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32B6E854-9B41-45CF-9C09-36971E42ACFD}" xr6:coauthVersionLast="47" xr6:coauthVersionMax="47" xr10:uidLastSave="{00000000-0000-0000-0000-000000000000}"/>
  <bookViews>
    <workbookView xWindow="-108" yWindow="-108" windowWidth="30936" windowHeight="16776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32" l="1"/>
  <c r="E17" i="32" s="1"/>
  <c r="F33" i="1" l="1"/>
  <c r="E33" i="1"/>
  <c r="D33" i="1"/>
  <c r="K3509" i="1" l="1"/>
  <c r="K3510" i="1"/>
  <c r="K3511" i="1"/>
  <c r="K3513" i="1"/>
  <c r="K3514" i="1"/>
  <c r="K3516" i="1"/>
  <c r="K3517" i="1"/>
  <c r="K3518" i="1"/>
  <c r="K3520" i="1"/>
  <c r="K3525" i="1"/>
  <c r="K3526" i="1"/>
  <c r="K3527" i="1"/>
  <c r="K3529" i="1"/>
  <c r="K3530" i="1"/>
  <c r="K3532" i="1"/>
  <c r="K3533" i="1"/>
  <c r="K3534" i="1"/>
  <c r="K3536" i="1"/>
  <c r="K3541" i="1"/>
  <c r="K3542" i="1"/>
  <c r="K3543" i="1"/>
  <c r="K3545" i="1"/>
  <c r="K3546" i="1"/>
  <c r="K3548" i="1"/>
  <c r="K3549" i="1"/>
  <c r="K3550" i="1"/>
  <c r="K3552" i="1"/>
  <c r="K3557" i="1"/>
  <c r="K3558" i="1"/>
  <c r="K3559" i="1"/>
  <c r="K3561" i="1"/>
  <c r="K3562" i="1"/>
  <c r="K3564" i="1"/>
  <c r="K3565" i="1"/>
  <c r="K3566" i="1"/>
  <c r="K3568" i="1"/>
  <c r="K3573" i="1"/>
  <c r="K3574" i="1"/>
  <c r="K3575" i="1"/>
  <c r="K3577" i="1"/>
  <c r="K3578" i="1"/>
  <c r="K3580" i="1"/>
  <c r="K3581" i="1"/>
  <c r="K3582" i="1"/>
  <c r="K3584" i="1"/>
  <c r="K3589" i="1"/>
  <c r="K3590" i="1"/>
  <c r="K3591" i="1"/>
  <c r="K3593" i="1"/>
  <c r="K3594" i="1"/>
  <c r="K3596" i="1"/>
  <c r="K3597" i="1"/>
  <c r="K3598" i="1"/>
  <c r="K3600" i="1"/>
  <c r="K3605" i="1"/>
  <c r="K3606" i="1"/>
  <c r="K3607" i="1"/>
  <c r="K3609" i="1"/>
  <c r="K3610" i="1"/>
  <c r="K3612" i="1"/>
  <c r="K3613" i="1"/>
  <c r="K3614" i="1"/>
  <c r="K3616" i="1"/>
  <c r="K3621" i="1"/>
  <c r="K3622" i="1"/>
  <c r="K3623" i="1"/>
  <c r="K3625" i="1"/>
  <c r="K3626" i="1"/>
  <c r="K3628" i="1"/>
  <c r="K3629" i="1"/>
  <c r="K3630" i="1"/>
  <c r="K3632" i="1"/>
  <c r="K3637" i="1"/>
  <c r="K3638" i="1"/>
  <c r="K3639" i="1"/>
  <c r="K3641" i="1"/>
  <c r="K3642" i="1"/>
  <c r="K3644" i="1"/>
  <c r="K3645" i="1"/>
  <c r="K3646" i="1"/>
  <c r="K3648" i="1"/>
  <c r="K3653" i="1"/>
  <c r="K3654" i="1"/>
  <c r="K3655" i="1"/>
  <c r="K3657" i="1"/>
  <c r="K3658" i="1"/>
  <c r="K3660" i="1"/>
  <c r="K3661" i="1"/>
  <c r="K3662" i="1"/>
  <c r="K3664" i="1"/>
  <c r="K3669" i="1"/>
  <c r="K3670" i="1"/>
  <c r="K3671" i="1"/>
  <c r="K3673" i="1"/>
  <c r="K3674" i="1"/>
  <c r="K3676" i="1"/>
  <c r="K3677" i="1"/>
  <c r="K3678" i="1"/>
  <c r="K3680" i="1"/>
  <c r="K3685" i="1"/>
  <c r="K3686" i="1"/>
  <c r="K3687" i="1"/>
  <c r="K3689" i="1"/>
  <c r="K3690" i="1"/>
  <c r="K3692" i="1"/>
  <c r="K3693" i="1"/>
  <c r="K3694" i="1"/>
  <c r="K3696" i="1"/>
  <c r="K3701" i="1"/>
  <c r="K3702" i="1"/>
  <c r="K3703" i="1"/>
  <c r="K3705" i="1"/>
  <c r="K3706" i="1"/>
  <c r="K3708" i="1"/>
  <c r="K3709" i="1"/>
  <c r="K3710" i="1"/>
  <c r="K3712" i="1"/>
  <c r="K3717" i="1"/>
  <c r="K3718" i="1"/>
  <c r="K3719" i="1"/>
  <c r="K3721" i="1"/>
  <c r="K3722" i="1"/>
  <c r="K3724" i="1"/>
  <c r="K3725" i="1"/>
  <c r="K3726" i="1"/>
  <c r="K3728" i="1"/>
  <c r="K3733" i="1"/>
  <c r="K3734" i="1"/>
  <c r="K3735" i="1"/>
  <c r="K3737" i="1"/>
  <c r="K3738" i="1"/>
  <c r="K3740" i="1"/>
  <c r="K3741" i="1"/>
  <c r="K3742" i="1"/>
  <c r="K3744" i="1"/>
  <c r="K3749" i="1"/>
  <c r="K3750" i="1"/>
  <c r="K3751" i="1"/>
  <c r="K3753" i="1"/>
  <c r="K3754" i="1"/>
  <c r="K3756" i="1"/>
  <c r="K3757" i="1"/>
  <c r="K3758" i="1"/>
  <c r="K3760" i="1"/>
  <c r="K3765" i="1"/>
  <c r="K3766" i="1"/>
  <c r="K3767" i="1"/>
  <c r="K3769" i="1"/>
  <c r="K3770" i="1"/>
  <c r="K3772" i="1"/>
  <c r="K3773" i="1"/>
  <c r="K3774" i="1"/>
  <c r="K3776" i="1"/>
  <c r="K3781" i="1"/>
  <c r="K3782" i="1"/>
  <c r="K3783" i="1"/>
  <c r="K3785" i="1"/>
  <c r="K3786" i="1"/>
  <c r="K3788" i="1"/>
  <c r="K3789" i="1"/>
  <c r="K3790" i="1"/>
  <c r="K3792" i="1"/>
  <c r="K3797" i="1"/>
  <c r="K3798" i="1"/>
  <c r="K3799" i="1"/>
  <c r="K3801" i="1"/>
  <c r="K3802" i="1"/>
  <c r="K3804" i="1"/>
  <c r="K3805" i="1"/>
  <c r="K3806" i="1"/>
  <c r="K3808" i="1"/>
  <c r="K3813" i="1"/>
  <c r="K3814" i="1"/>
  <c r="K3815" i="1"/>
  <c r="K3817" i="1"/>
  <c r="K3818" i="1"/>
  <c r="K3820" i="1"/>
  <c r="K3821" i="1"/>
  <c r="K3822" i="1"/>
  <c r="K3824" i="1"/>
  <c r="K3829" i="1"/>
  <c r="K3830" i="1"/>
  <c r="K3831" i="1"/>
  <c r="K3833" i="1"/>
  <c r="K3834" i="1"/>
  <c r="K3836" i="1"/>
  <c r="K3837" i="1"/>
  <c r="K3838" i="1"/>
  <c r="K3840" i="1"/>
  <c r="K3845" i="1"/>
  <c r="K3846" i="1"/>
  <c r="K3847" i="1"/>
  <c r="K3849" i="1"/>
  <c r="K3850" i="1"/>
  <c r="K3852" i="1"/>
  <c r="K3853" i="1"/>
  <c r="K3854" i="1"/>
  <c r="K3856" i="1"/>
  <c r="K3861" i="1"/>
  <c r="K3862" i="1"/>
  <c r="K3863" i="1"/>
  <c r="K3865" i="1"/>
  <c r="K3866" i="1"/>
  <c r="K3868" i="1"/>
  <c r="K3869" i="1"/>
  <c r="K3870" i="1"/>
  <c r="K3872" i="1"/>
  <c r="K3877" i="1"/>
  <c r="K3878" i="1"/>
  <c r="K3879" i="1"/>
  <c r="K3881" i="1"/>
  <c r="K3882" i="1"/>
  <c r="K3884" i="1"/>
  <c r="K3885" i="1"/>
  <c r="K3886" i="1"/>
  <c r="K3888" i="1"/>
  <c r="K3893" i="1"/>
  <c r="K3894" i="1"/>
  <c r="K3895" i="1"/>
  <c r="K3897" i="1"/>
  <c r="K3898" i="1"/>
  <c r="K3900" i="1"/>
  <c r="K3901" i="1"/>
  <c r="K3902" i="1"/>
  <c r="K3904" i="1"/>
  <c r="K3909" i="1"/>
  <c r="K3910" i="1"/>
  <c r="K3911" i="1"/>
  <c r="K3913" i="1"/>
  <c r="K3914" i="1"/>
  <c r="K3916" i="1"/>
  <c r="K3917" i="1"/>
  <c r="K3918" i="1"/>
  <c r="K3920" i="1"/>
  <c r="K3925" i="1"/>
  <c r="K3926" i="1"/>
  <c r="K3927" i="1"/>
  <c r="K3929" i="1"/>
  <c r="K3930" i="1"/>
  <c r="K3932" i="1"/>
  <c r="K3933" i="1"/>
  <c r="K3934" i="1"/>
  <c r="K3936" i="1"/>
  <c r="K3941" i="1"/>
  <c r="K3942" i="1"/>
  <c r="K3943" i="1"/>
  <c r="K3945" i="1"/>
  <c r="K3946" i="1"/>
  <c r="K3948" i="1"/>
  <c r="K3949" i="1"/>
  <c r="K3950" i="1"/>
  <c r="K3952" i="1"/>
  <c r="K3957" i="1"/>
  <c r="K3958" i="1"/>
  <c r="K3959" i="1"/>
  <c r="K3961" i="1"/>
  <c r="K3962" i="1"/>
  <c r="K3964" i="1"/>
  <c r="K3965" i="1"/>
  <c r="K3966" i="1"/>
  <c r="K3968" i="1"/>
  <c r="K3973" i="1"/>
  <c r="K3974" i="1"/>
  <c r="K3975" i="1"/>
  <c r="K3977" i="1"/>
  <c r="K3978" i="1"/>
  <c r="K3980" i="1"/>
  <c r="K3981" i="1"/>
  <c r="K3982" i="1"/>
  <c r="K3984" i="1"/>
  <c r="K3989" i="1"/>
  <c r="K3990" i="1"/>
  <c r="K3991" i="1"/>
  <c r="K3993" i="1"/>
  <c r="K3994" i="1"/>
  <c r="K3996" i="1"/>
  <c r="K3997" i="1"/>
  <c r="K3998" i="1"/>
  <c r="K3999" i="1"/>
  <c r="K4000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5" i="1" s="1"/>
  <c r="K1504" i="1"/>
  <c r="D15" i="32"/>
  <c r="K3983" i="1" l="1"/>
  <c r="K3967" i="1"/>
  <c r="K3951" i="1"/>
  <c r="K3935" i="1"/>
  <c r="K3919" i="1"/>
  <c r="K3903" i="1"/>
  <c r="K3887" i="1"/>
  <c r="K3871" i="1"/>
  <c r="K3855" i="1"/>
  <c r="K3839" i="1"/>
  <c r="K3823" i="1"/>
  <c r="K3807" i="1"/>
  <c r="K3791" i="1"/>
  <c r="K3775" i="1"/>
  <c r="K3759" i="1"/>
  <c r="K3743" i="1"/>
  <c r="K3727" i="1"/>
  <c r="K3711" i="1"/>
  <c r="K3695" i="1"/>
  <c r="K3679" i="1"/>
  <c r="K3663" i="1"/>
  <c r="K3647" i="1"/>
  <c r="K3631" i="1"/>
  <c r="K3615" i="1"/>
  <c r="K3599" i="1"/>
  <c r="K3583" i="1"/>
  <c r="K3567" i="1"/>
  <c r="K3551" i="1"/>
  <c r="K3535" i="1"/>
  <c r="K3519" i="1"/>
  <c r="K3995" i="1"/>
  <c r="K3979" i="1"/>
  <c r="K3963" i="1"/>
  <c r="K3947" i="1"/>
  <c r="K3931" i="1"/>
  <c r="K3915" i="1"/>
  <c r="K3899" i="1"/>
  <c r="K3883" i="1"/>
  <c r="K3867" i="1"/>
  <c r="K3851" i="1"/>
  <c r="K3835" i="1"/>
  <c r="K3819" i="1"/>
  <c r="K3803" i="1"/>
  <c r="K3787" i="1"/>
  <c r="K3771" i="1"/>
  <c r="K3755" i="1"/>
  <c r="K3739" i="1"/>
  <c r="K3723" i="1"/>
  <c r="K3707" i="1"/>
  <c r="K3691" i="1"/>
  <c r="K3675" i="1"/>
  <c r="K3659" i="1"/>
  <c r="K3643" i="1"/>
  <c r="K3627" i="1"/>
  <c r="K3611" i="1"/>
  <c r="K3595" i="1"/>
  <c r="K3579" i="1"/>
  <c r="K3563" i="1"/>
  <c r="K3547" i="1"/>
  <c r="K3531" i="1"/>
  <c r="K3515" i="1"/>
  <c r="K3992" i="1"/>
  <c r="K3976" i="1"/>
  <c r="K3960" i="1"/>
  <c r="K3944" i="1"/>
  <c r="K3928" i="1"/>
  <c r="K3912" i="1"/>
  <c r="K3896" i="1"/>
  <c r="K3880" i="1"/>
  <c r="K3864" i="1"/>
  <c r="K3848" i="1"/>
  <c r="K3832" i="1"/>
  <c r="K3816" i="1"/>
  <c r="K3800" i="1"/>
  <c r="K3784" i="1"/>
  <c r="K3768" i="1"/>
  <c r="K3752" i="1"/>
  <c r="K3736" i="1"/>
  <c r="K3720" i="1"/>
  <c r="K3704" i="1"/>
  <c r="K3688" i="1"/>
  <c r="K3672" i="1"/>
  <c r="K3656" i="1"/>
  <c r="K3640" i="1"/>
  <c r="K3624" i="1"/>
  <c r="K3608" i="1"/>
  <c r="K3592" i="1"/>
  <c r="K3576" i="1"/>
  <c r="K3560" i="1"/>
  <c r="K3544" i="1"/>
  <c r="K3528" i="1"/>
  <c r="K3512" i="1"/>
  <c r="K3504" i="1"/>
  <c r="K3988" i="1"/>
  <c r="K3972" i="1"/>
  <c r="K3956" i="1"/>
  <c r="K3940" i="1"/>
  <c r="K3924" i="1"/>
  <c r="K3908" i="1"/>
  <c r="K3892" i="1"/>
  <c r="K3876" i="1"/>
  <c r="K3860" i="1"/>
  <c r="K3844" i="1"/>
  <c r="K3828" i="1"/>
  <c r="K3812" i="1"/>
  <c r="K3796" i="1"/>
  <c r="K3780" i="1"/>
  <c r="K3764" i="1"/>
  <c r="K3748" i="1"/>
  <c r="K3732" i="1"/>
  <c r="K3716" i="1"/>
  <c r="K3700" i="1"/>
  <c r="K3684" i="1"/>
  <c r="K3668" i="1"/>
  <c r="K3652" i="1"/>
  <c r="K3636" i="1"/>
  <c r="K3620" i="1"/>
  <c r="K3604" i="1"/>
  <c r="K3588" i="1"/>
  <c r="K3572" i="1"/>
  <c r="K3556" i="1"/>
  <c r="K3540" i="1"/>
  <c r="K3524" i="1"/>
  <c r="K3508" i="1"/>
  <c r="K4003" i="1"/>
  <c r="K3987" i="1"/>
  <c r="K3971" i="1"/>
  <c r="K3955" i="1"/>
  <c r="K3939" i="1"/>
  <c r="K3923" i="1"/>
  <c r="K3907" i="1"/>
  <c r="K3891" i="1"/>
  <c r="K3875" i="1"/>
  <c r="K3859" i="1"/>
  <c r="K3843" i="1"/>
  <c r="K3827" i="1"/>
  <c r="K3811" i="1"/>
  <c r="K3795" i="1"/>
  <c r="K3779" i="1"/>
  <c r="K3763" i="1"/>
  <c r="K3747" i="1"/>
  <c r="K3731" i="1"/>
  <c r="K3715" i="1"/>
  <c r="K3699" i="1"/>
  <c r="K3683" i="1"/>
  <c r="K3667" i="1"/>
  <c r="K3651" i="1"/>
  <c r="K3635" i="1"/>
  <c r="K3619" i="1"/>
  <c r="K3603" i="1"/>
  <c r="K3587" i="1"/>
  <c r="K3571" i="1"/>
  <c r="K3555" i="1"/>
  <c r="K3539" i="1"/>
  <c r="K3523" i="1"/>
  <c r="K3507" i="1"/>
  <c r="K4002" i="1"/>
  <c r="K3986" i="1"/>
  <c r="K3970" i="1"/>
  <c r="K3954" i="1"/>
  <c r="K3938" i="1"/>
  <c r="K3922" i="1"/>
  <c r="K3906" i="1"/>
  <c r="K3890" i="1"/>
  <c r="K3874" i="1"/>
  <c r="K3858" i="1"/>
  <c r="K3842" i="1"/>
  <c r="K3826" i="1"/>
  <c r="K3810" i="1"/>
  <c r="K3794" i="1"/>
  <c r="K3778" i="1"/>
  <c r="K3762" i="1"/>
  <c r="K3746" i="1"/>
  <c r="K3730" i="1"/>
  <c r="K3714" i="1"/>
  <c r="K3698" i="1"/>
  <c r="K3682" i="1"/>
  <c r="K3666" i="1"/>
  <c r="K3650" i="1"/>
  <c r="K3634" i="1"/>
  <c r="K3618" i="1"/>
  <c r="K3602" i="1"/>
  <c r="K3586" i="1"/>
  <c r="K3570" i="1"/>
  <c r="K3554" i="1"/>
  <c r="K3538" i="1"/>
  <c r="K3522" i="1"/>
  <c r="K3506" i="1"/>
  <c r="K4001" i="1"/>
  <c r="K3985" i="1"/>
  <c r="K3969" i="1"/>
  <c r="K3953" i="1"/>
  <c r="K3937" i="1"/>
  <c r="K3921" i="1"/>
  <c r="K3905" i="1"/>
  <c r="K3889" i="1"/>
  <c r="K3873" i="1"/>
  <c r="K3857" i="1"/>
  <c r="K3841" i="1"/>
  <c r="K3825" i="1"/>
  <c r="K3809" i="1"/>
  <c r="K3793" i="1"/>
  <c r="K3777" i="1"/>
  <c r="K3761" i="1"/>
  <c r="K3745" i="1"/>
  <c r="K3729" i="1"/>
  <c r="K3713" i="1"/>
  <c r="K3697" i="1"/>
  <c r="K3681" i="1"/>
  <c r="K3665" i="1"/>
  <c r="K3649" i="1"/>
  <c r="K3633" i="1"/>
  <c r="K3617" i="1"/>
  <c r="K3601" i="1"/>
  <c r="K3585" i="1"/>
  <c r="K3569" i="1"/>
  <c r="K3553" i="1"/>
  <c r="K3537" i="1"/>
  <c r="K3521" i="1"/>
  <c r="E26" i="32"/>
  <c r="D26" i="32"/>
  <c r="E16" i="32"/>
  <c r="D16" i="32"/>
  <c r="D17" i="32"/>
  <c r="F11" i="1" l="1"/>
  <c r="E11" i="1"/>
  <c r="D11" i="1"/>
  <c r="D16" i="13"/>
  <c r="AJ107" i="21"/>
  <c r="AR107" i="21" s="1"/>
  <c r="AM107" i="21"/>
  <c r="AP107" i="21"/>
  <c r="AJ108" i="21"/>
  <c r="AR108" i="21" s="1"/>
  <c r="AM108" i="21"/>
  <c r="AP108" i="21"/>
  <c r="AJ109" i="21"/>
  <c r="AR109" i="21" s="1"/>
  <c r="AM109" i="21"/>
  <c r="AP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<sst xmlns="http://schemas.openxmlformats.org/spreadsheetml/2006/main" count="365" uniqueCount="224">
  <si>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</si>
  <si>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</si>
  <si>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</si>
  <si>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</si>
  <si>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</si>
  <si>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</si>
  <si>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</si>
  <si>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</si>
  <si>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</si>
  <si>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</si>
  <si>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</si>
  <si>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</si>
  <si>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</si>
  <si>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</si>
  <si>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</si>
  <si>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</si>
  <si>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</si>
  <si>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</si>
  <si>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</si>
  <si>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</si>
  <si>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</si>
  <si>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</si>
  <si>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</si>
  <si>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</si>
  <si>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</si>
  <si>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</si>
  <si>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</si>
  <si>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</si>
  <si>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</si>
  <si>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</si>
  <si>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</si>
  <si>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</si>
  <si>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</si>
  <si>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</si>
  <si>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</si>
  <si>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</si>
  <si>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</si>
  <si>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</si>
  <si>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</si>
  <si>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</si>
  <si>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</si>
  <si>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</si>
  <si>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</si>
  <si>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</si>
  <si>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</si>
  <si>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</si>
  <si>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</si>
  <si>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</si>
  <si>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</si>
  <si>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</si>
  <si>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</si>
  <si>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</si>
  <si>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</si>
  <si>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</si>
  <si>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</si>
  <si>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</si>
  <si>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</si>
  <si>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</si>
  <si>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</si>
  <si>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</si>
  <si>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</si>
  <si>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</si>
  <si>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</si>
  <si>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</si>
  <si>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</si>
  <si>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</si>
  <si>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</si>
  <si>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</si>
  <si>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</si>
  <si>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</si>
  <si>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</si>
  <si>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</si>
  <si>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</si>
  <si>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</si>
  <si>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</si>
  <si>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</si>
  <si>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</si>
  <si>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</si>
  <si>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</si>
  <si>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</si>
  <si>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</si>
  <si>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</si>
  <si>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</si>
  <si>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</si>
  <si>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</si>
  <si>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</si>
  <si>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</si>
  <si>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</si>
  <si>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</si>
  <si>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</si>
  <si>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</si>
  <si>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</si>
  <si>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</si>
  <si>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</si>
  <si>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</si>
  <si>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</si>
  <si>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</si>
  <si>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</si>
  <si>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</si>
  <si>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</si>
  <si>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</si>
  <si>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</si>
  <si>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</si>
  <si>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</si>
  <si>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</si>
  <si>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</si>
  <si>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</si>
  <si>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</si>
  <si>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</si>
  <si>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</si>
  <si>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</si>
  <si>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</si>
  <si>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</si>
  <si>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</si>
  <si>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</si>
  <si>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</si>
  <si>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</si>
  <si>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</si>
  <si>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</si>
  <si>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</si>
  <si>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</si>
  <si>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</si>
  <si>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</si>
  <si>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</si>
  <si>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</si>
  <si>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</si>
  <si>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</si>
  <si>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</si>
  <si>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</si>
  <si>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</si>
  <si>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</si>
  <si>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</si>
  <si>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</si>
  <si>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</si>
  <si>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</si>
  <si>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</si>
  <si>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</si>
  <si>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</si>
  <si>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</si>
  <si>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</si>
  <si>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</si>
  <si>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</si>
  <si>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</si>
  <si>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</si>
  <si>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</si>
  <si>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</si>
  <si>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</si>
  <si>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</si>
  <si>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</si>
  <si>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</si>
  <si>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</si>
  <si>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</si>
  <si>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</si>
  <si>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</si>
  <si>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</si>
  <si>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</si>
  <si>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</si>
  <si>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</si>
  <si>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</si>
  <si>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</si>
  <si>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</si>
  <si>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</si>
  <si>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</si>
  <si>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</si>
  <si>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</si>
  <si>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</si>
  <si>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</si>
  <si>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</si>
  <si>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</si>
  <si>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</si>
  <si>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</si>
  <si>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</si>
  <si>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</si>
  <si>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</si>
  <si>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</si>
  <si>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</si>
  <si>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</si>
  <si>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</si>
  <si>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</si>
  <si>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</si>
  <si>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</si>
  <si>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</si>
  <si>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</si>
  <si>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</si>
  <si>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</si>
  <si>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</si>
  <si>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</si>
  <si>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</si>
  <si>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</si>
  <si>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</si>
  <si>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</si>
  <si>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</si>
  <si>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</si>
  <si>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</si>
  <si>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</si>
  <si>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</si>
  <si>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</si>
  <si>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</si>
  <si>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</si>
  <si>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</si>
  <si>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</si>
  <si>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</si>
  <si>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 xml:space="preserve">  (Meancalc guide) </t>
  </si>
  <si>
    <t>05</t>
  </si>
  <si>
    <t>Wasserman</t>
  </si>
  <si>
    <t>Mark</t>
  </si>
  <si>
    <t>Huawei</t>
  </si>
  <si>
    <t>mark.wasserman@huawei.com</t>
  </si>
  <si>
    <t>Gauss, Linear Upwind</t>
  </si>
  <si>
    <t>2nd/1st</t>
  </si>
  <si>
    <t>hierarchical</t>
    <phoneticPr fontId="45" type="noConversion"/>
  </si>
  <si>
    <t>RCM</t>
    <phoneticPr fontId="45" type="noConversion"/>
  </si>
  <si>
    <t>N/A</t>
    <phoneticPr fontId="45" type="noConversion"/>
  </si>
  <si>
    <t>NVMe</t>
  </si>
  <si>
    <t>Fat-tree</t>
  </si>
  <si>
    <t>LX2 high-performance CPU</t>
    <phoneticPr fontId="45" type="noConversion"/>
  </si>
  <si>
    <t>Simulation Convergence (Fastest, Simulation #3
(history)</t>
  </si>
  <si>
    <t>Simulation Convergence (Most-energy-efficient, Simulation #1)
(history)</t>
  </si>
  <si>
    <t>NFS</t>
  </si>
  <si>
    <t>software_selective_fine</t>
  </si>
  <si>
    <t>DDR</t>
  </si>
  <si>
    <t>512GB</t>
  </si>
  <si>
    <t>RoCE</t>
  </si>
  <si>
    <t>on-package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</si>
</sst>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6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u/>
      <sz val="8"/>
      <color theme="10"/>
      <name val="Arial"/>
      <family val="2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6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6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8" xfId="11" applyNumberFormat="1" applyFont="1" applyFill="1" applyBorder="1" applyAlignment="1">
      <alignment horizontal="center" vertical="center"/>
    </xf>
    <xf numFmtId="0" fontId="25" fillId="0" borderId="31" xfId="11" applyNumberFormat="1" applyFont="1" applyFill="1" applyBorder="1" applyAlignment="1">
      <alignment horizontal="center" vertical="center"/>
    </xf>
    <xf numFmtId="0" fontId="25" fillId="5" borderId="3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8" xfId="11" applyNumberFormat="1" applyFont="1" applyFill="1" applyBorder="1" applyAlignment="1">
      <alignment horizontal="center"/>
    </xf>
    <xf numFmtId="168" fontId="25" fillId="5" borderId="3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49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1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7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2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7" xfId="11" applyNumberFormat="1" applyFont="1" applyFill="1" applyBorder="1" applyAlignment="1">
      <alignment horizontal="center" vertical="center"/>
    </xf>
    <xf numFmtId="0" fontId="25" fillId="0" borderId="59" xfId="11" applyNumberFormat="1" applyFont="1" applyFill="1" applyBorder="1" applyAlignment="1">
      <alignment horizontal="center" vertical="center"/>
    </xf>
    <xf numFmtId="0" fontId="25" fillId="0" borderId="35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167" fontId="0" fillId="7" borderId="35" xfId="0" applyNumberFormat="1" applyFill="1" applyBorder="1" applyAlignment="1">
      <alignment horizontal="center"/>
    </xf>
    <xf numFmtId="167" fontId="0" fillId="7" borderId="6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7" xfId="11" applyNumberFormat="1" applyFont="1" applyFill="1" applyBorder="1" applyAlignment="1">
      <alignment horizontal="center"/>
    </xf>
    <xf numFmtId="0" fontId="25" fillId="0" borderId="59" xfId="11" applyNumberFormat="1" applyFont="1" applyFill="1" applyBorder="1" applyAlignment="1">
      <alignment horizontal="center"/>
    </xf>
    <xf numFmtId="0" fontId="25" fillId="0" borderId="35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7" borderId="27" xfId="0" applyFont="1" applyFill="1" applyBorder="1"/>
    <xf numFmtId="0" fontId="2" fillId="7" borderId="0" xfId="0" applyFont="1" applyFill="1"/>
    <xf numFmtId="0" fontId="2" fillId="7" borderId="44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6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5" xfId="0" applyFont="1" applyFill="1" applyBorder="1"/>
    <xf numFmtId="0" fontId="2" fillId="7" borderId="46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6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1" xfId="0" applyFont="1" applyFill="1" applyBorder="1" applyAlignment="1">
      <alignment horizontal="center"/>
    </xf>
    <xf numFmtId="0" fontId="11" fillId="3" borderId="30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4" xfId="0" applyFont="1" applyFill="1" applyBorder="1"/>
    <xf numFmtId="0" fontId="2" fillId="4" borderId="2" xfId="0" applyFont="1" applyFill="1" applyBorder="1"/>
    <xf numFmtId="0" fontId="2" fillId="4" borderId="47" xfId="0" applyFont="1" applyFill="1" applyBorder="1"/>
    <xf numFmtId="0" fontId="2" fillId="4" borderId="42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37" fillId="4" borderId="27" xfId="2" applyFont="1" applyFill="1" applyBorder="1"/>
    <xf numFmtId="0" fontId="10" fillId="4" borderId="44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0" xfId="0" applyFont="1" applyFill="1" applyBorder="1" applyAlignment="1">
      <alignment horizontal="right"/>
    </xf>
    <xf numFmtId="0" fontId="2" fillId="9" borderId="40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0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0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51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5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4" xfId="0" applyNumberFormat="1" applyFill="1" applyBorder="1" applyAlignment="1">
      <alignment horizontal="center"/>
    </xf>
    <xf numFmtId="167" fontId="0" fillId="7" borderId="54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8" xfId="0" applyNumberFormat="1" applyFill="1" applyBorder="1" applyAlignment="1">
      <alignment horizontal="center"/>
    </xf>
    <xf numFmtId="167" fontId="0" fillId="7" borderId="56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6" xfId="0" applyNumberFormat="1" applyFont="1" applyFill="1" applyBorder="1"/>
    <xf numFmtId="11" fontId="2" fillId="7" borderId="0" xfId="0" applyNumberFormat="1" applyFont="1" applyFill="1"/>
    <xf numFmtId="11" fontId="2" fillId="7" borderId="43" xfId="0" applyNumberFormat="1" applyFont="1" applyFill="1" applyBorder="1"/>
    <xf numFmtId="11" fontId="2" fillId="7" borderId="44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11" fillId="3" borderId="55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2" xfId="0" applyNumberFormat="1" applyFont="1" applyFill="1" applyBorder="1" applyAlignment="1">
      <alignment horizontal="center" vertical="center"/>
    </xf>
    <xf numFmtId="166" fontId="2" fillId="3" borderId="32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4" borderId="27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166" fontId="2" fillId="7" borderId="32" xfId="0" applyNumberFormat="1" applyFont="1" applyFill="1" applyBorder="1" applyAlignment="1">
      <alignment horizontal="center" vertical="center"/>
    </xf>
    <xf numFmtId="0" fontId="2" fillId="4" borderId="0" xfId="0" applyFont="1" applyFill="1"/>
    <xf numFmtId="0" fontId="2" fillId="4" borderId="0" xfId="0" applyFont="1" applyFill="1"/>
    <xf numFmtId="0" fontId="2" fillId="11" borderId="12" xfId="0" applyFont="1" applyFill="1" applyBorder="1" applyAlignment="1">
      <alignment horizontal="center" vertical="center"/>
    </xf>
    <xf numFmtId="0" fontId="2" fillId="7" borderId="0" xfId="0" applyNumberFormat="1" applyFont="1" applyFill="1"/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2" xfId="0" applyFont="1" applyBorder="1" applyAlignment="1">
      <alignment horizontal="right"/>
    </xf>
    <xf numFmtId="0" fontId="0" fillId="9" borderId="38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0" xfId="0" applyFont="1" applyFill="1" applyBorder="1" applyAlignment="1">
      <alignment horizontal="center" wrapText="1"/>
    </xf>
    <xf numFmtId="0" fontId="2" fillId="6" borderId="32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0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11" fillId="3" borderId="32" xfId="0" applyFont="1" applyFill="1" applyBorder="1" applyAlignment="1">
      <alignment horizontal="left"/>
    </xf>
    <xf numFmtId="0" fontId="2" fillId="4" borderId="40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2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2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2" xfId="2" applyFill="1" applyBorder="1" applyAlignment="1">
      <alignment horizontal="right"/>
    </xf>
    <xf numFmtId="0" fontId="0" fillId="9" borderId="32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2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6" xfId="0" applyFont="1" applyFill="1" applyBorder="1" applyAlignment="1">
      <alignment horizontal="center"/>
    </xf>
    <xf numFmtId="0" fontId="10" fillId="4" borderId="43" xfId="0" applyFont="1" applyFill="1" applyBorder="1" applyAlignment="1">
      <alignment horizontal="center"/>
    </xf>
    <xf numFmtId="0" fontId="10" fillId="4" borderId="27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7" xfId="0" applyFont="1" applyFill="1" applyBorder="1" applyAlignment="1">
      <alignment horizontal="left"/>
    </xf>
    <xf numFmtId="0" fontId="2" fillId="4" borderId="42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5" xfId="0" applyFont="1" applyFill="1" applyBorder="1"/>
    <xf numFmtId="0" fontId="2" fillId="4" borderId="46" xfId="0" applyFont="1" applyFill="1" applyBorder="1"/>
    <xf numFmtId="166" fontId="2" fillId="7" borderId="31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2" fillId="4" borderId="27" xfId="0" applyFont="1" applyFill="1" applyBorder="1"/>
    <xf numFmtId="0" fontId="2" fillId="4" borderId="0" xfId="0" applyFont="1" applyFill="1"/>
    <xf numFmtId="0" fontId="2" fillId="4" borderId="44" xfId="0" applyFont="1" applyFill="1" applyBorder="1"/>
    <xf numFmtId="0" fontId="2" fillId="4" borderId="27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4" xfId="0" applyFont="1" applyFill="1" applyBorder="1" applyAlignment="1">
      <alignment horizontal="left"/>
    </xf>
    <xf numFmtId="0" fontId="35" fillId="4" borderId="27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4" xfId="0" applyFont="1" applyFill="1" applyBorder="1" applyAlignment="1">
      <alignment horizontal="left" indent="1"/>
    </xf>
    <xf numFmtId="0" fontId="44" fillId="4" borderId="27" xfId="2" applyFont="1" applyFill="1" applyBorder="1" applyAlignment="1">
      <alignment horizontal="center"/>
    </xf>
    <xf numFmtId="0" fontId="44" fillId="4" borderId="0" xfId="2" applyFont="1" applyFill="1" applyAlignment="1">
      <alignment horizontal="center"/>
    </xf>
    <xf numFmtId="0" fontId="44" fillId="4" borderId="44" xfId="2" applyFont="1" applyFill="1" applyBorder="1" applyAlignment="1">
      <alignment horizontal="center"/>
    </xf>
    <xf numFmtId="0" fontId="2" fillId="4" borderId="22" xfId="0" applyFont="1" applyFill="1" applyBorder="1" applyAlignment="1">
      <alignment horizontal="left"/>
    </xf>
    <xf numFmtId="0" fontId="2" fillId="4" borderId="36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6" xfId="0" applyFont="1" applyFill="1" applyBorder="1" applyAlignment="1">
      <alignment horizontal="left" wrapText="1"/>
    </xf>
    <xf numFmtId="0" fontId="2" fillId="4" borderId="43" xfId="0" applyFont="1" applyFill="1" applyBorder="1" applyAlignment="1">
      <alignment horizontal="left" wrapText="1"/>
    </xf>
    <xf numFmtId="0" fontId="44" fillId="4" borderId="22" xfId="2" applyFont="1" applyFill="1" applyBorder="1" applyAlignment="1">
      <alignment horizontal="center"/>
    </xf>
    <xf numFmtId="0" fontId="44" fillId="4" borderId="36" xfId="2" applyFont="1" applyFill="1" applyBorder="1" applyAlignment="1">
      <alignment horizontal="center"/>
    </xf>
    <xf numFmtId="0" fontId="44" fillId="4" borderId="43" xfId="2" applyFont="1" applyFill="1" applyBorder="1" applyAlignment="1">
      <alignment horizontal="center"/>
    </xf>
    <xf numFmtId="0" fontId="11" fillId="3" borderId="57" xfId="0" applyFont="1" applyFill="1" applyBorder="1" applyAlignment="1">
      <alignment horizontal="center"/>
    </xf>
    <xf numFmtId="0" fontId="11" fillId="3" borderId="58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7" xfId="0" applyFont="1" applyFill="1" applyBorder="1" applyAlignment="1">
      <alignment horizontal="left"/>
    </xf>
    <xf numFmtId="0" fontId="19" fillId="4" borderId="42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4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5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2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7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7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7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3" xfId="11" applyNumberFormat="1" applyFont="1" applyFill="1" applyBorder="1" applyAlignment="1">
      <alignment horizontal="center" vertical="center" textRotation="90" wrapText="1"/>
    </xf>
    <xf numFmtId="0" fontId="26" fillId="8" borderId="50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21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ID05_OpenFOAM_software_selective_fine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0.26195751426904923</c:v>
                </c:pt>
                <c:pt idx="1">
                  <c:v>7.178998429291332E-2</c:v>
                </c:pt>
                <c:pt idx="2">
                  <c:v>1.4653929146679231E-2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ID05_OpenFOAM_software_selective_fine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0.26195751426904923</c:v>
                </c:pt>
                <c:pt idx="1">
                  <c:v>7.178998429291332E-2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ID05_OpenFOAM_software_selective_fine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1.1524102E-3</c:v>
                  </c:pt>
                  <c:pt idx="1">
                    <c:v>3.832238E-3</c:v>
                  </c:pt>
                  <c:pt idx="2">
                    <c:v>2.724218E-3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1.1524102E-3</c:v>
                  </c:pt>
                  <c:pt idx="1">
                    <c:v>3.832238E-3</c:v>
                  </c:pt>
                  <c:pt idx="2">
                    <c:v>2.724218E-3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0.26200639999999997</c:v>
                </c:pt>
                <c:pt idx="1">
                  <c:v>7.4448420000000001E-2</c:v>
                </c:pt>
                <c:pt idx="2">
                  <c:v>1.4685159999999999E-2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38</c:v>
                </c:pt>
                <c:pt idx="1">
                  <c:v>44</c:v>
                </c:pt>
                <c:pt idx="2">
                  <c:v>49</c:v>
                </c:pt>
                <c:pt idx="3">
                  <c:v>52</c:v>
                </c:pt>
                <c:pt idx="4">
                  <c:v>56</c:v>
                </c:pt>
                <c:pt idx="5">
                  <c:v>59</c:v>
                </c:pt>
                <c:pt idx="6">
                  <c:v>63</c:v>
                </c:pt>
                <c:pt idx="7">
                  <c:v>66</c:v>
                </c:pt>
                <c:pt idx="8">
                  <c:v>70</c:v>
                </c:pt>
                <c:pt idx="9">
                  <c:v>73</c:v>
                </c:pt>
                <c:pt idx="10">
                  <c:v>76</c:v>
                </c:pt>
                <c:pt idx="11">
                  <c:v>79</c:v>
                </c:pt>
                <c:pt idx="12">
                  <c:v>82</c:v>
                </c:pt>
                <c:pt idx="13">
                  <c:v>86</c:v>
                </c:pt>
                <c:pt idx="14">
                  <c:v>88</c:v>
                </c:pt>
                <c:pt idx="15">
                  <c:v>91</c:v>
                </c:pt>
                <c:pt idx="16">
                  <c:v>94</c:v>
                </c:pt>
                <c:pt idx="17">
                  <c:v>97</c:v>
                </c:pt>
                <c:pt idx="18">
                  <c:v>100</c:v>
                </c:pt>
                <c:pt idx="19">
                  <c:v>103</c:v>
                </c:pt>
                <c:pt idx="20">
                  <c:v>105</c:v>
                </c:pt>
                <c:pt idx="21">
                  <c:v>108</c:v>
                </c:pt>
                <c:pt idx="22">
                  <c:v>111</c:v>
                </c:pt>
                <c:pt idx="23">
                  <c:v>113</c:v>
                </c:pt>
                <c:pt idx="24">
                  <c:v>116</c:v>
                </c:pt>
                <c:pt idx="25">
                  <c:v>119</c:v>
                </c:pt>
                <c:pt idx="26">
                  <c:v>121</c:v>
                </c:pt>
                <c:pt idx="27">
                  <c:v>124</c:v>
                </c:pt>
                <c:pt idx="28">
                  <c:v>126</c:v>
                </c:pt>
                <c:pt idx="29">
                  <c:v>129</c:v>
                </c:pt>
                <c:pt idx="30">
                  <c:v>131</c:v>
                </c:pt>
                <c:pt idx="31">
                  <c:v>134</c:v>
                </c:pt>
                <c:pt idx="32">
                  <c:v>137</c:v>
                </c:pt>
                <c:pt idx="33">
                  <c:v>139</c:v>
                </c:pt>
                <c:pt idx="34">
                  <c:v>141</c:v>
                </c:pt>
                <c:pt idx="35">
                  <c:v>144</c:v>
                </c:pt>
                <c:pt idx="36">
                  <c:v>146</c:v>
                </c:pt>
                <c:pt idx="37">
                  <c:v>148</c:v>
                </c:pt>
                <c:pt idx="38">
                  <c:v>151</c:v>
                </c:pt>
                <c:pt idx="39">
                  <c:v>153</c:v>
                </c:pt>
                <c:pt idx="40">
                  <c:v>155</c:v>
                </c:pt>
                <c:pt idx="41">
                  <c:v>158</c:v>
                </c:pt>
                <c:pt idx="42">
                  <c:v>160</c:v>
                </c:pt>
                <c:pt idx="43">
                  <c:v>163</c:v>
                </c:pt>
                <c:pt idx="44">
                  <c:v>165</c:v>
                </c:pt>
                <c:pt idx="45">
                  <c:v>167</c:v>
                </c:pt>
                <c:pt idx="46">
                  <c:v>170</c:v>
                </c:pt>
                <c:pt idx="47">
                  <c:v>173</c:v>
                </c:pt>
                <c:pt idx="48">
                  <c:v>175</c:v>
                </c:pt>
                <c:pt idx="49">
                  <c:v>177</c:v>
                </c:pt>
                <c:pt idx="50">
                  <c:v>180</c:v>
                </c:pt>
                <c:pt idx="51">
                  <c:v>182</c:v>
                </c:pt>
                <c:pt idx="52">
                  <c:v>184</c:v>
                </c:pt>
                <c:pt idx="53">
                  <c:v>187</c:v>
                </c:pt>
                <c:pt idx="54">
                  <c:v>189</c:v>
                </c:pt>
                <c:pt idx="55">
                  <c:v>192</c:v>
                </c:pt>
                <c:pt idx="56">
                  <c:v>194</c:v>
                </c:pt>
                <c:pt idx="57">
                  <c:v>197</c:v>
                </c:pt>
                <c:pt idx="58">
                  <c:v>199</c:v>
                </c:pt>
                <c:pt idx="59">
                  <c:v>202</c:v>
                </c:pt>
                <c:pt idx="60">
                  <c:v>204</c:v>
                </c:pt>
                <c:pt idx="61">
                  <c:v>207</c:v>
                </c:pt>
                <c:pt idx="62">
                  <c:v>209</c:v>
                </c:pt>
                <c:pt idx="63">
                  <c:v>212</c:v>
                </c:pt>
                <c:pt idx="64">
                  <c:v>214</c:v>
                </c:pt>
                <c:pt idx="65">
                  <c:v>217</c:v>
                </c:pt>
                <c:pt idx="66">
                  <c:v>219</c:v>
                </c:pt>
                <c:pt idx="67">
                  <c:v>221</c:v>
                </c:pt>
                <c:pt idx="68">
                  <c:v>223</c:v>
                </c:pt>
                <c:pt idx="69">
                  <c:v>226</c:v>
                </c:pt>
                <c:pt idx="70">
                  <c:v>229</c:v>
                </c:pt>
                <c:pt idx="71">
                  <c:v>231</c:v>
                </c:pt>
                <c:pt idx="72">
                  <c:v>234</c:v>
                </c:pt>
                <c:pt idx="73">
                  <c:v>236</c:v>
                </c:pt>
                <c:pt idx="74">
                  <c:v>239</c:v>
                </c:pt>
                <c:pt idx="75">
                  <c:v>241</c:v>
                </c:pt>
                <c:pt idx="76">
                  <c:v>244</c:v>
                </c:pt>
                <c:pt idx="77">
                  <c:v>246</c:v>
                </c:pt>
                <c:pt idx="78">
                  <c:v>248</c:v>
                </c:pt>
                <c:pt idx="79">
                  <c:v>250</c:v>
                </c:pt>
                <c:pt idx="80">
                  <c:v>252</c:v>
                </c:pt>
                <c:pt idx="81">
                  <c:v>255</c:v>
                </c:pt>
                <c:pt idx="82">
                  <c:v>257</c:v>
                </c:pt>
                <c:pt idx="83">
                  <c:v>260</c:v>
                </c:pt>
                <c:pt idx="84">
                  <c:v>262</c:v>
                </c:pt>
                <c:pt idx="85">
                  <c:v>264</c:v>
                </c:pt>
                <c:pt idx="86">
                  <c:v>266</c:v>
                </c:pt>
                <c:pt idx="87">
                  <c:v>269</c:v>
                </c:pt>
                <c:pt idx="88">
                  <c:v>271</c:v>
                </c:pt>
                <c:pt idx="89">
                  <c:v>274</c:v>
                </c:pt>
                <c:pt idx="90">
                  <c:v>277</c:v>
                </c:pt>
                <c:pt idx="91">
                  <c:v>279</c:v>
                </c:pt>
                <c:pt idx="92">
                  <c:v>281</c:v>
                </c:pt>
                <c:pt idx="93">
                  <c:v>284</c:v>
                </c:pt>
                <c:pt idx="94">
                  <c:v>286</c:v>
                </c:pt>
                <c:pt idx="95">
                  <c:v>289</c:v>
                </c:pt>
                <c:pt idx="96">
                  <c:v>291</c:v>
                </c:pt>
                <c:pt idx="97">
                  <c:v>293</c:v>
                </c:pt>
                <c:pt idx="98">
                  <c:v>296</c:v>
                </c:pt>
                <c:pt idx="99">
                  <c:v>298</c:v>
                </c:pt>
                <c:pt idx="100">
                  <c:v>300</c:v>
                </c:pt>
                <c:pt idx="101">
                  <c:v>303</c:v>
                </c:pt>
                <c:pt idx="102">
                  <c:v>305</c:v>
                </c:pt>
                <c:pt idx="103">
                  <c:v>308</c:v>
                </c:pt>
                <c:pt idx="104">
                  <c:v>311</c:v>
                </c:pt>
                <c:pt idx="105">
                  <c:v>313</c:v>
                </c:pt>
                <c:pt idx="106">
                  <c:v>316</c:v>
                </c:pt>
                <c:pt idx="107">
                  <c:v>318</c:v>
                </c:pt>
                <c:pt idx="108">
                  <c:v>321</c:v>
                </c:pt>
                <c:pt idx="109">
                  <c:v>323</c:v>
                </c:pt>
                <c:pt idx="110">
                  <c:v>326</c:v>
                </c:pt>
                <c:pt idx="111">
                  <c:v>328</c:v>
                </c:pt>
                <c:pt idx="112">
                  <c:v>331</c:v>
                </c:pt>
                <c:pt idx="113">
                  <c:v>333</c:v>
                </c:pt>
                <c:pt idx="114">
                  <c:v>336</c:v>
                </c:pt>
                <c:pt idx="115">
                  <c:v>338</c:v>
                </c:pt>
                <c:pt idx="116">
                  <c:v>340</c:v>
                </c:pt>
                <c:pt idx="117">
                  <c:v>343</c:v>
                </c:pt>
                <c:pt idx="118">
                  <c:v>345</c:v>
                </c:pt>
                <c:pt idx="119">
                  <c:v>347</c:v>
                </c:pt>
                <c:pt idx="120">
                  <c:v>350</c:v>
                </c:pt>
                <c:pt idx="121">
                  <c:v>353</c:v>
                </c:pt>
                <c:pt idx="122">
                  <c:v>354</c:v>
                </c:pt>
                <c:pt idx="123">
                  <c:v>357</c:v>
                </c:pt>
                <c:pt idx="124">
                  <c:v>358</c:v>
                </c:pt>
                <c:pt idx="125">
                  <c:v>361</c:v>
                </c:pt>
                <c:pt idx="126">
                  <c:v>363</c:v>
                </c:pt>
                <c:pt idx="127">
                  <c:v>365</c:v>
                </c:pt>
                <c:pt idx="128">
                  <c:v>367</c:v>
                </c:pt>
                <c:pt idx="129">
                  <c:v>369</c:v>
                </c:pt>
                <c:pt idx="130">
                  <c:v>372</c:v>
                </c:pt>
                <c:pt idx="131">
                  <c:v>374</c:v>
                </c:pt>
                <c:pt idx="132">
                  <c:v>377</c:v>
                </c:pt>
                <c:pt idx="133">
                  <c:v>379</c:v>
                </c:pt>
                <c:pt idx="134">
                  <c:v>381</c:v>
                </c:pt>
                <c:pt idx="135">
                  <c:v>384</c:v>
                </c:pt>
                <c:pt idx="136">
                  <c:v>386</c:v>
                </c:pt>
                <c:pt idx="137">
                  <c:v>388</c:v>
                </c:pt>
                <c:pt idx="138">
                  <c:v>391</c:v>
                </c:pt>
                <c:pt idx="139">
                  <c:v>393</c:v>
                </c:pt>
                <c:pt idx="140">
                  <c:v>396</c:v>
                </c:pt>
                <c:pt idx="141">
                  <c:v>398</c:v>
                </c:pt>
                <c:pt idx="142">
                  <c:v>400</c:v>
                </c:pt>
                <c:pt idx="143">
                  <c:v>402</c:v>
                </c:pt>
                <c:pt idx="144">
                  <c:v>404</c:v>
                </c:pt>
                <c:pt idx="145">
                  <c:v>406</c:v>
                </c:pt>
                <c:pt idx="146">
                  <c:v>409</c:v>
                </c:pt>
                <c:pt idx="147">
                  <c:v>411</c:v>
                </c:pt>
                <c:pt idx="148">
                  <c:v>414</c:v>
                </c:pt>
                <c:pt idx="149">
                  <c:v>416</c:v>
                </c:pt>
                <c:pt idx="150">
                  <c:v>419</c:v>
                </c:pt>
                <c:pt idx="151">
                  <c:v>421</c:v>
                </c:pt>
                <c:pt idx="152">
                  <c:v>423</c:v>
                </c:pt>
                <c:pt idx="153">
                  <c:v>426</c:v>
                </c:pt>
                <c:pt idx="154">
                  <c:v>428</c:v>
                </c:pt>
                <c:pt idx="155">
                  <c:v>431</c:v>
                </c:pt>
                <c:pt idx="156">
                  <c:v>433</c:v>
                </c:pt>
                <c:pt idx="157">
                  <c:v>435</c:v>
                </c:pt>
                <c:pt idx="158">
                  <c:v>438</c:v>
                </c:pt>
                <c:pt idx="159">
                  <c:v>440</c:v>
                </c:pt>
                <c:pt idx="160">
                  <c:v>442</c:v>
                </c:pt>
                <c:pt idx="161">
                  <c:v>445</c:v>
                </c:pt>
                <c:pt idx="162">
                  <c:v>447</c:v>
                </c:pt>
                <c:pt idx="163">
                  <c:v>449</c:v>
                </c:pt>
                <c:pt idx="164">
                  <c:v>451</c:v>
                </c:pt>
                <c:pt idx="165">
                  <c:v>454</c:v>
                </c:pt>
                <c:pt idx="166">
                  <c:v>456</c:v>
                </c:pt>
                <c:pt idx="167">
                  <c:v>458</c:v>
                </c:pt>
                <c:pt idx="168">
                  <c:v>460</c:v>
                </c:pt>
                <c:pt idx="169">
                  <c:v>463</c:v>
                </c:pt>
                <c:pt idx="170">
                  <c:v>465</c:v>
                </c:pt>
                <c:pt idx="171">
                  <c:v>468</c:v>
                </c:pt>
                <c:pt idx="172">
                  <c:v>470</c:v>
                </c:pt>
                <c:pt idx="173">
                  <c:v>473</c:v>
                </c:pt>
                <c:pt idx="174">
                  <c:v>475</c:v>
                </c:pt>
                <c:pt idx="175">
                  <c:v>477</c:v>
                </c:pt>
                <c:pt idx="176">
                  <c:v>480</c:v>
                </c:pt>
                <c:pt idx="177">
                  <c:v>482</c:v>
                </c:pt>
                <c:pt idx="178">
                  <c:v>484</c:v>
                </c:pt>
                <c:pt idx="179">
                  <c:v>487</c:v>
                </c:pt>
                <c:pt idx="180">
                  <c:v>489</c:v>
                </c:pt>
                <c:pt idx="181">
                  <c:v>491</c:v>
                </c:pt>
                <c:pt idx="182">
                  <c:v>494</c:v>
                </c:pt>
                <c:pt idx="183">
                  <c:v>496</c:v>
                </c:pt>
                <c:pt idx="184">
                  <c:v>498</c:v>
                </c:pt>
                <c:pt idx="185">
                  <c:v>501</c:v>
                </c:pt>
                <c:pt idx="186">
                  <c:v>504</c:v>
                </c:pt>
                <c:pt idx="187">
                  <c:v>506</c:v>
                </c:pt>
                <c:pt idx="188">
                  <c:v>508</c:v>
                </c:pt>
                <c:pt idx="189">
                  <c:v>511</c:v>
                </c:pt>
                <c:pt idx="190">
                  <c:v>513</c:v>
                </c:pt>
                <c:pt idx="191">
                  <c:v>516</c:v>
                </c:pt>
                <c:pt idx="192">
                  <c:v>519</c:v>
                </c:pt>
                <c:pt idx="193">
                  <c:v>521</c:v>
                </c:pt>
                <c:pt idx="194">
                  <c:v>523</c:v>
                </c:pt>
                <c:pt idx="195">
                  <c:v>525</c:v>
                </c:pt>
                <c:pt idx="196">
                  <c:v>528</c:v>
                </c:pt>
                <c:pt idx="197">
                  <c:v>530</c:v>
                </c:pt>
                <c:pt idx="198">
                  <c:v>533</c:v>
                </c:pt>
                <c:pt idx="199">
                  <c:v>535</c:v>
                </c:pt>
                <c:pt idx="200">
                  <c:v>537</c:v>
                </c:pt>
                <c:pt idx="201">
                  <c:v>540</c:v>
                </c:pt>
                <c:pt idx="202">
                  <c:v>542</c:v>
                </c:pt>
                <c:pt idx="203">
                  <c:v>545</c:v>
                </c:pt>
                <c:pt idx="204">
                  <c:v>547</c:v>
                </c:pt>
                <c:pt idx="205">
                  <c:v>550</c:v>
                </c:pt>
                <c:pt idx="206">
                  <c:v>552</c:v>
                </c:pt>
                <c:pt idx="207">
                  <c:v>555</c:v>
                </c:pt>
                <c:pt idx="208">
                  <c:v>558</c:v>
                </c:pt>
                <c:pt idx="209">
                  <c:v>559</c:v>
                </c:pt>
                <c:pt idx="210">
                  <c:v>562</c:v>
                </c:pt>
                <c:pt idx="211">
                  <c:v>564</c:v>
                </c:pt>
                <c:pt idx="212">
                  <c:v>566</c:v>
                </c:pt>
                <c:pt idx="213">
                  <c:v>568</c:v>
                </c:pt>
                <c:pt idx="214">
                  <c:v>571</c:v>
                </c:pt>
                <c:pt idx="215">
                  <c:v>573</c:v>
                </c:pt>
                <c:pt idx="216">
                  <c:v>575</c:v>
                </c:pt>
                <c:pt idx="217">
                  <c:v>578</c:v>
                </c:pt>
                <c:pt idx="218">
                  <c:v>580</c:v>
                </c:pt>
                <c:pt idx="219">
                  <c:v>583</c:v>
                </c:pt>
                <c:pt idx="220">
                  <c:v>585</c:v>
                </c:pt>
                <c:pt idx="221">
                  <c:v>587</c:v>
                </c:pt>
                <c:pt idx="222">
                  <c:v>590</c:v>
                </c:pt>
                <c:pt idx="223">
                  <c:v>592</c:v>
                </c:pt>
                <c:pt idx="224">
                  <c:v>595</c:v>
                </c:pt>
                <c:pt idx="225">
                  <c:v>598</c:v>
                </c:pt>
                <c:pt idx="226">
                  <c:v>600</c:v>
                </c:pt>
                <c:pt idx="227">
                  <c:v>603</c:v>
                </c:pt>
                <c:pt idx="228">
                  <c:v>605</c:v>
                </c:pt>
                <c:pt idx="229">
                  <c:v>608</c:v>
                </c:pt>
                <c:pt idx="230">
                  <c:v>610</c:v>
                </c:pt>
                <c:pt idx="231">
                  <c:v>612</c:v>
                </c:pt>
                <c:pt idx="232">
                  <c:v>615</c:v>
                </c:pt>
                <c:pt idx="233">
                  <c:v>617</c:v>
                </c:pt>
                <c:pt idx="234">
                  <c:v>619</c:v>
                </c:pt>
                <c:pt idx="235">
                  <c:v>622</c:v>
                </c:pt>
                <c:pt idx="236">
                  <c:v>624</c:v>
                </c:pt>
                <c:pt idx="237">
                  <c:v>627</c:v>
                </c:pt>
                <c:pt idx="238">
                  <c:v>629</c:v>
                </c:pt>
                <c:pt idx="239">
                  <c:v>631</c:v>
                </c:pt>
                <c:pt idx="240">
                  <c:v>634</c:v>
                </c:pt>
                <c:pt idx="241">
                  <c:v>636</c:v>
                </c:pt>
                <c:pt idx="242">
                  <c:v>639</c:v>
                </c:pt>
                <c:pt idx="243">
                  <c:v>641</c:v>
                </c:pt>
                <c:pt idx="244">
                  <c:v>643</c:v>
                </c:pt>
                <c:pt idx="245">
                  <c:v>646</c:v>
                </c:pt>
                <c:pt idx="246">
                  <c:v>648</c:v>
                </c:pt>
                <c:pt idx="247">
                  <c:v>650</c:v>
                </c:pt>
                <c:pt idx="248">
                  <c:v>653</c:v>
                </c:pt>
                <c:pt idx="249">
                  <c:v>666</c:v>
                </c:pt>
                <c:pt idx="250">
                  <c:v>671</c:v>
                </c:pt>
                <c:pt idx="251">
                  <c:v>673</c:v>
                </c:pt>
                <c:pt idx="252">
                  <c:v>676</c:v>
                </c:pt>
                <c:pt idx="253">
                  <c:v>678</c:v>
                </c:pt>
                <c:pt idx="254">
                  <c:v>681</c:v>
                </c:pt>
                <c:pt idx="255">
                  <c:v>683</c:v>
                </c:pt>
                <c:pt idx="256">
                  <c:v>686</c:v>
                </c:pt>
                <c:pt idx="257">
                  <c:v>688</c:v>
                </c:pt>
                <c:pt idx="258">
                  <c:v>691</c:v>
                </c:pt>
                <c:pt idx="259">
                  <c:v>693</c:v>
                </c:pt>
                <c:pt idx="260">
                  <c:v>695</c:v>
                </c:pt>
                <c:pt idx="261">
                  <c:v>698</c:v>
                </c:pt>
                <c:pt idx="262">
                  <c:v>701</c:v>
                </c:pt>
                <c:pt idx="263">
                  <c:v>703</c:v>
                </c:pt>
                <c:pt idx="264">
                  <c:v>706</c:v>
                </c:pt>
                <c:pt idx="265">
                  <c:v>708</c:v>
                </c:pt>
                <c:pt idx="266">
                  <c:v>711</c:v>
                </c:pt>
                <c:pt idx="267">
                  <c:v>713</c:v>
                </c:pt>
                <c:pt idx="268">
                  <c:v>716</c:v>
                </c:pt>
                <c:pt idx="269">
                  <c:v>719</c:v>
                </c:pt>
                <c:pt idx="270">
                  <c:v>721</c:v>
                </c:pt>
                <c:pt idx="271">
                  <c:v>724</c:v>
                </c:pt>
                <c:pt idx="272">
                  <c:v>726</c:v>
                </c:pt>
                <c:pt idx="273">
                  <c:v>729</c:v>
                </c:pt>
                <c:pt idx="274">
                  <c:v>731</c:v>
                </c:pt>
                <c:pt idx="275">
                  <c:v>734</c:v>
                </c:pt>
                <c:pt idx="276">
                  <c:v>736</c:v>
                </c:pt>
                <c:pt idx="277">
                  <c:v>738</c:v>
                </c:pt>
                <c:pt idx="278">
                  <c:v>741</c:v>
                </c:pt>
                <c:pt idx="279">
                  <c:v>743</c:v>
                </c:pt>
                <c:pt idx="280">
                  <c:v>746</c:v>
                </c:pt>
                <c:pt idx="281">
                  <c:v>749</c:v>
                </c:pt>
                <c:pt idx="282">
                  <c:v>751</c:v>
                </c:pt>
                <c:pt idx="283">
                  <c:v>754</c:v>
                </c:pt>
                <c:pt idx="284">
                  <c:v>756</c:v>
                </c:pt>
                <c:pt idx="285">
                  <c:v>759</c:v>
                </c:pt>
                <c:pt idx="286">
                  <c:v>762</c:v>
                </c:pt>
                <c:pt idx="287">
                  <c:v>764</c:v>
                </c:pt>
                <c:pt idx="288">
                  <c:v>766</c:v>
                </c:pt>
                <c:pt idx="289">
                  <c:v>768</c:v>
                </c:pt>
                <c:pt idx="290">
                  <c:v>771</c:v>
                </c:pt>
                <c:pt idx="291">
                  <c:v>774</c:v>
                </c:pt>
                <c:pt idx="292">
                  <c:v>776</c:v>
                </c:pt>
                <c:pt idx="293">
                  <c:v>778</c:v>
                </c:pt>
                <c:pt idx="294">
                  <c:v>781</c:v>
                </c:pt>
                <c:pt idx="295">
                  <c:v>784</c:v>
                </c:pt>
                <c:pt idx="296">
                  <c:v>786</c:v>
                </c:pt>
                <c:pt idx="297">
                  <c:v>788</c:v>
                </c:pt>
                <c:pt idx="298">
                  <c:v>791</c:v>
                </c:pt>
                <c:pt idx="299">
                  <c:v>793</c:v>
                </c:pt>
                <c:pt idx="300">
                  <c:v>796</c:v>
                </c:pt>
                <c:pt idx="301">
                  <c:v>798</c:v>
                </c:pt>
                <c:pt idx="302">
                  <c:v>800</c:v>
                </c:pt>
                <c:pt idx="303">
                  <c:v>803</c:v>
                </c:pt>
                <c:pt idx="304">
                  <c:v>805</c:v>
                </c:pt>
                <c:pt idx="305">
                  <c:v>808</c:v>
                </c:pt>
                <c:pt idx="306">
                  <c:v>810</c:v>
                </c:pt>
                <c:pt idx="307">
                  <c:v>812</c:v>
                </c:pt>
                <c:pt idx="308">
                  <c:v>815</c:v>
                </c:pt>
                <c:pt idx="309">
                  <c:v>817</c:v>
                </c:pt>
                <c:pt idx="310">
                  <c:v>820</c:v>
                </c:pt>
                <c:pt idx="311">
                  <c:v>823</c:v>
                </c:pt>
                <c:pt idx="312">
                  <c:v>825</c:v>
                </c:pt>
                <c:pt idx="313">
                  <c:v>828</c:v>
                </c:pt>
                <c:pt idx="314">
                  <c:v>831</c:v>
                </c:pt>
                <c:pt idx="315">
                  <c:v>834</c:v>
                </c:pt>
                <c:pt idx="316">
                  <c:v>836</c:v>
                </c:pt>
                <c:pt idx="317">
                  <c:v>838</c:v>
                </c:pt>
                <c:pt idx="318">
                  <c:v>841</c:v>
                </c:pt>
                <c:pt idx="319">
                  <c:v>843</c:v>
                </c:pt>
                <c:pt idx="320">
                  <c:v>845</c:v>
                </c:pt>
                <c:pt idx="321">
                  <c:v>848</c:v>
                </c:pt>
                <c:pt idx="322">
                  <c:v>850</c:v>
                </c:pt>
                <c:pt idx="323">
                  <c:v>853</c:v>
                </c:pt>
                <c:pt idx="324">
                  <c:v>855</c:v>
                </c:pt>
                <c:pt idx="325">
                  <c:v>857</c:v>
                </c:pt>
                <c:pt idx="326">
                  <c:v>860</c:v>
                </c:pt>
                <c:pt idx="327">
                  <c:v>862</c:v>
                </c:pt>
                <c:pt idx="328">
                  <c:v>865</c:v>
                </c:pt>
                <c:pt idx="329">
                  <c:v>867</c:v>
                </c:pt>
                <c:pt idx="330">
                  <c:v>869</c:v>
                </c:pt>
                <c:pt idx="331">
                  <c:v>872</c:v>
                </c:pt>
                <c:pt idx="332">
                  <c:v>874</c:v>
                </c:pt>
                <c:pt idx="333">
                  <c:v>876</c:v>
                </c:pt>
                <c:pt idx="334">
                  <c:v>879</c:v>
                </c:pt>
                <c:pt idx="335">
                  <c:v>882</c:v>
                </c:pt>
                <c:pt idx="336">
                  <c:v>884</c:v>
                </c:pt>
                <c:pt idx="337">
                  <c:v>887</c:v>
                </c:pt>
                <c:pt idx="338">
                  <c:v>889</c:v>
                </c:pt>
                <c:pt idx="339">
                  <c:v>892</c:v>
                </c:pt>
                <c:pt idx="340">
                  <c:v>895</c:v>
                </c:pt>
                <c:pt idx="341">
                  <c:v>897</c:v>
                </c:pt>
                <c:pt idx="342">
                  <c:v>899</c:v>
                </c:pt>
                <c:pt idx="343">
                  <c:v>902</c:v>
                </c:pt>
                <c:pt idx="344">
                  <c:v>905</c:v>
                </c:pt>
                <c:pt idx="345">
                  <c:v>908</c:v>
                </c:pt>
                <c:pt idx="346">
                  <c:v>911</c:v>
                </c:pt>
                <c:pt idx="347">
                  <c:v>913</c:v>
                </c:pt>
                <c:pt idx="348">
                  <c:v>916</c:v>
                </c:pt>
                <c:pt idx="349">
                  <c:v>918</c:v>
                </c:pt>
                <c:pt idx="350">
                  <c:v>921</c:v>
                </c:pt>
                <c:pt idx="351">
                  <c:v>923</c:v>
                </c:pt>
                <c:pt idx="352">
                  <c:v>926</c:v>
                </c:pt>
                <c:pt idx="353">
                  <c:v>928</c:v>
                </c:pt>
                <c:pt idx="354">
                  <c:v>931</c:v>
                </c:pt>
                <c:pt idx="355">
                  <c:v>934</c:v>
                </c:pt>
                <c:pt idx="356">
                  <c:v>936</c:v>
                </c:pt>
                <c:pt idx="357">
                  <c:v>938</c:v>
                </c:pt>
                <c:pt idx="358">
                  <c:v>941</c:v>
                </c:pt>
                <c:pt idx="359">
                  <c:v>943</c:v>
                </c:pt>
                <c:pt idx="360">
                  <c:v>946</c:v>
                </c:pt>
                <c:pt idx="361">
                  <c:v>948</c:v>
                </c:pt>
                <c:pt idx="362">
                  <c:v>951</c:v>
                </c:pt>
                <c:pt idx="363">
                  <c:v>953</c:v>
                </c:pt>
                <c:pt idx="364">
                  <c:v>956</c:v>
                </c:pt>
                <c:pt idx="365">
                  <c:v>958</c:v>
                </c:pt>
                <c:pt idx="366">
                  <c:v>961</c:v>
                </c:pt>
                <c:pt idx="367">
                  <c:v>963</c:v>
                </c:pt>
                <c:pt idx="368">
                  <c:v>966</c:v>
                </c:pt>
                <c:pt idx="369">
                  <c:v>968</c:v>
                </c:pt>
                <c:pt idx="370">
                  <c:v>971</c:v>
                </c:pt>
                <c:pt idx="371">
                  <c:v>973</c:v>
                </c:pt>
                <c:pt idx="372">
                  <c:v>976</c:v>
                </c:pt>
                <c:pt idx="373">
                  <c:v>978</c:v>
                </c:pt>
                <c:pt idx="374">
                  <c:v>981</c:v>
                </c:pt>
                <c:pt idx="375">
                  <c:v>983</c:v>
                </c:pt>
                <c:pt idx="376">
                  <c:v>986</c:v>
                </c:pt>
                <c:pt idx="377">
                  <c:v>988</c:v>
                </c:pt>
                <c:pt idx="378">
                  <c:v>991</c:v>
                </c:pt>
                <c:pt idx="379">
                  <c:v>993</c:v>
                </c:pt>
                <c:pt idx="380">
                  <c:v>995</c:v>
                </c:pt>
                <c:pt idx="381">
                  <c:v>998</c:v>
                </c:pt>
                <c:pt idx="382">
                  <c:v>1001</c:v>
                </c:pt>
                <c:pt idx="383">
                  <c:v>1003</c:v>
                </c:pt>
                <c:pt idx="384">
                  <c:v>1006</c:v>
                </c:pt>
                <c:pt idx="385">
                  <c:v>1009</c:v>
                </c:pt>
                <c:pt idx="386">
                  <c:v>1011</c:v>
                </c:pt>
                <c:pt idx="387">
                  <c:v>1014</c:v>
                </c:pt>
                <c:pt idx="388">
                  <c:v>1017</c:v>
                </c:pt>
                <c:pt idx="389">
                  <c:v>1019</c:v>
                </c:pt>
                <c:pt idx="390">
                  <c:v>1021</c:v>
                </c:pt>
                <c:pt idx="391">
                  <c:v>1024</c:v>
                </c:pt>
                <c:pt idx="392">
                  <c:v>1026</c:v>
                </c:pt>
                <c:pt idx="393">
                  <c:v>1029</c:v>
                </c:pt>
                <c:pt idx="394">
                  <c:v>1032</c:v>
                </c:pt>
                <c:pt idx="395">
                  <c:v>1034</c:v>
                </c:pt>
                <c:pt idx="396">
                  <c:v>1036</c:v>
                </c:pt>
                <c:pt idx="397">
                  <c:v>1039</c:v>
                </c:pt>
                <c:pt idx="398">
                  <c:v>1041</c:v>
                </c:pt>
                <c:pt idx="399">
                  <c:v>1044</c:v>
                </c:pt>
                <c:pt idx="400">
                  <c:v>1046</c:v>
                </c:pt>
                <c:pt idx="401">
                  <c:v>1049</c:v>
                </c:pt>
                <c:pt idx="402">
                  <c:v>1051</c:v>
                </c:pt>
                <c:pt idx="403">
                  <c:v>1053</c:v>
                </c:pt>
                <c:pt idx="404">
                  <c:v>1056</c:v>
                </c:pt>
                <c:pt idx="405">
                  <c:v>1059</c:v>
                </c:pt>
                <c:pt idx="406">
                  <c:v>1061</c:v>
                </c:pt>
                <c:pt idx="407">
                  <c:v>1064</c:v>
                </c:pt>
                <c:pt idx="408">
                  <c:v>1066</c:v>
                </c:pt>
                <c:pt idx="409">
                  <c:v>1069</c:v>
                </c:pt>
                <c:pt idx="410">
                  <c:v>1072</c:v>
                </c:pt>
                <c:pt idx="411">
                  <c:v>1074</c:v>
                </c:pt>
                <c:pt idx="412">
                  <c:v>1077</c:v>
                </c:pt>
                <c:pt idx="413">
                  <c:v>1079</c:v>
                </c:pt>
                <c:pt idx="414">
                  <c:v>1082</c:v>
                </c:pt>
                <c:pt idx="415">
                  <c:v>1084</c:v>
                </c:pt>
                <c:pt idx="416">
                  <c:v>1087</c:v>
                </c:pt>
                <c:pt idx="417">
                  <c:v>1089</c:v>
                </c:pt>
                <c:pt idx="418">
                  <c:v>1092</c:v>
                </c:pt>
                <c:pt idx="419">
                  <c:v>1094</c:v>
                </c:pt>
                <c:pt idx="420">
                  <c:v>1097</c:v>
                </c:pt>
                <c:pt idx="421">
                  <c:v>1099</c:v>
                </c:pt>
                <c:pt idx="422">
                  <c:v>1101</c:v>
                </c:pt>
                <c:pt idx="423">
                  <c:v>1104</c:v>
                </c:pt>
                <c:pt idx="424">
                  <c:v>1106</c:v>
                </c:pt>
                <c:pt idx="425">
                  <c:v>1109</c:v>
                </c:pt>
                <c:pt idx="426">
                  <c:v>1112</c:v>
                </c:pt>
                <c:pt idx="427">
                  <c:v>1114</c:v>
                </c:pt>
                <c:pt idx="428">
                  <c:v>1116</c:v>
                </c:pt>
                <c:pt idx="429">
                  <c:v>1119</c:v>
                </c:pt>
                <c:pt idx="430">
                  <c:v>1121</c:v>
                </c:pt>
                <c:pt idx="431">
                  <c:v>1124</c:v>
                </c:pt>
                <c:pt idx="432">
                  <c:v>1127</c:v>
                </c:pt>
                <c:pt idx="433">
                  <c:v>1129</c:v>
                </c:pt>
                <c:pt idx="434">
                  <c:v>1132</c:v>
                </c:pt>
                <c:pt idx="435">
                  <c:v>1135</c:v>
                </c:pt>
                <c:pt idx="436">
                  <c:v>1137</c:v>
                </c:pt>
                <c:pt idx="437">
                  <c:v>1140</c:v>
                </c:pt>
                <c:pt idx="438">
                  <c:v>1143</c:v>
                </c:pt>
                <c:pt idx="439">
                  <c:v>1146</c:v>
                </c:pt>
                <c:pt idx="440">
                  <c:v>1148</c:v>
                </c:pt>
                <c:pt idx="441">
                  <c:v>1151</c:v>
                </c:pt>
                <c:pt idx="442">
                  <c:v>1153</c:v>
                </c:pt>
                <c:pt idx="443">
                  <c:v>1156</c:v>
                </c:pt>
                <c:pt idx="444">
                  <c:v>1158</c:v>
                </c:pt>
                <c:pt idx="445">
                  <c:v>1161</c:v>
                </c:pt>
                <c:pt idx="446">
                  <c:v>1163</c:v>
                </c:pt>
                <c:pt idx="447">
                  <c:v>1166</c:v>
                </c:pt>
                <c:pt idx="448">
                  <c:v>1168</c:v>
                </c:pt>
                <c:pt idx="449">
                  <c:v>1171</c:v>
                </c:pt>
                <c:pt idx="450">
                  <c:v>1174</c:v>
                </c:pt>
                <c:pt idx="451">
                  <c:v>1176</c:v>
                </c:pt>
                <c:pt idx="452">
                  <c:v>1179</c:v>
                </c:pt>
                <c:pt idx="453">
                  <c:v>1181</c:v>
                </c:pt>
                <c:pt idx="454">
                  <c:v>1184</c:v>
                </c:pt>
                <c:pt idx="455">
                  <c:v>1186</c:v>
                </c:pt>
                <c:pt idx="456">
                  <c:v>1189</c:v>
                </c:pt>
                <c:pt idx="457">
                  <c:v>1191</c:v>
                </c:pt>
                <c:pt idx="458">
                  <c:v>1194</c:v>
                </c:pt>
                <c:pt idx="459">
                  <c:v>1196</c:v>
                </c:pt>
                <c:pt idx="460">
                  <c:v>1199</c:v>
                </c:pt>
                <c:pt idx="461">
                  <c:v>1201</c:v>
                </c:pt>
                <c:pt idx="462">
                  <c:v>1204</c:v>
                </c:pt>
                <c:pt idx="463">
                  <c:v>1206</c:v>
                </c:pt>
                <c:pt idx="464">
                  <c:v>1209</c:v>
                </c:pt>
                <c:pt idx="465">
                  <c:v>1211</c:v>
                </c:pt>
                <c:pt idx="466">
                  <c:v>1214</c:v>
                </c:pt>
                <c:pt idx="467">
                  <c:v>1216</c:v>
                </c:pt>
                <c:pt idx="468">
                  <c:v>1219</c:v>
                </c:pt>
                <c:pt idx="469">
                  <c:v>1221</c:v>
                </c:pt>
                <c:pt idx="470">
                  <c:v>1224</c:v>
                </c:pt>
                <c:pt idx="471">
                  <c:v>1226</c:v>
                </c:pt>
                <c:pt idx="472">
                  <c:v>1229</c:v>
                </c:pt>
                <c:pt idx="473">
                  <c:v>1231</c:v>
                </c:pt>
                <c:pt idx="474">
                  <c:v>1234</c:v>
                </c:pt>
                <c:pt idx="475">
                  <c:v>1237</c:v>
                </c:pt>
                <c:pt idx="476">
                  <c:v>1240</c:v>
                </c:pt>
                <c:pt idx="477">
                  <c:v>1242</c:v>
                </c:pt>
                <c:pt idx="478">
                  <c:v>1245</c:v>
                </c:pt>
                <c:pt idx="479">
                  <c:v>1247</c:v>
                </c:pt>
                <c:pt idx="480">
                  <c:v>1250</c:v>
                </c:pt>
                <c:pt idx="481">
                  <c:v>1253</c:v>
                </c:pt>
                <c:pt idx="482">
                  <c:v>1255</c:v>
                </c:pt>
                <c:pt idx="483">
                  <c:v>1258</c:v>
                </c:pt>
                <c:pt idx="484">
                  <c:v>1260</c:v>
                </c:pt>
                <c:pt idx="485">
                  <c:v>1263</c:v>
                </c:pt>
                <c:pt idx="486">
                  <c:v>1266</c:v>
                </c:pt>
                <c:pt idx="487">
                  <c:v>1268</c:v>
                </c:pt>
                <c:pt idx="488">
                  <c:v>1271</c:v>
                </c:pt>
                <c:pt idx="489">
                  <c:v>1274</c:v>
                </c:pt>
                <c:pt idx="490">
                  <c:v>1277</c:v>
                </c:pt>
                <c:pt idx="491">
                  <c:v>1280</c:v>
                </c:pt>
                <c:pt idx="492">
                  <c:v>1282</c:v>
                </c:pt>
                <c:pt idx="493">
                  <c:v>1285</c:v>
                </c:pt>
                <c:pt idx="494">
                  <c:v>1288</c:v>
                </c:pt>
                <c:pt idx="495">
                  <c:v>1290</c:v>
                </c:pt>
                <c:pt idx="496">
                  <c:v>1293</c:v>
                </c:pt>
                <c:pt idx="497">
                  <c:v>1296</c:v>
                </c:pt>
                <c:pt idx="498">
                  <c:v>1299</c:v>
                </c:pt>
                <c:pt idx="499">
                  <c:v>1309</c:v>
                </c:pt>
                <c:pt idx="500">
                  <c:v>1316</c:v>
                </c:pt>
                <c:pt idx="501">
                  <c:v>1319</c:v>
                </c:pt>
                <c:pt idx="502">
                  <c:v>1321</c:v>
                </c:pt>
                <c:pt idx="503">
                  <c:v>1324</c:v>
                </c:pt>
                <c:pt idx="504">
                  <c:v>1327</c:v>
                </c:pt>
                <c:pt idx="505">
                  <c:v>1330</c:v>
                </c:pt>
                <c:pt idx="506">
                  <c:v>1333</c:v>
                </c:pt>
                <c:pt idx="507">
                  <c:v>1335</c:v>
                </c:pt>
                <c:pt idx="508">
                  <c:v>1338</c:v>
                </c:pt>
                <c:pt idx="509">
                  <c:v>1341</c:v>
                </c:pt>
                <c:pt idx="510">
                  <c:v>1344</c:v>
                </c:pt>
                <c:pt idx="511">
                  <c:v>1346</c:v>
                </c:pt>
                <c:pt idx="512">
                  <c:v>1349</c:v>
                </c:pt>
                <c:pt idx="513">
                  <c:v>1351</c:v>
                </c:pt>
                <c:pt idx="514">
                  <c:v>1354</c:v>
                </c:pt>
                <c:pt idx="515">
                  <c:v>1356</c:v>
                </c:pt>
                <c:pt idx="516">
                  <c:v>1358</c:v>
                </c:pt>
                <c:pt idx="517">
                  <c:v>1361</c:v>
                </c:pt>
                <c:pt idx="518">
                  <c:v>1363</c:v>
                </c:pt>
                <c:pt idx="519">
                  <c:v>1366</c:v>
                </c:pt>
                <c:pt idx="520">
                  <c:v>1368</c:v>
                </c:pt>
                <c:pt idx="521">
                  <c:v>1371</c:v>
                </c:pt>
                <c:pt idx="522">
                  <c:v>1373</c:v>
                </c:pt>
                <c:pt idx="523">
                  <c:v>1375</c:v>
                </c:pt>
                <c:pt idx="524">
                  <c:v>1378</c:v>
                </c:pt>
                <c:pt idx="525">
                  <c:v>1381</c:v>
                </c:pt>
                <c:pt idx="526">
                  <c:v>1383</c:v>
                </c:pt>
                <c:pt idx="527">
                  <c:v>1386</c:v>
                </c:pt>
                <c:pt idx="528">
                  <c:v>1388</c:v>
                </c:pt>
                <c:pt idx="529">
                  <c:v>1390</c:v>
                </c:pt>
                <c:pt idx="530">
                  <c:v>1394</c:v>
                </c:pt>
                <c:pt idx="531">
                  <c:v>1396</c:v>
                </c:pt>
                <c:pt idx="532">
                  <c:v>1398</c:v>
                </c:pt>
                <c:pt idx="533">
                  <c:v>1401</c:v>
                </c:pt>
                <c:pt idx="534">
                  <c:v>1404</c:v>
                </c:pt>
                <c:pt idx="535">
                  <c:v>1406</c:v>
                </c:pt>
                <c:pt idx="536">
                  <c:v>1409</c:v>
                </c:pt>
                <c:pt idx="537">
                  <c:v>1411</c:v>
                </c:pt>
                <c:pt idx="538">
                  <c:v>1413</c:v>
                </c:pt>
                <c:pt idx="539">
                  <c:v>1416</c:v>
                </c:pt>
                <c:pt idx="540">
                  <c:v>1418</c:v>
                </c:pt>
                <c:pt idx="541">
                  <c:v>1420</c:v>
                </c:pt>
                <c:pt idx="542">
                  <c:v>1423</c:v>
                </c:pt>
                <c:pt idx="543">
                  <c:v>1425</c:v>
                </c:pt>
                <c:pt idx="544">
                  <c:v>1428</c:v>
                </c:pt>
                <c:pt idx="545">
                  <c:v>1430</c:v>
                </c:pt>
                <c:pt idx="546">
                  <c:v>1433</c:v>
                </c:pt>
                <c:pt idx="547">
                  <c:v>1436</c:v>
                </c:pt>
                <c:pt idx="548">
                  <c:v>1438</c:v>
                </c:pt>
                <c:pt idx="549">
                  <c:v>1440</c:v>
                </c:pt>
                <c:pt idx="550">
                  <c:v>1442</c:v>
                </c:pt>
                <c:pt idx="551">
                  <c:v>1445</c:v>
                </c:pt>
                <c:pt idx="552">
                  <c:v>1447</c:v>
                </c:pt>
                <c:pt idx="553">
                  <c:v>1450</c:v>
                </c:pt>
                <c:pt idx="554">
                  <c:v>1452</c:v>
                </c:pt>
                <c:pt idx="555">
                  <c:v>1455</c:v>
                </c:pt>
                <c:pt idx="556">
                  <c:v>1457</c:v>
                </c:pt>
                <c:pt idx="557">
                  <c:v>1459</c:v>
                </c:pt>
                <c:pt idx="558">
                  <c:v>1461</c:v>
                </c:pt>
                <c:pt idx="559">
                  <c:v>1463</c:v>
                </c:pt>
                <c:pt idx="560">
                  <c:v>1466</c:v>
                </c:pt>
                <c:pt idx="561">
                  <c:v>1468</c:v>
                </c:pt>
                <c:pt idx="562">
                  <c:v>1471</c:v>
                </c:pt>
                <c:pt idx="563">
                  <c:v>1473</c:v>
                </c:pt>
                <c:pt idx="564">
                  <c:v>1476</c:v>
                </c:pt>
                <c:pt idx="565">
                  <c:v>1478</c:v>
                </c:pt>
                <c:pt idx="566">
                  <c:v>1480</c:v>
                </c:pt>
                <c:pt idx="567">
                  <c:v>1483</c:v>
                </c:pt>
                <c:pt idx="568">
                  <c:v>1485</c:v>
                </c:pt>
                <c:pt idx="569">
                  <c:v>1487</c:v>
                </c:pt>
                <c:pt idx="570">
                  <c:v>1490</c:v>
                </c:pt>
                <c:pt idx="571">
                  <c:v>1492</c:v>
                </c:pt>
                <c:pt idx="572">
                  <c:v>1495</c:v>
                </c:pt>
                <c:pt idx="573">
                  <c:v>1497</c:v>
                </c:pt>
                <c:pt idx="574">
                  <c:v>1500</c:v>
                </c:pt>
                <c:pt idx="575">
                  <c:v>1502</c:v>
                </c:pt>
                <c:pt idx="576">
                  <c:v>1504</c:v>
                </c:pt>
                <c:pt idx="577">
                  <c:v>1507</c:v>
                </c:pt>
                <c:pt idx="578">
                  <c:v>1509</c:v>
                </c:pt>
                <c:pt idx="579">
                  <c:v>1512</c:v>
                </c:pt>
                <c:pt idx="580">
                  <c:v>1514</c:v>
                </c:pt>
                <c:pt idx="581">
                  <c:v>1517</c:v>
                </c:pt>
                <c:pt idx="582">
                  <c:v>1519</c:v>
                </c:pt>
                <c:pt idx="583">
                  <c:v>1522</c:v>
                </c:pt>
                <c:pt idx="584">
                  <c:v>1524</c:v>
                </c:pt>
                <c:pt idx="585">
                  <c:v>1527</c:v>
                </c:pt>
                <c:pt idx="586">
                  <c:v>1529</c:v>
                </c:pt>
                <c:pt idx="587">
                  <c:v>1532</c:v>
                </c:pt>
                <c:pt idx="588">
                  <c:v>1534</c:v>
                </c:pt>
                <c:pt idx="589">
                  <c:v>1536</c:v>
                </c:pt>
                <c:pt idx="590">
                  <c:v>1539</c:v>
                </c:pt>
                <c:pt idx="591">
                  <c:v>1542</c:v>
                </c:pt>
                <c:pt idx="592">
                  <c:v>1544</c:v>
                </c:pt>
                <c:pt idx="593">
                  <c:v>1547</c:v>
                </c:pt>
                <c:pt idx="594">
                  <c:v>1549</c:v>
                </c:pt>
                <c:pt idx="595">
                  <c:v>1552</c:v>
                </c:pt>
                <c:pt idx="596">
                  <c:v>1555</c:v>
                </c:pt>
                <c:pt idx="597">
                  <c:v>1557</c:v>
                </c:pt>
                <c:pt idx="598">
                  <c:v>1560</c:v>
                </c:pt>
                <c:pt idx="599">
                  <c:v>1562</c:v>
                </c:pt>
                <c:pt idx="600">
                  <c:v>1564</c:v>
                </c:pt>
                <c:pt idx="601">
                  <c:v>1567</c:v>
                </c:pt>
                <c:pt idx="602">
                  <c:v>1570</c:v>
                </c:pt>
                <c:pt idx="603">
                  <c:v>1572</c:v>
                </c:pt>
                <c:pt idx="604">
                  <c:v>1574</c:v>
                </c:pt>
                <c:pt idx="605">
                  <c:v>1577</c:v>
                </c:pt>
                <c:pt idx="606">
                  <c:v>1579</c:v>
                </c:pt>
                <c:pt idx="607">
                  <c:v>1582</c:v>
                </c:pt>
                <c:pt idx="608">
                  <c:v>1584</c:v>
                </c:pt>
                <c:pt idx="609">
                  <c:v>1587</c:v>
                </c:pt>
                <c:pt idx="610">
                  <c:v>1589</c:v>
                </c:pt>
                <c:pt idx="611">
                  <c:v>1592</c:v>
                </c:pt>
                <c:pt idx="612">
                  <c:v>1594</c:v>
                </c:pt>
                <c:pt idx="613">
                  <c:v>1597</c:v>
                </c:pt>
                <c:pt idx="614">
                  <c:v>1600</c:v>
                </c:pt>
                <c:pt idx="615">
                  <c:v>1602</c:v>
                </c:pt>
                <c:pt idx="616">
                  <c:v>1605</c:v>
                </c:pt>
                <c:pt idx="617">
                  <c:v>1607</c:v>
                </c:pt>
                <c:pt idx="618">
                  <c:v>1610</c:v>
                </c:pt>
                <c:pt idx="619">
                  <c:v>1612</c:v>
                </c:pt>
                <c:pt idx="620">
                  <c:v>1615</c:v>
                </c:pt>
                <c:pt idx="621">
                  <c:v>1617</c:v>
                </c:pt>
                <c:pt idx="622">
                  <c:v>1620</c:v>
                </c:pt>
                <c:pt idx="623">
                  <c:v>1622</c:v>
                </c:pt>
                <c:pt idx="624">
                  <c:v>1624</c:v>
                </c:pt>
                <c:pt idx="625">
                  <c:v>1627</c:v>
                </c:pt>
                <c:pt idx="626">
                  <c:v>1630</c:v>
                </c:pt>
                <c:pt idx="627">
                  <c:v>1632</c:v>
                </c:pt>
                <c:pt idx="628">
                  <c:v>1635</c:v>
                </c:pt>
                <c:pt idx="629">
                  <c:v>1638</c:v>
                </c:pt>
                <c:pt idx="630">
                  <c:v>1640</c:v>
                </c:pt>
                <c:pt idx="631">
                  <c:v>1643</c:v>
                </c:pt>
                <c:pt idx="632">
                  <c:v>1646</c:v>
                </c:pt>
                <c:pt idx="633">
                  <c:v>1648</c:v>
                </c:pt>
                <c:pt idx="634">
                  <c:v>1651</c:v>
                </c:pt>
                <c:pt idx="635">
                  <c:v>1653</c:v>
                </c:pt>
                <c:pt idx="636">
                  <c:v>1656</c:v>
                </c:pt>
                <c:pt idx="637">
                  <c:v>1658</c:v>
                </c:pt>
                <c:pt idx="638">
                  <c:v>1661</c:v>
                </c:pt>
                <c:pt idx="639">
                  <c:v>1664</c:v>
                </c:pt>
                <c:pt idx="640">
                  <c:v>1666</c:v>
                </c:pt>
                <c:pt idx="641">
                  <c:v>1669</c:v>
                </c:pt>
                <c:pt idx="642">
                  <c:v>1671</c:v>
                </c:pt>
                <c:pt idx="643">
                  <c:v>1674</c:v>
                </c:pt>
                <c:pt idx="644">
                  <c:v>1676</c:v>
                </c:pt>
                <c:pt idx="645">
                  <c:v>1678</c:v>
                </c:pt>
                <c:pt idx="646">
                  <c:v>1681</c:v>
                </c:pt>
                <c:pt idx="647">
                  <c:v>1683</c:v>
                </c:pt>
                <c:pt idx="648">
                  <c:v>1686</c:v>
                </c:pt>
                <c:pt idx="649">
                  <c:v>1689</c:v>
                </c:pt>
                <c:pt idx="650">
                  <c:v>1691</c:v>
                </c:pt>
                <c:pt idx="651">
                  <c:v>1694</c:v>
                </c:pt>
                <c:pt idx="652">
                  <c:v>1697</c:v>
                </c:pt>
                <c:pt idx="653">
                  <c:v>1699</c:v>
                </c:pt>
                <c:pt idx="654">
                  <c:v>1702</c:v>
                </c:pt>
                <c:pt idx="655">
                  <c:v>1704</c:v>
                </c:pt>
                <c:pt idx="656">
                  <c:v>1707</c:v>
                </c:pt>
                <c:pt idx="657">
                  <c:v>1710</c:v>
                </c:pt>
                <c:pt idx="658">
                  <c:v>1713</c:v>
                </c:pt>
                <c:pt idx="659">
                  <c:v>1716</c:v>
                </c:pt>
                <c:pt idx="660">
                  <c:v>1719</c:v>
                </c:pt>
                <c:pt idx="661">
                  <c:v>1721</c:v>
                </c:pt>
                <c:pt idx="662">
                  <c:v>1724</c:v>
                </c:pt>
                <c:pt idx="663">
                  <c:v>1727</c:v>
                </c:pt>
                <c:pt idx="664">
                  <c:v>1730</c:v>
                </c:pt>
                <c:pt idx="665">
                  <c:v>1733</c:v>
                </c:pt>
                <c:pt idx="666">
                  <c:v>1735</c:v>
                </c:pt>
                <c:pt idx="667">
                  <c:v>1738</c:v>
                </c:pt>
                <c:pt idx="668">
                  <c:v>1741</c:v>
                </c:pt>
                <c:pt idx="669">
                  <c:v>1744</c:v>
                </c:pt>
                <c:pt idx="670">
                  <c:v>1746</c:v>
                </c:pt>
                <c:pt idx="671">
                  <c:v>1749</c:v>
                </c:pt>
                <c:pt idx="672">
                  <c:v>1752</c:v>
                </c:pt>
                <c:pt idx="673">
                  <c:v>1755</c:v>
                </c:pt>
                <c:pt idx="674">
                  <c:v>1757</c:v>
                </c:pt>
                <c:pt idx="675">
                  <c:v>1760</c:v>
                </c:pt>
                <c:pt idx="676">
                  <c:v>1762</c:v>
                </c:pt>
                <c:pt idx="677">
                  <c:v>1765</c:v>
                </c:pt>
                <c:pt idx="678">
                  <c:v>1767</c:v>
                </c:pt>
                <c:pt idx="679">
                  <c:v>1770</c:v>
                </c:pt>
                <c:pt idx="680">
                  <c:v>1772</c:v>
                </c:pt>
                <c:pt idx="681">
                  <c:v>1775</c:v>
                </c:pt>
                <c:pt idx="682">
                  <c:v>1778</c:v>
                </c:pt>
                <c:pt idx="683">
                  <c:v>1780</c:v>
                </c:pt>
                <c:pt idx="684">
                  <c:v>1783</c:v>
                </c:pt>
                <c:pt idx="685">
                  <c:v>1785</c:v>
                </c:pt>
                <c:pt idx="686">
                  <c:v>1788</c:v>
                </c:pt>
                <c:pt idx="687">
                  <c:v>1790</c:v>
                </c:pt>
                <c:pt idx="688">
                  <c:v>1793</c:v>
                </c:pt>
                <c:pt idx="689">
                  <c:v>1795</c:v>
                </c:pt>
                <c:pt idx="690">
                  <c:v>1798</c:v>
                </c:pt>
                <c:pt idx="691">
                  <c:v>1801</c:v>
                </c:pt>
                <c:pt idx="692">
                  <c:v>1803</c:v>
                </c:pt>
                <c:pt idx="693">
                  <c:v>1806</c:v>
                </c:pt>
                <c:pt idx="694">
                  <c:v>1808</c:v>
                </c:pt>
                <c:pt idx="695">
                  <c:v>1811</c:v>
                </c:pt>
                <c:pt idx="696">
                  <c:v>1813</c:v>
                </c:pt>
                <c:pt idx="697">
                  <c:v>1815</c:v>
                </c:pt>
                <c:pt idx="698">
                  <c:v>1818</c:v>
                </c:pt>
                <c:pt idx="699">
                  <c:v>1821</c:v>
                </c:pt>
                <c:pt idx="700">
                  <c:v>1823</c:v>
                </c:pt>
                <c:pt idx="701">
                  <c:v>1826</c:v>
                </c:pt>
                <c:pt idx="702">
                  <c:v>1829</c:v>
                </c:pt>
                <c:pt idx="703">
                  <c:v>1832</c:v>
                </c:pt>
                <c:pt idx="704">
                  <c:v>1834</c:v>
                </c:pt>
                <c:pt idx="705">
                  <c:v>1837</c:v>
                </c:pt>
                <c:pt idx="706">
                  <c:v>1839</c:v>
                </c:pt>
                <c:pt idx="707">
                  <c:v>1842</c:v>
                </c:pt>
                <c:pt idx="708">
                  <c:v>1845</c:v>
                </c:pt>
                <c:pt idx="709">
                  <c:v>1847</c:v>
                </c:pt>
                <c:pt idx="710">
                  <c:v>1850</c:v>
                </c:pt>
                <c:pt idx="711">
                  <c:v>1853</c:v>
                </c:pt>
                <c:pt idx="712">
                  <c:v>1855</c:v>
                </c:pt>
                <c:pt idx="713">
                  <c:v>1858</c:v>
                </c:pt>
                <c:pt idx="714">
                  <c:v>1861</c:v>
                </c:pt>
                <c:pt idx="715">
                  <c:v>1863</c:v>
                </c:pt>
                <c:pt idx="716">
                  <c:v>1866</c:v>
                </c:pt>
                <c:pt idx="717">
                  <c:v>1869</c:v>
                </c:pt>
                <c:pt idx="718">
                  <c:v>1871</c:v>
                </c:pt>
                <c:pt idx="719">
                  <c:v>1874</c:v>
                </c:pt>
                <c:pt idx="720">
                  <c:v>1876</c:v>
                </c:pt>
                <c:pt idx="721">
                  <c:v>1878</c:v>
                </c:pt>
                <c:pt idx="722">
                  <c:v>1881</c:v>
                </c:pt>
                <c:pt idx="723">
                  <c:v>1884</c:v>
                </c:pt>
                <c:pt idx="724">
                  <c:v>1886</c:v>
                </c:pt>
                <c:pt idx="725">
                  <c:v>1889</c:v>
                </c:pt>
                <c:pt idx="726">
                  <c:v>1891</c:v>
                </c:pt>
                <c:pt idx="727">
                  <c:v>1894</c:v>
                </c:pt>
                <c:pt idx="728">
                  <c:v>1896</c:v>
                </c:pt>
                <c:pt idx="729">
                  <c:v>1899</c:v>
                </c:pt>
                <c:pt idx="730">
                  <c:v>1901</c:v>
                </c:pt>
                <c:pt idx="731">
                  <c:v>1904</c:v>
                </c:pt>
                <c:pt idx="732">
                  <c:v>1906</c:v>
                </c:pt>
                <c:pt idx="733">
                  <c:v>1909</c:v>
                </c:pt>
                <c:pt idx="734">
                  <c:v>1911</c:v>
                </c:pt>
                <c:pt idx="735">
                  <c:v>1914</c:v>
                </c:pt>
                <c:pt idx="736">
                  <c:v>1917</c:v>
                </c:pt>
                <c:pt idx="737">
                  <c:v>1919</c:v>
                </c:pt>
                <c:pt idx="738">
                  <c:v>1921</c:v>
                </c:pt>
                <c:pt idx="739">
                  <c:v>1924</c:v>
                </c:pt>
                <c:pt idx="740">
                  <c:v>1927</c:v>
                </c:pt>
                <c:pt idx="741">
                  <c:v>1929</c:v>
                </c:pt>
                <c:pt idx="742">
                  <c:v>1932</c:v>
                </c:pt>
                <c:pt idx="743">
                  <c:v>1934</c:v>
                </c:pt>
                <c:pt idx="744">
                  <c:v>1937</c:v>
                </c:pt>
                <c:pt idx="745">
                  <c:v>1940</c:v>
                </c:pt>
                <c:pt idx="746">
                  <c:v>1942</c:v>
                </c:pt>
                <c:pt idx="747">
                  <c:v>1945</c:v>
                </c:pt>
                <c:pt idx="748">
                  <c:v>1948</c:v>
                </c:pt>
                <c:pt idx="749">
                  <c:v>1959</c:v>
                </c:pt>
                <c:pt idx="750">
                  <c:v>1965</c:v>
                </c:pt>
                <c:pt idx="751">
                  <c:v>1968</c:v>
                </c:pt>
                <c:pt idx="752">
                  <c:v>1971</c:v>
                </c:pt>
                <c:pt idx="753">
                  <c:v>1974</c:v>
                </c:pt>
                <c:pt idx="754">
                  <c:v>1977</c:v>
                </c:pt>
                <c:pt idx="755">
                  <c:v>1980</c:v>
                </c:pt>
                <c:pt idx="756">
                  <c:v>1982</c:v>
                </c:pt>
                <c:pt idx="757">
                  <c:v>1985</c:v>
                </c:pt>
                <c:pt idx="758">
                  <c:v>1987</c:v>
                </c:pt>
                <c:pt idx="759">
                  <c:v>1990</c:v>
                </c:pt>
                <c:pt idx="760">
                  <c:v>1993</c:v>
                </c:pt>
                <c:pt idx="761">
                  <c:v>1995</c:v>
                </c:pt>
                <c:pt idx="762">
                  <c:v>1998</c:v>
                </c:pt>
                <c:pt idx="763">
                  <c:v>2000</c:v>
                </c:pt>
                <c:pt idx="764">
                  <c:v>2003</c:v>
                </c:pt>
                <c:pt idx="765">
                  <c:v>2005</c:v>
                </c:pt>
                <c:pt idx="766">
                  <c:v>2008</c:v>
                </c:pt>
                <c:pt idx="767">
                  <c:v>2011</c:v>
                </c:pt>
                <c:pt idx="768">
                  <c:v>2013</c:v>
                </c:pt>
                <c:pt idx="769">
                  <c:v>2015</c:v>
                </c:pt>
                <c:pt idx="770">
                  <c:v>2018</c:v>
                </c:pt>
                <c:pt idx="771">
                  <c:v>2021</c:v>
                </c:pt>
                <c:pt idx="772">
                  <c:v>2023</c:v>
                </c:pt>
                <c:pt idx="773">
                  <c:v>2026</c:v>
                </c:pt>
                <c:pt idx="774">
                  <c:v>2029</c:v>
                </c:pt>
                <c:pt idx="775">
                  <c:v>2031</c:v>
                </c:pt>
                <c:pt idx="776">
                  <c:v>2033</c:v>
                </c:pt>
                <c:pt idx="777">
                  <c:v>2037</c:v>
                </c:pt>
                <c:pt idx="778">
                  <c:v>2039</c:v>
                </c:pt>
                <c:pt idx="779">
                  <c:v>2042</c:v>
                </c:pt>
                <c:pt idx="780">
                  <c:v>2045</c:v>
                </c:pt>
                <c:pt idx="781">
                  <c:v>2047</c:v>
                </c:pt>
                <c:pt idx="782">
                  <c:v>2050</c:v>
                </c:pt>
                <c:pt idx="783">
                  <c:v>2053</c:v>
                </c:pt>
                <c:pt idx="784">
                  <c:v>2055</c:v>
                </c:pt>
                <c:pt idx="785">
                  <c:v>2058</c:v>
                </c:pt>
                <c:pt idx="786">
                  <c:v>2061</c:v>
                </c:pt>
                <c:pt idx="787">
                  <c:v>2064</c:v>
                </c:pt>
                <c:pt idx="788">
                  <c:v>2066</c:v>
                </c:pt>
                <c:pt idx="789">
                  <c:v>2069</c:v>
                </c:pt>
                <c:pt idx="790">
                  <c:v>2072</c:v>
                </c:pt>
                <c:pt idx="791">
                  <c:v>2075</c:v>
                </c:pt>
                <c:pt idx="792">
                  <c:v>2077</c:v>
                </c:pt>
                <c:pt idx="793">
                  <c:v>2080</c:v>
                </c:pt>
                <c:pt idx="794">
                  <c:v>2083</c:v>
                </c:pt>
                <c:pt idx="795">
                  <c:v>2085</c:v>
                </c:pt>
                <c:pt idx="796">
                  <c:v>2088</c:v>
                </c:pt>
                <c:pt idx="797">
                  <c:v>2091</c:v>
                </c:pt>
                <c:pt idx="798">
                  <c:v>2093</c:v>
                </c:pt>
                <c:pt idx="799">
                  <c:v>2096</c:v>
                </c:pt>
                <c:pt idx="800">
                  <c:v>2099</c:v>
                </c:pt>
                <c:pt idx="801">
                  <c:v>2102</c:v>
                </c:pt>
                <c:pt idx="802">
                  <c:v>2105</c:v>
                </c:pt>
                <c:pt idx="803">
                  <c:v>2108</c:v>
                </c:pt>
                <c:pt idx="804">
                  <c:v>2110</c:v>
                </c:pt>
                <c:pt idx="805">
                  <c:v>2113</c:v>
                </c:pt>
                <c:pt idx="806">
                  <c:v>2116</c:v>
                </c:pt>
                <c:pt idx="807">
                  <c:v>2118</c:v>
                </c:pt>
                <c:pt idx="808">
                  <c:v>2121</c:v>
                </c:pt>
                <c:pt idx="809">
                  <c:v>2124</c:v>
                </c:pt>
                <c:pt idx="810">
                  <c:v>2127</c:v>
                </c:pt>
                <c:pt idx="811">
                  <c:v>2129</c:v>
                </c:pt>
                <c:pt idx="812">
                  <c:v>2132</c:v>
                </c:pt>
                <c:pt idx="813">
                  <c:v>2135</c:v>
                </c:pt>
                <c:pt idx="814">
                  <c:v>2137</c:v>
                </c:pt>
                <c:pt idx="815">
                  <c:v>2140</c:v>
                </c:pt>
                <c:pt idx="816">
                  <c:v>2143</c:v>
                </c:pt>
                <c:pt idx="817">
                  <c:v>2145</c:v>
                </c:pt>
                <c:pt idx="818">
                  <c:v>2147</c:v>
                </c:pt>
                <c:pt idx="819">
                  <c:v>2150</c:v>
                </c:pt>
                <c:pt idx="820">
                  <c:v>2153</c:v>
                </c:pt>
                <c:pt idx="821">
                  <c:v>2156</c:v>
                </c:pt>
                <c:pt idx="822">
                  <c:v>2159</c:v>
                </c:pt>
                <c:pt idx="823">
                  <c:v>2161</c:v>
                </c:pt>
                <c:pt idx="824">
                  <c:v>2164</c:v>
                </c:pt>
                <c:pt idx="825">
                  <c:v>2166</c:v>
                </c:pt>
                <c:pt idx="826">
                  <c:v>2169</c:v>
                </c:pt>
                <c:pt idx="827">
                  <c:v>2171</c:v>
                </c:pt>
                <c:pt idx="828">
                  <c:v>2174</c:v>
                </c:pt>
                <c:pt idx="829">
                  <c:v>2176</c:v>
                </c:pt>
                <c:pt idx="830">
                  <c:v>2179</c:v>
                </c:pt>
                <c:pt idx="831">
                  <c:v>2182</c:v>
                </c:pt>
                <c:pt idx="832">
                  <c:v>2185</c:v>
                </c:pt>
                <c:pt idx="833">
                  <c:v>2187</c:v>
                </c:pt>
                <c:pt idx="834">
                  <c:v>2190</c:v>
                </c:pt>
                <c:pt idx="835">
                  <c:v>2193</c:v>
                </c:pt>
                <c:pt idx="836">
                  <c:v>2195</c:v>
                </c:pt>
                <c:pt idx="837">
                  <c:v>2198</c:v>
                </c:pt>
                <c:pt idx="838">
                  <c:v>2201</c:v>
                </c:pt>
                <c:pt idx="839">
                  <c:v>2203</c:v>
                </c:pt>
                <c:pt idx="840">
                  <c:v>2206</c:v>
                </c:pt>
                <c:pt idx="841">
                  <c:v>2208</c:v>
                </c:pt>
                <c:pt idx="842">
                  <c:v>2211</c:v>
                </c:pt>
                <c:pt idx="843">
                  <c:v>2213</c:v>
                </c:pt>
                <c:pt idx="844">
                  <c:v>2216</c:v>
                </c:pt>
                <c:pt idx="845">
                  <c:v>2219</c:v>
                </c:pt>
                <c:pt idx="846">
                  <c:v>2221</c:v>
                </c:pt>
                <c:pt idx="847">
                  <c:v>2224</c:v>
                </c:pt>
                <c:pt idx="848">
                  <c:v>2227</c:v>
                </c:pt>
                <c:pt idx="849">
                  <c:v>2229</c:v>
                </c:pt>
                <c:pt idx="850">
                  <c:v>2232</c:v>
                </c:pt>
                <c:pt idx="851">
                  <c:v>2234</c:v>
                </c:pt>
                <c:pt idx="852">
                  <c:v>2237</c:v>
                </c:pt>
                <c:pt idx="853">
                  <c:v>2240</c:v>
                </c:pt>
                <c:pt idx="854">
                  <c:v>2243</c:v>
                </c:pt>
                <c:pt idx="855">
                  <c:v>2245</c:v>
                </c:pt>
                <c:pt idx="856">
                  <c:v>2248</c:v>
                </c:pt>
                <c:pt idx="857">
                  <c:v>2251</c:v>
                </c:pt>
                <c:pt idx="858">
                  <c:v>2253</c:v>
                </c:pt>
                <c:pt idx="859">
                  <c:v>2256</c:v>
                </c:pt>
                <c:pt idx="860">
                  <c:v>2258</c:v>
                </c:pt>
                <c:pt idx="861">
                  <c:v>2261</c:v>
                </c:pt>
                <c:pt idx="862">
                  <c:v>2264</c:v>
                </c:pt>
                <c:pt idx="863">
                  <c:v>2266</c:v>
                </c:pt>
                <c:pt idx="864">
                  <c:v>2269</c:v>
                </c:pt>
                <c:pt idx="865">
                  <c:v>2271</c:v>
                </c:pt>
                <c:pt idx="866">
                  <c:v>2274</c:v>
                </c:pt>
                <c:pt idx="867">
                  <c:v>2277</c:v>
                </c:pt>
                <c:pt idx="868">
                  <c:v>2279</c:v>
                </c:pt>
                <c:pt idx="869">
                  <c:v>2282</c:v>
                </c:pt>
                <c:pt idx="870">
                  <c:v>2284</c:v>
                </c:pt>
                <c:pt idx="871">
                  <c:v>2287</c:v>
                </c:pt>
                <c:pt idx="872">
                  <c:v>2289</c:v>
                </c:pt>
                <c:pt idx="873">
                  <c:v>2291</c:v>
                </c:pt>
                <c:pt idx="874">
                  <c:v>2294</c:v>
                </c:pt>
                <c:pt idx="875">
                  <c:v>2297</c:v>
                </c:pt>
                <c:pt idx="876">
                  <c:v>2299</c:v>
                </c:pt>
                <c:pt idx="877">
                  <c:v>2301</c:v>
                </c:pt>
                <c:pt idx="878">
                  <c:v>2303</c:v>
                </c:pt>
                <c:pt idx="879">
                  <c:v>2306</c:v>
                </c:pt>
                <c:pt idx="880">
                  <c:v>2309</c:v>
                </c:pt>
                <c:pt idx="881">
                  <c:v>2311</c:v>
                </c:pt>
                <c:pt idx="882">
                  <c:v>2313</c:v>
                </c:pt>
                <c:pt idx="883">
                  <c:v>2316</c:v>
                </c:pt>
                <c:pt idx="884">
                  <c:v>2318</c:v>
                </c:pt>
                <c:pt idx="885">
                  <c:v>2321</c:v>
                </c:pt>
                <c:pt idx="886">
                  <c:v>2324</c:v>
                </c:pt>
                <c:pt idx="887">
                  <c:v>2327</c:v>
                </c:pt>
                <c:pt idx="888">
                  <c:v>2329</c:v>
                </c:pt>
                <c:pt idx="889">
                  <c:v>2332</c:v>
                </c:pt>
                <c:pt idx="890">
                  <c:v>2334</c:v>
                </c:pt>
                <c:pt idx="891">
                  <c:v>2337</c:v>
                </c:pt>
                <c:pt idx="892">
                  <c:v>2340</c:v>
                </c:pt>
                <c:pt idx="893">
                  <c:v>2342</c:v>
                </c:pt>
                <c:pt idx="894">
                  <c:v>2345</c:v>
                </c:pt>
                <c:pt idx="895">
                  <c:v>2348</c:v>
                </c:pt>
                <c:pt idx="896">
                  <c:v>2350</c:v>
                </c:pt>
                <c:pt idx="897">
                  <c:v>2353</c:v>
                </c:pt>
                <c:pt idx="898">
                  <c:v>2356</c:v>
                </c:pt>
                <c:pt idx="899">
                  <c:v>2358</c:v>
                </c:pt>
                <c:pt idx="900">
                  <c:v>2361</c:v>
                </c:pt>
                <c:pt idx="901">
                  <c:v>2363</c:v>
                </c:pt>
                <c:pt idx="902">
                  <c:v>2366</c:v>
                </c:pt>
                <c:pt idx="903">
                  <c:v>2368</c:v>
                </c:pt>
                <c:pt idx="904">
                  <c:v>2371</c:v>
                </c:pt>
                <c:pt idx="905">
                  <c:v>2373</c:v>
                </c:pt>
                <c:pt idx="906">
                  <c:v>2376</c:v>
                </c:pt>
                <c:pt idx="907">
                  <c:v>2379</c:v>
                </c:pt>
                <c:pt idx="908">
                  <c:v>2381</c:v>
                </c:pt>
                <c:pt idx="909">
                  <c:v>2384</c:v>
                </c:pt>
                <c:pt idx="910">
                  <c:v>2387</c:v>
                </c:pt>
                <c:pt idx="911">
                  <c:v>2389</c:v>
                </c:pt>
                <c:pt idx="912">
                  <c:v>2391</c:v>
                </c:pt>
                <c:pt idx="913">
                  <c:v>2394</c:v>
                </c:pt>
                <c:pt idx="914">
                  <c:v>2397</c:v>
                </c:pt>
                <c:pt idx="915">
                  <c:v>2399</c:v>
                </c:pt>
                <c:pt idx="916">
                  <c:v>2402</c:v>
                </c:pt>
                <c:pt idx="917">
                  <c:v>2405</c:v>
                </c:pt>
                <c:pt idx="918">
                  <c:v>2407</c:v>
                </c:pt>
                <c:pt idx="919">
                  <c:v>2410</c:v>
                </c:pt>
                <c:pt idx="920">
                  <c:v>2412</c:v>
                </c:pt>
                <c:pt idx="921">
                  <c:v>2415</c:v>
                </c:pt>
                <c:pt idx="922">
                  <c:v>2417</c:v>
                </c:pt>
                <c:pt idx="923">
                  <c:v>2420</c:v>
                </c:pt>
                <c:pt idx="924">
                  <c:v>2422</c:v>
                </c:pt>
                <c:pt idx="925">
                  <c:v>2424</c:v>
                </c:pt>
                <c:pt idx="926">
                  <c:v>2427</c:v>
                </c:pt>
                <c:pt idx="927">
                  <c:v>2429</c:v>
                </c:pt>
                <c:pt idx="928">
                  <c:v>2432</c:v>
                </c:pt>
                <c:pt idx="929">
                  <c:v>2435</c:v>
                </c:pt>
                <c:pt idx="930">
                  <c:v>2437</c:v>
                </c:pt>
                <c:pt idx="931">
                  <c:v>2440</c:v>
                </c:pt>
                <c:pt idx="932">
                  <c:v>2443</c:v>
                </c:pt>
                <c:pt idx="933">
                  <c:v>2445</c:v>
                </c:pt>
                <c:pt idx="934">
                  <c:v>2448</c:v>
                </c:pt>
                <c:pt idx="935">
                  <c:v>2451</c:v>
                </c:pt>
                <c:pt idx="936">
                  <c:v>2454</c:v>
                </c:pt>
                <c:pt idx="937">
                  <c:v>2456</c:v>
                </c:pt>
                <c:pt idx="938">
                  <c:v>2459</c:v>
                </c:pt>
                <c:pt idx="939">
                  <c:v>2462</c:v>
                </c:pt>
                <c:pt idx="940">
                  <c:v>2464</c:v>
                </c:pt>
                <c:pt idx="941">
                  <c:v>2466</c:v>
                </c:pt>
                <c:pt idx="942">
                  <c:v>2469</c:v>
                </c:pt>
                <c:pt idx="943">
                  <c:v>2471</c:v>
                </c:pt>
                <c:pt idx="944">
                  <c:v>2474</c:v>
                </c:pt>
                <c:pt idx="945">
                  <c:v>2477</c:v>
                </c:pt>
                <c:pt idx="946">
                  <c:v>2480</c:v>
                </c:pt>
                <c:pt idx="947">
                  <c:v>2483</c:v>
                </c:pt>
                <c:pt idx="948">
                  <c:v>2485</c:v>
                </c:pt>
                <c:pt idx="949">
                  <c:v>2488</c:v>
                </c:pt>
                <c:pt idx="950">
                  <c:v>2490</c:v>
                </c:pt>
                <c:pt idx="951">
                  <c:v>2493</c:v>
                </c:pt>
                <c:pt idx="952">
                  <c:v>2496</c:v>
                </c:pt>
                <c:pt idx="953">
                  <c:v>2499</c:v>
                </c:pt>
                <c:pt idx="954">
                  <c:v>2501</c:v>
                </c:pt>
                <c:pt idx="955">
                  <c:v>2503</c:v>
                </c:pt>
                <c:pt idx="956">
                  <c:v>2506</c:v>
                </c:pt>
                <c:pt idx="957">
                  <c:v>2509</c:v>
                </c:pt>
                <c:pt idx="958">
                  <c:v>2511</c:v>
                </c:pt>
                <c:pt idx="959">
                  <c:v>2514</c:v>
                </c:pt>
                <c:pt idx="960">
                  <c:v>2516</c:v>
                </c:pt>
                <c:pt idx="961">
                  <c:v>2519</c:v>
                </c:pt>
                <c:pt idx="962">
                  <c:v>2522</c:v>
                </c:pt>
                <c:pt idx="963">
                  <c:v>2524</c:v>
                </c:pt>
                <c:pt idx="964">
                  <c:v>2527</c:v>
                </c:pt>
                <c:pt idx="965">
                  <c:v>2530</c:v>
                </c:pt>
                <c:pt idx="966">
                  <c:v>2532</c:v>
                </c:pt>
                <c:pt idx="967">
                  <c:v>2535</c:v>
                </c:pt>
                <c:pt idx="968">
                  <c:v>2537</c:v>
                </c:pt>
                <c:pt idx="969">
                  <c:v>2540</c:v>
                </c:pt>
                <c:pt idx="970">
                  <c:v>2542</c:v>
                </c:pt>
                <c:pt idx="971">
                  <c:v>2545</c:v>
                </c:pt>
                <c:pt idx="972">
                  <c:v>2548</c:v>
                </c:pt>
                <c:pt idx="973">
                  <c:v>2551</c:v>
                </c:pt>
                <c:pt idx="974">
                  <c:v>2554</c:v>
                </c:pt>
                <c:pt idx="975">
                  <c:v>2556</c:v>
                </c:pt>
                <c:pt idx="976">
                  <c:v>2559</c:v>
                </c:pt>
                <c:pt idx="977">
                  <c:v>2562</c:v>
                </c:pt>
                <c:pt idx="978">
                  <c:v>2565</c:v>
                </c:pt>
                <c:pt idx="979">
                  <c:v>2567</c:v>
                </c:pt>
                <c:pt idx="980">
                  <c:v>2570</c:v>
                </c:pt>
                <c:pt idx="981">
                  <c:v>2572</c:v>
                </c:pt>
                <c:pt idx="982">
                  <c:v>2575</c:v>
                </c:pt>
                <c:pt idx="983">
                  <c:v>2577</c:v>
                </c:pt>
                <c:pt idx="984">
                  <c:v>2580</c:v>
                </c:pt>
                <c:pt idx="985">
                  <c:v>2583</c:v>
                </c:pt>
                <c:pt idx="986">
                  <c:v>2586</c:v>
                </c:pt>
                <c:pt idx="987">
                  <c:v>2589</c:v>
                </c:pt>
                <c:pt idx="988">
                  <c:v>2591</c:v>
                </c:pt>
                <c:pt idx="989">
                  <c:v>2594</c:v>
                </c:pt>
                <c:pt idx="990">
                  <c:v>2597</c:v>
                </c:pt>
                <c:pt idx="991">
                  <c:v>2599</c:v>
                </c:pt>
                <c:pt idx="992">
                  <c:v>2602</c:v>
                </c:pt>
                <c:pt idx="993">
                  <c:v>2604</c:v>
                </c:pt>
                <c:pt idx="994">
                  <c:v>2607</c:v>
                </c:pt>
                <c:pt idx="995">
                  <c:v>2610</c:v>
                </c:pt>
                <c:pt idx="996">
                  <c:v>2612</c:v>
                </c:pt>
                <c:pt idx="997">
                  <c:v>2615</c:v>
                </c:pt>
                <c:pt idx="998">
                  <c:v>2618</c:v>
                </c:pt>
                <c:pt idx="999">
                  <c:v>2630</c:v>
                </c:pt>
                <c:pt idx="1000">
                  <c:v>2635</c:v>
                </c:pt>
                <c:pt idx="1001">
                  <c:v>2637</c:v>
                </c:pt>
                <c:pt idx="1002">
                  <c:v>2640</c:v>
                </c:pt>
                <c:pt idx="1003">
                  <c:v>2643</c:v>
                </c:pt>
                <c:pt idx="1004">
                  <c:v>2646</c:v>
                </c:pt>
                <c:pt idx="1005">
                  <c:v>2649</c:v>
                </c:pt>
                <c:pt idx="1006">
                  <c:v>2652</c:v>
                </c:pt>
                <c:pt idx="1007">
                  <c:v>2654</c:v>
                </c:pt>
                <c:pt idx="1008">
                  <c:v>2657</c:v>
                </c:pt>
                <c:pt idx="1009">
                  <c:v>2659</c:v>
                </c:pt>
                <c:pt idx="1010">
                  <c:v>2662</c:v>
                </c:pt>
                <c:pt idx="1011">
                  <c:v>2664</c:v>
                </c:pt>
                <c:pt idx="1012">
                  <c:v>2667</c:v>
                </c:pt>
                <c:pt idx="1013">
                  <c:v>2670</c:v>
                </c:pt>
                <c:pt idx="1014">
                  <c:v>2672</c:v>
                </c:pt>
                <c:pt idx="1015">
                  <c:v>2675</c:v>
                </c:pt>
                <c:pt idx="1016">
                  <c:v>2677</c:v>
                </c:pt>
                <c:pt idx="1017">
                  <c:v>2680</c:v>
                </c:pt>
                <c:pt idx="1018">
                  <c:v>2683</c:v>
                </c:pt>
                <c:pt idx="1019">
                  <c:v>2686</c:v>
                </c:pt>
                <c:pt idx="1020">
                  <c:v>2688</c:v>
                </c:pt>
                <c:pt idx="1021">
                  <c:v>2691</c:v>
                </c:pt>
                <c:pt idx="1022">
                  <c:v>2694</c:v>
                </c:pt>
                <c:pt idx="1023">
                  <c:v>2697</c:v>
                </c:pt>
                <c:pt idx="1024">
                  <c:v>2699</c:v>
                </c:pt>
                <c:pt idx="1025">
                  <c:v>2702</c:v>
                </c:pt>
                <c:pt idx="1026">
                  <c:v>2704</c:v>
                </c:pt>
                <c:pt idx="1027">
                  <c:v>2707</c:v>
                </c:pt>
                <c:pt idx="1028">
                  <c:v>2709</c:v>
                </c:pt>
                <c:pt idx="1029">
                  <c:v>2712</c:v>
                </c:pt>
                <c:pt idx="1030">
                  <c:v>2714</c:v>
                </c:pt>
                <c:pt idx="1031">
                  <c:v>2717</c:v>
                </c:pt>
                <c:pt idx="1032">
                  <c:v>2720</c:v>
                </c:pt>
                <c:pt idx="1033">
                  <c:v>2722</c:v>
                </c:pt>
                <c:pt idx="1034">
                  <c:v>2725</c:v>
                </c:pt>
                <c:pt idx="1035">
                  <c:v>2728</c:v>
                </c:pt>
                <c:pt idx="1036">
                  <c:v>2730</c:v>
                </c:pt>
                <c:pt idx="1037">
                  <c:v>2732</c:v>
                </c:pt>
                <c:pt idx="1038">
                  <c:v>2735</c:v>
                </c:pt>
                <c:pt idx="1039">
                  <c:v>2738</c:v>
                </c:pt>
                <c:pt idx="1040">
                  <c:v>2740</c:v>
                </c:pt>
                <c:pt idx="1041">
                  <c:v>2743</c:v>
                </c:pt>
                <c:pt idx="1042">
                  <c:v>2746</c:v>
                </c:pt>
                <c:pt idx="1043">
                  <c:v>2748</c:v>
                </c:pt>
                <c:pt idx="1044">
                  <c:v>2751</c:v>
                </c:pt>
                <c:pt idx="1045">
                  <c:v>2754</c:v>
                </c:pt>
                <c:pt idx="1046">
                  <c:v>2756</c:v>
                </c:pt>
                <c:pt idx="1047">
                  <c:v>2758</c:v>
                </c:pt>
                <c:pt idx="1048">
                  <c:v>2761</c:v>
                </c:pt>
                <c:pt idx="1049">
                  <c:v>2763</c:v>
                </c:pt>
                <c:pt idx="1050">
                  <c:v>2765</c:v>
                </c:pt>
                <c:pt idx="1051">
                  <c:v>2768</c:v>
                </c:pt>
                <c:pt idx="1052">
                  <c:v>2771</c:v>
                </c:pt>
                <c:pt idx="1053">
                  <c:v>2773</c:v>
                </c:pt>
                <c:pt idx="1054">
                  <c:v>2775</c:v>
                </c:pt>
                <c:pt idx="1055">
                  <c:v>2778</c:v>
                </c:pt>
                <c:pt idx="1056">
                  <c:v>2781</c:v>
                </c:pt>
                <c:pt idx="1057">
                  <c:v>2784</c:v>
                </c:pt>
                <c:pt idx="1058">
                  <c:v>2786</c:v>
                </c:pt>
                <c:pt idx="1059">
                  <c:v>2789</c:v>
                </c:pt>
                <c:pt idx="1060">
                  <c:v>2792</c:v>
                </c:pt>
                <c:pt idx="1061">
                  <c:v>2795</c:v>
                </c:pt>
                <c:pt idx="1062">
                  <c:v>2797</c:v>
                </c:pt>
                <c:pt idx="1063">
                  <c:v>2800</c:v>
                </c:pt>
                <c:pt idx="1064">
                  <c:v>2803</c:v>
                </c:pt>
                <c:pt idx="1065">
                  <c:v>2806</c:v>
                </c:pt>
                <c:pt idx="1066">
                  <c:v>2808</c:v>
                </c:pt>
                <c:pt idx="1067">
                  <c:v>2811</c:v>
                </c:pt>
                <c:pt idx="1068">
                  <c:v>2813</c:v>
                </c:pt>
                <c:pt idx="1069">
                  <c:v>2816</c:v>
                </c:pt>
                <c:pt idx="1070">
                  <c:v>2818</c:v>
                </c:pt>
                <c:pt idx="1071">
                  <c:v>2821</c:v>
                </c:pt>
                <c:pt idx="1072">
                  <c:v>2824</c:v>
                </c:pt>
                <c:pt idx="1073">
                  <c:v>2826</c:v>
                </c:pt>
                <c:pt idx="1074">
                  <c:v>2829</c:v>
                </c:pt>
                <c:pt idx="1075">
                  <c:v>2831</c:v>
                </c:pt>
                <c:pt idx="1076">
                  <c:v>2834</c:v>
                </c:pt>
                <c:pt idx="1077">
                  <c:v>2836</c:v>
                </c:pt>
                <c:pt idx="1078">
                  <c:v>2839</c:v>
                </c:pt>
                <c:pt idx="1079">
                  <c:v>2841</c:v>
                </c:pt>
                <c:pt idx="1080">
                  <c:v>2844</c:v>
                </c:pt>
                <c:pt idx="1081">
                  <c:v>2847</c:v>
                </c:pt>
                <c:pt idx="1082">
                  <c:v>2849</c:v>
                </c:pt>
                <c:pt idx="1083">
                  <c:v>2852</c:v>
                </c:pt>
                <c:pt idx="1084">
                  <c:v>2855</c:v>
                </c:pt>
                <c:pt idx="1085">
                  <c:v>2857</c:v>
                </c:pt>
                <c:pt idx="1086">
                  <c:v>2860</c:v>
                </c:pt>
                <c:pt idx="1087">
                  <c:v>2862</c:v>
                </c:pt>
                <c:pt idx="1088">
                  <c:v>2865</c:v>
                </c:pt>
                <c:pt idx="1089">
                  <c:v>2867</c:v>
                </c:pt>
                <c:pt idx="1090">
                  <c:v>2870</c:v>
                </c:pt>
                <c:pt idx="1091">
                  <c:v>2873</c:v>
                </c:pt>
                <c:pt idx="1092">
                  <c:v>2876</c:v>
                </c:pt>
                <c:pt idx="1093">
                  <c:v>2878</c:v>
                </c:pt>
                <c:pt idx="1094">
                  <c:v>2881</c:v>
                </c:pt>
                <c:pt idx="1095">
                  <c:v>2884</c:v>
                </c:pt>
                <c:pt idx="1096">
                  <c:v>2886</c:v>
                </c:pt>
                <c:pt idx="1097">
                  <c:v>2889</c:v>
                </c:pt>
                <c:pt idx="1098">
                  <c:v>2892</c:v>
                </c:pt>
                <c:pt idx="1099">
                  <c:v>2895</c:v>
                </c:pt>
                <c:pt idx="1100">
                  <c:v>2897</c:v>
                </c:pt>
                <c:pt idx="1101">
                  <c:v>2900</c:v>
                </c:pt>
                <c:pt idx="1102">
                  <c:v>2902</c:v>
                </c:pt>
                <c:pt idx="1103">
                  <c:v>2905</c:v>
                </c:pt>
                <c:pt idx="1104">
                  <c:v>2908</c:v>
                </c:pt>
                <c:pt idx="1105">
                  <c:v>2910</c:v>
                </c:pt>
                <c:pt idx="1106">
                  <c:v>2913</c:v>
                </c:pt>
                <c:pt idx="1107">
                  <c:v>2916</c:v>
                </c:pt>
                <c:pt idx="1108">
                  <c:v>2918</c:v>
                </c:pt>
                <c:pt idx="1109">
                  <c:v>2921</c:v>
                </c:pt>
                <c:pt idx="1110">
                  <c:v>2923</c:v>
                </c:pt>
                <c:pt idx="1111">
                  <c:v>2926</c:v>
                </c:pt>
                <c:pt idx="1112">
                  <c:v>2928</c:v>
                </c:pt>
                <c:pt idx="1113">
                  <c:v>2931</c:v>
                </c:pt>
                <c:pt idx="1114">
                  <c:v>2933</c:v>
                </c:pt>
                <c:pt idx="1115">
                  <c:v>2935</c:v>
                </c:pt>
                <c:pt idx="1116">
                  <c:v>2938</c:v>
                </c:pt>
                <c:pt idx="1117">
                  <c:v>2940</c:v>
                </c:pt>
                <c:pt idx="1118">
                  <c:v>2943</c:v>
                </c:pt>
                <c:pt idx="1119">
                  <c:v>2946</c:v>
                </c:pt>
                <c:pt idx="1120">
                  <c:v>2948</c:v>
                </c:pt>
                <c:pt idx="1121">
                  <c:v>2951</c:v>
                </c:pt>
                <c:pt idx="1122">
                  <c:v>2954</c:v>
                </c:pt>
                <c:pt idx="1123">
                  <c:v>2956</c:v>
                </c:pt>
                <c:pt idx="1124">
                  <c:v>2959</c:v>
                </c:pt>
                <c:pt idx="1125">
                  <c:v>2961</c:v>
                </c:pt>
                <c:pt idx="1126">
                  <c:v>2964</c:v>
                </c:pt>
                <c:pt idx="1127">
                  <c:v>2967</c:v>
                </c:pt>
                <c:pt idx="1128">
                  <c:v>2969</c:v>
                </c:pt>
                <c:pt idx="1129">
                  <c:v>2972</c:v>
                </c:pt>
                <c:pt idx="1130">
                  <c:v>2974</c:v>
                </c:pt>
                <c:pt idx="1131">
                  <c:v>2977</c:v>
                </c:pt>
                <c:pt idx="1132">
                  <c:v>2980</c:v>
                </c:pt>
                <c:pt idx="1133">
                  <c:v>2982</c:v>
                </c:pt>
                <c:pt idx="1134">
                  <c:v>2985</c:v>
                </c:pt>
                <c:pt idx="1135">
                  <c:v>2987</c:v>
                </c:pt>
                <c:pt idx="1136">
                  <c:v>2989</c:v>
                </c:pt>
                <c:pt idx="1137">
                  <c:v>2992</c:v>
                </c:pt>
                <c:pt idx="1138">
                  <c:v>2995</c:v>
                </c:pt>
                <c:pt idx="1139">
                  <c:v>2997</c:v>
                </c:pt>
                <c:pt idx="1140">
                  <c:v>3000</c:v>
                </c:pt>
                <c:pt idx="1141">
                  <c:v>3002</c:v>
                </c:pt>
                <c:pt idx="1142">
                  <c:v>3004</c:v>
                </c:pt>
                <c:pt idx="1143">
                  <c:v>3007</c:v>
                </c:pt>
                <c:pt idx="1144">
                  <c:v>3010</c:v>
                </c:pt>
                <c:pt idx="1145">
                  <c:v>3012</c:v>
                </c:pt>
                <c:pt idx="1146">
                  <c:v>3015</c:v>
                </c:pt>
                <c:pt idx="1147">
                  <c:v>3017</c:v>
                </c:pt>
                <c:pt idx="1148">
                  <c:v>3019</c:v>
                </c:pt>
                <c:pt idx="1149">
                  <c:v>3022</c:v>
                </c:pt>
                <c:pt idx="1150">
                  <c:v>3024</c:v>
                </c:pt>
                <c:pt idx="1151">
                  <c:v>3027</c:v>
                </c:pt>
                <c:pt idx="1152">
                  <c:v>3030</c:v>
                </c:pt>
                <c:pt idx="1153">
                  <c:v>3033</c:v>
                </c:pt>
                <c:pt idx="1154">
                  <c:v>3035</c:v>
                </c:pt>
                <c:pt idx="1155">
                  <c:v>3038</c:v>
                </c:pt>
                <c:pt idx="1156">
                  <c:v>3041</c:v>
                </c:pt>
                <c:pt idx="1157">
                  <c:v>3043</c:v>
                </c:pt>
                <c:pt idx="1158">
                  <c:v>3046</c:v>
                </c:pt>
                <c:pt idx="1159">
                  <c:v>3049</c:v>
                </c:pt>
                <c:pt idx="1160">
                  <c:v>3052</c:v>
                </c:pt>
                <c:pt idx="1161">
                  <c:v>3054</c:v>
                </c:pt>
                <c:pt idx="1162">
                  <c:v>3058</c:v>
                </c:pt>
                <c:pt idx="1163">
                  <c:v>3060</c:v>
                </c:pt>
                <c:pt idx="1164">
                  <c:v>3063</c:v>
                </c:pt>
                <c:pt idx="1165">
                  <c:v>3065</c:v>
                </c:pt>
                <c:pt idx="1166">
                  <c:v>3068</c:v>
                </c:pt>
                <c:pt idx="1167">
                  <c:v>3071</c:v>
                </c:pt>
                <c:pt idx="1168">
                  <c:v>3073</c:v>
                </c:pt>
                <c:pt idx="1169">
                  <c:v>3076</c:v>
                </c:pt>
                <c:pt idx="1170">
                  <c:v>3078</c:v>
                </c:pt>
                <c:pt idx="1171">
                  <c:v>3081</c:v>
                </c:pt>
                <c:pt idx="1172">
                  <c:v>3083</c:v>
                </c:pt>
                <c:pt idx="1173">
                  <c:v>3086</c:v>
                </c:pt>
                <c:pt idx="1174">
                  <c:v>3089</c:v>
                </c:pt>
                <c:pt idx="1175">
                  <c:v>3091</c:v>
                </c:pt>
                <c:pt idx="1176">
                  <c:v>3094</c:v>
                </c:pt>
                <c:pt idx="1177">
                  <c:v>3096</c:v>
                </c:pt>
                <c:pt idx="1178">
                  <c:v>3099</c:v>
                </c:pt>
                <c:pt idx="1179">
                  <c:v>3101</c:v>
                </c:pt>
                <c:pt idx="1180">
                  <c:v>3104</c:v>
                </c:pt>
                <c:pt idx="1181">
                  <c:v>3106</c:v>
                </c:pt>
                <c:pt idx="1182">
                  <c:v>3109</c:v>
                </c:pt>
                <c:pt idx="1183">
                  <c:v>3111</c:v>
                </c:pt>
                <c:pt idx="1184">
                  <c:v>3115</c:v>
                </c:pt>
                <c:pt idx="1185">
                  <c:v>3118</c:v>
                </c:pt>
                <c:pt idx="1186">
                  <c:v>3120</c:v>
                </c:pt>
                <c:pt idx="1187">
                  <c:v>3123</c:v>
                </c:pt>
                <c:pt idx="1188">
                  <c:v>3125</c:v>
                </c:pt>
                <c:pt idx="1189">
                  <c:v>3128</c:v>
                </c:pt>
                <c:pt idx="1190">
                  <c:v>3131</c:v>
                </c:pt>
                <c:pt idx="1191">
                  <c:v>3133</c:v>
                </c:pt>
                <c:pt idx="1192">
                  <c:v>3136</c:v>
                </c:pt>
                <c:pt idx="1193">
                  <c:v>3138</c:v>
                </c:pt>
                <c:pt idx="1194">
                  <c:v>3141</c:v>
                </c:pt>
                <c:pt idx="1195">
                  <c:v>3143</c:v>
                </c:pt>
                <c:pt idx="1196">
                  <c:v>3146</c:v>
                </c:pt>
                <c:pt idx="1197">
                  <c:v>3148</c:v>
                </c:pt>
                <c:pt idx="1198">
                  <c:v>3151</c:v>
                </c:pt>
                <c:pt idx="1199">
                  <c:v>3154</c:v>
                </c:pt>
                <c:pt idx="1200">
                  <c:v>3157</c:v>
                </c:pt>
                <c:pt idx="1201">
                  <c:v>3159</c:v>
                </c:pt>
                <c:pt idx="1202">
                  <c:v>3162</c:v>
                </c:pt>
                <c:pt idx="1203">
                  <c:v>3165</c:v>
                </c:pt>
                <c:pt idx="1204">
                  <c:v>3167</c:v>
                </c:pt>
                <c:pt idx="1205">
                  <c:v>3171</c:v>
                </c:pt>
                <c:pt idx="1206">
                  <c:v>3174</c:v>
                </c:pt>
                <c:pt idx="1207">
                  <c:v>3176</c:v>
                </c:pt>
                <c:pt idx="1208">
                  <c:v>3179</c:v>
                </c:pt>
                <c:pt idx="1209">
                  <c:v>3181</c:v>
                </c:pt>
                <c:pt idx="1210">
                  <c:v>3184</c:v>
                </c:pt>
                <c:pt idx="1211">
                  <c:v>3187</c:v>
                </c:pt>
                <c:pt idx="1212">
                  <c:v>3189</c:v>
                </c:pt>
                <c:pt idx="1213">
                  <c:v>3192</c:v>
                </c:pt>
                <c:pt idx="1214">
                  <c:v>3194</c:v>
                </c:pt>
                <c:pt idx="1215">
                  <c:v>3197</c:v>
                </c:pt>
                <c:pt idx="1216">
                  <c:v>3199</c:v>
                </c:pt>
                <c:pt idx="1217">
                  <c:v>3202</c:v>
                </c:pt>
                <c:pt idx="1218">
                  <c:v>3205</c:v>
                </c:pt>
                <c:pt idx="1219">
                  <c:v>3208</c:v>
                </c:pt>
                <c:pt idx="1220">
                  <c:v>3210</c:v>
                </c:pt>
                <c:pt idx="1221">
                  <c:v>3213</c:v>
                </c:pt>
                <c:pt idx="1222">
                  <c:v>3215</c:v>
                </c:pt>
                <c:pt idx="1223">
                  <c:v>3218</c:v>
                </c:pt>
                <c:pt idx="1224">
                  <c:v>3221</c:v>
                </c:pt>
                <c:pt idx="1225">
                  <c:v>3224</c:v>
                </c:pt>
                <c:pt idx="1226">
                  <c:v>3226</c:v>
                </c:pt>
                <c:pt idx="1227">
                  <c:v>3229</c:v>
                </c:pt>
                <c:pt idx="1228">
                  <c:v>3231</c:v>
                </c:pt>
                <c:pt idx="1229">
                  <c:v>3234</c:v>
                </c:pt>
                <c:pt idx="1230">
                  <c:v>3237</c:v>
                </c:pt>
                <c:pt idx="1231">
                  <c:v>3239</c:v>
                </c:pt>
                <c:pt idx="1232">
                  <c:v>3242</c:v>
                </c:pt>
                <c:pt idx="1233">
                  <c:v>3245</c:v>
                </c:pt>
                <c:pt idx="1234">
                  <c:v>3247</c:v>
                </c:pt>
                <c:pt idx="1235">
                  <c:v>3250</c:v>
                </c:pt>
                <c:pt idx="1236">
                  <c:v>3252</c:v>
                </c:pt>
                <c:pt idx="1237">
                  <c:v>3255</c:v>
                </c:pt>
                <c:pt idx="1238">
                  <c:v>3258</c:v>
                </c:pt>
                <c:pt idx="1239">
                  <c:v>3261</c:v>
                </c:pt>
                <c:pt idx="1240">
                  <c:v>3263</c:v>
                </c:pt>
                <c:pt idx="1241">
                  <c:v>3266</c:v>
                </c:pt>
                <c:pt idx="1242">
                  <c:v>3269</c:v>
                </c:pt>
                <c:pt idx="1243">
                  <c:v>3271</c:v>
                </c:pt>
                <c:pt idx="1244">
                  <c:v>3274</c:v>
                </c:pt>
                <c:pt idx="1245">
                  <c:v>3276</c:v>
                </c:pt>
                <c:pt idx="1246">
                  <c:v>3279</c:v>
                </c:pt>
                <c:pt idx="1247">
                  <c:v>3281</c:v>
                </c:pt>
                <c:pt idx="1248">
                  <c:v>3284</c:v>
                </c:pt>
                <c:pt idx="1249">
                  <c:v>3297</c:v>
                </c:pt>
                <c:pt idx="1250">
                  <c:v>3302</c:v>
                </c:pt>
                <c:pt idx="1251">
                  <c:v>3306</c:v>
                </c:pt>
                <c:pt idx="1252">
                  <c:v>3309</c:v>
                </c:pt>
                <c:pt idx="1253">
                  <c:v>3311</c:v>
                </c:pt>
                <c:pt idx="1254">
                  <c:v>3314</c:v>
                </c:pt>
                <c:pt idx="1255">
                  <c:v>3316</c:v>
                </c:pt>
                <c:pt idx="1256">
                  <c:v>3319</c:v>
                </c:pt>
                <c:pt idx="1257">
                  <c:v>3322</c:v>
                </c:pt>
                <c:pt idx="1258">
                  <c:v>3325</c:v>
                </c:pt>
                <c:pt idx="1259">
                  <c:v>3327</c:v>
                </c:pt>
                <c:pt idx="1260">
                  <c:v>3330</c:v>
                </c:pt>
                <c:pt idx="1261">
                  <c:v>3332</c:v>
                </c:pt>
                <c:pt idx="1262">
                  <c:v>3335</c:v>
                </c:pt>
                <c:pt idx="1263">
                  <c:v>3338</c:v>
                </c:pt>
                <c:pt idx="1264">
                  <c:v>3341</c:v>
                </c:pt>
                <c:pt idx="1265">
                  <c:v>3343</c:v>
                </c:pt>
                <c:pt idx="1266">
                  <c:v>3346</c:v>
                </c:pt>
                <c:pt idx="1267">
                  <c:v>3348</c:v>
                </c:pt>
                <c:pt idx="1268">
                  <c:v>3351</c:v>
                </c:pt>
                <c:pt idx="1269">
                  <c:v>3354</c:v>
                </c:pt>
                <c:pt idx="1270">
                  <c:v>3357</c:v>
                </c:pt>
                <c:pt idx="1271">
                  <c:v>3360</c:v>
                </c:pt>
                <c:pt idx="1272">
                  <c:v>3362</c:v>
                </c:pt>
                <c:pt idx="1273">
                  <c:v>3365</c:v>
                </c:pt>
                <c:pt idx="1274">
                  <c:v>3368</c:v>
                </c:pt>
                <c:pt idx="1275">
                  <c:v>3371</c:v>
                </c:pt>
                <c:pt idx="1276">
                  <c:v>3374</c:v>
                </c:pt>
                <c:pt idx="1277">
                  <c:v>3376</c:v>
                </c:pt>
                <c:pt idx="1278">
                  <c:v>3379</c:v>
                </c:pt>
                <c:pt idx="1279">
                  <c:v>3381</c:v>
                </c:pt>
                <c:pt idx="1280">
                  <c:v>3384</c:v>
                </c:pt>
                <c:pt idx="1281">
                  <c:v>3386</c:v>
                </c:pt>
                <c:pt idx="1282">
                  <c:v>3389</c:v>
                </c:pt>
                <c:pt idx="1283">
                  <c:v>3391</c:v>
                </c:pt>
                <c:pt idx="1284">
                  <c:v>3394</c:v>
                </c:pt>
                <c:pt idx="1285">
                  <c:v>3396</c:v>
                </c:pt>
                <c:pt idx="1286">
                  <c:v>3399</c:v>
                </c:pt>
                <c:pt idx="1287">
                  <c:v>3401</c:v>
                </c:pt>
                <c:pt idx="1288">
                  <c:v>3404</c:v>
                </c:pt>
                <c:pt idx="1289">
                  <c:v>3406</c:v>
                </c:pt>
                <c:pt idx="1290">
                  <c:v>3409</c:v>
                </c:pt>
                <c:pt idx="1291">
                  <c:v>3412</c:v>
                </c:pt>
                <c:pt idx="1292">
                  <c:v>3415</c:v>
                </c:pt>
                <c:pt idx="1293">
                  <c:v>3417</c:v>
                </c:pt>
                <c:pt idx="1294">
                  <c:v>3420</c:v>
                </c:pt>
                <c:pt idx="1295">
                  <c:v>3422</c:v>
                </c:pt>
                <c:pt idx="1296">
                  <c:v>3425</c:v>
                </c:pt>
                <c:pt idx="1297">
                  <c:v>3427</c:v>
                </c:pt>
                <c:pt idx="1298">
                  <c:v>3430</c:v>
                </c:pt>
                <c:pt idx="1299">
                  <c:v>3432</c:v>
                </c:pt>
                <c:pt idx="1300">
                  <c:v>3435</c:v>
                </c:pt>
                <c:pt idx="1301">
                  <c:v>3438</c:v>
                </c:pt>
                <c:pt idx="1302">
                  <c:v>3441</c:v>
                </c:pt>
                <c:pt idx="1303">
                  <c:v>3443</c:v>
                </c:pt>
                <c:pt idx="1304">
                  <c:v>3445</c:v>
                </c:pt>
                <c:pt idx="1305">
                  <c:v>3448</c:v>
                </c:pt>
                <c:pt idx="1306">
                  <c:v>3450</c:v>
                </c:pt>
                <c:pt idx="1307">
                  <c:v>3453</c:v>
                </c:pt>
                <c:pt idx="1308">
                  <c:v>3456</c:v>
                </c:pt>
                <c:pt idx="1309">
                  <c:v>3458</c:v>
                </c:pt>
                <c:pt idx="1310">
                  <c:v>3461</c:v>
                </c:pt>
                <c:pt idx="1311">
                  <c:v>3463</c:v>
                </c:pt>
                <c:pt idx="1312">
                  <c:v>3466</c:v>
                </c:pt>
                <c:pt idx="1313">
                  <c:v>3468</c:v>
                </c:pt>
                <c:pt idx="1314">
                  <c:v>3471</c:v>
                </c:pt>
                <c:pt idx="1315">
                  <c:v>3473</c:v>
                </c:pt>
                <c:pt idx="1316">
                  <c:v>3476</c:v>
                </c:pt>
                <c:pt idx="1317">
                  <c:v>3478</c:v>
                </c:pt>
                <c:pt idx="1318">
                  <c:v>3481</c:v>
                </c:pt>
                <c:pt idx="1319">
                  <c:v>3484</c:v>
                </c:pt>
                <c:pt idx="1320">
                  <c:v>3487</c:v>
                </c:pt>
                <c:pt idx="1321">
                  <c:v>3489</c:v>
                </c:pt>
                <c:pt idx="1322">
                  <c:v>3492</c:v>
                </c:pt>
                <c:pt idx="1323">
                  <c:v>3494</c:v>
                </c:pt>
                <c:pt idx="1324">
                  <c:v>3497</c:v>
                </c:pt>
                <c:pt idx="1325">
                  <c:v>3500</c:v>
                </c:pt>
                <c:pt idx="1326">
                  <c:v>3502</c:v>
                </c:pt>
                <c:pt idx="1327">
                  <c:v>3504</c:v>
                </c:pt>
                <c:pt idx="1328">
                  <c:v>3507</c:v>
                </c:pt>
                <c:pt idx="1329">
                  <c:v>3509</c:v>
                </c:pt>
                <c:pt idx="1330">
                  <c:v>3513</c:v>
                </c:pt>
                <c:pt idx="1331">
                  <c:v>3515</c:v>
                </c:pt>
                <c:pt idx="1332">
                  <c:v>3518</c:v>
                </c:pt>
                <c:pt idx="1333">
                  <c:v>3520</c:v>
                </c:pt>
                <c:pt idx="1334">
                  <c:v>3523</c:v>
                </c:pt>
                <c:pt idx="1335">
                  <c:v>3526</c:v>
                </c:pt>
                <c:pt idx="1336">
                  <c:v>3528</c:v>
                </c:pt>
                <c:pt idx="1337">
                  <c:v>3532</c:v>
                </c:pt>
                <c:pt idx="1338">
                  <c:v>3534</c:v>
                </c:pt>
                <c:pt idx="1339">
                  <c:v>3536</c:v>
                </c:pt>
                <c:pt idx="1340">
                  <c:v>3539</c:v>
                </c:pt>
                <c:pt idx="1341">
                  <c:v>3542</c:v>
                </c:pt>
                <c:pt idx="1342">
                  <c:v>3544</c:v>
                </c:pt>
                <c:pt idx="1343">
                  <c:v>3547</c:v>
                </c:pt>
                <c:pt idx="1344">
                  <c:v>3550</c:v>
                </c:pt>
                <c:pt idx="1345">
                  <c:v>3552</c:v>
                </c:pt>
                <c:pt idx="1346">
                  <c:v>3555</c:v>
                </c:pt>
                <c:pt idx="1347">
                  <c:v>3558</c:v>
                </c:pt>
                <c:pt idx="1348">
                  <c:v>3561</c:v>
                </c:pt>
                <c:pt idx="1349">
                  <c:v>3563</c:v>
                </c:pt>
                <c:pt idx="1350">
                  <c:v>3567</c:v>
                </c:pt>
                <c:pt idx="1351">
                  <c:v>3569</c:v>
                </c:pt>
                <c:pt idx="1352">
                  <c:v>3571</c:v>
                </c:pt>
                <c:pt idx="1353">
                  <c:v>3574</c:v>
                </c:pt>
                <c:pt idx="1354">
                  <c:v>3577</c:v>
                </c:pt>
                <c:pt idx="1355">
                  <c:v>3579</c:v>
                </c:pt>
                <c:pt idx="1356">
                  <c:v>3582</c:v>
                </c:pt>
                <c:pt idx="1357">
                  <c:v>3584</c:v>
                </c:pt>
                <c:pt idx="1358">
                  <c:v>3587</c:v>
                </c:pt>
                <c:pt idx="1359">
                  <c:v>3590</c:v>
                </c:pt>
                <c:pt idx="1360">
                  <c:v>3593</c:v>
                </c:pt>
                <c:pt idx="1361">
                  <c:v>3595</c:v>
                </c:pt>
                <c:pt idx="1362">
                  <c:v>3598</c:v>
                </c:pt>
                <c:pt idx="1363">
                  <c:v>3601</c:v>
                </c:pt>
                <c:pt idx="1364">
                  <c:v>3603</c:v>
                </c:pt>
                <c:pt idx="1365">
                  <c:v>3606</c:v>
                </c:pt>
                <c:pt idx="1366">
                  <c:v>3608</c:v>
                </c:pt>
                <c:pt idx="1367">
                  <c:v>3611</c:v>
                </c:pt>
                <c:pt idx="1368">
                  <c:v>3613</c:v>
                </c:pt>
                <c:pt idx="1369">
                  <c:v>3616</c:v>
                </c:pt>
                <c:pt idx="1370">
                  <c:v>3619</c:v>
                </c:pt>
                <c:pt idx="1371">
                  <c:v>3621</c:v>
                </c:pt>
                <c:pt idx="1372">
                  <c:v>3624</c:v>
                </c:pt>
                <c:pt idx="1373">
                  <c:v>3626</c:v>
                </c:pt>
                <c:pt idx="1374">
                  <c:v>3629</c:v>
                </c:pt>
                <c:pt idx="1375">
                  <c:v>3631</c:v>
                </c:pt>
                <c:pt idx="1376">
                  <c:v>3633</c:v>
                </c:pt>
                <c:pt idx="1377">
                  <c:v>3636</c:v>
                </c:pt>
                <c:pt idx="1378">
                  <c:v>3638</c:v>
                </c:pt>
                <c:pt idx="1379">
                  <c:v>3641</c:v>
                </c:pt>
                <c:pt idx="1380">
                  <c:v>3643</c:v>
                </c:pt>
                <c:pt idx="1381">
                  <c:v>3646</c:v>
                </c:pt>
                <c:pt idx="1382">
                  <c:v>3648</c:v>
                </c:pt>
                <c:pt idx="1383">
                  <c:v>3651</c:v>
                </c:pt>
                <c:pt idx="1384">
                  <c:v>3653</c:v>
                </c:pt>
                <c:pt idx="1385">
                  <c:v>3656</c:v>
                </c:pt>
                <c:pt idx="1386">
                  <c:v>3659</c:v>
                </c:pt>
                <c:pt idx="1387">
                  <c:v>3661</c:v>
                </c:pt>
                <c:pt idx="1388">
                  <c:v>3664</c:v>
                </c:pt>
                <c:pt idx="1389">
                  <c:v>3667</c:v>
                </c:pt>
                <c:pt idx="1390">
                  <c:v>3669</c:v>
                </c:pt>
                <c:pt idx="1391">
                  <c:v>3672</c:v>
                </c:pt>
                <c:pt idx="1392">
                  <c:v>3675</c:v>
                </c:pt>
                <c:pt idx="1393">
                  <c:v>3677</c:v>
                </c:pt>
                <c:pt idx="1394">
                  <c:v>3679</c:v>
                </c:pt>
                <c:pt idx="1395">
                  <c:v>3682</c:v>
                </c:pt>
                <c:pt idx="1396">
                  <c:v>3685</c:v>
                </c:pt>
                <c:pt idx="1397">
                  <c:v>3687</c:v>
                </c:pt>
                <c:pt idx="1398">
                  <c:v>3690</c:v>
                </c:pt>
                <c:pt idx="1399">
                  <c:v>3693</c:v>
                </c:pt>
                <c:pt idx="1400">
                  <c:v>3696</c:v>
                </c:pt>
                <c:pt idx="1401">
                  <c:v>3699</c:v>
                </c:pt>
                <c:pt idx="1402">
                  <c:v>3702</c:v>
                </c:pt>
                <c:pt idx="1403">
                  <c:v>3704</c:v>
                </c:pt>
                <c:pt idx="1404">
                  <c:v>3707</c:v>
                </c:pt>
                <c:pt idx="1405">
                  <c:v>3710</c:v>
                </c:pt>
                <c:pt idx="1406">
                  <c:v>3713</c:v>
                </c:pt>
                <c:pt idx="1407">
                  <c:v>3716</c:v>
                </c:pt>
                <c:pt idx="1408">
                  <c:v>3719</c:v>
                </c:pt>
                <c:pt idx="1409">
                  <c:v>3721</c:v>
                </c:pt>
                <c:pt idx="1410">
                  <c:v>3724</c:v>
                </c:pt>
                <c:pt idx="1411">
                  <c:v>3726</c:v>
                </c:pt>
                <c:pt idx="1412">
                  <c:v>3729</c:v>
                </c:pt>
                <c:pt idx="1413">
                  <c:v>3732</c:v>
                </c:pt>
                <c:pt idx="1414">
                  <c:v>3735</c:v>
                </c:pt>
                <c:pt idx="1415">
                  <c:v>3738</c:v>
                </c:pt>
                <c:pt idx="1416">
                  <c:v>3740</c:v>
                </c:pt>
                <c:pt idx="1417">
                  <c:v>3743</c:v>
                </c:pt>
                <c:pt idx="1418">
                  <c:v>3746</c:v>
                </c:pt>
                <c:pt idx="1419">
                  <c:v>3748</c:v>
                </c:pt>
                <c:pt idx="1420">
                  <c:v>3751</c:v>
                </c:pt>
                <c:pt idx="1421">
                  <c:v>3753</c:v>
                </c:pt>
                <c:pt idx="1422">
                  <c:v>3756</c:v>
                </c:pt>
                <c:pt idx="1423">
                  <c:v>3759</c:v>
                </c:pt>
                <c:pt idx="1424">
                  <c:v>3762</c:v>
                </c:pt>
                <c:pt idx="1425">
                  <c:v>3764</c:v>
                </c:pt>
                <c:pt idx="1426">
                  <c:v>3767</c:v>
                </c:pt>
                <c:pt idx="1427">
                  <c:v>3769</c:v>
                </c:pt>
                <c:pt idx="1428">
                  <c:v>3772</c:v>
                </c:pt>
                <c:pt idx="1429">
                  <c:v>3775</c:v>
                </c:pt>
                <c:pt idx="1430">
                  <c:v>3777</c:v>
                </c:pt>
                <c:pt idx="1431">
                  <c:v>3780</c:v>
                </c:pt>
                <c:pt idx="1432">
                  <c:v>3783</c:v>
                </c:pt>
                <c:pt idx="1433">
                  <c:v>3785</c:v>
                </c:pt>
                <c:pt idx="1434">
                  <c:v>3788</c:v>
                </c:pt>
                <c:pt idx="1435">
                  <c:v>3791</c:v>
                </c:pt>
                <c:pt idx="1436">
                  <c:v>3793</c:v>
                </c:pt>
                <c:pt idx="1437">
                  <c:v>3796</c:v>
                </c:pt>
                <c:pt idx="1438">
                  <c:v>3799</c:v>
                </c:pt>
                <c:pt idx="1439">
                  <c:v>3802</c:v>
                </c:pt>
                <c:pt idx="1440">
                  <c:v>3805</c:v>
                </c:pt>
                <c:pt idx="1441">
                  <c:v>3807</c:v>
                </c:pt>
                <c:pt idx="1442">
                  <c:v>3810</c:v>
                </c:pt>
                <c:pt idx="1443">
                  <c:v>3813</c:v>
                </c:pt>
                <c:pt idx="1444">
                  <c:v>3815</c:v>
                </c:pt>
                <c:pt idx="1445">
                  <c:v>3818</c:v>
                </c:pt>
                <c:pt idx="1446">
                  <c:v>3821</c:v>
                </c:pt>
                <c:pt idx="1447">
                  <c:v>3824</c:v>
                </c:pt>
                <c:pt idx="1448">
                  <c:v>3827</c:v>
                </c:pt>
                <c:pt idx="1449">
                  <c:v>3829</c:v>
                </c:pt>
                <c:pt idx="1450">
                  <c:v>3832</c:v>
                </c:pt>
                <c:pt idx="1451">
                  <c:v>3835</c:v>
                </c:pt>
                <c:pt idx="1452">
                  <c:v>3838</c:v>
                </c:pt>
                <c:pt idx="1453">
                  <c:v>3840</c:v>
                </c:pt>
                <c:pt idx="1454">
                  <c:v>3843</c:v>
                </c:pt>
                <c:pt idx="1455">
                  <c:v>3846</c:v>
                </c:pt>
                <c:pt idx="1456">
                  <c:v>3848</c:v>
                </c:pt>
                <c:pt idx="1457">
                  <c:v>3851</c:v>
                </c:pt>
                <c:pt idx="1458">
                  <c:v>3854</c:v>
                </c:pt>
                <c:pt idx="1459">
                  <c:v>3857</c:v>
                </c:pt>
                <c:pt idx="1460">
                  <c:v>3860</c:v>
                </c:pt>
                <c:pt idx="1461">
                  <c:v>3862</c:v>
                </c:pt>
                <c:pt idx="1462">
                  <c:v>3865</c:v>
                </c:pt>
                <c:pt idx="1463">
                  <c:v>3867</c:v>
                </c:pt>
                <c:pt idx="1464">
                  <c:v>3870</c:v>
                </c:pt>
                <c:pt idx="1465">
                  <c:v>3873</c:v>
                </c:pt>
                <c:pt idx="1466">
                  <c:v>3875</c:v>
                </c:pt>
                <c:pt idx="1467">
                  <c:v>3878</c:v>
                </c:pt>
                <c:pt idx="1468">
                  <c:v>3880</c:v>
                </c:pt>
                <c:pt idx="1469">
                  <c:v>3883</c:v>
                </c:pt>
                <c:pt idx="1470">
                  <c:v>3886</c:v>
                </c:pt>
                <c:pt idx="1471">
                  <c:v>3889</c:v>
                </c:pt>
                <c:pt idx="1472">
                  <c:v>3892</c:v>
                </c:pt>
                <c:pt idx="1473">
                  <c:v>3894</c:v>
                </c:pt>
                <c:pt idx="1474">
                  <c:v>3897</c:v>
                </c:pt>
                <c:pt idx="1475">
                  <c:v>3900</c:v>
                </c:pt>
                <c:pt idx="1476">
                  <c:v>3902</c:v>
                </c:pt>
                <c:pt idx="1477">
                  <c:v>3905</c:v>
                </c:pt>
                <c:pt idx="1478">
                  <c:v>3908</c:v>
                </c:pt>
                <c:pt idx="1479">
                  <c:v>3910</c:v>
                </c:pt>
                <c:pt idx="1480">
                  <c:v>3912</c:v>
                </c:pt>
                <c:pt idx="1481">
                  <c:v>3915</c:v>
                </c:pt>
                <c:pt idx="1482">
                  <c:v>3918</c:v>
                </c:pt>
                <c:pt idx="1483">
                  <c:v>3920</c:v>
                </c:pt>
                <c:pt idx="1484">
                  <c:v>3923</c:v>
                </c:pt>
                <c:pt idx="1485">
                  <c:v>3925</c:v>
                </c:pt>
                <c:pt idx="1486">
                  <c:v>3928</c:v>
                </c:pt>
                <c:pt idx="1487">
                  <c:v>3930</c:v>
                </c:pt>
                <c:pt idx="1488">
                  <c:v>3933</c:v>
                </c:pt>
                <c:pt idx="1489">
                  <c:v>3936</c:v>
                </c:pt>
                <c:pt idx="1490">
                  <c:v>3938</c:v>
                </c:pt>
                <c:pt idx="1491">
                  <c:v>3940</c:v>
                </c:pt>
                <c:pt idx="1492">
                  <c:v>3944</c:v>
                </c:pt>
                <c:pt idx="1493">
                  <c:v>3946</c:v>
                </c:pt>
                <c:pt idx="1494">
                  <c:v>3949</c:v>
                </c:pt>
                <c:pt idx="1495">
                  <c:v>3952</c:v>
                </c:pt>
                <c:pt idx="1496">
                  <c:v>3955</c:v>
                </c:pt>
                <c:pt idx="1497">
                  <c:v>3958</c:v>
                </c:pt>
                <c:pt idx="1498">
                  <c:v>3960</c:v>
                </c:pt>
                <c:pt idx="1499">
                  <c:v>3975</c:v>
                </c:pt>
                <c:pt idx="1500">
                  <c:v>4012</c:v>
                </c:pt>
                <c:pt idx="1501">
                  <c:v>4016</c:v>
                </c:pt>
                <c:pt idx="1502">
                  <c:v>4018</c:v>
                </c:pt>
                <c:pt idx="1503">
                  <c:v>4020</c:v>
                </c:pt>
                <c:pt idx="1504">
                  <c:v>4023</c:v>
                </c:pt>
                <c:pt idx="1505">
                  <c:v>4026</c:v>
                </c:pt>
                <c:pt idx="1506">
                  <c:v>4029</c:v>
                </c:pt>
                <c:pt idx="1507">
                  <c:v>4031</c:v>
                </c:pt>
                <c:pt idx="1508">
                  <c:v>4034</c:v>
                </c:pt>
                <c:pt idx="1509">
                  <c:v>4037</c:v>
                </c:pt>
                <c:pt idx="1510">
                  <c:v>4040</c:v>
                </c:pt>
                <c:pt idx="1511">
                  <c:v>4043</c:v>
                </c:pt>
                <c:pt idx="1512">
                  <c:v>4045</c:v>
                </c:pt>
                <c:pt idx="1513">
                  <c:v>4048</c:v>
                </c:pt>
                <c:pt idx="1514">
                  <c:v>4051</c:v>
                </c:pt>
                <c:pt idx="1515">
                  <c:v>4053</c:v>
                </c:pt>
                <c:pt idx="1516">
                  <c:v>4056</c:v>
                </c:pt>
                <c:pt idx="1517">
                  <c:v>4059</c:v>
                </c:pt>
                <c:pt idx="1518">
                  <c:v>4061</c:v>
                </c:pt>
                <c:pt idx="1519">
                  <c:v>4064</c:v>
                </c:pt>
                <c:pt idx="1520">
                  <c:v>4067</c:v>
                </c:pt>
                <c:pt idx="1521">
                  <c:v>4070</c:v>
                </c:pt>
                <c:pt idx="1522">
                  <c:v>4073</c:v>
                </c:pt>
                <c:pt idx="1523">
                  <c:v>4075</c:v>
                </c:pt>
                <c:pt idx="1524">
                  <c:v>4078</c:v>
                </c:pt>
                <c:pt idx="1525">
                  <c:v>4080</c:v>
                </c:pt>
                <c:pt idx="1526">
                  <c:v>4083</c:v>
                </c:pt>
                <c:pt idx="1527">
                  <c:v>4086</c:v>
                </c:pt>
                <c:pt idx="1528">
                  <c:v>4088</c:v>
                </c:pt>
                <c:pt idx="1529">
                  <c:v>4091</c:v>
                </c:pt>
                <c:pt idx="1530">
                  <c:v>4094</c:v>
                </c:pt>
                <c:pt idx="1531">
                  <c:v>4096</c:v>
                </c:pt>
                <c:pt idx="1532">
                  <c:v>4099</c:v>
                </c:pt>
                <c:pt idx="1533">
                  <c:v>4102</c:v>
                </c:pt>
                <c:pt idx="1534">
                  <c:v>4104</c:v>
                </c:pt>
                <c:pt idx="1535">
                  <c:v>4106</c:v>
                </c:pt>
                <c:pt idx="1536">
                  <c:v>4109</c:v>
                </c:pt>
                <c:pt idx="1537">
                  <c:v>4112</c:v>
                </c:pt>
                <c:pt idx="1538">
                  <c:v>4114</c:v>
                </c:pt>
                <c:pt idx="1539">
                  <c:v>4117</c:v>
                </c:pt>
                <c:pt idx="1540">
                  <c:v>4119</c:v>
                </c:pt>
                <c:pt idx="1541">
                  <c:v>4122</c:v>
                </c:pt>
                <c:pt idx="1542">
                  <c:v>4125</c:v>
                </c:pt>
                <c:pt idx="1543">
                  <c:v>4128</c:v>
                </c:pt>
                <c:pt idx="1544">
                  <c:v>4130</c:v>
                </c:pt>
                <c:pt idx="1545">
                  <c:v>4133</c:v>
                </c:pt>
                <c:pt idx="1546">
                  <c:v>4136</c:v>
                </c:pt>
                <c:pt idx="1547">
                  <c:v>4139</c:v>
                </c:pt>
                <c:pt idx="1548">
                  <c:v>4142</c:v>
                </c:pt>
                <c:pt idx="1549">
                  <c:v>4144</c:v>
                </c:pt>
                <c:pt idx="1550">
                  <c:v>4147</c:v>
                </c:pt>
                <c:pt idx="1551">
                  <c:v>4150</c:v>
                </c:pt>
                <c:pt idx="1552">
                  <c:v>4152</c:v>
                </c:pt>
                <c:pt idx="1553">
                  <c:v>4154</c:v>
                </c:pt>
                <c:pt idx="1554">
                  <c:v>4157</c:v>
                </c:pt>
                <c:pt idx="1555">
                  <c:v>4160</c:v>
                </c:pt>
                <c:pt idx="1556">
                  <c:v>4162</c:v>
                </c:pt>
                <c:pt idx="1557">
                  <c:v>4165</c:v>
                </c:pt>
                <c:pt idx="1558">
                  <c:v>4167</c:v>
                </c:pt>
                <c:pt idx="1559">
                  <c:v>4170</c:v>
                </c:pt>
                <c:pt idx="1560">
                  <c:v>4172</c:v>
                </c:pt>
                <c:pt idx="1561">
                  <c:v>4175</c:v>
                </c:pt>
                <c:pt idx="1562">
                  <c:v>4177</c:v>
                </c:pt>
                <c:pt idx="1563">
                  <c:v>4180</c:v>
                </c:pt>
                <c:pt idx="1564">
                  <c:v>4183</c:v>
                </c:pt>
                <c:pt idx="1565">
                  <c:v>4185</c:v>
                </c:pt>
                <c:pt idx="1566">
                  <c:v>4188</c:v>
                </c:pt>
                <c:pt idx="1567">
                  <c:v>4191</c:v>
                </c:pt>
                <c:pt idx="1568">
                  <c:v>4194</c:v>
                </c:pt>
                <c:pt idx="1569">
                  <c:v>4197</c:v>
                </c:pt>
                <c:pt idx="1570">
                  <c:v>4200</c:v>
                </c:pt>
                <c:pt idx="1571">
                  <c:v>4203</c:v>
                </c:pt>
                <c:pt idx="1572">
                  <c:v>4205</c:v>
                </c:pt>
                <c:pt idx="1573">
                  <c:v>4208</c:v>
                </c:pt>
                <c:pt idx="1574">
                  <c:v>4211</c:v>
                </c:pt>
                <c:pt idx="1575">
                  <c:v>4213</c:v>
                </c:pt>
                <c:pt idx="1576">
                  <c:v>4216</c:v>
                </c:pt>
                <c:pt idx="1577">
                  <c:v>4218</c:v>
                </c:pt>
                <c:pt idx="1578">
                  <c:v>4221</c:v>
                </c:pt>
                <c:pt idx="1579">
                  <c:v>4224</c:v>
                </c:pt>
                <c:pt idx="1580">
                  <c:v>4226</c:v>
                </c:pt>
                <c:pt idx="1581">
                  <c:v>4229</c:v>
                </c:pt>
                <c:pt idx="1582">
                  <c:v>4232</c:v>
                </c:pt>
                <c:pt idx="1583">
                  <c:v>4234</c:v>
                </c:pt>
                <c:pt idx="1584">
                  <c:v>4237</c:v>
                </c:pt>
                <c:pt idx="1585">
                  <c:v>4240</c:v>
                </c:pt>
                <c:pt idx="1586">
                  <c:v>4242</c:v>
                </c:pt>
                <c:pt idx="1587">
                  <c:v>4245</c:v>
                </c:pt>
                <c:pt idx="1588">
                  <c:v>4248</c:v>
                </c:pt>
                <c:pt idx="1589">
                  <c:v>4250</c:v>
                </c:pt>
                <c:pt idx="1590">
                  <c:v>4253</c:v>
                </c:pt>
                <c:pt idx="1591">
                  <c:v>4256</c:v>
                </c:pt>
                <c:pt idx="1592">
                  <c:v>4259</c:v>
                </c:pt>
                <c:pt idx="1593">
                  <c:v>4261</c:v>
                </c:pt>
                <c:pt idx="1594">
                  <c:v>4264</c:v>
                </c:pt>
                <c:pt idx="1595">
                  <c:v>4266</c:v>
                </c:pt>
                <c:pt idx="1596">
                  <c:v>4269</c:v>
                </c:pt>
                <c:pt idx="1597">
                  <c:v>4271</c:v>
                </c:pt>
                <c:pt idx="1598">
                  <c:v>4274</c:v>
                </c:pt>
                <c:pt idx="1599">
                  <c:v>4277</c:v>
                </c:pt>
                <c:pt idx="1600">
                  <c:v>4279</c:v>
                </c:pt>
                <c:pt idx="1601">
                  <c:v>4282</c:v>
                </c:pt>
                <c:pt idx="1602">
                  <c:v>4285</c:v>
                </c:pt>
                <c:pt idx="1603">
                  <c:v>4287</c:v>
                </c:pt>
                <c:pt idx="1604">
                  <c:v>4289</c:v>
                </c:pt>
                <c:pt idx="1605">
                  <c:v>4291</c:v>
                </c:pt>
                <c:pt idx="1606">
                  <c:v>4294</c:v>
                </c:pt>
                <c:pt idx="1607">
                  <c:v>4297</c:v>
                </c:pt>
                <c:pt idx="1608">
                  <c:v>4299</c:v>
                </c:pt>
                <c:pt idx="1609">
                  <c:v>4302</c:v>
                </c:pt>
                <c:pt idx="1610">
                  <c:v>4304</c:v>
                </c:pt>
                <c:pt idx="1611">
                  <c:v>4307</c:v>
                </c:pt>
                <c:pt idx="1612">
                  <c:v>4310</c:v>
                </c:pt>
                <c:pt idx="1613">
                  <c:v>4312</c:v>
                </c:pt>
                <c:pt idx="1614">
                  <c:v>4315</c:v>
                </c:pt>
                <c:pt idx="1615">
                  <c:v>4318</c:v>
                </c:pt>
                <c:pt idx="1616">
                  <c:v>4321</c:v>
                </c:pt>
                <c:pt idx="1617">
                  <c:v>4323</c:v>
                </c:pt>
                <c:pt idx="1618">
                  <c:v>4325</c:v>
                </c:pt>
                <c:pt idx="1619">
                  <c:v>4328</c:v>
                </c:pt>
                <c:pt idx="1620">
                  <c:v>4331</c:v>
                </c:pt>
                <c:pt idx="1621">
                  <c:v>4333</c:v>
                </c:pt>
                <c:pt idx="1622">
                  <c:v>4336</c:v>
                </c:pt>
                <c:pt idx="1623">
                  <c:v>4338</c:v>
                </c:pt>
                <c:pt idx="1624">
                  <c:v>4341</c:v>
                </c:pt>
                <c:pt idx="1625">
                  <c:v>4343</c:v>
                </c:pt>
                <c:pt idx="1626">
                  <c:v>4346</c:v>
                </c:pt>
                <c:pt idx="1627">
                  <c:v>4348</c:v>
                </c:pt>
                <c:pt idx="1628">
                  <c:v>4351</c:v>
                </c:pt>
                <c:pt idx="1629">
                  <c:v>4353</c:v>
                </c:pt>
                <c:pt idx="1630">
                  <c:v>4356</c:v>
                </c:pt>
                <c:pt idx="1631">
                  <c:v>4358</c:v>
                </c:pt>
                <c:pt idx="1632">
                  <c:v>4360</c:v>
                </c:pt>
                <c:pt idx="1633">
                  <c:v>4362</c:v>
                </c:pt>
                <c:pt idx="1634">
                  <c:v>4365</c:v>
                </c:pt>
                <c:pt idx="1635">
                  <c:v>4368</c:v>
                </c:pt>
                <c:pt idx="1636">
                  <c:v>4370</c:v>
                </c:pt>
                <c:pt idx="1637">
                  <c:v>4373</c:v>
                </c:pt>
                <c:pt idx="1638">
                  <c:v>4375</c:v>
                </c:pt>
                <c:pt idx="1639">
                  <c:v>4378</c:v>
                </c:pt>
                <c:pt idx="1640">
                  <c:v>4380</c:v>
                </c:pt>
                <c:pt idx="1641">
                  <c:v>4383</c:v>
                </c:pt>
                <c:pt idx="1642">
                  <c:v>4386</c:v>
                </c:pt>
                <c:pt idx="1643">
                  <c:v>4388</c:v>
                </c:pt>
                <c:pt idx="1644">
                  <c:v>4390</c:v>
                </c:pt>
                <c:pt idx="1645">
                  <c:v>4393</c:v>
                </c:pt>
                <c:pt idx="1646">
                  <c:v>4395</c:v>
                </c:pt>
                <c:pt idx="1647">
                  <c:v>4398</c:v>
                </c:pt>
                <c:pt idx="1648">
                  <c:v>4401</c:v>
                </c:pt>
                <c:pt idx="1649">
                  <c:v>4404</c:v>
                </c:pt>
                <c:pt idx="1650">
                  <c:v>4406</c:v>
                </c:pt>
                <c:pt idx="1651">
                  <c:v>4409</c:v>
                </c:pt>
                <c:pt idx="1652">
                  <c:v>4412</c:v>
                </c:pt>
                <c:pt idx="1653">
                  <c:v>4414</c:v>
                </c:pt>
                <c:pt idx="1654">
                  <c:v>4417</c:v>
                </c:pt>
                <c:pt idx="1655">
                  <c:v>4419</c:v>
                </c:pt>
                <c:pt idx="1656">
                  <c:v>4422</c:v>
                </c:pt>
                <c:pt idx="1657">
                  <c:v>4425</c:v>
                </c:pt>
                <c:pt idx="1658">
                  <c:v>4427</c:v>
                </c:pt>
                <c:pt idx="1659">
                  <c:v>4430</c:v>
                </c:pt>
                <c:pt idx="1660">
                  <c:v>4432</c:v>
                </c:pt>
                <c:pt idx="1661">
                  <c:v>4435</c:v>
                </c:pt>
                <c:pt idx="1662">
                  <c:v>4437</c:v>
                </c:pt>
                <c:pt idx="1663">
                  <c:v>4439</c:v>
                </c:pt>
                <c:pt idx="1664">
                  <c:v>4442</c:v>
                </c:pt>
                <c:pt idx="1665">
                  <c:v>4445</c:v>
                </c:pt>
                <c:pt idx="1666">
                  <c:v>4447</c:v>
                </c:pt>
                <c:pt idx="1667">
                  <c:v>4450</c:v>
                </c:pt>
                <c:pt idx="1668">
                  <c:v>4452</c:v>
                </c:pt>
                <c:pt idx="1669">
                  <c:v>4455</c:v>
                </c:pt>
                <c:pt idx="1670">
                  <c:v>4458</c:v>
                </c:pt>
                <c:pt idx="1671">
                  <c:v>4460</c:v>
                </c:pt>
                <c:pt idx="1672">
                  <c:v>4463</c:v>
                </c:pt>
                <c:pt idx="1673">
                  <c:v>4466</c:v>
                </c:pt>
                <c:pt idx="1674">
                  <c:v>4469</c:v>
                </c:pt>
                <c:pt idx="1675">
                  <c:v>4471</c:v>
                </c:pt>
                <c:pt idx="1676">
                  <c:v>4474</c:v>
                </c:pt>
                <c:pt idx="1677">
                  <c:v>4476</c:v>
                </c:pt>
                <c:pt idx="1678">
                  <c:v>4479</c:v>
                </c:pt>
                <c:pt idx="1679">
                  <c:v>4482</c:v>
                </c:pt>
                <c:pt idx="1680">
                  <c:v>4484</c:v>
                </c:pt>
                <c:pt idx="1681">
                  <c:v>4487</c:v>
                </c:pt>
                <c:pt idx="1682">
                  <c:v>4490</c:v>
                </c:pt>
                <c:pt idx="1683">
                  <c:v>4492</c:v>
                </c:pt>
                <c:pt idx="1684">
                  <c:v>4494</c:v>
                </c:pt>
                <c:pt idx="1685">
                  <c:v>4497</c:v>
                </c:pt>
                <c:pt idx="1686">
                  <c:v>4500</c:v>
                </c:pt>
                <c:pt idx="1687">
                  <c:v>4503</c:v>
                </c:pt>
                <c:pt idx="1688">
                  <c:v>4506</c:v>
                </c:pt>
                <c:pt idx="1689">
                  <c:v>4509</c:v>
                </c:pt>
                <c:pt idx="1690">
                  <c:v>4511</c:v>
                </c:pt>
                <c:pt idx="1691">
                  <c:v>4514</c:v>
                </c:pt>
                <c:pt idx="1692">
                  <c:v>4516</c:v>
                </c:pt>
                <c:pt idx="1693">
                  <c:v>4519</c:v>
                </c:pt>
                <c:pt idx="1694">
                  <c:v>4521</c:v>
                </c:pt>
                <c:pt idx="1695">
                  <c:v>4524</c:v>
                </c:pt>
                <c:pt idx="1696">
                  <c:v>4527</c:v>
                </c:pt>
                <c:pt idx="1697">
                  <c:v>4529</c:v>
                </c:pt>
                <c:pt idx="1698">
                  <c:v>4532</c:v>
                </c:pt>
                <c:pt idx="1699">
                  <c:v>4534</c:v>
                </c:pt>
                <c:pt idx="1700">
                  <c:v>4537</c:v>
                </c:pt>
                <c:pt idx="1701">
                  <c:v>4540</c:v>
                </c:pt>
                <c:pt idx="1702">
                  <c:v>4543</c:v>
                </c:pt>
                <c:pt idx="1703">
                  <c:v>4545</c:v>
                </c:pt>
                <c:pt idx="1704">
                  <c:v>4548</c:v>
                </c:pt>
                <c:pt idx="1705">
                  <c:v>4550</c:v>
                </c:pt>
                <c:pt idx="1706">
                  <c:v>4553</c:v>
                </c:pt>
                <c:pt idx="1707">
                  <c:v>4555</c:v>
                </c:pt>
                <c:pt idx="1708">
                  <c:v>4558</c:v>
                </c:pt>
                <c:pt idx="1709">
                  <c:v>4560</c:v>
                </c:pt>
                <c:pt idx="1710">
                  <c:v>4562</c:v>
                </c:pt>
                <c:pt idx="1711">
                  <c:v>4565</c:v>
                </c:pt>
                <c:pt idx="1712">
                  <c:v>4568</c:v>
                </c:pt>
                <c:pt idx="1713">
                  <c:v>4571</c:v>
                </c:pt>
                <c:pt idx="1714">
                  <c:v>4573</c:v>
                </c:pt>
                <c:pt idx="1715">
                  <c:v>4576</c:v>
                </c:pt>
                <c:pt idx="1716">
                  <c:v>4578</c:v>
                </c:pt>
                <c:pt idx="1717">
                  <c:v>4581</c:v>
                </c:pt>
                <c:pt idx="1718">
                  <c:v>4584</c:v>
                </c:pt>
                <c:pt idx="1719">
                  <c:v>4586</c:v>
                </c:pt>
                <c:pt idx="1720">
                  <c:v>4589</c:v>
                </c:pt>
                <c:pt idx="1721">
                  <c:v>4592</c:v>
                </c:pt>
                <c:pt idx="1722">
                  <c:v>4594</c:v>
                </c:pt>
                <c:pt idx="1723">
                  <c:v>4597</c:v>
                </c:pt>
                <c:pt idx="1724">
                  <c:v>4599</c:v>
                </c:pt>
                <c:pt idx="1725">
                  <c:v>4602</c:v>
                </c:pt>
                <c:pt idx="1726">
                  <c:v>4604</c:v>
                </c:pt>
                <c:pt idx="1727">
                  <c:v>4607</c:v>
                </c:pt>
                <c:pt idx="1728">
                  <c:v>4609</c:v>
                </c:pt>
                <c:pt idx="1729">
                  <c:v>4612</c:v>
                </c:pt>
                <c:pt idx="1730">
                  <c:v>4615</c:v>
                </c:pt>
                <c:pt idx="1731">
                  <c:v>4617</c:v>
                </c:pt>
                <c:pt idx="1732">
                  <c:v>4620</c:v>
                </c:pt>
                <c:pt idx="1733">
                  <c:v>4622</c:v>
                </c:pt>
                <c:pt idx="1734">
                  <c:v>4625</c:v>
                </c:pt>
                <c:pt idx="1735">
                  <c:v>4628</c:v>
                </c:pt>
                <c:pt idx="1736">
                  <c:v>4630</c:v>
                </c:pt>
                <c:pt idx="1737">
                  <c:v>4633</c:v>
                </c:pt>
                <c:pt idx="1738">
                  <c:v>4636</c:v>
                </c:pt>
                <c:pt idx="1739">
                  <c:v>4638</c:v>
                </c:pt>
                <c:pt idx="1740">
                  <c:v>4640</c:v>
                </c:pt>
                <c:pt idx="1741">
                  <c:v>4643</c:v>
                </c:pt>
                <c:pt idx="1742">
                  <c:v>4646</c:v>
                </c:pt>
                <c:pt idx="1743">
                  <c:v>4648</c:v>
                </c:pt>
                <c:pt idx="1744">
                  <c:v>4651</c:v>
                </c:pt>
                <c:pt idx="1745">
                  <c:v>4654</c:v>
                </c:pt>
                <c:pt idx="1746">
                  <c:v>4657</c:v>
                </c:pt>
                <c:pt idx="1747">
                  <c:v>4660</c:v>
                </c:pt>
                <c:pt idx="1748">
                  <c:v>4662</c:v>
                </c:pt>
                <c:pt idx="1749">
                  <c:v>4673</c:v>
                </c:pt>
                <c:pt idx="1750">
                  <c:v>4678</c:v>
                </c:pt>
                <c:pt idx="1751">
                  <c:v>4680</c:v>
                </c:pt>
                <c:pt idx="1752">
                  <c:v>4683</c:v>
                </c:pt>
                <c:pt idx="1753">
                  <c:v>4685</c:v>
                </c:pt>
                <c:pt idx="1754">
                  <c:v>4688</c:v>
                </c:pt>
                <c:pt idx="1755">
                  <c:v>4691</c:v>
                </c:pt>
                <c:pt idx="1756">
                  <c:v>4693</c:v>
                </c:pt>
                <c:pt idx="1757">
                  <c:v>4695</c:v>
                </c:pt>
                <c:pt idx="1758">
                  <c:v>4698</c:v>
                </c:pt>
                <c:pt idx="1759">
                  <c:v>4701</c:v>
                </c:pt>
                <c:pt idx="1760">
                  <c:v>4703</c:v>
                </c:pt>
                <c:pt idx="1761">
                  <c:v>4706</c:v>
                </c:pt>
                <c:pt idx="1762">
                  <c:v>4709</c:v>
                </c:pt>
                <c:pt idx="1763">
                  <c:v>4712</c:v>
                </c:pt>
                <c:pt idx="1764">
                  <c:v>4715</c:v>
                </c:pt>
                <c:pt idx="1765">
                  <c:v>4717</c:v>
                </c:pt>
                <c:pt idx="1766">
                  <c:v>4720</c:v>
                </c:pt>
                <c:pt idx="1767">
                  <c:v>4723</c:v>
                </c:pt>
                <c:pt idx="1768">
                  <c:v>4726</c:v>
                </c:pt>
                <c:pt idx="1769">
                  <c:v>4728</c:v>
                </c:pt>
                <c:pt idx="1770">
                  <c:v>4731</c:v>
                </c:pt>
                <c:pt idx="1771">
                  <c:v>4733</c:v>
                </c:pt>
                <c:pt idx="1772">
                  <c:v>4736</c:v>
                </c:pt>
                <c:pt idx="1773">
                  <c:v>4739</c:v>
                </c:pt>
                <c:pt idx="1774">
                  <c:v>4742</c:v>
                </c:pt>
                <c:pt idx="1775">
                  <c:v>4744</c:v>
                </c:pt>
                <c:pt idx="1776">
                  <c:v>4747</c:v>
                </c:pt>
                <c:pt idx="1777">
                  <c:v>4750</c:v>
                </c:pt>
                <c:pt idx="1778">
                  <c:v>4753</c:v>
                </c:pt>
                <c:pt idx="1779">
                  <c:v>4755</c:v>
                </c:pt>
                <c:pt idx="1780">
                  <c:v>4758</c:v>
                </c:pt>
                <c:pt idx="1781">
                  <c:v>4760</c:v>
                </c:pt>
                <c:pt idx="1782">
                  <c:v>4763</c:v>
                </c:pt>
                <c:pt idx="1783">
                  <c:v>4765</c:v>
                </c:pt>
                <c:pt idx="1784">
                  <c:v>4768</c:v>
                </c:pt>
                <c:pt idx="1785">
                  <c:v>4770</c:v>
                </c:pt>
                <c:pt idx="1786">
                  <c:v>4773</c:v>
                </c:pt>
                <c:pt idx="1787">
                  <c:v>4775</c:v>
                </c:pt>
                <c:pt idx="1788">
                  <c:v>4778</c:v>
                </c:pt>
                <c:pt idx="1789">
                  <c:v>4781</c:v>
                </c:pt>
                <c:pt idx="1790">
                  <c:v>4784</c:v>
                </c:pt>
                <c:pt idx="1791">
                  <c:v>4786</c:v>
                </c:pt>
                <c:pt idx="1792">
                  <c:v>4789</c:v>
                </c:pt>
                <c:pt idx="1793">
                  <c:v>4792</c:v>
                </c:pt>
                <c:pt idx="1794">
                  <c:v>4795</c:v>
                </c:pt>
                <c:pt idx="1795">
                  <c:v>4797</c:v>
                </c:pt>
                <c:pt idx="1796">
                  <c:v>4799</c:v>
                </c:pt>
                <c:pt idx="1797">
                  <c:v>4802</c:v>
                </c:pt>
                <c:pt idx="1798">
                  <c:v>4805</c:v>
                </c:pt>
                <c:pt idx="1799">
                  <c:v>4808</c:v>
                </c:pt>
                <c:pt idx="1800">
                  <c:v>4810</c:v>
                </c:pt>
                <c:pt idx="1801">
                  <c:v>4813</c:v>
                </c:pt>
                <c:pt idx="1802">
                  <c:v>4815</c:v>
                </c:pt>
                <c:pt idx="1803">
                  <c:v>4818</c:v>
                </c:pt>
                <c:pt idx="1804">
                  <c:v>4821</c:v>
                </c:pt>
                <c:pt idx="1805">
                  <c:v>4823</c:v>
                </c:pt>
                <c:pt idx="1806">
                  <c:v>4826</c:v>
                </c:pt>
                <c:pt idx="1807">
                  <c:v>4828</c:v>
                </c:pt>
                <c:pt idx="1808">
                  <c:v>4831</c:v>
                </c:pt>
                <c:pt idx="1809">
                  <c:v>4834</c:v>
                </c:pt>
                <c:pt idx="1810">
                  <c:v>4836</c:v>
                </c:pt>
                <c:pt idx="1811">
                  <c:v>4839</c:v>
                </c:pt>
                <c:pt idx="1812">
                  <c:v>4842</c:v>
                </c:pt>
                <c:pt idx="1813">
                  <c:v>4844</c:v>
                </c:pt>
                <c:pt idx="1814">
                  <c:v>4846</c:v>
                </c:pt>
                <c:pt idx="1815">
                  <c:v>4849</c:v>
                </c:pt>
                <c:pt idx="1816">
                  <c:v>4852</c:v>
                </c:pt>
                <c:pt idx="1817">
                  <c:v>4854</c:v>
                </c:pt>
                <c:pt idx="1818">
                  <c:v>4857</c:v>
                </c:pt>
                <c:pt idx="1819">
                  <c:v>4859</c:v>
                </c:pt>
                <c:pt idx="1820">
                  <c:v>4862</c:v>
                </c:pt>
                <c:pt idx="1821">
                  <c:v>4864</c:v>
                </c:pt>
                <c:pt idx="1822">
                  <c:v>4867</c:v>
                </c:pt>
                <c:pt idx="1823">
                  <c:v>4869</c:v>
                </c:pt>
                <c:pt idx="1824">
                  <c:v>4872</c:v>
                </c:pt>
                <c:pt idx="1825">
                  <c:v>4874</c:v>
                </c:pt>
                <c:pt idx="1826">
                  <c:v>4876</c:v>
                </c:pt>
                <c:pt idx="1827">
                  <c:v>4879</c:v>
                </c:pt>
                <c:pt idx="1828">
                  <c:v>4881</c:v>
                </c:pt>
                <c:pt idx="1829">
                  <c:v>4884</c:v>
                </c:pt>
                <c:pt idx="1830">
                  <c:v>4887</c:v>
                </c:pt>
                <c:pt idx="1831">
                  <c:v>4889</c:v>
                </c:pt>
                <c:pt idx="1832">
                  <c:v>4892</c:v>
                </c:pt>
                <c:pt idx="1833">
                  <c:v>4895</c:v>
                </c:pt>
                <c:pt idx="1834">
                  <c:v>4897</c:v>
                </c:pt>
                <c:pt idx="1835">
                  <c:v>4899</c:v>
                </c:pt>
                <c:pt idx="1836">
                  <c:v>4902</c:v>
                </c:pt>
                <c:pt idx="1837">
                  <c:v>4904</c:v>
                </c:pt>
                <c:pt idx="1838">
                  <c:v>4907</c:v>
                </c:pt>
                <c:pt idx="1839">
                  <c:v>4909</c:v>
                </c:pt>
                <c:pt idx="1840">
                  <c:v>4912</c:v>
                </c:pt>
                <c:pt idx="1841">
                  <c:v>4914</c:v>
                </c:pt>
                <c:pt idx="1842">
                  <c:v>4917</c:v>
                </c:pt>
                <c:pt idx="1843">
                  <c:v>4920</c:v>
                </c:pt>
                <c:pt idx="1844">
                  <c:v>4922</c:v>
                </c:pt>
                <c:pt idx="1845">
                  <c:v>4924</c:v>
                </c:pt>
                <c:pt idx="1846">
                  <c:v>4927</c:v>
                </c:pt>
                <c:pt idx="1847">
                  <c:v>4930</c:v>
                </c:pt>
                <c:pt idx="1848">
                  <c:v>4932</c:v>
                </c:pt>
                <c:pt idx="1849">
                  <c:v>4935</c:v>
                </c:pt>
                <c:pt idx="1850">
                  <c:v>4938</c:v>
                </c:pt>
                <c:pt idx="1851">
                  <c:v>4940</c:v>
                </c:pt>
                <c:pt idx="1852">
                  <c:v>4943</c:v>
                </c:pt>
                <c:pt idx="1853">
                  <c:v>4945</c:v>
                </c:pt>
                <c:pt idx="1854">
                  <c:v>4948</c:v>
                </c:pt>
                <c:pt idx="1855">
                  <c:v>4950</c:v>
                </c:pt>
                <c:pt idx="1856">
                  <c:v>4952</c:v>
                </c:pt>
                <c:pt idx="1857">
                  <c:v>4955</c:v>
                </c:pt>
                <c:pt idx="1858">
                  <c:v>4958</c:v>
                </c:pt>
                <c:pt idx="1859">
                  <c:v>4960</c:v>
                </c:pt>
                <c:pt idx="1860">
                  <c:v>4963</c:v>
                </c:pt>
                <c:pt idx="1861">
                  <c:v>4966</c:v>
                </c:pt>
                <c:pt idx="1862">
                  <c:v>4968</c:v>
                </c:pt>
                <c:pt idx="1863">
                  <c:v>4971</c:v>
                </c:pt>
                <c:pt idx="1864">
                  <c:v>4973</c:v>
                </c:pt>
                <c:pt idx="1865">
                  <c:v>4976</c:v>
                </c:pt>
                <c:pt idx="1866">
                  <c:v>4979</c:v>
                </c:pt>
                <c:pt idx="1867">
                  <c:v>4981</c:v>
                </c:pt>
                <c:pt idx="1868">
                  <c:v>4984</c:v>
                </c:pt>
                <c:pt idx="1869">
                  <c:v>4987</c:v>
                </c:pt>
                <c:pt idx="1870">
                  <c:v>4989</c:v>
                </c:pt>
                <c:pt idx="1871">
                  <c:v>4992</c:v>
                </c:pt>
                <c:pt idx="1872">
                  <c:v>4994</c:v>
                </c:pt>
                <c:pt idx="1873">
                  <c:v>4996</c:v>
                </c:pt>
                <c:pt idx="1874">
                  <c:v>4999</c:v>
                </c:pt>
                <c:pt idx="1875">
                  <c:v>5002</c:v>
                </c:pt>
                <c:pt idx="1876">
                  <c:v>5004</c:v>
                </c:pt>
                <c:pt idx="1877">
                  <c:v>5006</c:v>
                </c:pt>
                <c:pt idx="1878">
                  <c:v>5009</c:v>
                </c:pt>
                <c:pt idx="1879">
                  <c:v>5011</c:v>
                </c:pt>
                <c:pt idx="1880">
                  <c:v>5014</c:v>
                </c:pt>
                <c:pt idx="1881">
                  <c:v>5016</c:v>
                </c:pt>
                <c:pt idx="1882">
                  <c:v>5019</c:v>
                </c:pt>
                <c:pt idx="1883">
                  <c:v>5022</c:v>
                </c:pt>
                <c:pt idx="1884">
                  <c:v>5025</c:v>
                </c:pt>
                <c:pt idx="1885">
                  <c:v>5028</c:v>
                </c:pt>
                <c:pt idx="1886">
                  <c:v>5030</c:v>
                </c:pt>
                <c:pt idx="1887">
                  <c:v>5033</c:v>
                </c:pt>
                <c:pt idx="1888">
                  <c:v>5036</c:v>
                </c:pt>
                <c:pt idx="1889">
                  <c:v>5038</c:v>
                </c:pt>
                <c:pt idx="1890">
                  <c:v>5040</c:v>
                </c:pt>
                <c:pt idx="1891">
                  <c:v>5043</c:v>
                </c:pt>
                <c:pt idx="1892">
                  <c:v>5046</c:v>
                </c:pt>
                <c:pt idx="1893">
                  <c:v>5048</c:v>
                </c:pt>
                <c:pt idx="1894">
                  <c:v>5051</c:v>
                </c:pt>
                <c:pt idx="1895">
                  <c:v>5053</c:v>
                </c:pt>
                <c:pt idx="1896">
                  <c:v>5055</c:v>
                </c:pt>
                <c:pt idx="1897">
                  <c:v>5058</c:v>
                </c:pt>
                <c:pt idx="1898">
                  <c:v>5061</c:v>
                </c:pt>
                <c:pt idx="1899">
                  <c:v>5063</c:v>
                </c:pt>
                <c:pt idx="1900">
                  <c:v>5066</c:v>
                </c:pt>
                <c:pt idx="1901">
                  <c:v>5069</c:v>
                </c:pt>
                <c:pt idx="1902">
                  <c:v>5071</c:v>
                </c:pt>
                <c:pt idx="1903">
                  <c:v>5074</c:v>
                </c:pt>
                <c:pt idx="1904">
                  <c:v>5076</c:v>
                </c:pt>
                <c:pt idx="1905">
                  <c:v>5079</c:v>
                </c:pt>
                <c:pt idx="1906">
                  <c:v>5081</c:v>
                </c:pt>
                <c:pt idx="1907">
                  <c:v>5084</c:v>
                </c:pt>
                <c:pt idx="1908">
                  <c:v>5086</c:v>
                </c:pt>
                <c:pt idx="1909">
                  <c:v>5089</c:v>
                </c:pt>
                <c:pt idx="1910">
                  <c:v>5092</c:v>
                </c:pt>
                <c:pt idx="1911">
                  <c:v>5095</c:v>
                </c:pt>
                <c:pt idx="1912">
                  <c:v>5097</c:v>
                </c:pt>
                <c:pt idx="1913">
                  <c:v>5100</c:v>
                </c:pt>
                <c:pt idx="1914">
                  <c:v>5102</c:v>
                </c:pt>
                <c:pt idx="1915">
                  <c:v>5105</c:v>
                </c:pt>
                <c:pt idx="1916">
                  <c:v>5107</c:v>
                </c:pt>
                <c:pt idx="1917">
                  <c:v>5110</c:v>
                </c:pt>
                <c:pt idx="1918">
                  <c:v>5112</c:v>
                </c:pt>
                <c:pt idx="1919">
                  <c:v>5115</c:v>
                </c:pt>
                <c:pt idx="1920">
                  <c:v>5118</c:v>
                </c:pt>
                <c:pt idx="1921">
                  <c:v>5120</c:v>
                </c:pt>
                <c:pt idx="1922">
                  <c:v>5123</c:v>
                </c:pt>
                <c:pt idx="1923">
                  <c:v>5125</c:v>
                </c:pt>
                <c:pt idx="1924">
                  <c:v>5128</c:v>
                </c:pt>
                <c:pt idx="1925">
                  <c:v>5130</c:v>
                </c:pt>
                <c:pt idx="1926">
                  <c:v>5133</c:v>
                </c:pt>
                <c:pt idx="1927">
                  <c:v>5136</c:v>
                </c:pt>
                <c:pt idx="1928">
                  <c:v>5138</c:v>
                </c:pt>
                <c:pt idx="1929">
                  <c:v>5141</c:v>
                </c:pt>
                <c:pt idx="1930">
                  <c:v>5144</c:v>
                </c:pt>
                <c:pt idx="1931">
                  <c:v>5146</c:v>
                </c:pt>
                <c:pt idx="1932">
                  <c:v>5149</c:v>
                </c:pt>
                <c:pt idx="1933">
                  <c:v>5152</c:v>
                </c:pt>
                <c:pt idx="1934">
                  <c:v>5154</c:v>
                </c:pt>
                <c:pt idx="1935">
                  <c:v>5157</c:v>
                </c:pt>
                <c:pt idx="1936">
                  <c:v>5160</c:v>
                </c:pt>
                <c:pt idx="1937">
                  <c:v>5162</c:v>
                </c:pt>
                <c:pt idx="1938">
                  <c:v>5165</c:v>
                </c:pt>
                <c:pt idx="1939">
                  <c:v>5168</c:v>
                </c:pt>
                <c:pt idx="1940">
                  <c:v>5170</c:v>
                </c:pt>
                <c:pt idx="1941">
                  <c:v>5173</c:v>
                </c:pt>
                <c:pt idx="1942">
                  <c:v>5176</c:v>
                </c:pt>
                <c:pt idx="1943">
                  <c:v>5178</c:v>
                </c:pt>
                <c:pt idx="1944">
                  <c:v>5181</c:v>
                </c:pt>
                <c:pt idx="1945">
                  <c:v>5183</c:v>
                </c:pt>
                <c:pt idx="1946">
                  <c:v>5186</c:v>
                </c:pt>
                <c:pt idx="1947">
                  <c:v>5188</c:v>
                </c:pt>
                <c:pt idx="1948">
                  <c:v>5191</c:v>
                </c:pt>
                <c:pt idx="1949">
                  <c:v>5194</c:v>
                </c:pt>
                <c:pt idx="1950">
                  <c:v>5196</c:v>
                </c:pt>
                <c:pt idx="1951">
                  <c:v>5199</c:v>
                </c:pt>
                <c:pt idx="1952">
                  <c:v>5202</c:v>
                </c:pt>
                <c:pt idx="1953">
                  <c:v>5205</c:v>
                </c:pt>
                <c:pt idx="1954">
                  <c:v>5207</c:v>
                </c:pt>
                <c:pt idx="1955">
                  <c:v>5210</c:v>
                </c:pt>
                <c:pt idx="1956">
                  <c:v>5213</c:v>
                </c:pt>
                <c:pt idx="1957">
                  <c:v>5215</c:v>
                </c:pt>
                <c:pt idx="1958">
                  <c:v>5218</c:v>
                </c:pt>
                <c:pt idx="1959">
                  <c:v>5220</c:v>
                </c:pt>
                <c:pt idx="1960">
                  <c:v>5223</c:v>
                </c:pt>
                <c:pt idx="1961">
                  <c:v>5225</c:v>
                </c:pt>
                <c:pt idx="1962">
                  <c:v>5228</c:v>
                </c:pt>
                <c:pt idx="1963">
                  <c:v>5230</c:v>
                </c:pt>
                <c:pt idx="1964">
                  <c:v>5233</c:v>
                </c:pt>
                <c:pt idx="1965">
                  <c:v>5235</c:v>
                </c:pt>
                <c:pt idx="1966">
                  <c:v>5238</c:v>
                </c:pt>
                <c:pt idx="1967">
                  <c:v>5241</c:v>
                </c:pt>
                <c:pt idx="1968">
                  <c:v>5244</c:v>
                </c:pt>
                <c:pt idx="1969">
                  <c:v>5247</c:v>
                </c:pt>
                <c:pt idx="1970">
                  <c:v>5249</c:v>
                </c:pt>
                <c:pt idx="1971">
                  <c:v>5252</c:v>
                </c:pt>
                <c:pt idx="1972">
                  <c:v>5254</c:v>
                </c:pt>
                <c:pt idx="1973">
                  <c:v>5257</c:v>
                </c:pt>
                <c:pt idx="1974">
                  <c:v>5260</c:v>
                </c:pt>
                <c:pt idx="1975">
                  <c:v>5262</c:v>
                </c:pt>
                <c:pt idx="1976">
                  <c:v>5265</c:v>
                </c:pt>
                <c:pt idx="1977">
                  <c:v>5268</c:v>
                </c:pt>
                <c:pt idx="1978">
                  <c:v>5270</c:v>
                </c:pt>
                <c:pt idx="1979">
                  <c:v>5273</c:v>
                </c:pt>
                <c:pt idx="1980">
                  <c:v>5275</c:v>
                </c:pt>
                <c:pt idx="1981">
                  <c:v>5278</c:v>
                </c:pt>
                <c:pt idx="1982">
                  <c:v>5280</c:v>
                </c:pt>
                <c:pt idx="1983">
                  <c:v>5283</c:v>
                </c:pt>
                <c:pt idx="1984">
                  <c:v>5285</c:v>
                </c:pt>
                <c:pt idx="1985">
                  <c:v>5288</c:v>
                </c:pt>
                <c:pt idx="1986">
                  <c:v>5291</c:v>
                </c:pt>
                <c:pt idx="1987">
                  <c:v>5293</c:v>
                </c:pt>
                <c:pt idx="1988">
                  <c:v>5296</c:v>
                </c:pt>
                <c:pt idx="1989">
                  <c:v>5298</c:v>
                </c:pt>
                <c:pt idx="1990">
                  <c:v>5301</c:v>
                </c:pt>
                <c:pt idx="1991">
                  <c:v>5303</c:v>
                </c:pt>
                <c:pt idx="1992">
                  <c:v>5306</c:v>
                </c:pt>
                <c:pt idx="1993">
                  <c:v>5308</c:v>
                </c:pt>
                <c:pt idx="1994">
                  <c:v>5311</c:v>
                </c:pt>
                <c:pt idx="1995">
                  <c:v>5313</c:v>
                </c:pt>
                <c:pt idx="1996">
                  <c:v>5316</c:v>
                </c:pt>
                <c:pt idx="1997">
                  <c:v>5319</c:v>
                </c:pt>
                <c:pt idx="1998">
                  <c:v>5321</c:v>
                </c:pt>
                <c:pt idx="1999">
                  <c:v>5334</c:v>
                </c:pt>
                <c:pt idx="2000">
                  <c:v>5339</c:v>
                </c:pt>
                <c:pt idx="2001">
                  <c:v>5342</c:v>
                </c:pt>
                <c:pt idx="2002">
                  <c:v>5344</c:v>
                </c:pt>
                <c:pt idx="2003">
                  <c:v>5347</c:v>
                </c:pt>
                <c:pt idx="2004">
                  <c:v>5349</c:v>
                </c:pt>
                <c:pt idx="2005">
                  <c:v>5352</c:v>
                </c:pt>
                <c:pt idx="2006">
                  <c:v>5355</c:v>
                </c:pt>
                <c:pt idx="2007">
                  <c:v>5358</c:v>
                </c:pt>
                <c:pt idx="2008">
                  <c:v>5361</c:v>
                </c:pt>
                <c:pt idx="2009">
                  <c:v>5363</c:v>
                </c:pt>
                <c:pt idx="2010">
                  <c:v>5366</c:v>
                </c:pt>
                <c:pt idx="2011">
                  <c:v>5369</c:v>
                </c:pt>
                <c:pt idx="2012">
                  <c:v>5371</c:v>
                </c:pt>
                <c:pt idx="2013">
                  <c:v>5373</c:v>
                </c:pt>
                <c:pt idx="2014">
                  <c:v>5376</c:v>
                </c:pt>
                <c:pt idx="2015">
                  <c:v>5378</c:v>
                </c:pt>
                <c:pt idx="2016">
                  <c:v>5381</c:v>
                </c:pt>
                <c:pt idx="2017">
                  <c:v>5384</c:v>
                </c:pt>
                <c:pt idx="2018">
                  <c:v>5386</c:v>
                </c:pt>
                <c:pt idx="2019">
                  <c:v>5389</c:v>
                </c:pt>
                <c:pt idx="2020">
                  <c:v>5391</c:v>
                </c:pt>
                <c:pt idx="2021">
                  <c:v>5394</c:v>
                </c:pt>
                <c:pt idx="2022">
                  <c:v>5396</c:v>
                </c:pt>
                <c:pt idx="2023">
                  <c:v>5399</c:v>
                </c:pt>
                <c:pt idx="2024">
                  <c:v>5402</c:v>
                </c:pt>
                <c:pt idx="2025">
                  <c:v>5404</c:v>
                </c:pt>
                <c:pt idx="2026">
                  <c:v>5407</c:v>
                </c:pt>
                <c:pt idx="2027">
                  <c:v>5410</c:v>
                </c:pt>
                <c:pt idx="2028">
                  <c:v>5413</c:v>
                </c:pt>
                <c:pt idx="2029">
                  <c:v>5416</c:v>
                </c:pt>
                <c:pt idx="2030">
                  <c:v>5419</c:v>
                </c:pt>
                <c:pt idx="2031">
                  <c:v>5422</c:v>
                </c:pt>
                <c:pt idx="2032">
                  <c:v>5425</c:v>
                </c:pt>
                <c:pt idx="2033">
                  <c:v>5428</c:v>
                </c:pt>
                <c:pt idx="2034">
                  <c:v>5430</c:v>
                </c:pt>
                <c:pt idx="2035">
                  <c:v>5432</c:v>
                </c:pt>
                <c:pt idx="2036">
                  <c:v>5435</c:v>
                </c:pt>
                <c:pt idx="2037">
                  <c:v>5438</c:v>
                </c:pt>
                <c:pt idx="2038">
                  <c:v>5441</c:v>
                </c:pt>
                <c:pt idx="2039">
                  <c:v>5444</c:v>
                </c:pt>
                <c:pt idx="2040">
                  <c:v>5447</c:v>
                </c:pt>
                <c:pt idx="2041">
                  <c:v>5450</c:v>
                </c:pt>
                <c:pt idx="2042">
                  <c:v>5452</c:v>
                </c:pt>
                <c:pt idx="2043">
                  <c:v>5455</c:v>
                </c:pt>
                <c:pt idx="2044">
                  <c:v>5458</c:v>
                </c:pt>
                <c:pt idx="2045">
                  <c:v>5460</c:v>
                </c:pt>
                <c:pt idx="2046">
                  <c:v>5463</c:v>
                </c:pt>
                <c:pt idx="2047">
                  <c:v>5466</c:v>
                </c:pt>
                <c:pt idx="2048">
                  <c:v>5469</c:v>
                </c:pt>
                <c:pt idx="2049">
                  <c:v>5471</c:v>
                </c:pt>
                <c:pt idx="2050">
                  <c:v>5474</c:v>
                </c:pt>
                <c:pt idx="2051">
                  <c:v>5476</c:v>
                </c:pt>
                <c:pt idx="2052">
                  <c:v>5479</c:v>
                </c:pt>
                <c:pt idx="2053">
                  <c:v>5481</c:v>
                </c:pt>
                <c:pt idx="2054">
                  <c:v>5484</c:v>
                </c:pt>
                <c:pt idx="2055">
                  <c:v>5486</c:v>
                </c:pt>
                <c:pt idx="2056">
                  <c:v>5489</c:v>
                </c:pt>
                <c:pt idx="2057">
                  <c:v>5491</c:v>
                </c:pt>
                <c:pt idx="2058">
                  <c:v>5494</c:v>
                </c:pt>
                <c:pt idx="2059">
                  <c:v>5496</c:v>
                </c:pt>
                <c:pt idx="2060">
                  <c:v>5499</c:v>
                </c:pt>
                <c:pt idx="2061">
                  <c:v>5502</c:v>
                </c:pt>
                <c:pt idx="2062">
                  <c:v>5504</c:v>
                </c:pt>
                <c:pt idx="2063">
                  <c:v>5507</c:v>
                </c:pt>
                <c:pt idx="2064">
                  <c:v>5509</c:v>
                </c:pt>
                <c:pt idx="2065">
                  <c:v>5512</c:v>
                </c:pt>
                <c:pt idx="2066">
                  <c:v>5514</c:v>
                </c:pt>
                <c:pt idx="2067">
                  <c:v>5517</c:v>
                </c:pt>
                <c:pt idx="2068">
                  <c:v>5520</c:v>
                </c:pt>
                <c:pt idx="2069">
                  <c:v>5523</c:v>
                </c:pt>
                <c:pt idx="2070">
                  <c:v>5525</c:v>
                </c:pt>
                <c:pt idx="2071">
                  <c:v>5528</c:v>
                </c:pt>
                <c:pt idx="2072">
                  <c:v>5531</c:v>
                </c:pt>
                <c:pt idx="2073">
                  <c:v>5533</c:v>
                </c:pt>
                <c:pt idx="2074">
                  <c:v>5535</c:v>
                </c:pt>
                <c:pt idx="2075">
                  <c:v>5538</c:v>
                </c:pt>
                <c:pt idx="2076">
                  <c:v>5541</c:v>
                </c:pt>
                <c:pt idx="2077">
                  <c:v>5544</c:v>
                </c:pt>
                <c:pt idx="2078">
                  <c:v>5546</c:v>
                </c:pt>
                <c:pt idx="2079">
                  <c:v>5548</c:v>
                </c:pt>
                <c:pt idx="2080">
                  <c:v>5551</c:v>
                </c:pt>
                <c:pt idx="2081">
                  <c:v>5553</c:v>
                </c:pt>
                <c:pt idx="2082">
                  <c:v>5556</c:v>
                </c:pt>
                <c:pt idx="2083">
                  <c:v>5558</c:v>
                </c:pt>
                <c:pt idx="2084">
                  <c:v>5560</c:v>
                </c:pt>
                <c:pt idx="2085">
                  <c:v>5563</c:v>
                </c:pt>
                <c:pt idx="2086">
                  <c:v>5566</c:v>
                </c:pt>
                <c:pt idx="2087">
                  <c:v>5568</c:v>
                </c:pt>
                <c:pt idx="2088">
                  <c:v>5571</c:v>
                </c:pt>
                <c:pt idx="2089">
                  <c:v>5574</c:v>
                </c:pt>
                <c:pt idx="2090">
                  <c:v>5576</c:v>
                </c:pt>
                <c:pt idx="2091">
                  <c:v>5579</c:v>
                </c:pt>
                <c:pt idx="2092">
                  <c:v>5582</c:v>
                </c:pt>
                <c:pt idx="2093">
                  <c:v>5584</c:v>
                </c:pt>
                <c:pt idx="2094">
                  <c:v>5587</c:v>
                </c:pt>
                <c:pt idx="2095">
                  <c:v>5589</c:v>
                </c:pt>
                <c:pt idx="2096">
                  <c:v>5592</c:v>
                </c:pt>
                <c:pt idx="2097">
                  <c:v>5594</c:v>
                </c:pt>
                <c:pt idx="2098">
                  <c:v>5596</c:v>
                </c:pt>
                <c:pt idx="2099">
                  <c:v>5599</c:v>
                </c:pt>
                <c:pt idx="2100">
                  <c:v>5601</c:v>
                </c:pt>
                <c:pt idx="2101">
                  <c:v>5603</c:v>
                </c:pt>
                <c:pt idx="2102">
                  <c:v>5606</c:v>
                </c:pt>
                <c:pt idx="2103">
                  <c:v>5609</c:v>
                </c:pt>
                <c:pt idx="2104">
                  <c:v>5611</c:v>
                </c:pt>
                <c:pt idx="2105">
                  <c:v>5614</c:v>
                </c:pt>
                <c:pt idx="2106">
                  <c:v>5617</c:v>
                </c:pt>
                <c:pt idx="2107">
                  <c:v>5619</c:v>
                </c:pt>
                <c:pt idx="2108">
                  <c:v>5622</c:v>
                </c:pt>
                <c:pt idx="2109">
                  <c:v>5625</c:v>
                </c:pt>
                <c:pt idx="2110">
                  <c:v>5628</c:v>
                </c:pt>
                <c:pt idx="2111">
                  <c:v>5631</c:v>
                </c:pt>
                <c:pt idx="2112">
                  <c:v>5633</c:v>
                </c:pt>
                <c:pt idx="2113">
                  <c:v>5636</c:v>
                </c:pt>
                <c:pt idx="2114">
                  <c:v>5638</c:v>
                </c:pt>
                <c:pt idx="2115">
                  <c:v>5641</c:v>
                </c:pt>
                <c:pt idx="2116">
                  <c:v>5644</c:v>
                </c:pt>
                <c:pt idx="2117">
                  <c:v>5646</c:v>
                </c:pt>
                <c:pt idx="2118">
                  <c:v>5649</c:v>
                </c:pt>
                <c:pt idx="2119">
                  <c:v>5651</c:v>
                </c:pt>
                <c:pt idx="2120">
                  <c:v>5654</c:v>
                </c:pt>
                <c:pt idx="2121">
                  <c:v>5657</c:v>
                </c:pt>
                <c:pt idx="2122">
                  <c:v>5660</c:v>
                </c:pt>
                <c:pt idx="2123">
                  <c:v>5662</c:v>
                </c:pt>
                <c:pt idx="2124">
                  <c:v>5665</c:v>
                </c:pt>
                <c:pt idx="2125">
                  <c:v>5668</c:v>
                </c:pt>
                <c:pt idx="2126">
                  <c:v>5670</c:v>
                </c:pt>
                <c:pt idx="2127">
                  <c:v>5673</c:v>
                </c:pt>
                <c:pt idx="2128">
                  <c:v>5675</c:v>
                </c:pt>
                <c:pt idx="2129">
                  <c:v>5677</c:v>
                </c:pt>
                <c:pt idx="2130">
                  <c:v>5679</c:v>
                </c:pt>
                <c:pt idx="2131">
                  <c:v>5682</c:v>
                </c:pt>
                <c:pt idx="2132">
                  <c:v>5684</c:v>
                </c:pt>
                <c:pt idx="2133">
                  <c:v>5688</c:v>
                </c:pt>
                <c:pt idx="2134">
                  <c:v>5690</c:v>
                </c:pt>
                <c:pt idx="2135">
                  <c:v>5693</c:v>
                </c:pt>
                <c:pt idx="2136">
                  <c:v>5695</c:v>
                </c:pt>
                <c:pt idx="2137">
                  <c:v>5698</c:v>
                </c:pt>
                <c:pt idx="2138">
                  <c:v>5700</c:v>
                </c:pt>
                <c:pt idx="2139">
                  <c:v>5702</c:v>
                </c:pt>
                <c:pt idx="2140">
                  <c:v>5705</c:v>
                </c:pt>
                <c:pt idx="2141">
                  <c:v>5708</c:v>
                </c:pt>
                <c:pt idx="2142">
                  <c:v>5710</c:v>
                </c:pt>
                <c:pt idx="2143">
                  <c:v>5713</c:v>
                </c:pt>
                <c:pt idx="2144">
                  <c:v>5716</c:v>
                </c:pt>
                <c:pt idx="2145">
                  <c:v>5718</c:v>
                </c:pt>
                <c:pt idx="2146">
                  <c:v>5721</c:v>
                </c:pt>
                <c:pt idx="2147">
                  <c:v>5723</c:v>
                </c:pt>
                <c:pt idx="2148">
                  <c:v>5726</c:v>
                </c:pt>
                <c:pt idx="2149">
                  <c:v>5728</c:v>
                </c:pt>
                <c:pt idx="2150">
                  <c:v>5731</c:v>
                </c:pt>
                <c:pt idx="2151">
                  <c:v>5734</c:v>
                </c:pt>
                <c:pt idx="2152">
                  <c:v>5737</c:v>
                </c:pt>
                <c:pt idx="2153">
                  <c:v>5740</c:v>
                </c:pt>
                <c:pt idx="2154">
                  <c:v>5743</c:v>
                </c:pt>
                <c:pt idx="2155">
                  <c:v>5745</c:v>
                </c:pt>
                <c:pt idx="2156">
                  <c:v>5748</c:v>
                </c:pt>
                <c:pt idx="2157">
                  <c:v>5751</c:v>
                </c:pt>
                <c:pt idx="2158">
                  <c:v>5753</c:v>
                </c:pt>
                <c:pt idx="2159">
                  <c:v>5755</c:v>
                </c:pt>
                <c:pt idx="2160">
                  <c:v>5758</c:v>
                </c:pt>
                <c:pt idx="2161">
                  <c:v>5761</c:v>
                </c:pt>
                <c:pt idx="2162">
                  <c:v>5763</c:v>
                </c:pt>
                <c:pt idx="2163">
                  <c:v>5766</c:v>
                </c:pt>
                <c:pt idx="2164">
                  <c:v>5768</c:v>
                </c:pt>
                <c:pt idx="2165">
                  <c:v>5771</c:v>
                </c:pt>
                <c:pt idx="2166">
                  <c:v>5774</c:v>
                </c:pt>
                <c:pt idx="2167">
                  <c:v>5776</c:v>
                </c:pt>
                <c:pt idx="2168">
                  <c:v>5779</c:v>
                </c:pt>
                <c:pt idx="2169">
                  <c:v>5781</c:v>
                </c:pt>
                <c:pt idx="2170">
                  <c:v>5784</c:v>
                </c:pt>
                <c:pt idx="2171">
                  <c:v>5787</c:v>
                </c:pt>
                <c:pt idx="2172">
                  <c:v>5789</c:v>
                </c:pt>
                <c:pt idx="2173">
                  <c:v>5792</c:v>
                </c:pt>
                <c:pt idx="2174">
                  <c:v>5794</c:v>
                </c:pt>
                <c:pt idx="2175">
                  <c:v>5797</c:v>
                </c:pt>
                <c:pt idx="2176">
                  <c:v>5799</c:v>
                </c:pt>
                <c:pt idx="2177">
                  <c:v>5802</c:v>
                </c:pt>
                <c:pt idx="2178">
                  <c:v>5805</c:v>
                </c:pt>
                <c:pt idx="2179">
                  <c:v>5807</c:v>
                </c:pt>
                <c:pt idx="2180">
                  <c:v>5810</c:v>
                </c:pt>
                <c:pt idx="2181">
                  <c:v>5813</c:v>
                </c:pt>
                <c:pt idx="2182">
                  <c:v>5816</c:v>
                </c:pt>
                <c:pt idx="2183">
                  <c:v>5818</c:v>
                </c:pt>
                <c:pt idx="2184">
                  <c:v>5821</c:v>
                </c:pt>
                <c:pt idx="2185">
                  <c:v>5823</c:v>
                </c:pt>
                <c:pt idx="2186">
                  <c:v>5826</c:v>
                </c:pt>
                <c:pt idx="2187">
                  <c:v>5829</c:v>
                </c:pt>
                <c:pt idx="2188">
                  <c:v>5831</c:v>
                </c:pt>
                <c:pt idx="2189">
                  <c:v>5833</c:v>
                </c:pt>
                <c:pt idx="2190">
                  <c:v>5836</c:v>
                </c:pt>
                <c:pt idx="2191">
                  <c:v>5838</c:v>
                </c:pt>
                <c:pt idx="2192">
                  <c:v>5841</c:v>
                </c:pt>
                <c:pt idx="2193">
                  <c:v>5844</c:v>
                </c:pt>
                <c:pt idx="2194">
                  <c:v>5846</c:v>
                </c:pt>
                <c:pt idx="2195">
                  <c:v>5849</c:v>
                </c:pt>
                <c:pt idx="2196">
                  <c:v>5852</c:v>
                </c:pt>
                <c:pt idx="2197">
                  <c:v>5854</c:v>
                </c:pt>
                <c:pt idx="2198">
                  <c:v>5856</c:v>
                </c:pt>
                <c:pt idx="2199">
                  <c:v>5859</c:v>
                </c:pt>
                <c:pt idx="2200">
                  <c:v>5862</c:v>
                </c:pt>
                <c:pt idx="2201">
                  <c:v>5864</c:v>
                </c:pt>
                <c:pt idx="2202">
                  <c:v>5868</c:v>
                </c:pt>
                <c:pt idx="2203">
                  <c:v>5870</c:v>
                </c:pt>
                <c:pt idx="2204">
                  <c:v>5873</c:v>
                </c:pt>
                <c:pt idx="2205">
                  <c:v>5876</c:v>
                </c:pt>
                <c:pt idx="2206">
                  <c:v>5878</c:v>
                </c:pt>
                <c:pt idx="2207">
                  <c:v>5881</c:v>
                </c:pt>
                <c:pt idx="2208">
                  <c:v>5884</c:v>
                </c:pt>
                <c:pt idx="2209">
                  <c:v>5886</c:v>
                </c:pt>
                <c:pt idx="2210">
                  <c:v>5889</c:v>
                </c:pt>
                <c:pt idx="2211">
                  <c:v>5892</c:v>
                </c:pt>
                <c:pt idx="2212">
                  <c:v>5895</c:v>
                </c:pt>
                <c:pt idx="2213">
                  <c:v>5898</c:v>
                </c:pt>
                <c:pt idx="2214">
                  <c:v>5900</c:v>
                </c:pt>
                <c:pt idx="2215">
                  <c:v>5903</c:v>
                </c:pt>
                <c:pt idx="2216">
                  <c:v>5906</c:v>
                </c:pt>
                <c:pt idx="2217">
                  <c:v>5908</c:v>
                </c:pt>
                <c:pt idx="2218">
                  <c:v>5911</c:v>
                </c:pt>
                <c:pt idx="2219">
                  <c:v>5914</c:v>
                </c:pt>
                <c:pt idx="2220">
                  <c:v>5916</c:v>
                </c:pt>
                <c:pt idx="2221">
                  <c:v>5919</c:v>
                </c:pt>
                <c:pt idx="2222">
                  <c:v>5921</c:v>
                </c:pt>
                <c:pt idx="2223">
                  <c:v>5924</c:v>
                </c:pt>
                <c:pt idx="2224">
                  <c:v>5926</c:v>
                </c:pt>
                <c:pt idx="2225">
                  <c:v>5929</c:v>
                </c:pt>
                <c:pt idx="2226">
                  <c:v>5932</c:v>
                </c:pt>
                <c:pt idx="2227">
                  <c:v>5934</c:v>
                </c:pt>
                <c:pt idx="2228">
                  <c:v>5937</c:v>
                </c:pt>
                <c:pt idx="2229">
                  <c:v>5940</c:v>
                </c:pt>
                <c:pt idx="2230">
                  <c:v>5942</c:v>
                </c:pt>
                <c:pt idx="2231">
                  <c:v>5945</c:v>
                </c:pt>
                <c:pt idx="2232">
                  <c:v>5948</c:v>
                </c:pt>
                <c:pt idx="2233">
                  <c:v>5950</c:v>
                </c:pt>
                <c:pt idx="2234">
                  <c:v>5953</c:v>
                </c:pt>
                <c:pt idx="2235">
                  <c:v>5956</c:v>
                </c:pt>
                <c:pt idx="2236">
                  <c:v>5958</c:v>
                </c:pt>
                <c:pt idx="2237">
                  <c:v>5961</c:v>
                </c:pt>
                <c:pt idx="2238">
                  <c:v>5964</c:v>
                </c:pt>
                <c:pt idx="2239">
                  <c:v>5966</c:v>
                </c:pt>
                <c:pt idx="2240">
                  <c:v>5969</c:v>
                </c:pt>
                <c:pt idx="2241">
                  <c:v>5972</c:v>
                </c:pt>
                <c:pt idx="2242">
                  <c:v>5974</c:v>
                </c:pt>
                <c:pt idx="2243">
                  <c:v>5977</c:v>
                </c:pt>
                <c:pt idx="2244">
                  <c:v>5979</c:v>
                </c:pt>
                <c:pt idx="2245">
                  <c:v>5981</c:v>
                </c:pt>
                <c:pt idx="2246">
                  <c:v>5984</c:v>
                </c:pt>
                <c:pt idx="2247">
                  <c:v>5987</c:v>
                </c:pt>
                <c:pt idx="2248">
                  <c:v>5990</c:v>
                </c:pt>
                <c:pt idx="2249">
                  <c:v>6002</c:v>
                </c:pt>
                <c:pt idx="2250">
                  <c:v>6008</c:v>
                </c:pt>
                <c:pt idx="2251">
                  <c:v>6010</c:v>
                </c:pt>
                <c:pt idx="2252">
                  <c:v>6013</c:v>
                </c:pt>
                <c:pt idx="2253">
                  <c:v>6015</c:v>
                </c:pt>
                <c:pt idx="2254">
                  <c:v>6018</c:v>
                </c:pt>
                <c:pt idx="2255">
                  <c:v>6020</c:v>
                </c:pt>
                <c:pt idx="2256">
                  <c:v>6023</c:v>
                </c:pt>
                <c:pt idx="2257">
                  <c:v>6026</c:v>
                </c:pt>
                <c:pt idx="2258">
                  <c:v>6028</c:v>
                </c:pt>
                <c:pt idx="2259">
                  <c:v>6031</c:v>
                </c:pt>
                <c:pt idx="2260">
                  <c:v>6034</c:v>
                </c:pt>
                <c:pt idx="2261">
                  <c:v>6036</c:v>
                </c:pt>
                <c:pt idx="2262">
                  <c:v>6039</c:v>
                </c:pt>
                <c:pt idx="2263">
                  <c:v>6042</c:v>
                </c:pt>
                <c:pt idx="2264">
                  <c:v>6044</c:v>
                </c:pt>
                <c:pt idx="2265">
                  <c:v>6047</c:v>
                </c:pt>
                <c:pt idx="2266">
                  <c:v>6050</c:v>
                </c:pt>
                <c:pt idx="2267">
                  <c:v>6053</c:v>
                </c:pt>
                <c:pt idx="2268">
                  <c:v>6056</c:v>
                </c:pt>
                <c:pt idx="2269">
                  <c:v>6058</c:v>
                </c:pt>
                <c:pt idx="2270">
                  <c:v>6061</c:v>
                </c:pt>
                <c:pt idx="2271">
                  <c:v>6064</c:v>
                </c:pt>
                <c:pt idx="2272">
                  <c:v>6066</c:v>
                </c:pt>
                <c:pt idx="2273">
                  <c:v>6069</c:v>
                </c:pt>
                <c:pt idx="2274">
                  <c:v>6071</c:v>
                </c:pt>
                <c:pt idx="2275">
                  <c:v>6074</c:v>
                </c:pt>
                <c:pt idx="2276">
                  <c:v>6077</c:v>
                </c:pt>
                <c:pt idx="2277">
                  <c:v>6079</c:v>
                </c:pt>
                <c:pt idx="2278">
                  <c:v>6082</c:v>
                </c:pt>
                <c:pt idx="2279">
                  <c:v>6085</c:v>
                </c:pt>
                <c:pt idx="2280">
                  <c:v>6088</c:v>
                </c:pt>
                <c:pt idx="2281">
                  <c:v>6091</c:v>
                </c:pt>
                <c:pt idx="2282">
                  <c:v>6094</c:v>
                </c:pt>
                <c:pt idx="2283">
                  <c:v>6096</c:v>
                </c:pt>
                <c:pt idx="2284">
                  <c:v>6099</c:v>
                </c:pt>
                <c:pt idx="2285">
                  <c:v>6102</c:v>
                </c:pt>
                <c:pt idx="2286">
                  <c:v>6105</c:v>
                </c:pt>
                <c:pt idx="2287">
                  <c:v>6107</c:v>
                </c:pt>
                <c:pt idx="2288">
                  <c:v>6110</c:v>
                </c:pt>
                <c:pt idx="2289">
                  <c:v>6113</c:v>
                </c:pt>
                <c:pt idx="2290">
                  <c:v>6116</c:v>
                </c:pt>
                <c:pt idx="2291">
                  <c:v>6118</c:v>
                </c:pt>
                <c:pt idx="2292">
                  <c:v>6120</c:v>
                </c:pt>
                <c:pt idx="2293">
                  <c:v>6123</c:v>
                </c:pt>
                <c:pt idx="2294">
                  <c:v>6126</c:v>
                </c:pt>
                <c:pt idx="2295">
                  <c:v>6129</c:v>
                </c:pt>
                <c:pt idx="2296">
                  <c:v>6132</c:v>
                </c:pt>
                <c:pt idx="2297">
                  <c:v>6135</c:v>
                </c:pt>
                <c:pt idx="2298">
                  <c:v>6137</c:v>
                </c:pt>
                <c:pt idx="2299">
                  <c:v>6140</c:v>
                </c:pt>
                <c:pt idx="2300">
                  <c:v>6143</c:v>
                </c:pt>
                <c:pt idx="2301">
                  <c:v>6145</c:v>
                </c:pt>
                <c:pt idx="2302">
                  <c:v>6148</c:v>
                </c:pt>
                <c:pt idx="2303">
                  <c:v>6151</c:v>
                </c:pt>
                <c:pt idx="2304">
                  <c:v>6153</c:v>
                </c:pt>
                <c:pt idx="2305">
                  <c:v>6156</c:v>
                </c:pt>
                <c:pt idx="2306">
                  <c:v>6159</c:v>
                </c:pt>
                <c:pt idx="2307">
                  <c:v>6161</c:v>
                </c:pt>
                <c:pt idx="2308">
                  <c:v>6164</c:v>
                </c:pt>
                <c:pt idx="2309">
                  <c:v>6167</c:v>
                </c:pt>
                <c:pt idx="2310">
                  <c:v>6170</c:v>
                </c:pt>
                <c:pt idx="2311">
                  <c:v>6172</c:v>
                </c:pt>
                <c:pt idx="2312">
                  <c:v>6175</c:v>
                </c:pt>
                <c:pt idx="2313">
                  <c:v>6177</c:v>
                </c:pt>
                <c:pt idx="2314">
                  <c:v>6180</c:v>
                </c:pt>
                <c:pt idx="2315">
                  <c:v>6183</c:v>
                </c:pt>
                <c:pt idx="2316">
                  <c:v>6185</c:v>
                </c:pt>
                <c:pt idx="2317">
                  <c:v>6188</c:v>
                </c:pt>
                <c:pt idx="2318">
                  <c:v>6190</c:v>
                </c:pt>
                <c:pt idx="2319">
                  <c:v>6193</c:v>
                </c:pt>
                <c:pt idx="2320">
                  <c:v>6195</c:v>
                </c:pt>
                <c:pt idx="2321">
                  <c:v>6198</c:v>
                </c:pt>
                <c:pt idx="2322">
                  <c:v>6201</c:v>
                </c:pt>
                <c:pt idx="2323">
                  <c:v>6203</c:v>
                </c:pt>
                <c:pt idx="2324">
                  <c:v>6206</c:v>
                </c:pt>
                <c:pt idx="2325">
                  <c:v>6208</c:v>
                </c:pt>
                <c:pt idx="2326">
                  <c:v>6211</c:v>
                </c:pt>
                <c:pt idx="2327">
                  <c:v>6214</c:v>
                </c:pt>
                <c:pt idx="2328">
                  <c:v>6217</c:v>
                </c:pt>
                <c:pt idx="2329">
                  <c:v>6219</c:v>
                </c:pt>
                <c:pt idx="2330">
                  <c:v>6222</c:v>
                </c:pt>
                <c:pt idx="2331">
                  <c:v>6224</c:v>
                </c:pt>
                <c:pt idx="2332">
                  <c:v>6227</c:v>
                </c:pt>
                <c:pt idx="2333">
                  <c:v>6230</c:v>
                </c:pt>
                <c:pt idx="2334">
                  <c:v>6232</c:v>
                </c:pt>
                <c:pt idx="2335">
                  <c:v>6235</c:v>
                </c:pt>
                <c:pt idx="2336">
                  <c:v>6237</c:v>
                </c:pt>
                <c:pt idx="2337">
                  <c:v>6240</c:v>
                </c:pt>
                <c:pt idx="2338">
                  <c:v>6242</c:v>
                </c:pt>
                <c:pt idx="2339">
                  <c:v>6245</c:v>
                </c:pt>
                <c:pt idx="2340">
                  <c:v>6248</c:v>
                </c:pt>
                <c:pt idx="2341">
                  <c:v>6250</c:v>
                </c:pt>
                <c:pt idx="2342">
                  <c:v>6253</c:v>
                </c:pt>
                <c:pt idx="2343">
                  <c:v>6256</c:v>
                </c:pt>
                <c:pt idx="2344">
                  <c:v>6259</c:v>
                </c:pt>
                <c:pt idx="2345">
                  <c:v>6262</c:v>
                </c:pt>
                <c:pt idx="2346">
                  <c:v>6265</c:v>
                </c:pt>
                <c:pt idx="2347">
                  <c:v>6268</c:v>
                </c:pt>
                <c:pt idx="2348">
                  <c:v>6270</c:v>
                </c:pt>
                <c:pt idx="2349">
                  <c:v>6272</c:v>
                </c:pt>
                <c:pt idx="2350">
                  <c:v>6275</c:v>
                </c:pt>
                <c:pt idx="2351">
                  <c:v>6278</c:v>
                </c:pt>
                <c:pt idx="2352">
                  <c:v>6280</c:v>
                </c:pt>
                <c:pt idx="2353">
                  <c:v>6283</c:v>
                </c:pt>
                <c:pt idx="2354">
                  <c:v>6286</c:v>
                </c:pt>
                <c:pt idx="2355">
                  <c:v>6288</c:v>
                </c:pt>
                <c:pt idx="2356">
                  <c:v>6291</c:v>
                </c:pt>
                <c:pt idx="2357">
                  <c:v>6294</c:v>
                </c:pt>
                <c:pt idx="2358">
                  <c:v>6297</c:v>
                </c:pt>
                <c:pt idx="2359">
                  <c:v>6300</c:v>
                </c:pt>
                <c:pt idx="2360">
                  <c:v>6302</c:v>
                </c:pt>
                <c:pt idx="2361">
                  <c:v>6305</c:v>
                </c:pt>
                <c:pt idx="2362">
                  <c:v>6307</c:v>
                </c:pt>
                <c:pt idx="2363">
                  <c:v>6309</c:v>
                </c:pt>
                <c:pt idx="2364">
                  <c:v>6312</c:v>
                </c:pt>
                <c:pt idx="2365">
                  <c:v>6314</c:v>
                </c:pt>
                <c:pt idx="2366">
                  <c:v>6317</c:v>
                </c:pt>
                <c:pt idx="2367">
                  <c:v>6319</c:v>
                </c:pt>
                <c:pt idx="2368">
                  <c:v>6322</c:v>
                </c:pt>
                <c:pt idx="2369">
                  <c:v>6324</c:v>
                </c:pt>
                <c:pt idx="2370">
                  <c:v>6326</c:v>
                </c:pt>
                <c:pt idx="2371">
                  <c:v>6329</c:v>
                </c:pt>
                <c:pt idx="2372">
                  <c:v>6331</c:v>
                </c:pt>
                <c:pt idx="2373">
                  <c:v>6334</c:v>
                </c:pt>
                <c:pt idx="2374">
                  <c:v>6336</c:v>
                </c:pt>
                <c:pt idx="2375">
                  <c:v>6339</c:v>
                </c:pt>
                <c:pt idx="2376">
                  <c:v>6342</c:v>
                </c:pt>
                <c:pt idx="2377">
                  <c:v>6344</c:v>
                </c:pt>
                <c:pt idx="2378">
                  <c:v>6347</c:v>
                </c:pt>
                <c:pt idx="2379">
                  <c:v>6349</c:v>
                </c:pt>
                <c:pt idx="2380">
                  <c:v>6352</c:v>
                </c:pt>
                <c:pt idx="2381">
                  <c:v>6354</c:v>
                </c:pt>
                <c:pt idx="2382">
                  <c:v>6357</c:v>
                </c:pt>
                <c:pt idx="2383">
                  <c:v>6359</c:v>
                </c:pt>
                <c:pt idx="2384">
                  <c:v>6362</c:v>
                </c:pt>
                <c:pt idx="2385">
                  <c:v>6365</c:v>
                </c:pt>
                <c:pt idx="2386">
                  <c:v>6368</c:v>
                </c:pt>
                <c:pt idx="2387">
                  <c:v>6371</c:v>
                </c:pt>
                <c:pt idx="2388">
                  <c:v>6374</c:v>
                </c:pt>
                <c:pt idx="2389">
                  <c:v>6376</c:v>
                </c:pt>
                <c:pt idx="2390">
                  <c:v>6379</c:v>
                </c:pt>
                <c:pt idx="2391">
                  <c:v>6382</c:v>
                </c:pt>
                <c:pt idx="2392">
                  <c:v>6384</c:v>
                </c:pt>
                <c:pt idx="2393">
                  <c:v>6387</c:v>
                </c:pt>
                <c:pt idx="2394">
                  <c:v>6390</c:v>
                </c:pt>
                <c:pt idx="2395">
                  <c:v>6392</c:v>
                </c:pt>
                <c:pt idx="2396">
                  <c:v>6395</c:v>
                </c:pt>
                <c:pt idx="2397">
                  <c:v>6398</c:v>
                </c:pt>
                <c:pt idx="2398">
                  <c:v>6400</c:v>
                </c:pt>
                <c:pt idx="2399">
                  <c:v>6403</c:v>
                </c:pt>
                <c:pt idx="2400">
                  <c:v>6405</c:v>
                </c:pt>
                <c:pt idx="2401">
                  <c:v>6408</c:v>
                </c:pt>
                <c:pt idx="2402">
                  <c:v>6411</c:v>
                </c:pt>
                <c:pt idx="2403">
                  <c:v>6413</c:v>
                </c:pt>
                <c:pt idx="2404">
                  <c:v>6416</c:v>
                </c:pt>
                <c:pt idx="2405">
                  <c:v>6418</c:v>
                </c:pt>
                <c:pt idx="2406">
                  <c:v>6421</c:v>
                </c:pt>
                <c:pt idx="2407">
                  <c:v>6424</c:v>
                </c:pt>
                <c:pt idx="2408">
                  <c:v>6426</c:v>
                </c:pt>
                <c:pt idx="2409">
                  <c:v>6428</c:v>
                </c:pt>
                <c:pt idx="2410">
                  <c:v>6431</c:v>
                </c:pt>
                <c:pt idx="2411">
                  <c:v>6433</c:v>
                </c:pt>
                <c:pt idx="2412">
                  <c:v>6435</c:v>
                </c:pt>
                <c:pt idx="2413">
                  <c:v>6438</c:v>
                </c:pt>
                <c:pt idx="2414">
                  <c:v>6441</c:v>
                </c:pt>
                <c:pt idx="2415">
                  <c:v>6443</c:v>
                </c:pt>
                <c:pt idx="2416">
                  <c:v>6446</c:v>
                </c:pt>
                <c:pt idx="2417">
                  <c:v>6448</c:v>
                </c:pt>
                <c:pt idx="2418">
                  <c:v>6451</c:v>
                </c:pt>
                <c:pt idx="2419">
                  <c:v>6453</c:v>
                </c:pt>
                <c:pt idx="2420">
                  <c:v>6456</c:v>
                </c:pt>
                <c:pt idx="2421">
                  <c:v>6459</c:v>
                </c:pt>
                <c:pt idx="2422">
                  <c:v>6461</c:v>
                </c:pt>
                <c:pt idx="2423">
                  <c:v>6464</c:v>
                </c:pt>
                <c:pt idx="2424">
                  <c:v>6467</c:v>
                </c:pt>
                <c:pt idx="2425">
                  <c:v>6469</c:v>
                </c:pt>
                <c:pt idx="2426">
                  <c:v>6472</c:v>
                </c:pt>
                <c:pt idx="2427">
                  <c:v>6475</c:v>
                </c:pt>
                <c:pt idx="2428">
                  <c:v>6478</c:v>
                </c:pt>
                <c:pt idx="2429">
                  <c:v>6481</c:v>
                </c:pt>
                <c:pt idx="2430">
                  <c:v>6483</c:v>
                </c:pt>
                <c:pt idx="2431">
                  <c:v>6485</c:v>
                </c:pt>
                <c:pt idx="2432">
                  <c:v>6488</c:v>
                </c:pt>
                <c:pt idx="2433">
                  <c:v>6490</c:v>
                </c:pt>
                <c:pt idx="2434">
                  <c:v>6492</c:v>
                </c:pt>
                <c:pt idx="2435">
                  <c:v>6495</c:v>
                </c:pt>
                <c:pt idx="2436">
                  <c:v>6498</c:v>
                </c:pt>
                <c:pt idx="2437">
                  <c:v>6501</c:v>
                </c:pt>
                <c:pt idx="2438">
                  <c:v>6504</c:v>
                </c:pt>
                <c:pt idx="2439">
                  <c:v>6506</c:v>
                </c:pt>
                <c:pt idx="2440">
                  <c:v>6509</c:v>
                </c:pt>
                <c:pt idx="2441">
                  <c:v>6511</c:v>
                </c:pt>
                <c:pt idx="2442">
                  <c:v>6514</c:v>
                </c:pt>
                <c:pt idx="2443">
                  <c:v>6516</c:v>
                </c:pt>
                <c:pt idx="2444">
                  <c:v>6519</c:v>
                </c:pt>
                <c:pt idx="2445">
                  <c:v>6521</c:v>
                </c:pt>
                <c:pt idx="2446">
                  <c:v>6524</c:v>
                </c:pt>
                <c:pt idx="2447">
                  <c:v>6527</c:v>
                </c:pt>
                <c:pt idx="2448">
                  <c:v>6530</c:v>
                </c:pt>
                <c:pt idx="2449">
                  <c:v>6533</c:v>
                </c:pt>
                <c:pt idx="2450">
                  <c:v>6535</c:v>
                </c:pt>
                <c:pt idx="2451">
                  <c:v>6538</c:v>
                </c:pt>
                <c:pt idx="2452">
                  <c:v>6541</c:v>
                </c:pt>
                <c:pt idx="2453">
                  <c:v>6543</c:v>
                </c:pt>
                <c:pt idx="2454">
                  <c:v>6546</c:v>
                </c:pt>
                <c:pt idx="2455">
                  <c:v>6549</c:v>
                </c:pt>
                <c:pt idx="2456">
                  <c:v>6552</c:v>
                </c:pt>
                <c:pt idx="2457">
                  <c:v>6555</c:v>
                </c:pt>
                <c:pt idx="2458">
                  <c:v>6558</c:v>
                </c:pt>
                <c:pt idx="2459">
                  <c:v>6561</c:v>
                </c:pt>
                <c:pt idx="2460">
                  <c:v>6563</c:v>
                </c:pt>
                <c:pt idx="2461">
                  <c:v>6565</c:v>
                </c:pt>
                <c:pt idx="2462">
                  <c:v>6568</c:v>
                </c:pt>
                <c:pt idx="2463">
                  <c:v>6571</c:v>
                </c:pt>
                <c:pt idx="2464">
                  <c:v>6573</c:v>
                </c:pt>
                <c:pt idx="2465">
                  <c:v>6576</c:v>
                </c:pt>
                <c:pt idx="2466">
                  <c:v>6578</c:v>
                </c:pt>
                <c:pt idx="2467">
                  <c:v>6581</c:v>
                </c:pt>
                <c:pt idx="2468">
                  <c:v>6584</c:v>
                </c:pt>
                <c:pt idx="2469">
                  <c:v>6587</c:v>
                </c:pt>
                <c:pt idx="2470">
                  <c:v>6589</c:v>
                </c:pt>
                <c:pt idx="2471">
                  <c:v>6592</c:v>
                </c:pt>
                <c:pt idx="2472">
                  <c:v>6595</c:v>
                </c:pt>
                <c:pt idx="2473">
                  <c:v>6597</c:v>
                </c:pt>
                <c:pt idx="2474">
                  <c:v>6600</c:v>
                </c:pt>
                <c:pt idx="2475">
                  <c:v>6603</c:v>
                </c:pt>
                <c:pt idx="2476">
                  <c:v>6605</c:v>
                </c:pt>
                <c:pt idx="2477">
                  <c:v>6608</c:v>
                </c:pt>
                <c:pt idx="2478">
                  <c:v>6611</c:v>
                </c:pt>
                <c:pt idx="2479">
                  <c:v>6614</c:v>
                </c:pt>
                <c:pt idx="2480">
                  <c:v>6616</c:v>
                </c:pt>
                <c:pt idx="2481">
                  <c:v>6619</c:v>
                </c:pt>
                <c:pt idx="2482">
                  <c:v>6622</c:v>
                </c:pt>
                <c:pt idx="2483">
                  <c:v>6624</c:v>
                </c:pt>
                <c:pt idx="2484">
                  <c:v>6626</c:v>
                </c:pt>
                <c:pt idx="2485">
                  <c:v>6629</c:v>
                </c:pt>
                <c:pt idx="2486">
                  <c:v>6631</c:v>
                </c:pt>
                <c:pt idx="2487">
                  <c:v>6634</c:v>
                </c:pt>
                <c:pt idx="2488">
                  <c:v>6637</c:v>
                </c:pt>
                <c:pt idx="2489">
                  <c:v>6639</c:v>
                </c:pt>
                <c:pt idx="2490">
                  <c:v>6642</c:v>
                </c:pt>
                <c:pt idx="2491">
                  <c:v>6645</c:v>
                </c:pt>
                <c:pt idx="2492">
                  <c:v>6647</c:v>
                </c:pt>
                <c:pt idx="2493">
                  <c:v>6650</c:v>
                </c:pt>
                <c:pt idx="2494">
                  <c:v>6653</c:v>
                </c:pt>
                <c:pt idx="2495">
                  <c:v>6655</c:v>
                </c:pt>
                <c:pt idx="2496">
                  <c:v>6658</c:v>
                </c:pt>
                <c:pt idx="2497">
                  <c:v>6660</c:v>
                </c:pt>
                <c:pt idx="2498">
                  <c:v>6663</c:v>
                </c:pt>
                <c:pt idx="2499">
                  <c:v>6677</c:v>
                </c:pt>
                <c:pt idx="2500">
                  <c:v>6684</c:v>
                </c:pt>
                <c:pt idx="2501">
                  <c:v>6686</c:v>
                </c:pt>
                <c:pt idx="2502">
                  <c:v>6690</c:v>
                </c:pt>
                <c:pt idx="2503">
                  <c:v>6692</c:v>
                </c:pt>
                <c:pt idx="2504">
                  <c:v>6695</c:v>
                </c:pt>
                <c:pt idx="2505">
                  <c:v>6698</c:v>
                </c:pt>
                <c:pt idx="2506">
                  <c:v>6701</c:v>
                </c:pt>
                <c:pt idx="2507">
                  <c:v>6704</c:v>
                </c:pt>
                <c:pt idx="2508">
                  <c:v>6707</c:v>
                </c:pt>
                <c:pt idx="2509">
                  <c:v>6710</c:v>
                </c:pt>
                <c:pt idx="2510">
                  <c:v>6713</c:v>
                </c:pt>
                <c:pt idx="2511">
                  <c:v>6716</c:v>
                </c:pt>
                <c:pt idx="2512">
                  <c:v>6718</c:v>
                </c:pt>
                <c:pt idx="2513">
                  <c:v>6721</c:v>
                </c:pt>
                <c:pt idx="2514">
                  <c:v>6724</c:v>
                </c:pt>
                <c:pt idx="2515">
                  <c:v>6726</c:v>
                </c:pt>
                <c:pt idx="2516">
                  <c:v>6729</c:v>
                </c:pt>
                <c:pt idx="2517">
                  <c:v>6732</c:v>
                </c:pt>
                <c:pt idx="2518">
                  <c:v>6734</c:v>
                </c:pt>
                <c:pt idx="2519">
                  <c:v>6737</c:v>
                </c:pt>
                <c:pt idx="2520">
                  <c:v>6740</c:v>
                </c:pt>
                <c:pt idx="2521">
                  <c:v>6742</c:v>
                </c:pt>
                <c:pt idx="2522">
                  <c:v>6745</c:v>
                </c:pt>
                <c:pt idx="2523">
                  <c:v>6748</c:v>
                </c:pt>
                <c:pt idx="2524">
                  <c:v>6751</c:v>
                </c:pt>
                <c:pt idx="2525">
                  <c:v>6753</c:v>
                </c:pt>
                <c:pt idx="2526">
                  <c:v>6756</c:v>
                </c:pt>
                <c:pt idx="2527">
                  <c:v>6759</c:v>
                </c:pt>
                <c:pt idx="2528">
                  <c:v>6762</c:v>
                </c:pt>
                <c:pt idx="2529">
                  <c:v>6764</c:v>
                </c:pt>
                <c:pt idx="2530">
                  <c:v>6767</c:v>
                </c:pt>
                <c:pt idx="2531">
                  <c:v>6770</c:v>
                </c:pt>
                <c:pt idx="2532">
                  <c:v>6772</c:v>
                </c:pt>
                <c:pt idx="2533">
                  <c:v>6775</c:v>
                </c:pt>
                <c:pt idx="2534">
                  <c:v>6778</c:v>
                </c:pt>
                <c:pt idx="2535">
                  <c:v>6781</c:v>
                </c:pt>
                <c:pt idx="2536">
                  <c:v>6783</c:v>
                </c:pt>
                <c:pt idx="2537">
                  <c:v>6786</c:v>
                </c:pt>
                <c:pt idx="2538">
                  <c:v>6789</c:v>
                </c:pt>
                <c:pt idx="2539">
                  <c:v>6791</c:v>
                </c:pt>
                <c:pt idx="2540">
                  <c:v>6794</c:v>
                </c:pt>
                <c:pt idx="2541">
                  <c:v>6796</c:v>
                </c:pt>
                <c:pt idx="2542">
                  <c:v>6799</c:v>
                </c:pt>
                <c:pt idx="2543">
                  <c:v>6801</c:v>
                </c:pt>
                <c:pt idx="2544">
                  <c:v>6805</c:v>
                </c:pt>
                <c:pt idx="2545">
                  <c:v>6807</c:v>
                </c:pt>
                <c:pt idx="2546">
                  <c:v>6810</c:v>
                </c:pt>
                <c:pt idx="2547">
                  <c:v>6812</c:v>
                </c:pt>
                <c:pt idx="2548">
                  <c:v>6816</c:v>
                </c:pt>
                <c:pt idx="2549">
                  <c:v>6818</c:v>
                </c:pt>
                <c:pt idx="2550">
                  <c:v>6821</c:v>
                </c:pt>
                <c:pt idx="2551">
                  <c:v>6824</c:v>
                </c:pt>
                <c:pt idx="2552">
                  <c:v>6827</c:v>
                </c:pt>
                <c:pt idx="2553">
                  <c:v>6829</c:v>
                </c:pt>
                <c:pt idx="2554">
                  <c:v>6832</c:v>
                </c:pt>
                <c:pt idx="2555">
                  <c:v>6835</c:v>
                </c:pt>
                <c:pt idx="2556">
                  <c:v>6837</c:v>
                </c:pt>
                <c:pt idx="2557">
                  <c:v>6841</c:v>
                </c:pt>
                <c:pt idx="2558">
                  <c:v>6843</c:v>
                </c:pt>
                <c:pt idx="2559">
                  <c:v>6846</c:v>
                </c:pt>
                <c:pt idx="2560">
                  <c:v>6849</c:v>
                </c:pt>
                <c:pt idx="2561">
                  <c:v>6852</c:v>
                </c:pt>
                <c:pt idx="2562">
                  <c:v>6855</c:v>
                </c:pt>
                <c:pt idx="2563">
                  <c:v>6857</c:v>
                </c:pt>
                <c:pt idx="2564">
                  <c:v>6859</c:v>
                </c:pt>
                <c:pt idx="2565">
                  <c:v>6862</c:v>
                </c:pt>
                <c:pt idx="2566">
                  <c:v>6864</c:v>
                </c:pt>
                <c:pt idx="2567">
                  <c:v>6867</c:v>
                </c:pt>
                <c:pt idx="2568">
                  <c:v>6870</c:v>
                </c:pt>
                <c:pt idx="2569">
                  <c:v>6872</c:v>
                </c:pt>
                <c:pt idx="2570">
                  <c:v>6875</c:v>
                </c:pt>
                <c:pt idx="2571">
                  <c:v>6877</c:v>
                </c:pt>
                <c:pt idx="2572">
                  <c:v>6880</c:v>
                </c:pt>
                <c:pt idx="2573">
                  <c:v>6883</c:v>
                </c:pt>
                <c:pt idx="2574">
                  <c:v>6885</c:v>
                </c:pt>
                <c:pt idx="2575">
                  <c:v>6887</c:v>
                </c:pt>
                <c:pt idx="2576">
                  <c:v>6890</c:v>
                </c:pt>
                <c:pt idx="2577">
                  <c:v>6892</c:v>
                </c:pt>
                <c:pt idx="2578">
                  <c:v>6895</c:v>
                </c:pt>
                <c:pt idx="2579">
                  <c:v>6898</c:v>
                </c:pt>
                <c:pt idx="2580">
                  <c:v>6901</c:v>
                </c:pt>
                <c:pt idx="2581">
                  <c:v>6904</c:v>
                </c:pt>
                <c:pt idx="2582">
                  <c:v>6906</c:v>
                </c:pt>
                <c:pt idx="2583">
                  <c:v>6909</c:v>
                </c:pt>
                <c:pt idx="2584">
                  <c:v>6911</c:v>
                </c:pt>
                <c:pt idx="2585">
                  <c:v>6914</c:v>
                </c:pt>
                <c:pt idx="2586">
                  <c:v>6917</c:v>
                </c:pt>
                <c:pt idx="2587">
                  <c:v>6919</c:v>
                </c:pt>
                <c:pt idx="2588">
                  <c:v>6922</c:v>
                </c:pt>
                <c:pt idx="2589">
                  <c:v>6924</c:v>
                </c:pt>
                <c:pt idx="2590">
                  <c:v>6926</c:v>
                </c:pt>
                <c:pt idx="2591">
                  <c:v>6929</c:v>
                </c:pt>
                <c:pt idx="2592">
                  <c:v>6931</c:v>
                </c:pt>
                <c:pt idx="2593">
                  <c:v>6934</c:v>
                </c:pt>
                <c:pt idx="2594">
                  <c:v>6937</c:v>
                </c:pt>
                <c:pt idx="2595">
                  <c:v>6939</c:v>
                </c:pt>
                <c:pt idx="2596">
                  <c:v>6942</c:v>
                </c:pt>
                <c:pt idx="2597">
                  <c:v>6944</c:v>
                </c:pt>
                <c:pt idx="2598">
                  <c:v>6946</c:v>
                </c:pt>
                <c:pt idx="2599">
                  <c:v>6949</c:v>
                </c:pt>
                <c:pt idx="2600">
                  <c:v>6952</c:v>
                </c:pt>
                <c:pt idx="2601">
                  <c:v>6954</c:v>
                </c:pt>
                <c:pt idx="2602">
                  <c:v>6957</c:v>
                </c:pt>
                <c:pt idx="2603">
                  <c:v>6959</c:v>
                </c:pt>
                <c:pt idx="2604">
                  <c:v>6962</c:v>
                </c:pt>
                <c:pt idx="2605">
                  <c:v>6965</c:v>
                </c:pt>
                <c:pt idx="2606">
                  <c:v>6967</c:v>
                </c:pt>
                <c:pt idx="2607">
                  <c:v>6969</c:v>
                </c:pt>
                <c:pt idx="2608">
                  <c:v>6972</c:v>
                </c:pt>
                <c:pt idx="2609">
                  <c:v>6974</c:v>
                </c:pt>
                <c:pt idx="2610">
                  <c:v>6977</c:v>
                </c:pt>
                <c:pt idx="2611">
                  <c:v>6979</c:v>
                </c:pt>
                <c:pt idx="2612">
                  <c:v>6982</c:v>
                </c:pt>
                <c:pt idx="2613">
                  <c:v>6984</c:v>
                </c:pt>
                <c:pt idx="2614">
                  <c:v>6987</c:v>
                </c:pt>
                <c:pt idx="2615">
                  <c:v>6989</c:v>
                </c:pt>
                <c:pt idx="2616">
                  <c:v>6992</c:v>
                </c:pt>
                <c:pt idx="2617">
                  <c:v>6995</c:v>
                </c:pt>
                <c:pt idx="2618">
                  <c:v>6997</c:v>
                </c:pt>
                <c:pt idx="2619">
                  <c:v>7000</c:v>
                </c:pt>
                <c:pt idx="2620">
                  <c:v>7002</c:v>
                </c:pt>
                <c:pt idx="2621">
                  <c:v>7005</c:v>
                </c:pt>
                <c:pt idx="2622">
                  <c:v>7007</c:v>
                </c:pt>
                <c:pt idx="2623">
                  <c:v>7010</c:v>
                </c:pt>
                <c:pt idx="2624">
                  <c:v>7012</c:v>
                </c:pt>
                <c:pt idx="2625">
                  <c:v>7015</c:v>
                </c:pt>
                <c:pt idx="2626">
                  <c:v>7018</c:v>
                </c:pt>
                <c:pt idx="2627">
                  <c:v>7020</c:v>
                </c:pt>
                <c:pt idx="2628">
                  <c:v>7022</c:v>
                </c:pt>
                <c:pt idx="2629">
                  <c:v>7026</c:v>
                </c:pt>
                <c:pt idx="2630">
                  <c:v>7028</c:v>
                </c:pt>
                <c:pt idx="2631">
                  <c:v>7031</c:v>
                </c:pt>
                <c:pt idx="2632">
                  <c:v>7033</c:v>
                </c:pt>
                <c:pt idx="2633">
                  <c:v>7036</c:v>
                </c:pt>
                <c:pt idx="2634">
                  <c:v>7038</c:v>
                </c:pt>
                <c:pt idx="2635">
                  <c:v>7041</c:v>
                </c:pt>
                <c:pt idx="2636">
                  <c:v>7043</c:v>
                </c:pt>
                <c:pt idx="2637">
                  <c:v>7045</c:v>
                </c:pt>
                <c:pt idx="2638">
                  <c:v>7048</c:v>
                </c:pt>
                <c:pt idx="2639">
                  <c:v>7050</c:v>
                </c:pt>
                <c:pt idx="2640">
                  <c:v>7053</c:v>
                </c:pt>
                <c:pt idx="2641">
                  <c:v>7056</c:v>
                </c:pt>
                <c:pt idx="2642">
                  <c:v>7058</c:v>
                </c:pt>
                <c:pt idx="2643">
                  <c:v>7061</c:v>
                </c:pt>
                <c:pt idx="2644">
                  <c:v>7064</c:v>
                </c:pt>
                <c:pt idx="2645">
                  <c:v>7066</c:v>
                </c:pt>
                <c:pt idx="2646">
                  <c:v>7068</c:v>
                </c:pt>
                <c:pt idx="2647">
                  <c:v>7071</c:v>
                </c:pt>
                <c:pt idx="2648">
                  <c:v>7074</c:v>
                </c:pt>
                <c:pt idx="2649">
                  <c:v>7077</c:v>
                </c:pt>
                <c:pt idx="2650">
                  <c:v>7080</c:v>
                </c:pt>
                <c:pt idx="2651">
                  <c:v>7082</c:v>
                </c:pt>
                <c:pt idx="2652">
                  <c:v>7085</c:v>
                </c:pt>
                <c:pt idx="2653">
                  <c:v>7087</c:v>
                </c:pt>
                <c:pt idx="2654">
                  <c:v>7090</c:v>
                </c:pt>
                <c:pt idx="2655">
                  <c:v>7093</c:v>
                </c:pt>
                <c:pt idx="2656">
                  <c:v>7095</c:v>
                </c:pt>
                <c:pt idx="2657">
                  <c:v>7097</c:v>
                </c:pt>
                <c:pt idx="2658">
                  <c:v>7100</c:v>
                </c:pt>
                <c:pt idx="2659">
                  <c:v>7103</c:v>
                </c:pt>
                <c:pt idx="2660">
                  <c:v>7105</c:v>
                </c:pt>
                <c:pt idx="2661">
                  <c:v>7108</c:v>
                </c:pt>
                <c:pt idx="2662">
                  <c:v>7110</c:v>
                </c:pt>
                <c:pt idx="2663">
                  <c:v>7113</c:v>
                </c:pt>
                <c:pt idx="2664">
                  <c:v>7115</c:v>
                </c:pt>
                <c:pt idx="2665">
                  <c:v>7118</c:v>
                </c:pt>
                <c:pt idx="2666">
                  <c:v>7120</c:v>
                </c:pt>
                <c:pt idx="2667">
                  <c:v>7123</c:v>
                </c:pt>
                <c:pt idx="2668">
                  <c:v>7125</c:v>
                </c:pt>
                <c:pt idx="2669">
                  <c:v>7128</c:v>
                </c:pt>
                <c:pt idx="2670">
                  <c:v>7131</c:v>
                </c:pt>
                <c:pt idx="2671">
                  <c:v>7133</c:v>
                </c:pt>
                <c:pt idx="2672">
                  <c:v>7136</c:v>
                </c:pt>
                <c:pt idx="2673">
                  <c:v>7138</c:v>
                </c:pt>
                <c:pt idx="2674">
                  <c:v>7141</c:v>
                </c:pt>
                <c:pt idx="2675">
                  <c:v>7143</c:v>
                </c:pt>
                <c:pt idx="2676">
                  <c:v>7146</c:v>
                </c:pt>
                <c:pt idx="2677">
                  <c:v>7148</c:v>
                </c:pt>
                <c:pt idx="2678">
                  <c:v>7151</c:v>
                </c:pt>
                <c:pt idx="2679">
                  <c:v>7154</c:v>
                </c:pt>
                <c:pt idx="2680">
                  <c:v>7156</c:v>
                </c:pt>
                <c:pt idx="2681">
                  <c:v>7159</c:v>
                </c:pt>
                <c:pt idx="2682">
                  <c:v>7161</c:v>
                </c:pt>
                <c:pt idx="2683">
                  <c:v>7164</c:v>
                </c:pt>
                <c:pt idx="2684">
                  <c:v>7167</c:v>
                </c:pt>
                <c:pt idx="2685">
                  <c:v>7169</c:v>
                </c:pt>
                <c:pt idx="2686">
                  <c:v>7172</c:v>
                </c:pt>
                <c:pt idx="2687">
                  <c:v>7175</c:v>
                </c:pt>
                <c:pt idx="2688">
                  <c:v>7177</c:v>
                </c:pt>
                <c:pt idx="2689">
                  <c:v>7180</c:v>
                </c:pt>
                <c:pt idx="2690">
                  <c:v>7182</c:v>
                </c:pt>
                <c:pt idx="2691">
                  <c:v>7185</c:v>
                </c:pt>
                <c:pt idx="2692">
                  <c:v>7188</c:v>
                </c:pt>
                <c:pt idx="2693">
                  <c:v>7191</c:v>
                </c:pt>
                <c:pt idx="2694">
                  <c:v>7193</c:v>
                </c:pt>
                <c:pt idx="2695">
                  <c:v>7196</c:v>
                </c:pt>
                <c:pt idx="2696">
                  <c:v>7199</c:v>
                </c:pt>
                <c:pt idx="2697">
                  <c:v>7201</c:v>
                </c:pt>
                <c:pt idx="2698">
                  <c:v>7204</c:v>
                </c:pt>
                <c:pt idx="2699">
                  <c:v>7206</c:v>
                </c:pt>
                <c:pt idx="2700">
                  <c:v>7209</c:v>
                </c:pt>
                <c:pt idx="2701">
                  <c:v>7212</c:v>
                </c:pt>
                <c:pt idx="2702">
                  <c:v>7214</c:v>
                </c:pt>
                <c:pt idx="2703">
                  <c:v>7217</c:v>
                </c:pt>
                <c:pt idx="2704">
                  <c:v>7220</c:v>
                </c:pt>
                <c:pt idx="2705">
                  <c:v>7222</c:v>
                </c:pt>
                <c:pt idx="2706">
                  <c:v>7225</c:v>
                </c:pt>
                <c:pt idx="2707">
                  <c:v>7228</c:v>
                </c:pt>
                <c:pt idx="2708">
                  <c:v>7230</c:v>
                </c:pt>
                <c:pt idx="2709">
                  <c:v>7233</c:v>
                </c:pt>
                <c:pt idx="2710">
                  <c:v>7235</c:v>
                </c:pt>
                <c:pt idx="2711">
                  <c:v>7237</c:v>
                </c:pt>
                <c:pt idx="2712">
                  <c:v>7240</c:v>
                </c:pt>
                <c:pt idx="2713">
                  <c:v>7242</c:v>
                </c:pt>
                <c:pt idx="2714">
                  <c:v>7245</c:v>
                </c:pt>
                <c:pt idx="2715">
                  <c:v>7247</c:v>
                </c:pt>
                <c:pt idx="2716">
                  <c:v>7250</c:v>
                </c:pt>
                <c:pt idx="2717">
                  <c:v>7253</c:v>
                </c:pt>
                <c:pt idx="2718">
                  <c:v>7255</c:v>
                </c:pt>
                <c:pt idx="2719">
                  <c:v>7258</c:v>
                </c:pt>
                <c:pt idx="2720">
                  <c:v>7260</c:v>
                </c:pt>
                <c:pt idx="2721">
                  <c:v>7263</c:v>
                </c:pt>
                <c:pt idx="2722">
                  <c:v>7265</c:v>
                </c:pt>
                <c:pt idx="2723">
                  <c:v>7267</c:v>
                </c:pt>
                <c:pt idx="2724">
                  <c:v>7270</c:v>
                </c:pt>
                <c:pt idx="2725">
                  <c:v>7273</c:v>
                </c:pt>
                <c:pt idx="2726">
                  <c:v>7275</c:v>
                </c:pt>
                <c:pt idx="2727">
                  <c:v>7278</c:v>
                </c:pt>
                <c:pt idx="2728">
                  <c:v>7280</c:v>
                </c:pt>
                <c:pt idx="2729">
                  <c:v>7283</c:v>
                </c:pt>
                <c:pt idx="2730">
                  <c:v>7286</c:v>
                </c:pt>
                <c:pt idx="2731">
                  <c:v>7288</c:v>
                </c:pt>
                <c:pt idx="2732">
                  <c:v>7291</c:v>
                </c:pt>
                <c:pt idx="2733">
                  <c:v>7293</c:v>
                </c:pt>
                <c:pt idx="2734">
                  <c:v>7296</c:v>
                </c:pt>
                <c:pt idx="2735">
                  <c:v>7298</c:v>
                </c:pt>
                <c:pt idx="2736">
                  <c:v>7301</c:v>
                </c:pt>
                <c:pt idx="2737">
                  <c:v>7303</c:v>
                </c:pt>
                <c:pt idx="2738">
                  <c:v>7306</c:v>
                </c:pt>
                <c:pt idx="2739">
                  <c:v>7309</c:v>
                </c:pt>
                <c:pt idx="2740">
                  <c:v>7312</c:v>
                </c:pt>
                <c:pt idx="2741">
                  <c:v>7314</c:v>
                </c:pt>
                <c:pt idx="2742">
                  <c:v>7317</c:v>
                </c:pt>
                <c:pt idx="2743">
                  <c:v>7320</c:v>
                </c:pt>
                <c:pt idx="2744">
                  <c:v>7323</c:v>
                </c:pt>
                <c:pt idx="2745">
                  <c:v>7325</c:v>
                </c:pt>
                <c:pt idx="2746">
                  <c:v>7328</c:v>
                </c:pt>
                <c:pt idx="2747">
                  <c:v>7331</c:v>
                </c:pt>
                <c:pt idx="2748">
                  <c:v>7333</c:v>
                </c:pt>
                <c:pt idx="2749">
                  <c:v>7349</c:v>
                </c:pt>
                <c:pt idx="2750">
                  <c:v>7354</c:v>
                </c:pt>
                <c:pt idx="2751">
                  <c:v>7357</c:v>
                </c:pt>
                <c:pt idx="2752">
                  <c:v>7360</c:v>
                </c:pt>
                <c:pt idx="2753">
                  <c:v>7362</c:v>
                </c:pt>
                <c:pt idx="2754">
                  <c:v>7365</c:v>
                </c:pt>
                <c:pt idx="2755">
                  <c:v>7368</c:v>
                </c:pt>
                <c:pt idx="2756">
                  <c:v>7370</c:v>
                </c:pt>
                <c:pt idx="2757">
                  <c:v>7373</c:v>
                </c:pt>
                <c:pt idx="2758">
                  <c:v>7376</c:v>
                </c:pt>
                <c:pt idx="2759">
                  <c:v>7378</c:v>
                </c:pt>
                <c:pt idx="2760">
                  <c:v>7381</c:v>
                </c:pt>
                <c:pt idx="2761">
                  <c:v>7384</c:v>
                </c:pt>
                <c:pt idx="2762">
                  <c:v>7386</c:v>
                </c:pt>
                <c:pt idx="2763">
                  <c:v>7389</c:v>
                </c:pt>
                <c:pt idx="2764">
                  <c:v>7391</c:v>
                </c:pt>
                <c:pt idx="2765">
                  <c:v>7394</c:v>
                </c:pt>
                <c:pt idx="2766">
                  <c:v>7397</c:v>
                </c:pt>
                <c:pt idx="2767">
                  <c:v>7399</c:v>
                </c:pt>
                <c:pt idx="2768">
                  <c:v>7402</c:v>
                </c:pt>
                <c:pt idx="2769">
                  <c:v>7405</c:v>
                </c:pt>
                <c:pt idx="2770">
                  <c:v>7408</c:v>
                </c:pt>
                <c:pt idx="2771">
                  <c:v>7410</c:v>
                </c:pt>
                <c:pt idx="2772">
                  <c:v>7413</c:v>
                </c:pt>
                <c:pt idx="2773">
                  <c:v>7416</c:v>
                </c:pt>
                <c:pt idx="2774">
                  <c:v>7419</c:v>
                </c:pt>
                <c:pt idx="2775">
                  <c:v>7421</c:v>
                </c:pt>
                <c:pt idx="2776">
                  <c:v>7424</c:v>
                </c:pt>
                <c:pt idx="2777">
                  <c:v>7426</c:v>
                </c:pt>
                <c:pt idx="2778">
                  <c:v>7429</c:v>
                </c:pt>
                <c:pt idx="2779">
                  <c:v>7431</c:v>
                </c:pt>
                <c:pt idx="2780">
                  <c:v>7434</c:v>
                </c:pt>
                <c:pt idx="2781">
                  <c:v>7437</c:v>
                </c:pt>
                <c:pt idx="2782">
                  <c:v>7439</c:v>
                </c:pt>
                <c:pt idx="2783">
                  <c:v>7442</c:v>
                </c:pt>
                <c:pt idx="2784">
                  <c:v>7444</c:v>
                </c:pt>
                <c:pt idx="2785">
                  <c:v>7447</c:v>
                </c:pt>
                <c:pt idx="2786">
                  <c:v>7449</c:v>
                </c:pt>
                <c:pt idx="2787">
                  <c:v>7452</c:v>
                </c:pt>
                <c:pt idx="2788">
                  <c:v>7455</c:v>
                </c:pt>
                <c:pt idx="2789">
                  <c:v>7457</c:v>
                </c:pt>
                <c:pt idx="2790">
                  <c:v>7460</c:v>
                </c:pt>
                <c:pt idx="2791">
                  <c:v>7463</c:v>
                </c:pt>
                <c:pt idx="2792">
                  <c:v>7465</c:v>
                </c:pt>
                <c:pt idx="2793">
                  <c:v>7468</c:v>
                </c:pt>
                <c:pt idx="2794">
                  <c:v>7471</c:v>
                </c:pt>
                <c:pt idx="2795">
                  <c:v>7473</c:v>
                </c:pt>
                <c:pt idx="2796">
                  <c:v>7476</c:v>
                </c:pt>
                <c:pt idx="2797">
                  <c:v>7478</c:v>
                </c:pt>
                <c:pt idx="2798">
                  <c:v>7481</c:v>
                </c:pt>
                <c:pt idx="2799">
                  <c:v>7484</c:v>
                </c:pt>
                <c:pt idx="2800">
                  <c:v>7486</c:v>
                </c:pt>
                <c:pt idx="2801">
                  <c:v>7489</c:v>
                </c:pt>
                <c:pt idx="2802">
                  <c:v>7491</c:v>
                </c:pt>
                <c:pt idx="2803">
                  <c:v>7494</c:v>
                </c:pt>
                <c:pt idx="2804">
                  <c:v>7497</c:v>
                </c:pt>
                <c:pt idx="2805">
                  <c:v>7499</c:v>
                </c:pt>
                <c:pt idx="2806">
                  <c:v>7501</c:v>
                </c:pt>
                <c:pt idx="2807">
                  <c:v>7504</c:v>
                </c:pt>
                <c:pt idx="2808">
                  <c:v>7507</c:v>
                </c:pt>
                <c:pt idx="2809">
                  <c:v>7509</c:v>
                </c:pt>
                <c:pt idx="2810">
                  <c:v>7512</c:v>
                </c:pt>
                <c:pt idx="2811">
                  <c:v>7514</c:v>
                </c:pt>
                <c:pt idx="2812">
                  <c:v>7517</c:v>
                </c:pt>
                <c:pt idx="2813">
                  <c:v>7520</c:v>
                </c:pt>
                <c:pt idx="2814">
                  <c:v>7522</c:v>
                </c:pt>
                <c:pt idx="2815">
                  <c:v>7525</c:v>
                </c:pt>
                <c:pt idx="2816">
                  <c:v>7528</c:v>
                </c:pt>
                <c:pt idx="2817">
                  <c:v>7531</c:v>
                </c:pt>
                <c:pt idx="2818">
                  <c:v>7533</c:v>
                </c:pt>
                <c:pt idx="2819">
                  <c:v>7536</c:v>
                </c:pt>
                <c:pt idx="2820">
                  <c:v>7538</c:v>
                </c:pt>
                <c:pt idx="2821">
                  <c:v>7541</c:v>
                </c:pt>
                <c:pt idx="2822">
                  <c:v>7543</c:v>
                </c:pt>
                <c:pt idx="2823">
                  <c:v>7546</c:v>
                </c:pt>
                <c:pt idx="2824">
                  <c:v>7549</c:v>
                </c:pt>
                <c:pt idx="2825">
                  <c:v>7551</c:v>
                </c:pt>
                <c:pt idx="2826">
                  <c:v>7554</c:v>
                </c:pt>
                <c:pt idx="2827">
                  <c:v>7557</c:v>
                </c:pt>
                <c:pt idx="2828">
                  <c:v>7559</c:v>
                </c:pt>
                <c:pt idx="2829">
                  <c:v>7562</c:v>
                </c:pt>
                <c:pt idx="2830">
                  <c:v>7565</c:v>
                </c:pt>
                <c:pt idx="2831">
                  <c:v>7567</c:v>
                </c:pt>
                <c:pt idx="2832">
                  <c:v>7569</c:v>
                </c:pt>
                <c:pt idx="2833">
                  <c:v>7572</c:v>
                </c:pt>
                <c:pt idx="2834">
                  <c:v>7574</c:v>
                </c:pt>
                <c:pt idx="2835">
                  <c:v>7577</c:v>
                </c:pt>
                <c:pt idx="2836">
                  <c:v>7580</c:v>
                </c:pt>
                <c:pt idx="2837">
                  <c:v>7582</c:v>
                </c:pt>
                <c:pt idx="2838">
                  <c:v>7585</c:v>
                </c:pt>
                <c:pt idx="2839">
                  <c:v>7587</c:v>
                </c:pt>
                <c:pt idx="2840">
                  <c:v>7590</c:v>
                </c:pt>
                <c:pt idx="2841">
                  <c:v>7592</c:v>
                </c:pt>
                <c:pt idx="2842">
                  <c:v>7595</c:v>
                </c:pt>
                <c:pt idx="2843">
                  <c:v>7598</c:v>
                </c:pt>
                <c:pt idx="2844">
                  <c:v>7600</c:v>
                </c:pt>
                <c:pt idx="2845">
                  <c:v>7603</c:v>
                </c:pt>
                <c:pt idx="2846">
                  <c:v>7605</c:v>
                </c:pt>
                <c:pt idx="2847">
                  <c:v>7608</c:v>
                </c:pt>
                <c:pt idx="2848">
                  <c:v>7611</c:v>
                </c:pt>
                <c:pt idx="2849">
                  <c:v>7614</c:v>
                </c:pt>
                <c:pt idx="2850">
                  <c:v>7616</c:v>
                </c:pt>
                <c:pt idx="2851">
                  <c:v>7619</c:v>
                </c:pt>
                <c:pt idx="2852">
                  <c:v>7621</c:v>
                </c:pt>
                <c:pt idx="2853">
                  <c:v>7624</c:v>
                </c:pt>
                <c:pt idx="2854">
                  <c:v>7627</c:v>
                </c:pt>
                <c:pt idx="2855">
                  <c:v>7629</c:v>
                </c:pt>
                <c:pt idx="2856">
                  <c:v>7632</c:v>
                </c:pt>
                <c:pt idx="2857">
                  <c:v>7635</c:v>
                </c:pt>
                <c:pt idx="2858">
                  <c:v>7638</c:v>
                </c:pt>
                <c:pt idx="2859">
                  <c:v>7640</c:v>
                </c:pt>
                <c:pt idx="2860">
                  <c:v>7643</c:v>
                </c:pt>
                <c:pt idx="2861">
                  <c:v>7646</c:v>
                </c:pt>
                <c:pt idx="2862">
                  <c:v>7649</c:v>
                </c:pt>
                <c:pt idx="2863">
                  <c:v>7651</c:v>
                </c:pt>
                <c:pt idx="2864">
                  <c:v>7654</c:v>
                </c:pt>
                <c:pt idx="2865">
                  <c:v>7657</c:v>
                </c:pt>
                <c:pt idx="2866">
                  <c:v>7659</c:v>
                </c:pt>
                <c:pt idx="2867">
                  <c:v>7662</c:v>
                </c:pt>
                <c:pt idx="2868">
                  <c:v>7665</c:v>
                </c:pt>
                <c:pt idx="2869">
                  <c:v>7667</c:v>
                </c:pt>
                <c:pt idx="2870">
                  <c:v>7669</c:v>
                </c:pt>
                <c:pt idx="2871">
                  <c:v>7672</c:v>
                </c:pt>
                <c:pt idx="2872">
                  <c:v>7675</c:v>
                </c:pt>
                <c:pt idx="2873">
                  <c:v>7678</c:v>
                </c:pt>
                <c:pt idx="2874">
                  <c:v>7680</c:v>
                </c:pt>
                <c:pt idx="2875">
                  <c:v>7683</c:v>
                </c:pt>
                <c:pt idx="2876">
                  <c:v>7685</c:v>
                </c:pt>
                <c:pt idx="2877">
                  <c:v>7687</c:v>
                </c:pt>
                <c:pt idx="2878">
                  <c:v>7690</c:v>
                </c:pt>
                <c:pt idx="2879">
                  <c:v>7693</c:v>
                </c:pt>
                <c:pt idx="2880">
                  <c:v>7696</c:v>
                </c:pt>
                <c:pt idx="2881">
                  <c:v>7698</c:v>
                </c:pt>
                <c:pt idx="2882">
                  <c:v>7701</c:v>
                </c:pt>
                <c:pt idx="2883">
                  <c:v>7704</c:v>
                </c:pt>
                <c:pt idx="2884">
                  <c:v>7707</c:v>
                </c:pt>
                <c:pt idx="2885">
                  <c:v>7709</c:v>
                </c:pt>
                <c:pt idx="2886">
                  <c:v>7712</c:v>
                </c:pt>
                <c:pt idx="2887">
                  <c:v>7714</c:v>
                </c:pt>
                <c:pt idx="2888">
                  <c:v>7717</c:v>
                </c:pt>
                <c:pt idx="2889">
                  <c:v>7720</c:v>
                </c:pt>
                <c:pt idx="2890">
                  <c:v>7722</c:v>
                </c:pt>
                <c:pt idx="2891">
                  <c:v>7724</c:v>
                </c:pt>
                <c:pt idx="2892">
                  <c:v>7728</c:v>
                </c:pt>
                <c:pt idx="2893">
                  <c:v>7730</c:v>
                </c:pt>
                <c:pt idx="2894">
                  <c:v>7733</c:v>
                </c:pt>
                <c:pt idx="2895">
                  <c:v>7736</c:v>
                </c:pt>
                <c:pt idx="2896">
                  <c:v>7738</c:v>
                </c:pt>
                <c:pt idx="2897">
                  <c:v>7740</c:v>
                </c:pt>
                <c:pt idx="2898">
                  <c:v>7744</c:v>
                </c:pt>
                <c:pt idx="2899">
                  <c:v>7747</c:v>
                </c:pt>
                <c:pt idx="2900">
                  <c:v>7749</c:v>
                </c:pt>
                <c:pt idx="2901">
                  <c:v>7752</c:v>
                </c:pt>
                <c:pt idx="2902">
                  <c:v>7755</c:v>
                </c:pt>
                <c:pt idx="2903">
                  <c:v>7757</c:v>
                </c:pt>
                <c:pt idx="2904">
                  <c:v>7760</c:v>
                </c:pt>
                <c:pt idx="2905">
                  <c:v>7763</c:v>
                </c:pt>
                <c:pt idx="2906">
                  <c:v>7765</c:v>
                </c:pt>
                <c:pt idx="2907">
                  <c:v>7768</c:v>
                </c:pt>
                <c:pt idx="2908">
                  <c:v>7771</c:v>
                </c:pt>
                <c:pt idx="2909">
                  <c:v>7773</c:v>
                </c:pt>
                <c:pt idx="2910">
                  <c:v>7776</c:v>
                </c:pt>
                <c:pt idx="2911">
                  <c:v>7778</c:v>
                </c:pt>
                <c:pt idx="2912">
                  <c:v>7780</c:v>
                </c:pt>
                <c:pt idx="2913">
                  <c:v>7783</c:v>
                </c:pt>
                <c:pt idx="2914">
                  <c:v>7786</c:v>
                </c:pt>
                <c:pt idx="2915">
                  <c:v>7788</c:v>
                </c:pt>
                <c:pt idx="2916">
                  <c:v>7791</c:v>
                </c:pt>
                <c:pt idx="2917">
                  <c:v>7794</c:v>
                </c:pt>
                <c:pt idx="2918">
                  <c:v>7796</c:v>
                </c:pt>
                <c:pt idx="2919">
                  <c:v>7799</c:v>
                </c:pt>
                <c:pt idx="2920">
                  <c:v>7802</c:v>
                </c:pt>
                <c:pt idx="2921">
                  <c:v>7804</c:v>
                </c:pt>
                <c:pt idx="2922">
                  <c:v>7807</c:v>
                </c:pt>
                <c:pt idx="2923">
                  <c:v>7810</c:v>
                </c:pt>
                <c:pt idx="2924">
                  <c:v>7813</c:v>
                </c:pt>
                <c:pt idx="2925">
                  <c:v>7816</c:v>
                </c:pt>
                <c:pt idx="2926">
                  <c:v>7818</c:v>
                </c:pt>
                <c:pt idx="2927">
                  <c:v>7821</c:v>
                </c:pt>
                <c:pt idx="2928">
                  <c:v>7823</c:v>
                </c:pt>
                <c:pt idx="2929">
                  <c:v>7826</c:v>
                </c:pt>
                <c:pt idx="2930">
                  <c:v>7829</c:v>
                </c:pt>
                <c:pt idx="2931">
                  <c:v>7831</c:v>
                </c:pt>
                <c:pt idx="2932">
                  <c:v>7834</c:v>
                </c:pt>
                <c:pt idx="2933">
                  <c:v>7837</c:v>
                </c:pt>
                <c:pt idx="2934">
                  <c:v>7839</c:v>
                </c:pt>
                <c:pt idx="2935">
                  <c:v>7842</c:v>
                </c:pt>
                <c:pt idx="2936">
                  <c:v>7844</c:v>
                </c:pt>
                <c:pt idx="2937">
                  <c:v>7847</c:v>
                </c:pt>
                <c:pt idx="2938">
                  <c:v>7849</c:v>
                </c:pt>
                <c:pt idx="2939">
                  <c:v>7852</c:v>
                </c:pt>
                <c:pt idx="2940">
                  <c:v>7854</c:v>
                </c:pt>
                <c:pt idx="2941">
                  <c:v>7857</c:v>
                </c:pt>
                <c:pt idx="2942">
                  <c:v>7860</c:v>
                </c:pt>
                <c:pt idx="2943">
                  <c:v>7862</c:v>
                </c:pt>
                <c:pt idx="2944">
                  <c:v>7865</c:v>
                </c:pt>
                <c:pt idx="2945">
                  <c:v>7868</c:v>
                </c:pt>
                <c:pt idx="2946">
                  <c:v>7870</c:v>
                </c:pt>
                <c:pt idx="2947">
                  <c:v>7873</c:v>
                </c:pt>
                <c:pt idx="2948">
                  <c:v>7876</c:v>
                </c:pt>
                <c:pt idx="2949">
                  <c:v>7878</c:v>
                </c:pt>
                <c:pt idx="2950">
                  <c:v>7881</c:v>
                </c:pt>
                <c:pt idx="2951">
                  <c:v>7884</c:v>
                </c:pt>
                <c:pt idx="2952">
                  <c:v>7886</c:v>
                </c:pt>
                <c:pt idx="2953">
                  <c:v>7889</c:v>
                </c:pt>
                <c:pt idx="2954">
                  <c:v>7892</c:v>
                </c:pt>
                <c:pt idx="2955">
                  <c:v>7894</c:v>
                </c:pt>
                <c:pt idx="2956">
                  <c:v>7897</c:v>
                </c:pt>
                <c:pt idx="2957">
                  <c:v>7900</c:v>
                </c:pt>
                <c:pt idx="2958">
                  <c:v>7902</c:v>
                </c:pt>
                <c:pt idx="2959">
                  <c:v>7905</c:v>
                </c:pt>
                <c:pt idx="2960">
                  <c:v>7908</c:v>
                </c:pt>
                <c:pt idx="2961">
                  <c:v>7910</c:v>
                </c:pt>
                <c:pt idx="2962">
                  <c:v>7913</c:v>
                </c:pt>
                <c:pt idx="2963">
                  <c:v>7915</c:v>
                </c:pt>
                <c:pt idx="2964">
                  <c:v>7918</c:v>
                </c:pt>
                <c:pt idx="2965">
                  <c:v>7920</c:v>
                </c:pt>
                <c:pt idx="2966">
                  <c:v>7923</c:v>
                </c:pt>
                <c:pt idx="2967">
                  <c:v>7926</c:v>
                </c:pt>
                <c:pt idx="2968">
                  <c:v>7928</c:v>
                </c:pt>
                <c:pt idx="2969">
                  <c:v>7930</c:v>
                </c:pt>
                <c:pt idx="2970">
                  <c:v>7933</c:v>
                </c:pt>
                <c:pt idx="2971">
                  <c:v>7936</c:v>
                </c:pt>
                <c:pt idx="2972">
                  <c:v>7938</c:v>
                </c:pt>
                <c:pt idx="2973">
                  <c:v>7941</c:v>
                </c:pt>
                <c:pt idx="2974">
                  <c:v>7944</c:v>
                </c:pt>
                <c:pt idx="2975">
                  <c:v>7947</c:v>
                </c:pt>
                <c:pt idx="2976">
                  <c:v>7949</c:v>
                </c:pt>
                <c:pt idx="2977">
                  <c:v>7952</c:v>
                </c:pt>
                <c:pt idx="2978">
                  <c:v>7955</c:v>
                </c:pt>
                <c:pt idx="2979">
                  <c:v>7957</c:v>
                </c:pt>
                <c:pt idx="2980">
                  <c:v>7960</c:v>
                </c:pt>
                <c:pt idx="2981">
                  <c:v>7962</c:v>
                </c:pt>
                <c:pt idx="2982">
                  <c:v>7964</c:v>
                </c:pt>
                <c:pt idx="2983">
                  <c:v>7967</c:v>
                </c:pt>
                <c:pt idx="2984">
                  <c:v>7970</c:v>
                </c:pt>
                <c:pt idx="2985">
                  <c:v>7972</c:v>
                </c:pt>
                <c:pt idx="2986">
                  <c:v>7975</c:v>
                </c:pt>
                <c:pt idx="2987">
                  <c:v>7977</c:v>
                </c:pt>
                <c:pt idx="2988">
                  <c:v>7979</c:v>
                </c:pt>
                <c:pt idx="2989">
                  <c:v>7982</c:v>
                </c:pt>
                <c:pt idx="2990">
                  <c:v>7984</c:v>
                </c:pt>
                <c:pt idx="2991">
                  <c:v>7987</c:v>
                </c:pt>
                <c:pt idx="2992">
                  <c:v>7989</c:v>
                </c:pt>
                <c:pt idx="2993">
                  <c:v>7992</c:v>
                </c:pt>
                <c:pt idx="2994">
                  <c:v>7995</c:v>
                </c:pt>
                <c:pt idx="2995">
                  <c:v>7998</c:v>
                </c:pt>
                <c:pt idx="2996">
                  <c:v>8001</c:v>
                </c:pt>
                <c:pt idx="2997">
                  <c:v>8003</c:v>
                </c:pt>
                <c:pt idx="2998">
                  <c:v>8006</c:v>
                </c:pt>
                <c:pt idx="2999">
                  <c:v>8019</c:v>
                </c:pt>
                <c:pt idx="3000">
                  <c:v>8025</c:v>
                </c:pt>
                <c:pt idx="3001">
                  <c:v>8028</c:v>
                </c:pt>
                <c:pt idx="3002">
                  <c:v>8030</c:v>
                </c:pt>
                <c:pt idx="3003">
                  <c:v>8033</c:v>
                </c:pt>
                <c:pt idx="3004">
                  <c:v>8036</c:v>
                </c:pt>
                <c:pt idx="3005">
                  <c:v>8038</c:v>
                </c:pt>
                <c:pt idx="3006">
                  <c:v>8042</c:v>
                </c:pt>
                <c:pt idx="3007">
                  <c:v>8044</c:v>
                </c:pt>
                <c:pt idx="3008">
                  <c:v>8048</c:v>
                </c:pt>
                <c:pt idx="3009">
                  <c:v>8050</c:v>
                </c:pt>
                <c:pt idx="3010">
                  <c:v>8053</c:v>
                </c:pt>
                <c:pt idx="3011">
                  <c:v>8056</c:v>
                </c:pt>
                <c:pt idx="3012">
                  <c:v>8059</c:v>
                </c:pt>
                <c:pt idx="3013">
                  <c:v>8061</c:v>
                </c:pt>
                <c:pt idx="3014">
                  <c:v>8063</c:v>
                </c:pt>
                <c:pt idx="3015">
                  <c:v>8067</c:v>
                </c:pt>
                <c:pt idx="3016">
                  <c:v>8069</c:v>
                </c:pt>
                <c:pt idx="3017">
                  <c:v>8072</c:v>
                </c:pt>
                <c:pt idx="3018">
                  <c:v>8075</c:v>
                </c:pt>
                <c:pt idx="3019">
                  <c:v>8077</c:v>
                </c:pt>
                <c:pt idx="3020">
                  <c:v>8080</c:v>
                </c:pt>
                <c:pt idx="3021">
                  <c:v>8082</c:v>
                </c:pt>
                <c:pt idx="3022">
                  <c:v>8085</c:v>
                </c:pt>
                <c:pt idx="3023">
                  <c:v>8088</c:v>
                </c:pt>
                <c:pt idx="3024">
                  <c:v>8090</c:v>
                </c:pt>
                <c:pt idx="3025">
                  <c:v>8093</c:v>
                </c:pt>
                <c:pt idx="3026">
                  <c:v>8095</c:v>
                </c:pt>
                <c:pt idx="3027">
                  <c:v>8098</c:v>
                </c:pt>
                <c:pt idx="3028">
                  <c:v>8101</c:v>
                </c:pt>
                <c:pt idx="3029">
                  <c:v>8103</c:v>
                </c:pt>
                <c:pt idx="3030">
                  <c:v>8106</c:v>
                </c:pt>
                <c:pt idx="3031">
                  <c:v>8108</c:v>
                </c:pt>
                <c:pt idx="3032">
                  <c:v>8111</c:v>
                </c:pt>
                <c:pt idx="3033">
                  <c:v>8114</c:v>
                </c:pt>
                <c:pt idx="3034">
                  <c:v>8116</c:v>
                </c:pt>
                <c:pt idx="3035">
                  <c:v>8119</c:v>
                </c:pt>
                <c:pt idx="3036">
                  <c:v>8121</c:v>
                </c:pt>
                <c:pt idx="3037">
                  <c:v>8124</c:v>
                </c:pt>
                <c:pt idx="3038">
                  <c:v>8127</c:v>
                </c:pt>
                <c:pt idx="3039">
                  <c:v>8129</c:v>
                </c:pt>
                <c:pt idx="3040">
                  <c:v>8132</c:v>
                </c:pt>
                <c:pt idx="3041">
                  <c:v>8135</c:v>
                </c:pt>
                <c:pt idx="3042">
                  <c:v>8137</c:v>
                </c:pt>
                <c:pt idx="3043">
                  <c:v>8140</c:v>
                </c:pt>
                <c:pt idx="3044">
                  <c:v>8142</c:v>
                </c:pt>
                <c:pt idx="3045">
                  <c:v>8145</c:v>
                </c:pt>
                <c:pt idx="3046">
                  <c:v>8148</c:v>
                </c:pt>
                <c:pt idx="3047">
                  <c:v>8150</c:v>
                </c:pt>
                <c:pt idx="3048">
                  <c:v>8153</c:v>
                </c:pt>
                <c:pt idx="3049">
                  <c:v>8156</c:v>
                </c:pt>
                <c:pt idx="3050">
                  <c:v>8159</c:v>
                </c:pt>
                <c:pt idx="3051">
                  <c:v>8161</c:v>
                </c:pt>
                <c:pt idx="3052">
                  <c:v>8164</c:v>
                </c:pt>
                <c:pt idx="3053">
                  <c:v>8167</c:v>
                </c:pt>
                <c:pt idx="3054">
                  <c:v>8169</c:v>
                </c:pt>
                <c:pt idx="3055">
                  <c:v>8172</c:v>
                </c:pt>
                <c:pt idx="3056">
                  <c:v>8174</c:v>
                </c:pt>
                <c:pt idx="3057">
                  <c:v>8177</c:v>
                </c:pt>
                <c:pt idx="3058">
                  <c:v>8180</c:v>
                </c:pt>
                <c:pt idx="3059">
                  <c:v>8182</c:v>
                </c:pt>
                <c:pt idx="3060">
                  <c:v>8185</c:v>
                </c:pt>
                <c:pt idx="3061">
                  <c:v>8188</c:v>
                </c:pt>
                <c:pt idx="3062">
                  <c:v>8190</c:v>
                </c:pt>
                <c:pt idx="3063">
                  <c:v>8193</c:v>
                </c:pt>
                <c:pt idx="3064">
                  <c:v>8196</c:v>
                </c:pt>
                <c:pt idx="3065">
                  <c:v>8198</c:v>
                </c:pt>
                <c:pt idx="3066">
                  <c:v>8201</c:v>
                </c:pt>
                <c:pt idx="3067">
                  <c:v>8204</c:v>
                </c:pt>
                <c:pt idx="3068">
                  <c:v>8206</c:v>
                </c:pt>
                <c:pt idx="3069">
                  <c:v>8209</c:v>
                </c:pt>
                <c:pt idx="3070">
                  <c:v>8212</c:v>
                </c:pt>
                <c:pt idx="3071">
                  <c:v>8214</c:v>
                </c:pt>
                <c:pt idx="3072">
                  <c:v>8217</c:v>
                </c:pt>
                <c:pt idx="3073">
                  <c:v>8220</c:v>
                </c:pt>
                <c:pt idx="3074">
                  <c:v>8223</c:v>
                </c:pt>
                <c:pt idx="3075">
                  <c:v>8225</c:v>
                </c:pt>
                <c:pt idx="3076">
                  <c:v>8228</c:v>
                </c:pt>
                <c:pt idx="3077">
                  <c:v>8231</c:v>
                </c:pt>
                <c:pt idx="3078">
                  <c:v>8234</c:v>
                </c:pt>
                <c:pt idx="3079">
                  <c:v>8236</c:v>
                </c:pt>
                <c:pt idx="3080">
                  <c:v>8239</c:v>
                </c:pt>
                <c:pt idx="3081">
                  <c:v>8241</c:v>
                </c:pt>
                <c:pt idx="3082">
                  <c:v>8244</c:v>
                </c:pt>
                <c:pt idx="3083">
                  <c:v>8247</c:v>
                </c:pt>
                <c:pt idx="3084">
                  <c:v>8250</c:v>
                </c:pt>
                <c:pt idx="3085">
                  <c:v>8252</c:v>
                </c:pt>
                <c:pt idx="3086">
                  <c:v>8255</c:v>
                </c:pt>
                <c:pt idx="3087">
                  <c:v>8257</c:v>
                </c:pt>
                <c:pt idx="3088">
                  <c:v>8260</c:v>
                </c:pt>
                <c:pt idx="3089">
                  <c:v>8262</c:v>
                </c:pt>
                <c:pt idx="3090">
                  <c:v>8265</c:v>
                </c:pt>
                <c:pt idx="3091">
                  <c:v>8268</c:v>
                </c:pt>
                <c:pt idx="3092">
                  <c:v>8270</c:v>
                </c:pt>
                <c:pt idx="3093">
                  <c:v>8273</c:v>
                </c:pt>
                <c:pt idx="3094">
                  <c:v>8276</c:v>
                </c:pt>
                <c:pt idx="3095">
                  <c:v>8278</c:v>
                </c:pt>
                <c:pt idx="3096">
                  <c:v>8281</c:v>
                </c:pt>
                <c:pt idx="3097">
                  <c:v>8283</c:v>
                </c:pt>
                <c:pt idx="3098">
                  <c:v>8286</c:v>
                </c:pt>
                <c:pt idx="3099">
                  <c:v>8288</c:v>
                </c:pt>
                <c:pt idx="3100">
                  <c:v>8291</c:v>
                </c:pt>
                <c:pt idx="3101">
                  <c:v>8294</c:v>
                </c:pt>
                <c:pt idx="3102">
                  <c:v>8296</c:v>
                </c:pt>
                <c:pt idx="3103">
                  <c:v>8299</c:v>
                </c:pt>
                <c:pt idx="3104">
                  <c:v>8301</c:v>
                </c:pt>
                <c:pt idx="3105">
                  <c:v>8304</c:v>
                </c:pt>
                <c:pt idx="3106">
                  <c:v>8307</c:v>
                </c:pt>
                <c:pt idx="3107">
                  <c:v>8309</c:v>
                </c:pt>
                <c:pt idx="3108">
                  <c:v>8312</c:v>
                </c:pt>
                <c:pt idx="3109">
                  <c:v>8315</c:v>
                </c:pt>
                <c:pt idx="3110">
                  <c:v>8317</c:v>
                </c:pt>
                <c:pt idx="3111">
                  <c:v>8320</c:v>
                </c:pt>
                <c:pt idx="3112">
                  <c:v>8323</c:v>
                </c:pt>
                <c:pt idx="3113">
                  <c:v>8326</c:v>
                </c:pt>
                <c:pt idx="3114">
                  <c:v>8329</c:v>
                </c:pt>
                <c:pt idx="3115">
                  <c:v>8331</c:v>
                </c:pt>
                <c:pt idx="3116">
                  <c:v>8334</c:v>
                </c:pt>
                <c:pt idx="3117">
                  <c:v>8337</c:v>
                </c:pt>
                <c:pt idx="3118">
                  <c:v>8340</c:v>
                </c:pt>
                <c:pt idx="3119">
                  <c:v>8342</c:v>
                </c:pt>
                <c:pt idx="3120">
                  <c:v>8345</c:v>
                </c:pt>
                <c:pt idx="3121">
                  <c:v>8347</c:v>
                </c:pt>
                <c:pt idx="3122">
                  <c:v>8350</c:v>
                </c:pt>
                <c:pt idx="3123">
                  <c:v>8352</c:v>
                </c:pt>
                <c:pt idx="3124">
                  <c:v>8355</c:v>
                </c:pt>
                <c:pt idx="3125">
                  <c:v>8358</c:v>
                </c:pt>
                <c:pt idx="3126">
                  <c:v>8361</c:v>
                </c:pt>
                <c:pt idx="3127">
                  <c:v>8363</c:v>
                </c:pt>
                <c:pt idx="3128">
                  <c:v>8366</c:v>
                </c:pt>
                <c:pt idx="3129">
                  <c:v>8369</c:v>
                </c:pt>
                <c:pt idx="3130">
                  <c:v>8372</c:v>
                </c:pt>
                <c:pt idx="3131">
                  <c:v>8375</c:v>
                </c:pt>
                <c:pt idx="3132">
                  <c:v>8378</c:v>
                </c:pt>
                <c:pt idx="3133">
                  <c:v>8380</c:v>
                </c:pt>
                <c:pt idx="3134">
                  <c:v>8383</c:v>
                </c:pt>
                <c:pt idx="3135">
                  <c:v>8387</c:v>
                </c:pt>
                <c:pt idx="3136">
                  <c:v>8389</c:v>
                </c:pt>
                <c:pt idx="3137">
                  <c:v>8392</c:v>
                </c:pt>
                <c:pt idx="3138">
                  <c:v>8395</c:v>
                </c:pt>
                <c:pt idx="3139">
                  <c:v>8397</c:v>
                </c:pt>
                <c:pt idx="3140">
                  <c:v>8400</c:v>
                </c:pt>
                <c:pt idx="3141">
                  <c:v>8402</c:v>
                </c:pt>
                <c:pt idx="3142">
                  <c:v>8405</c:v>
                </c:pt>
                <c:pt idx="3143">
                  <c:v>8408</c:v>
                </c:pt>
                <c:pt idx="3144">
                  <c:v>8410</c:v>
                </c:pt>
                <c:pt idx="3145">
                  <c:v>8412</c:v>
                </c:pt>
                <c:pt idx="3146">
                  <c:v>8415</c:v>
                </c:pt>
                <c:pt idx="3147">
                  <c:v>8417</c:v>
                </c:pt>
                <c:pt idx="3148">
                  <c:v>8420</c:v>
                </c:pt>
                <c:pt idx="3149">
                  <c:v>8422</c:v>
                </c:pt>
                <c:pt idx="3150">
                  <c:v>8425</c:v>
                </c:pt>
                <c:pt idx="3151">
                  <c:v>8428</c:v>
                </c:pt>
                <c:pt idx="3152">
                  <c:v>8430</c:v>
                </c:pt>
                <c:pt idx="3153">
                  <c:v>8433</c:v>
                </c:pt>
                <c:pt idx="3154">
                  <c:v>8436</c:v>
                </c:pt>
                <c:pt idx="3155">
                  <c:v>8438</c:v>
                </c:pt>
                <c:pt idx="3156">
                  <c:v>8441</c:v>
                </c:pt>
                <c:pt idx="3157">
                  <c:v>8443</c:v>
                </c:pt>
                <c:pt idx="3158">
                  <c:v>8446</c:v>
                </c:pt>
                <c:pt idx="3159">
                  <c:v>8449</c:v>
                </c:pt>
                <c:pt idx="3160">
                  <c:v>8452</c:v>
                </c:pt>
                <c:pt idx="3161">
                  <c:v>8455</c:v>
                </c:pt>
                <c:pt idx="3162">
                  <c:v>8457</c:v>
                </c:pt>
                <c:pt idx="3163">
                  <c:v>8459</c:v>
                </c:pt>
                <c:pt idx="3164">
                  <c:v>8462</c:v>
                </c:pt>
                <c:pt idx="3165">
                  <c:v>8464</c:v>
                </c:pt>
                <c:pt idx="3166">
                  <c:v>8467</c:v>
                </c:pt>
                <c:pt idx="3167">
                  <c:v>8469</c:v>
                </c:pt>
                <c:pt idx="3168">
                  <c:v>8472</c:v>
                </c:pt>
                <c:pt idx="3169">
                  <c:v>8474</c:v>
                </c:pt>
                <c:pt idx="3170">
                  <c:v>8477</c:v>
                </c:pt>
                <c:pt idx="3171">
                  <c:v>8480</c:v>
                </c:pt>
                <c:pt idx="3172">
                  <c:v>8482</c:v>
                </c:pt>
                <c:pt idx="3173">
                  <c:v>8485</c:v>
                </c:pt>
                <c:pt idx="3174">
                  <c:v>8488</c:v>
                </c:pt>
                <c:pt idx="3175">
                  <c:v>8491</c:v>
                </c:pt>
                <c:pt idx="3176">
                  <c:v>8493</c:v>
                </c:pt>
                <c:pt idx="3177">
                  <c:v>8496</c:v>
                </c:pt>
                <c:pt idx="3178">
                  <c:v>8499</c:v>
                </c:pt>
                <c:pt idx="3179">
                  <c:v>8501</c:v>
                </c:pt>
                <c:pt idx="3180">
                  <c:v>8503</c:v>
                </c:pt>
                <c:pt idx="3181">
                  <c:v>8506</c:v>
                </c:pt>
                <c:pt idx="3182">
                  <c:v>8509</c:v>
                </c:pt>
                <c:pt idx="3183">
                  <c:v>8511</c:v>
                </c:pt>
                <c:pt idx="3184">
                  <c:v>8514</c:v>
                </c:pt>
                <c:pt idx="3185">
                  <c:v>8517</c:v>
                </c:pt>
                <c:pt idx="3186">
                  <c:v>8520</c:v>
                </c:pt>
                <c:pt idx="3187">
                  <c:v>8522</c:v>
                </c:pt>
                <c:pt idx="3188">
                  <c:v>8525</c:v>
                </c:pt>
                <c:pt idx="3189">
                  <c:v>8528</c:v>
                </c:pt>
                <c:pt idx="3190">
                  <c:v>8530</c:v>
                </c:pt>
                <c:pt idx="3191">
                  <c:v>8533</c:v>
                </c:pt>
                <c:pt idx="3192">
                  <c:v>8535</c:v>
                </c:pt>
                <c:pt idx="3193">
                  <c:v>8538</c:v>
                </c:pt>
                <c:pt idx="3194">
                  <c:v>8540</c:v>
                </c:pt>
                <c:pt idx="3195">
                  <c:v>8543</c:v>
                </c:pt>
                <c:pt idx="3196">
                  <c:v>8545</c:v>
                </c:pt>
                <c:pt idx="3197">
                  <c:v>8548</c:v>
                </c:pt>
                <c:pt idx="3198">
                  <c:v>8550</c:v>
                </c:pt>
                <c:pt idx="3199">
                  <c:v>8553</c:v>
                </c:pt>
                <c:pt idx="3200">
                  <c:v>8556</c:v>
                </c:pt>
                <c:pt idx="3201">
                  <c:v>8558</c:v>
                </c:pt>
                <c:pt idx="3202">
                  <c:v>8561</c:v>
                </c:pt>
                <c:pt idx="3203">
                  <c:v>8564</c:v>
                </c:pt>
                <c:pt idx="3204">
                  <c:v>8567</c:v>
                </c:pt>
                <c:pt idx="3205">
                  <c:v>8569</c:v>
                </c:pt>
                <c:pt idx="3206">
                  <c:v>8572</c:v>
                </c:pt>
                <c:pt idx="3207">
                  <c:v>8574</c:v>
                </c:pt>
                <c:pt idx="3208">
                  <c:v>8576</c:v>
                </c:pt>
                <c:pt idx="3209">
                  <c:v>8579</c:v>
                </c:pt>
                <c:pt idx="3210">
                  <c:v>8581</c:v>
                </c:pt>
                <c:pt idx="3211">
                  <c:v>8584</c:v>
                </c:pt>
                <c:pt idx="3212">
                  <c:v>8586</c:v>
                </c:pt>
                <c:pt idx="3213">
                  <c:v>8588</c:v>
                </c:pt>
                <c:pt idx="3214">
                  <c:v>8591</c:v>
                </c:pt>
                <c:pt idx="3215">
                  <c:v>8593</c:v>
                </c:pt>
                <c:pt idx="3216">
                  <c:v>8596</c:v>
                </c:pt>
                <c:pt idx="3217">
                  <c:v>8598</c:v>
                </c:pt>
                <c:pt idx="3218">
                  <c:v>8601</c:v>
                </c:pt>
                <c:pt idx="3219">
                  <c:v>8603</c:v>
                </c:pt>
                <c:pt idx="3220">
                  <c:v>8606</c:v>
                </c:pt>
                <c:pt idx="3221">
                  <c:v>8609</c:v>
                </c:pt>
                <c:pt idx="3222">
                  <c:v>8612</c:v>
                </c:pt>
                <c:pt idx="3223">
                  <c:v>8614</c:v>
                </c:pt>
                <c:pt idx="3224">
                  <c:v>8617</c:v>
                </c:pt>
                <c:pt idx="3225">
                  <c:v>8619</c:v>
                </c:pt>
                <c:pt idx="3226">
                  <c:v>8622</c:v>
                </c:pt>
                <c:pt idx="3227">
                  <c:v>8624</c:v>
                </c:pt>
                <c:pt idx="3228">
                  <c:v>8627</c:v>
                </c:pt>
                <c:pt idx="3229">
                  <c:v>8630</c:v>
                </c:pt>
                <c:pt idx="3230">
                  <c:v>8633</c:v>
                </c:pt>
                <c:pt idx="3231">
                  <c:v>8636</c:v>
                </c:pt>
                <c:pt idx="3232">
                  <c:v>8638</c:v>
                </c:pt>
                <c:pt idx="3233">
                  <c:v>8641</c:v>
                </c:pt>
                <c:pt idx="3234">
                  <c:v>8643</c:v>
                </c:pt>
                <c:pt idx="3235">
                  <c:v>8646</c:v>
                </c:pt>
                <c:pt idx="3236">
                  <c:v>8648</c:v>
                </c:pt>
                <c:pt idx="3237">
                  <c:v>8651</c:v>
                </c:pt>
                <c:pt idx="3238">
                  <c:v>8654</c:v>
                </c:pt>
                <c:pt idx="3239">
                  <c:v>8657</c:v>
                </c:pt>
                <c:pt idx="3240">
                  <c:v>8659</c:v>
                </c:pt>
                <c:pt idx="3241">
                  <c:v>8662</c:v>
                </c:pt>
                <c:pt idx="3242">
                  <c:v>8665</c:v>
                </c:pt>
                <c:pt idx="3243">
                  <c:v>8668</c:v>
                </c:pt>
                <c:pt idx="3244">
                  <c:v>8671</c:v>
                </c:pt>
                <c:pt idx="3245">
                  <c:v>8673</c:v>
                </c:pt>
                <c:pt idx="3246">
                  <c:v>8676</c:v>
                </c:pt>
                <c:pt idx="3247">
                  <c:v>8679</c:v>
                </c:pt>
                <c:pt idx="3248">
                  <c:v>8681</c:v>
                </c:pt>
                <c:pt idx="3249">
                  <c:v>8695</c:v>
                </c:pt>
                <c:pt idx="3250">
                  <c:v>8700</c:v>
                </c:pt>
                <c:pt idx="3251">
                  <c:v>8702</c:v>
                </c:pt>
                <c:pt idx="3252">
                  <c:v>8705</c:v>
                </c:pt>
                <c:pt idx="3253">
                  <c:v>8708</c:v>
                </c:pt>
                <c:pt idx="3254">
                  <c:v>8711</c:v>
                </c:pt>
                <c:pt idx="3255">
                  <c:v>8713</c:v>
                </c:pt>
                <c:pt idx="3256">
                  <c:v>8716</c:v>
                </c:pt>
                <c:pt idx="3257">
                  <c:v>8719</c:v>
                </c:pt>
                <c:pt idx="3258">
                  <c:v>8722</c:v>
                </c:pt>
                <c:pt idx="3259">
                  <c:v>8725</c:v>
                </c:pt>
                <c:pt idx="3260">
                  <c:v>8727</c:v>
                </c:pt>
                <c:pt idx="3261">
                  <c:v>8730</c:v>
                </c:pt>
                <c:pt idx="3262">
                  <c:v>8732</c:v>
                </c:pt>
                <c:pt idx="3263">
                  <c:v>8735</c:v>
                </c:pt>
                <c:pt idx="3264">
                  <c:v>8738</c:v>
                </c:pt>
                <c:pt idx="3265">
                  <c:v>8741</c:v>
                </c:pt>
                <c:pt idx="3266">
                  <c:v>8744</c:v>
                </c:pt>
                <c:pt idx="3267">
                  <c:v>8747</c:v>
                </c:pt>
                <c:pt idx="3268">
                  <c:v>8749</c:v>
                </c:pt>
                <c:pt idx="3269">
                  <c:v>8752</c:v>
                </c:pt>
                <c:pt idx="3270">
                  <c:v>8755</c:v>
                </c:pt>
                <c:pt idx="3271">
                  <c:v>8758</c:v>
                </c:pt>
                <c:pt idx="3272">
                  <c:v>8760</c:v>
                </c:pt>
                <c:pt idx="3273">
                  <c:v>8763</c:v>
                </c:pt>
                <c:pt idx="3274">
                  <c:v>8766</c:v>
                </c:pt>
                <c:pt idx="3275">
                  <c:v>8768</c:v>
                </c:pt>
                <c:pt idx="3276">
                  <c:v>8771</c:v>
                </c:pt>
                <c:pt idx="3277">
                  <c:v>8774</c:v>
                </c:pt>
                <c:pt idx="3278">
                  <c:v>8777</c:v>
                </c:pt>
                <c:pt idx="3279">
                  <c:v>8779</c:v>
                </c:pt>
                <c:pt idx="3280">
                  <c:v>8782</c:v>
                </c:pt>
                <c:pt idx="3281">
                  <c:v>8785</c:v>
                </c:pt>
                <c:pt idx="3282">
                  <c:v>8787</c:v>
                </c:pt>
                <c:pt idx="3283">
                  <c:v>8790</c:v>
                </c:pt>
                <c:pt idx="3284">
                  <c:v>8793</c:v>
                </c:pt>
                <c:pt idx="3285">
                  <c:v>8795</c:v>
                </c:pt>
                <c:pt idx="3286">
                  <c:v>8798</c:v>
                </c:pt>
                <c:pt idx="3287">
                  <c:v>8801</c:v>
                </c:pt>
                <c:pt idx="3288">
                  <c:v>8803</c:v>
                </c:pt>
                <c:pt idx="3289">
                  <c:v>8806</c:v>
                </c:pt>
                <c:pt idx="3290">
                  <c:v>8809</c:v>
                </c:pt>
                <c:pt idx="3291">
                  <c:v>8812</c:v>
                </c:pt>
                <c:pt idx="3292">
                  <c:v>8815</c:v>
                </c:pt>
                <c:pt idx="3293">
                  <c:v>8818</c:v>
                </c:pt>
                <c:pt idx="3294">
                  <c:v>8820</c:v>
                </c:pt>
                <c:pt idx="3295">
                  <c:v>8823</c:v>
                </c:pt>
                <c:pt idx="3296">
                  <c:v>8825</c:v>
                </c:pt>
                <c:pt idx="3297">
                  <c:v>8828</c:v>
                </c:pt>
                <c:pt idx="3298">
                  <c:v>8830</c:v>
                </c:pt>
                <c:pt idx="3299">
                  <c:v>8833</c:v>
                </c:pt>
                <c:pt idx="3300">
                  <c:v>8835</c:v>
                </c:pt>
                <c:pt idx="3301">
                  <c:v>8839</c:v>
                </c:pt>
                <c:pt idx="3302">
                  <c:v>8841</c:v>
                </c:pt>
                <c:pt idx="3303">
                  <c:v>8844</c:v>
                </c:pt>
                <c:pt idx="3304">
                  <c:v>8846</c:v>
                </c:pt>
                <c:pt idx="3305">
                  <c:v>8849</c:v>
                </c:pt>
                <c:pt idx="3306">
                  <c:v>8851</c:v>
                </c:pt>
                <c:pt idx="3307">
                  <c:v>8855</c:v>
                </c:pt>
                <c:pt idx="3308">
                  <c:v>8857</c:v>
                </c:pt>
                <c:pt idx="3309">
                  <c:v>8860</c:v>
                </c:pt>
                <c:pt idx="3310">
                  <c:v>8863</c:v>
                </c:pt>
                <c:pt idx="3311">
                  <c:v>8866</c:v>
                </c:pt>
                <c:pt idx="3312">
                  <c:v>8869</c:v>
                </c:pt>
                <c:pt idx="3313">
                  <c:v>8872</c:v>
                </c:pt>
                <c:pt idx="3314">
                  <c:v>8874</c:v>
                </c:pt>
                <c:pt idx="3315">
                  <c:v>8877</c:v>
                </c:pt>
                <c:pt idx="3316">
                  <c:v>8880</c:v>
                </c:pt>
                <c:pt idx="3317">
                  <c:v>8882</c:v>
                </c:pt>
                <c:pt idx="3318">
                  <c:v>8885</c:v>
                </c:pt>
                <c:pt idx="3319">
                  <c:v>8888</c:v>
                </c:pt>
                <c:pt idx="3320">
                  <c:v>8891</c:v>
                </c:pt>
                <c:pt idx="3321">
                  <c:v>8894</c:v>
                </c:pt>
                <c:pt idx="3322">
                  <c:v>8897</c:v>
                </c:pt>
                <c:pt idx="3323">
                  <c:v>8899</c:v>
                </c:pt>
                <c:pt idx="3324">
                  <c:v>8902</c:v>
                </c:pt>
                <c:pt idx="3325">
                  <c:v>8905</c:v>
                </c:pt>
                <c:pt idx="3326">
                  <c:v>8907</c:v>
                </c:pt>
                <c:pt idx="3327">
                  <c:v>8910</c:v>
                </c:pt>
                <c:pt idx="3328">
                  <c:v>8913</c:v>
                </c:pt>
                <c:pt idx="3329">
                  <c:v>8916</c:v>
                </c:pt>
                <c:pt idx="3330">
                  <c:v>8918</c:v>
                </c:pt>
                <c:pt idx="3331">
                  <c:v>8921</c:v>
                </c:pt>
                <c:pt idx="3332">
                  <c:v>8923</c:v>
                </c:pt>
                <c:pt idx="3333">
                  <c:v>8926</c:v>
                </c:pt>
                <c:pt idx="3334">
                  <c:v>8928</c:v>
                </c:pt>
                <c:pt idx="3335">
                  <c:v>8931</c:v>
                </c:pt>
                <c:pt idx="3336">
                  <c:v>8934</c:v>
                </c:pt>
                <c:pt idx="3337">
                  <c:v>8936</c:v>
                </c:pt>
                <c:pt idx="3338">
                  <c:v>8939</c:v>
                </c:pt>
                <c:pt idx="3339">
                  <c:v>8941</c:v>
                </c:pt>
                <c:pt idx="3340">
                  <c:v>8944</c:v>
                </c:pt>
                <c:pt idx="3341">
                  <c:v>8946</c:v>
                </c:pt>
                <c:pt idx="3342">
                  <c:v>8949</c:v>
                </c:pt>
                <c:pt idx="3343">
                  <c:v>8952</c:v>
                </c:pt>
                <c:pt idx="3344">
                  <c:v>8955</c:v>
                </c:pt>
                <c:pt idx="3345">
                  <c:v>8958</c:v>
                </c:pt>
                <c:pt idx="3346">
                  <c:v>8960</c:v>
                </c:pt>
                <c:pt idx="3347">
                  <c:v>8963</c:v>
                </c:pt>
                <c:pt idx="3348">
                  <c:v>8965</c:v>
                </c:pt>
                <c:pt idx="3349">
                  <c:v>8968</c:v>
                </c:pt>
                <c:pt idx="3350">
                  <c:v>8971</c:v>
                </c:pt>
                <c:pt idx="3351">
                  <c:v>8973</c:v>
                </c:pt>
                <c:pt idx="3352">
                  <c:v>8976</c:v>
                </c:pt>
                <c:pt idx="3353">
                  <c:v>8979</c:v>
                </c:pt>
                <c:pt idx="3354">
                  <c:v>8981</c:v>
                </c:pt>
                <c:pt idx="3355">
                  <c:v>8984</c:v>
                </c:pt>
                <c:pt idx="3356">
                  <c:v>8987</c:v>
                </c:pt>
                <c:pt idx="3357">
                  <c:v>8989</c:v>
                </c:pt>
                <c:pt idx="3358">
                  <c:v>8992</c:v>
                </c:pt>
                <c:pt idx="3359">
                  <c:v>8995</c:v>
                </c:pt>
                <c:pt idx="3360">
                  <c:v>8998</c:v>
                </c:pt>
                <c:pt idx="3361">
                  <c:v>9000</c:v>
                </c:pt>
                <c:pt idx="3362">
                  <c:v>9003</c:v>
                </c:pt>
                <c:pt idx="3363">
                  <c:v>9006</c:v>
                </c:pt>
                <c:pt idx="3364">
                  <c:v>9008</c:v>
                </c:pt>
                <c:pt idx="3365">
                  <c:v>9011</c:v>
                </c:pt>
                <c:pt idx="3366">
                  <c:v>9013</c:v>
                </c:pt>
                <c:pt idx="3367">
                  <c:v>9016</c:v>
                </c:pt>
                <c:pt idx="3368">
                  <c:v>9019</c:v>
                </c:pt>
                <c:pt idx="3369">
                  <c:v>9021</c:v>
                </c:pt>
                <c:pt idx="3370">
                  <c:v>9024</c:v>
                </c:pt>
                <c:pt idx="3371">
                  <c:v>9027</c:v>
                </c:pt>
                <c:pt idx="3372">
                  <c:v>9029</c:v>
                </c:pt>
                <c:pt idx="3373">
                  <c:v>9032</c:v>
                </c:pt>
                <c:pt idx="3374">
                  <c:v>9035</c:v>
                </c:pt>
                <c:pt idx="3375">
                  <c:v>9037</c:v>
                </c:pt>
                <c:pt idx="3376">
                  <c:v>9040</c:v>
                </c:pt>
                <c:pt idx="3377">
                  <c:v>9043</c:v>
                </c:pt>
                <c:pt idx="3378">
                  <c:v>9046</c:v>
                </c:pt>
                <c:pt idx="3379">
                  <c:v>9048</c:v>
                </c:pt>
                <c:pt idx="3380">
                  <c:v>9051</c:v>
                </c:pt>
                <c:pt idx="3381">
                  <c:v>9053</c:v>
                </c:pt>
                <c:pt idx="3382">
                  <c:v>9056</c:v>
                </c:pt>
                <c:pt idx="3383">
                  <c:v>9059</c:v>
                </c:pt>
                <c:pt idx="3384">
                  <c:v>9061</c:v>
                </c:pt>
                <c:pt idx="3385">
                  <c:v>9064</c:v>
                </c:pt>
                <c:pt idx="3386">
                  <c:v>9066</c:v>
                </c:pt>
                <c:pt idx="3387">
                  <c:v>9069</c:v>
                </c:pt>
                <c:pt idx="3388">
                  <c:v>9072</c:v>
                </c:pt>
                <c:pt idx="3389">
                  <c:v>9074</c:v>
                </c:pt>
                <c:pt idx="3390">
                  <c:v>9077</c:v>
                </c:pt>
                <c:pt idx="3391">
                  <c:v>9079</c:v>
                </c:pt>
                <c:pt idx="3392">
                  <c:v>9082</c:v>
                </c:pt>
                <c:pt idx="3393">
                  <c:v>9085</c:v>
                </c:pt>
                <c:pt idx="3394">
                  <c:v>9087</c:v>
                </c:pt>
                <c:pt idx="3395">
                  <c:v>9090</c:v>
                </c:pt>
                <c:pt idx="3396">
                  <c:v>9093</c:v>
                </c:pt>
                <c:pt idx="3397">
                  <c:v>9096</c:v>
                </c:pt>
                <c:pt idx="3398">
                  <c:v>9098</c:v>
                </c:pt>
                <c:pt idx="3399">
                  <c:v>9101</c:v>
                </c:pt>
                <c:pt idx="3400">
                  <c:v>9104</c:v>
                </c:pt>
                <c:pt idx="3401">
                  <c:v>9107</c:v>
                </c:pt>
                <c:pt idx="3402">
                  <c:v>9109</c:v>
                </c:pt>
                <c:pt idx="3403">
                  <c:v>9112</c:v>
                </c:pt>
                <c:pt idx="3404">
                  <c:v>9114</c:v>
                </c:pt>
                <c:pt idx="3405">
                  <c:v>9117</c:v>
                </c:pt>
                <c:pt idx="3406">
                  <c:v>9119</c:v>
                </c:pt>
                <c:pt idx="3407">
                  <c:v>9122</c:v>
                </c:pt>
                <c:pt idx="3408">
                  <c:v>9125</c:v>
                </c:pt>
                <c:pt idx="3409">
                  <c:v>9127</c:v>
                </c:pt>
                <c:pt idx="3410">
                  <c:v>9130</c:v>
                </c:pt>
                <c:pt idx="3411">
                  <c:v>9132</c:v>
                </c:pt>
                <c:pt idx="3412">
                  <c:v>9134</c:v>
                </c:pt>
                <c:pt idx="3413">
                  <c:v>9137</c:v>
                </c:pt>
                <c:pt idx="3414">
                  <c:v>9140</c:v>
                </c:pt>
                <c:pt idx="3415">
                  <c:v>9142</c:v>
                </c:pt>
                <c:pt idx="3416">
                  <c:v>9145</c:v>
                </c:pt>
                <c:pt idx="3417">
                  <c:v>9147</c:v>
                </c:pt>
                <c:pt idx="3418">
                  <c:v>9150</c:v>
                </c:pt>
                <c:pt idx="3419">
                  <c:v>9152</c:v>
                </c:pt>
                <c:pt idx="3420">
                  <c:v>9155</c:v>
                </c:pt>
                <c:pt idx="3421">
                  <c:v>9158</c:v>
                </c:pt>
                <c:pt idx="3422">
                  <c:v>9161</c:v>
                </c:pt>
                <c:pt idx="3423">
                  <c:v>9163</c:v>
                </c:pt>
                <c:pt idx="3424">
                  <c:v>9166</c:v>
                </c:pt>
                <c:pt idx="3425">
                  <c:v>9168</c:v>
                </c:pt>
                <c:pt idx="3426">
                  <c:v>9171</c:v>
                </c:pt>
                <c:pt idx="3427">
                  <c:v>9173</c:v>
                </c:pt>
                <c:pt idx="3428">
                  <c:v>9176</c:v>
                </c:pt>
                <c:pt idx="3429">
                  <c:v>9178</c:v>
                </c:pt>
                <c:pt idx="3430">
                  <c:v>9182</c:v>
                </c:pt>
                <c:pt idx="3431">
                  <c:v>9184</c:v>
                </c:pt>
                <c:pt idx="3432">
                  <c:v>9187</c:v>
                </c:pt>
                <c:pt idx="3433">
                  <c:v>9189</c:v>
                </c:pt>
                <c:pt idx="3434">
                  <c:v>9192</c:v>
                </c:pt>
                <c:pt idx="3435">
                  <c:v>9195</c:v>
                </c:pt>
                <c:pt idx="3436">
                  <c:v>9197</c:v>
                </c:pt>
                <c:pt idx="3437">
                  <c:v>9200</c:v>
                </c:pt>
                <c:pt idx="3438">
                  <c:v>9203</c:v>
                </c:pt>
                <c:pt idx="3439">
                  <c:v>9206</c:v>
                </c:pt>
                <c:pt idx="3440">
                  <c:v>9209</c:v>
                </c:pt>
                <c:pt idx="3441">
                  <c:v>9211</c:v>
                </c:pt>
                <c:pt idx="3442">
                  <c:v>9214</c:v>
                </c:pt>
                <c:pt idx="3443">
                  <c:v>9216</c:v>
                </c:pt>
                <c:pt idx="3444">
                  <c:v>9219</c:v>
                </c:pt>
                <c:pt idx="3445">
                  <c:v>9221</c:v>
                </c:pt>
                <c:pt idx="3446">
                  <c:v>9224</c:v>
                </c:pt>
                <c:pt idx="3447">
                  <c:v>9226</c:v>
                </c:pt>
                <c:pt idx="3448">
                  <c:v>9230</c:v>
                </c:pt>
                <c:pt idx="3449">
                  <c:v>9232</c:v>
                </c:pt>
                <c:pt idx="3450">
                  <c:v>9235</c:v>
                </c:pt>
                <c:pt idx="3451">
                  <c:v>9238</c:v>
                </c:pt>
                <c:pt idx="3452">
                  <c:v>9240</c:v>
                </c:pt>
                <c:pt idx="3453">
                  <c:v>9243</c:v>
                </c:pt>
                <c:pt idx="3454">
                  <c:v>9245</c:v>
                </c:pt>
                <c:pt idx="3455">
                  <c:v>9248</c:v>
                </c:pt>
                <c:pt idx="3456">
                  <c:v>9251</c:v>
                </c:pt>
                <c:pt idx="3457">
                  <c:v>9253</c:v>
                </c:pt>
                <c:pt idx="3458">
                  <c:v>9256</c:v>
                </c:pt>
                <c:pt idx="3459">
                  <c:v>9258</c:v>
                </c:pt>
                <c:pt idx="3460">
                  <c:v>9261</c:v>
                </c:pt>
                <c:pt idx="3461">
                  <c:v>9264</c:v>
                </c:pt>
                <c:pt idx="3462">
                  <c:v>9267</c:v>
                </c:pt>
                <c:pt idx="3463">
                  <c:v>9269</c:v>
                </c:pt>
                <c:pt idx="3464">
                  <c:v>9272</c:v>
                </c:pt>
                <c:pt idx="3465">
                  <c:v>9274</c:v>
                </c:pt>
                <c:pt idx="3466">
                  <c:v>9277</c:v>
                </c:pt>
                <c:pt idx="3467">
                  <c:v>9279</c:v>
                </c:pt>
                <c:pt idx="3468">
                  <c:v>9282</c:v>
                </c:pt>
                <c:pt idx="3469">
                  <c:v>9284</c:v>
                </c:pt>
                <c:pt idx="3470">
                  <c:v>9287</c:v>
                </c:pt>
                <c:pt idx="3471">
                  <c:v>9290</c:v>
                </c:pt>
                <c:pt idx="3472">
                  <c:v>9293</c:v>
                </c:pt>
                <c:pt idx="3473">
                  <c:v>9295</c:v>
                </c:pt>
                <c:pt idx="3474">
                  <c:v>9298</c:v>
                </c:pt>
                <c:pt idx="3475">
                  <c:v>9301</c:v>
                </c:pt>
                <c:pt idx="3476">
                  <c:v>9303</c:v>
                </c:pt>
                <c:pt idx="3477">
                  <c:v>9306</c:v>
                </c:pt>
                <c:pt idx="3478">
                  <c:v>9309</c:v>
                </c:pt>
                <c:pt idx="3479">
                  <c:v>9311</c:v>
                </c:pt>
                <c:pt idx="3480">
                  <c:v>9314</c:v>
                </c:pt>
                <c:pt idx="3481">
                  <c:v>9316</c:v>
                </c:pt>
                <c:pt idx="3482">
                  <c:v>9319</c:v>
                </c:pt>
                <c:pt idx="3483">
                  <c:v>9321</c:v>
                </c:pt>
                <c:pt idx="3484">
                  <c:v>9324</c:v>
                </c:pt>
                <c:pt idx="3485">
                  <c:v>9327</c:v>
                </c:pt>
                <c:pt idx="3486">
                  <c:v>9330</c:v>
                </c:pt>
                <c:pt idx="3487">
                  <c:v>9333</c:v>
                </c:pt>
                <c:pt idx="3488">
                  <c:v>9335</c:v>
                </c:pt>
                <c:pt idx="3489">
                  <c:v>9338</c:v>
                </c:pt>
                <c:pt idx="3490">
                  <c:v>9340</c:v>
                </c:pt>
                <c:pt idx="3491">
                  <c:v>9343</c:v>
                </c:pt>
                <c:pt idx="3492">
                  <c:v>9346</c:v>
                </c:pt>
                <c:pt idx="3493">
                  <c:v>9348</c:v>
                </c:pt>
                <c:pt idx="3494">
                  <c:v>9351</c:v>
                </c:pt>
                <c:pt idx="3495">
                  <c:v>9353</c:v>
                </c:pt>
                <c:pt idx="3496">
                  <c:v>9356</c:v>
                </c:pt>
                <c:pt idx="3497">
                  <c:v>9358</c:v>
                </c:pt>
                <c:pt idx="3498">
                  <c:v>9361</c:v>
                </c:pt>
                <c:pt idx="3499">
                  <c:v>9377</c:v>
                </c:pt>
                <c:pt idx="3500">
                  <c:v>9415</c:v>
                </c:pt>
                <c:pt idx="3501">
                  <c:v>9418</c:v>
                </c:pt>
                <c:pt idx="3502">
                  <c:v>9421</c:v>
                </c:pt>
                <c:pt idx="3503">
                  <c:v>9424</c:v>
                </c:pt>
                <c:pt idx="3504">
                  <c:v>9427</c:v>
                </c:pt>
                <c:pt idx="3505">
                  <c:v>9430</c:v>
                </c:pt>
                <c:pt idx="3506">
                  <c:v>9433</c:v>
                </c:pt>
                <c:pt idx="3507">
                  <c:v>9436</c:v>
                </c:pt>
                <c:pt idx="3508">
                  <c:v>9439</c:v>
                </c:pt>
                <c:pt idx="3509">
                  <c:v>9442</c:v>
                </c:pt>
                <c:pt idx="3510">
                  <c:v>9445</c:v>
                </c:pt>
                <c:pt idx="3511">
                  <c:v>9448</c:v>
                </c:pt>
                <c:pt idx="3512">
                  <c:v>9451</c:v>
                </c:pt>
                <c:pt idx="3513">
                  <c:v>9454</c:v>
                </c:pt>
                <c:pt idx="3514">
                  <c:v>9457</c:v>
                </c:pt>
                <c:pt idx="3515">
                  <c:v>9459</c:v>
                </c:pt>
                <c:pt idx="3516">
                  <c:v>9463</c:v>
                </c:pt>
                <c:pt idx="3517">
                  <c:v>9466</c:v>
                </c:pt>
                <c:pt idx="3518">
                  <c:v>9469</c:v>
                </c:pt>
                <c:pt idx="3519">
                  <c:v>9472</c:v>
                </c:pt>
                <c:pt idx="3520">
                  <c:v>9475</c:v>
                </c:pt>
                <c:pt idx="3521">
                  <c:v>9478</c:v>
                </c:pt>
                <c:pt idx="3522">
                  <c:v>9480</c:v>
                </c:pt>
                <c:pt idx="3523">
                  <c:v>9483</c:v>
                </c:pt>
                <c:pt idx="3524">
                  <c:v>9486</c:v>
                </c:pt>
                <c:pt idx="3525">
                  <c:v>9489</c:v>
                </c:pt>
                <c:pt idx="3526">
                  <c:v>9491</c:v>
                </c:pt>
                <c:pt idx="3527">
                  <c:v>9495</c:v>
                </c:pt>
                <c:pt idx="3528">
                  <c:v>9497</c:v>
                </c:pt>
                <c:pt idx="3529">
                  <c:v>9500</c:v>
                </c:pt>
                <c:pt idx="3530">
                  <c:v>9503</c:v>
                </c:pt>
                <c:pt idx="3531">
                  <c:v>9506</c:v>
                </c:pt>
                <c:pt idx="3532">
                  <c:v>9509</c:v>
                </c:pt>
                <c:pt idx="3533">
                  <c:v>9512</c:v>
                </c:pt>
                <c:pt idx="3534">
                  <c:v>9515</c:v>
                </c:pt>
                <c:pt idx="3535">
                  <c:v>9518</c:v>
                </c:pt>
                <c:pt idx="3536">
                  <c:v>9521</c:v>
                </c:pt>
                <c:pt idx="3537">
                  <c:v>9523</c:v>
                </c:pt>
                <c:pt idx="3538">
                  <c:v>9526</c:v>
                </c:pt>
                <c:pt idx="3539">
                  <c:v>9529</c:v>
                </c:pt>
                <c:pt idx="3540">
                  <c:v>9532</c:v>
                </c:pt>
                <c:pt idx="3541">
                  <c:v>9535</c:v>
                </c:pt>
                <c:pt idx="3542">
                  <c:v>9538</c:v>
                </c:pt>
                <c:pt idx="3543">
                  <c:v>9541</c:v>
                </c:pt>
                <c:pt idx="3544">
                  <c:v>9543</c:v>
                </c:pt>
                <c:pt idx="3545">
                  <c:v>9546</c:v>
                </c:pt>
                <c:pt idx="3546">
                  <c:v>9548</c:v>
                </c:pt>
                <c:pt idx="3547">
                  <c:v>9551</c:v>
                </c:pt>
                <c:pt idx="3548">
                  <c:v>9554</c:v>
                </c:pt>
                <c:pt idx="3549">
                  <c:v>9557</c:v>
                </c:pt>
                <c:pt idx="3550">
                  <c:v>9560</c:v>
                </c:pt>
                <c:pt idx="3551">
                  <c:v>9563</c:v>
                </c:pt>
                <c:pt idx="3552">
                  <c:v>9566</c:v>
                </c:pt>
                <c:pt idx="3553">
                  <c:v>9568</c:v>
                </c:pt>
                <c:pt idx="3554">
                  <c:v>9571</c:v>
                </c:pt>
                <c:pt idx="3555">
                  <c:v>9574</c:v>
                </c:pt>
                <c:pt idx="3556">
                  <c:v>9577</c:v>
                </c:pt>
                <c:pt idx="3557">
                  <c:v>9579</c:v>
                </c:pt>
                <c:pt idx="3558">
                  <c:v>9582</c:v>
                </c:pt>
                <c:pt idx="3559">
                  <c:v>9585</c:v>
                </c:pt>
                <c:pt idx="3560">
                  <c:v>9588</c:v>
                </c:pt>
                <c:pt idx="3561">
                  <c:v>9591</c:v>
                </c:pt>
                <c:pt idx="3562">
                  <c:v>9594</c:v>
                </c:pt>
                <c:pt idx="3563">
                  <c:v>9597</c:v>
                </c:pt>
                <c:pt idx="3564">
                  <c:v>9600</c:v>
                </c:pt>
                <c:pt idx="3565">
                  <c:v>9603</c:v>
                </c:pt>
                <c:pt idx="3566">
                  <c:v>9606</c:v>
                </c:pt>
                <c:pt idx="3567">
                  <c:v>9609</c:v>
                </c:pt>
                <c:pt idx="3568">
                  <c:v>9612</c:v>
                </c:pt>
                <c:pt idx="3569">
                  <c:v>9615</c:v>
                </c:pt>
                <c:pt idx="3570">
                  <c:v>9618</c:v>
                </c:pt>
                <c:pt idx="3571">
                  <c:v>9621</c:v>
                </c:pt>
                <c:pt idx="3572">
                  <c:v>9624</c:v>
                </c:pt>
                <c:pt idx="3573">
                  <c:v>9627</c:v>
                </c:pt>
                <c:pt idx="3574">
                  <c:v>9629</c:v>
                </c:pt>
                <c:pt idx="3575">
                  <c:v>9632</c:v>
                </c:pt>
                <c:pt idx="3576">
                  <c:v>9635</c:v>
                </c:pt>
                <c:pt idx="3577">
                  <c:v>9638</c:v>
                </c:pt>
                <c:pt idx="3578">
                  <c:v>9641</c:v>
                </c:pt>
                <c:pt idx="3579">
                  <c:v>9644</c:v>
                </c:pt>
                <c:pt idx="3580">
                  <c:v>9647</c:v>
                </c:pt>
                <c:pt idx="3581">
                  <c:v>9650</c:v>
                </c:pt>
                <c:pt idx="3582">
                  <c:v>9652</c:v>
                </c:pt>
                <c:pt idx="3583">
                  <c:v>9655</c:v>
                </c:pt>
                <c:pt idx="3584">
                  <c:v>9658</c:v>
                </c:pt>
                <c:pt idx="3585">
                  <c:v>9661</c:v>
                </c:pt>
                <c:pt idx="3586">
                  <c:v>9664</c:v>
                </c:pt>
                <c:pt idx="3587">
                  <c:v>9666</c:v>
                </c:pt>
                <c:pt idx="3588">
                  <c:v>9669</c:v>
                </c:pt>
                <c:pt idx="3589">
                  <c:v>9672</c:v>
                </c:pt>
                <c:pt idx="3590">
                  <c:v>9675</c:v>
                </c:pt>
                <c:pt idx="3591">
                  <c:v>9679</c:v>
                </c:pt>
                <c:pt idx="3592">
                  <c:v>9682</c:v>
                </c:pt>
                <c:pt idx="3593">
                  <c:v>9685</c:v>
                </c:pt>
                <c:pt idx="3594">
                  <c:v>9688</c:v>
                </c:pt>
                <c:pt idx="3595">
                  <c:v>9691</c:v>
                </c:pt>
                <c:pt idx="3596">
                  <c:v>9694</c:v>
                </c:pt>
                <c:pt idx="3597">
                  <c:v>9697</c:v>
                </c:pt>
                <c:pt idx="3598">
                  <c:v>9700</c:v>
                </c:pt>
                <c:pt idx="3599">
                  <c:v>9703</c:v>
                </c:pt>
                <c:pt idx="3600">
                  <c:v>9706</c:v>
                </c:pt>
                <c:pt idx="3601">
                  <c:v>9709</c:v>
                </c:pt>
                <c:pt idx="3602">
                  <c:v>9712</c:v>
                </c:pt>
                <c:pt idx="3603">
                  <c:v>9714</c:v>
                </c:pt>
                <c:pt idx="3604">
                  <c:v>9717</c:v>
                </c:pt>
                <c:pt idx="3605">
                  <c:v>9720</c:v>
                </c:pt>
                <c:pt idx="3606">
                  <c:v>9723</c:v>
                </c:pt>
                <c:pt idx="3607">
                  <c:v>9726</c:v>
                </c:pt>
                <c:pt idx="3608">
                  <c:v>9728</c:v>
                </c:pt>
                <c:pt idx="3609">
                  <c:v>9731</c:v>
                </c:pt>
                <c:pt idx="3610">
                  <c:v>9734</c:v>
                </c:pt>
                <c:pt idx="3611">
                  <c:v>9737</c:v>
                </c:pt>
                <c:pt idx="3612">
                  <c:v>9739</c:v>
                </c:pt>
                <c:pt idx="3613">
                  <c:v>9742</c:v>
                </c:pt>
                <c:pt idx="3614">
                  <c:v>9744</c:v>
                </c:pt>
                <c:pt idx="3615">
                  <c:v>9747</c:v>
                </c:pt>
                <c:pt idx="3616">
                  <c:v>9750</c:v>
                </c:pt>
                <c:pt idx="3617">
                  <c:v>9753</c:v>
                </c:pt>
                <c:pt idx="3618">
                  <c:v>9756</c:v>
                </c:pt>
                <c:pt idx="3619">
                  <c:v>9758</c:v>
                </c:pt>
                <c:pt idx="3620">
                  <c:v>9761</c:v>
                </c:pt>
                <c:pt idx="3621">
                  <c:v>9763</c:v>
                </c:pt>
                <c:pt idx="3622">
                  <c:v>9766</c:v>
                </c:pt>
                <c:pt idx="3623">
                  <c:v>9768</c:v>
                </c:pt>
                <c:pt idx="3624">
                  <c:v>9771</c:v>
                </c:pt>
                <c:pt idx="3625">
                  <c:v>9774</c:v>
                </c:pt>
                <c:pt idx="3626">
                  <c:v>9777</c:v>
                </c:pt>
                <c:pt idx="3627">
                  <c:v>9780</c:v>
                </c:pt>
                <c:pt idx="3628">
                  <c:v>9783</c:v>
                </c:pt>
                <c:pt idx="3629">
                  <c:v>9785</c:v>
                </c:pt>
                <c:pt idx="3630">
                  <c:v>9788</c:v>
                </c:pt>
                <c:pt idx="3631">
                  <c:v>9791</c:v>
                </c:pt>
                <c:pt idx="3632">
                  <c:v>9793</c:v>
                </c:pt>
                <c:pt idx="3633">
                  <c:v>9796</c:v>
                </c:pt>
                <c:pt idx="3634">
                  <c:v>9798</c:v>
                </c:pt>
                <c:pt idx="3635">
                  <c:v>9801</c:v>
                </c:pt>
                <c:pt idx="3636">
                  <c:v>9804</c:v>
                </c:pt>
                <c:pt idx="3637">
                  <c:v>9807</c:v>
                </c:pt>
                <c:pt idx="3638">
                  <c:v>9810</c:v>
                </c:pt>
                <c:pt idx="3639">
                  <c:v>9813</c:v>
                </c:pt>
                <c:pt idx="3640">
                  <c:v>9815</c:v>
                </c:pt>
                <c:pt idx="3641">
                  <c:v>9818</c:v>
                </c:pt>
                <c:pt idx="3642">
                  <c:v>9821</c:v>
                </c:pt>
                <c:pt idx="3643">
                  <c:v>9823</c:v>
                </c:pt>
                <c:pt idx="3644">
                  <c:v>9826</c:v>
                </c:pt>
                <c:pt idx="3645">
                  <c:v>9829</c:v>
                </c:pt>
                <c:pt idx="3646">
                  <c:v>9831</c:v>
                </c:pt>
                <c:pt idx="3647">
                  <c:v>9834</c:v>
                </c:pt>
                <c:pt idx="3648">
                  <c:v>9837</c:v>
                </c:pt>
                <c:pt idx="3649">
                  <c:v>9839</c:v>
                </c:pt>
                <c:pt idx="3650">
                  <c:v>9842</c:v>
                </c:pt>
                <c:pt idx="3651">
                  <c:v>9845</c:v>
                </c:pt>
                <c:pt idx="3652">
                  <c:v>9848</c:v>
                </c:pt>
                <c:pt idx="3653">
                  <c:v>9852</c:v>
                </c:pt>
                <c:pt idx="3654">
                  <c:v>9854</c:v>
                </c:pt>
                <c:pt idx="3655">
                  <c:v>9857</c:v>
                </c:pt>
                <c:pt idx="3656">
                  <c:v>9860</c:v>
                </c:pt>
                <c:pt idx="3657">
                  <c:v>9863</c:v>
                </c:pt>
                <c:pt idx="3658">
                  <c:v>9865</c:v>
                </c:pt>
                <c:pt idx="3659">
                  <c:v>9868</c:v>
                </c:pt>
                <c:pt idx="3660">
                  <c:v>9871</c:v>
                </c:pt>
                <c:pt idx="3661">
                  <c:v>9874</c:v>
                </c:pt>
                <c:pt idx="3662">
                  <c:v>9877</c:v>
                </c:pt>
                <c:pt idx="3663">
                  <c:v>9880</c:v>
                </c:pt>
                <c:pt idx="3664">
                  <c:v>9883</c:v>
                </c:pt>
                <c:pt idx="3665">
                  <c:v>9885</c:v>
                </c:pt>
                <c:pt idx="3666">
                  <c:v>9888</c:v>
                </c:pt>
                <c:pt idx="3667">
                  <c:v>9890</c:v>
                </c:pt>
                <c:pt idx="3668">
                  <c:v>9893</c:v>
                </c:pt>
                <c:pt idx="3669">
                  <c:v>9896</c:v>
                </c:pt>
                <c:pt idx="3670">
                  <c:v>9898</c:v>
                </c:pt>
                <c:pt idx="3671">
                  <c:v>9901</c:v>
                </c:pt>
                <c:pt idx="3672">
                  <c:v>9904</c:v>
                </c:pt>
                <c:pt idx="3673">
                  <c:v>9907</c:v>
                </c:pt>
                <c:pt idx="3674">
                  <c:v>9910</c:v>
                </c:pt>
                <c:pt idx="3675">
                  <c:v>9913</c:v>
                </c:pt>
                <c:pt idx="3676">
                  <c:v>9915</c:v>
                </c:pt>
                <c:pt idx="3677">
                  <c:v>9918</c:v>
                </c:pt>
                <c:pt idx="3678">
                  <c:v>9921</c:v>
                </c:pt>
                <c:pt idx="3679">
                  <c:v>9924</c:v>
                </c:pt>
                <c:pt idx="3680">
                  <c:v>9927</c:v>
                </c:pt>
                <c:pt idx="3681">
                  <c:v>9929</c:v>
                </c:pt>
                <c:pt idx="3682">
                  <c:v>9932</c:v>
                </c:pt>
                <c:pt idx="3683">
                  <c:v>9935</c:v>
                </c:pt>
                <c:pt idx="3684">
                  <c:v>9937</c:v>
                </c:pt>
                <c:pt idx="3685">
                  <c:v>9940</c:v>
                </c:pt>
                <c:pt idx="3686">
                  <c:v>9943</c:v>
                </c:pt>
                <c:pt idx="3687">
                  <c:v>9946</c:v>
                </c:pt>
                <c:pt idx="3688">
                  <c:v>9948</c:v>
                </c:pt>
                <c:pt idx="3689">
                  <c:v>9951</c:v>
                </c:pt>
                <c:pt idx="3690">
                  <c:v>9954</c:v>
                </c:pt>
                <c:pt idx="3691">
                  <c:v>9957</c:v>
                </c:pt>
                <c:pt idx="3692">
                  <c:v>9960</c:v>
                </c:pt>
                <c:pt idx="3693">
                  <c:v>9962</c:v>
                </c:pt>
                <c:pt idx="3694">
                  <c:v>9966</c:v>
                </c:pt>
                <c:pt idx="3695">
                  <c:v>9968</c:v>
                </c:pt>
                <c:pt idx="3696">
                  <c:v>9971</c:v>
                </c:pt>
                <c:pt idx="3697">
                  <c:v>9974</c:v>
                </c:pt>
                <c:pt idx="3698">
                  <c:v>9978</c:v>
                </c:pt>
                <c:pt idx="3699">
                  <c:v>9981</c:v>
                </c:pt>
                <c:pt idx="3700">
                  <c:v>9983</c:v>
                </c:pt>
                <c:pt idx="3701">
                  <c:v>9986</c:v>
                </c:pt>
                <c:pt idx="3702">
                  <c:v>9989</c:v>
                </c:pt>
                <c:pt idx="3703">
                  <c:v>9992</c:v>
                </c:pt>
                <c:pt idx="3704">
                  <c:v>9995</c:v>
                </c:pt>
                <c:pt idx="3705">
                  <c:v>9997</c:v>
                </c:pt>
                <c:pt idx="3706">
                  <c:v>10000</c:v>
                </c:pt>
                <c:pt idx="3707">
                  <c:v>10003</c:v>
                </c:pt>
                <c:pt idx="3708">
                  <c:v>10006</c:v>
                </c:pt>
                <c:pt idx="3709">
                  <c:v>10009</c:v>
                </c:pt>
                <c:pt idx="3710">
                  <c:v>10012</c:v>
                </c:pt>
                <c:pt idx="3711">
                  <c:v>10014</c:v>
                </c:pt>
                <c:pt idx="3712">
                  <c:v>10017</c:v>
                </c:pt>
                <c:pt idx="3713">
                  <c:v>10020</c:v>
                </c:pt>
                <c:pt idx="3714">
                  <c:v>10023</c:v>
                </c:pt>
                <c:pt idx="3715">
                  <c:v>10026</c:v>
                </c:pt>
                <c:pt idx="3716">
                  <c:v>10029</c:v>
                </c:pt>
                <c:pt idx="3717">
                  <c:v>10032</c:v>
                </c:pt>
                <c:pt idx="3718">
                  <c:v>10035</c:v>
                </c:pt>
                <c:pt idx="3719">
                  <c:v>10038</c:v>
                </c:pt>
                <c:pt idx="3720">
                  <c:v>10040</c:v>
                </c:pt>
                <c:pt idx="3721">
                  <c:v>10043</c:v>
                </c:pt>
                <c:pt idx="3722">
                  <c:v>10046</c:v>
                </c:pt>
                <c:pt idx="3723">
                  <c:v>10049</c:v>
                </c:pt>
                <c:pt idx="3724">
                  <c:v>10052</c:v>
                </c:pt>
                <c:pt idx="3725">
                  <c:v>10055</c:v>
                </c:pt>
                <c:pt idx="3726">
                  <c:v>10058</c:v>
                </c:pt>
                <c:pt idx="3727">
                  <c:v>10061</c:v>
                </c:pt>
                <c:pt idx="3728">
                  <c:v>10063</c:v>
                </c:pt>
                <c:pt idx="3729">
                  <c:v>10066</c:v>
                </c:pt>
                <c:pt idx="3730">
                  <c:v>10069</c:v>
                </c:pt>
                <c:pt idx="3731">
                  <c:v>10072</c:v>
                </c:pt>
                <c:pt idx="3732">
                  <c:v>10074</c:v>
                </c:pt>
                <c:pt idx="3733">
                  <c:v>10077</c:v>
                </c:pt>
                <c:pt idx="3734">
                  <c:v>10080</c:v>
                </c:pt>
                <c:pt idx="3735">
                  <c:v>10083</c:v>
                </c:pt>
                <c:pt idx="3736">
                  <c:v>10086</c:v>
                </c:pt>
                <c:pt idx="3737">
                  <c:v>10089</c:v>
                </c:pt>
                <c:pt idx="3738">
                  <c:v>10092</c:v>
                </c:pt>
                <c:pt idx="3739">
                  <c:v>10095</c:v>
                </c:pt>
                <c:pt idx="3740">
                  <c:v>10098</c:v>
                </c:pt>
                <c:pt idx="3741">
                  <c:v>10100</c:v>
                </c:pt>
                <c:pt idx="3742">
                  <c:v>10104</c:v>
                </c:pt>
                <c:pt idx="3743">
                  <c:v>10107</c:v>
                </c:pt>
                <c:pt idx="3744">
                  <c:v>10110</c:v>
                </c:pt>
                <c:pt idx="3745">
                  <c:v>10112</c:v>
                </c:pt>
                <c:pt idx="3746">
                  <c:v>10115</c:v>
                </c:pt>
                <c:pt idx="3747">
                  <c:v>10118</c:v>
                </c:pt>
                <c:pt idx="3748">
                  <c:v>10121</c:v>
                </c:pt>
                <c:pt idx="3749">
                  <c:v>10131</c:v>
                </c:pt>
                <c:pt idx="3750">
                  <c:v>10138</c:v>
                </c:pt>
                <c:pt idx="3751">
                  <c:v>10141</c:v>
                </c:pt>
                <c:pt idx="3752">
                  <c:v>10144</c:v>
                </c:pt>
                <c:pt idx="3753">
                  <c:v>10147</c:v>
                </c:pt>
                <c:pt idx="3754">
                  <c:v>10150</c:v>
                </c:pt>
                <c:pt idx="3755">
                  <c:v>10153</c:v>
                </c:pt>
                <c:pt idx="3756">
                  <c:v>10156</c:v>
                </c:pt>
                <c:pt idx="3757">
                  <c:v>10158</c:v>
                </c:pt>
                <c:pt idx="3758">
                  <c:v>10161</c:v>
                </c:pt>
                <c:pt idx="3759">
                  <c:v>10164</c:v>
                </c:pt>
                <c:pt idx="3760">
                  <c:v>10167</c:v>
                </c:pt>
                <c:pt idx="3761">
                  <c:v>10170</c:v>
                </c:pt>
                <c:pt idx="3762">
                  <c:v>10173</c:v>
                </c:pt>
                <c:pt idx="3763">
                  <c:v>10175</c:v>
                </c:pt>
                <c:pt idx="3764">
                  <c:v>10179</c:v>
                </c:pt>
                <c:pt idx="3765">
                  <c:v>10182</c:v>
                </c:pt>
                <c:pt idx="3766">
                  <c:v>10185</c:v>
                </c:pt>
                <c:pt idx="3767">
                  <c:v>10187</c:v>
                </c:pt>
                <c:pt idx="3768">
                  <c:v>10190</c:v>
                </c:pt>
                <c:pt idx="3769">
                  <c:v>10193</c:v>
                </c:pt>
                <c:pt idx="3770">
                  <c:v>10196</c:v>
                </c:pt>
                <c:pt idx="3771">
                  <c:v>10200</c:v>
                </c:pt>
                <c:pt idx="3772">
                  <c:v>10203</c:v>
                </c:pt>
                <c:pt idx="3773">
                  <c:v>10206</c:v>
                </c:pt>
                <c:pt idx="3774">
                  <c:v>10209</c:v>
                </c:pt>
                <c:pt idx="3775">
                  <c:v>10212</c:v>
                </c:pt>
                <c:pt idx="3776">
                  <c:v>10215</c:v>
                </c:pt>
                <c:pt idx="3777">
                  <c:v>10218</c:v>
                </c:pt>
                <c:pt idx="3778">
                  <c:v>10221</c:v>
                </c:pt>
                <c:pt idx="3779">
                  <c:v>10223</c:v>
                </c:pt>
                <c:pt idx="3780">
                  <c:v>10226</c:v>
                </c:pt>
                <c:pt idx="3781">
                  <c:v>10229</c:v>
                </c:pt>
                <c:pt idx="3782">
                  <c:v>10232</c:v>
                </c:pt>
                <c:pt idx="3783">
                  <c:v>10235</c:v>
                </c:pt>
                <c:pt idx="3784">
                  <c:v>10237</c:v>
                </c:pt>
                <c:pt idx="3785">
                  <c:v>10240</c:v>
                </c:pt>
                <c:pt idx="3786">
                  <c:v>10243</c:v>
                </c:pt>
                <c:pt idx="3787">
                  <c:v>10246</c:v>
                </c:pt>
                <c:pt idx="3788">
                  <c:v>10249</c:v>
                </c:pt>
                <c:pt idx="3789">
                  <c:v>10252</c:v>
                </c:pt>
                <c:pt idx="3790">
                  <c:v>10255</c:v>
                </c:pt>
                <c:pt idx="3791">
                  <c:v>10257</c:v>
                </c:pt>
                <c:pt idx="3792">
                  <c:v>10261</c:v>
                </c:pt>
                <c:pt idx="3793">
                  <c:v>10264</c:v>
                </c:pt>
                <c:pt idx="3794">
                  <c:v>10267</c:v>
                </c:pt>
                <c:pt idx="3795">
                  <c:v>10270</c:v>
                </c:pt>
                <c:pt idx="3796">
                  <c:v>10274</c:v>
                </c:pt>
                <c:pt idx="3797">
                  <c:v>10276</c:v>
                </c:pt>
                <c:pt idx="3798">
                  <c:v>10279</c:v>
                </c:pt>
                <c:pt idx="3799">
                  <c:v>10283</c:v>
                </c:pt>
                <c:pt idx="3800">
                  <c:v>10286</c:v>
                </c:pt>
                <c:pt idx="3801">
                  <c:v>10289</c:v>
                </c:pt>
                <c:pt idx="3802">
                  <c:v>10291</c:v>
                </c:pt>
                <c:pt idx="3803">
                  <c:v>10294</c:v>
                </c:pt>
                <c:pt idx="3804">
                  <c:v>10298</c:v>
                </c:pt>
                <c:pt idx="3805">
                  <c:v>10301</c:v>
                </c:pt>
                <c:pt idx="3806">
                  <c:v>10303</c:v>
                </c:pt>
                <c:pt idx="3807">
                  <c:v>10306</c:v>
                </c:pt>
                <c:pt idx="3808">
                  <c:v>10309</c:v>
                </c:pt>
                <c:pt idx="3809">
                  <c:v>10312</c:v>
                </c:pt>
                <c:pt idx="3810">
                  <c:v>10314</c:v>
                </c:pt>
                <c:pt idx="3811">
                  <c:v>10317</c:v>
                </c:pt>
                <c:pt idx="3812">
                  <c:v>10320</c:v>
                </c:pt>
                <c:pt idx="3813">
                  <c:v>10323</c:v>
                </c:pt>
                <c:pt idx="3814">
                  <c:v>10326</c:v>
                </c:pt>
                <c:pt idx="3815">
                  <c:v>10328</c:v>
                </c:pt>
                <c:pt idx="3816">
                  <c:v>10331</c:v>
                </c:pt>
                <c:pt idx="3817">
                  <c:v>10334</c:v>
                </c:pt>
                <c:pt idx="3818">
                  <c:v>10337</c:v>
                </c:pt>
                <c:pt idx="3819">
                  <c:v>10340</c:v>
                </c:pt>
                <c:pt idx="3820">
                  <c:v>10342</c:v>
                </c:pt>
                <c:pt idx="3821">
                  <c:v>10345</c:v>
                </c:pt>
                <c:pt idx="3822">
                  <c:v>10348</c:v>
                </c:pt>
                <c:pt idx="3823">
                  <c:v>10351</c:v>
                </c:pt>
                <c:pt idx="3824">
                  <c:v>10353</c:v>
                </c:pt>
                <c:pt idx="3825">
                  <c:v>10356</c:v>
                </c:pt>
                <c:pt idx="3826">
                  <c:v>10359</c:v>
                </c:pt>
                <c:pt idx="3827">
                  <c:v>10362</c:v>
                </c:pt>
                <c:pt idx="3828">
                  <c:v>10365</c:v>
                </c:pt>
                <c:pt idx="3829">
                  <c:v>10368</c:v>
                </c:pt>
                <c:pt idx="3830">
                  <c:v>10371</c:v>
                </c:pt>
                <c:pt idx="3831">
                  <c:v>10374</c:v>
                </c:pt>
                <c:pt idx="3832">
                  <c:v>10377</c:v>
                </c:pt>
                <c:pt idx="3833">
                  <c:v>10380</c:v>
                </c:pt>
                <c:pt idx="3834">
                  <c:v>10382</c:v>
                </c:pt>
                <c:pt idx="3835">
                  <c:v>10385</c:v>
                </c:pt>
                <c:pt idx="3836">
                  <c:v>10388</c:v>
                </c:pt>
                <c:pt idx="3837">
                  <c:v>10391</c:v>
                </c:pt>
                <c:pt idx="3838">
                  <c:v>10393</c:v>
                </c:pt>
                <c:pt idx="3839">
                  <c:v>10396</c:v>
                </c:pt>
                <c:pt idx="3840">
                  <c:v>10399</c:v>
                </c:pt>
                <c:pt idx="3841">
                  <c:v>10402</c:v>
                </c:pt>
                <c:pt idx="3842">
                  <c:v>10405</c:v>
                </c:pt>
                <c:pt idx="3843">
                  <c:v>10408</c:v>
                </c:pt>
                <c:pt idx="3844">
                  <c:v>10412</c:v>
                </c:pt>
                <c:pt idx="3845">
                  <c:v>10414</c:v>
                </c:pt>
                <c:pt idx="3846">
                  <c:v>10417</c:v>
                </c:pt>
                <c:pt idx="3847">
                  <c:v>10420</c:v>
                </c:pt>
                <c:pt idx="3848">
                  <c:v>10423</c:v>
                </c:pt>
                <c:pt idx="3849">
                  <c:v>10426</c:v>
                </c:pt>
                <c:pt idx="3850">
                  <c:v>10429</c:v>
                </c:pt>
                <c:pt idx="3851">
                  <c:v>10432</c:v>
                </c:pt>
                <c:pt idx="3852">
                  <c:v>10435</c:v>
                </c:pt>
                <c:pt idx="3853">
                  <c:v>10437</c:v>
                </c:pt>
                <c:pt idx="3854">
                  <c:v>10440</c:v>
                </c:pt>
                <c:pt idx="3855">
                  <c:v>10443</c:v>
                </c:pt>
                <c:pt idx="3856">
                  <c:v>10446</c:v>
                </c:pt>
                <c:pt idx="3857">
                  <c:v>10449</c:v>
                </c:pt>
                <c:pt idx="3858">
                  <c:v>10452</c:v>
                </c:pt>
                <c:pt idx="3859">
                  <c:v>10454</c:v>
                </c:pt>
                <c:pt idx="3860">
                  <c:v>10457</c:v>
                </c:pt>
                <c:pt idx="3861">
                  <c:v>10460</c:v>
                </c:pt>
                <c:pt idx="3862">
                  <c:v>10463</c:v>
                </c:pt>
                <c:pt idx="3863">
                  <c:v>10465</c:v>
                </c:pt>
                <c:pt idx="3864">
                  <c:v>10468</c:v>
                </c:pt>
                <c:pt idx="3865">
                  <c:v>10471</c:v>
                </c:pt>
                <c:pt idx="3866">
                  <c:v>10474</c:v>
                </c:pt>
                <c:pt idx="3867">
                  <c:v>10477</c:v>
                </c:pt>
                <c:pt idx="3868">
                  <c:v>10480</c:v>
                </c:pt>
                <c:pt idx="3869">
                  <c:v>10482</c:v>
                </c:pt>
                <c:pt idx="3870">
                  <c:v>10485</c:v>
                </c:pt>
                <c:pt idx="3871">
                  <c:v>10488</c:v>
                </c:pt>
                <c:pt idx="3872">
                  <c:v>10490</c:v>
                </c:pt>
                <c:pt idx="3873">
                  <c:v>10493</c:v>
                </c:pt>
                <c:pt idx="3874">
                  <c:v>10496</c:v>
                </c:pt>
                <c:pt idx="3875">
                  <c:v>10499</c:v>
                </c:pt>
                <c:pt idx="3876">
                  <c:v>10502</c:v>
                </c:pt>
                <c:pt idx="3877">
                  <c:v>10504</c:v>
                </c:pt>
                <c:pt idx="3878">
                  <c:v>10507</c:v>
                </c:pt>
                <c:pt idx="3879">
                  <c:v>10509</c:v>
                </c:pt>
                <c:pt idx="3880">
                  <c:v>10513</c:v>
                </c:pt>
                <c:pt idx="3881">
                  <c:v>10516</c:v>
                </c:pt>
                <c:pt idx="3882">
                  <c:v>10518</c:v>
                </c:pt>
                <c:pt idx="3883">
                  <c:v>10521</c:v>
                </c:pt>
                <c:pt idx="3884">
                  <c:v>10525</c:v>
                </c:pt>
                <c:pt idx="3885">
                  <c:v>10528</c:v>
                </c:pt>
                <c:pt idx="3886">
                  <c:v>10531</c:v>
                </c:pt>
                <c:pt idx="3887">
                  <c:v>10534</c:v>
                </c:pt>
                <c:pt idx="3888">
                  <c:v>10536</c:v>
                </c:pt>
                <c:pt idx="3889">
                  <c:v>10539</c:v>
                </c:pt>
                <c:pt idx="3890">
                  <c:v>10542</c:v>
                </c:pt>
                <c:pt idx="3891">
                  <c:v>10545</c:v>
                </c:pt>
                <c:pt idx="3892">
                  <c:v>10547</c:v>
                </c:pt>
                <c:pt idx="3893">
                  <c:v>10550</c:v>
                </c:pt>
                <c:pt idx="3894">
                  <c:v>10553</c:v>
                </c:pt>
                <c:pt idx="3895">
                  <c:v>10556</c:v>
                </c:pt>
                <c:pt idx="3896">
                  <c:v>10559</c:v>
                </c:pt>
                <c:pt idx="3897">
                  <c:v>10562</c:v>
                </c:pt>
                <c:pt idx="3898">
                  <c:v>10565</c:v>
                </c:pt>
                <c:pt idx="3899">
                  <c:v>10568</c:v>
                </c:pt>
                <c:pt idx="3900">
                  <c:v>10571</c:v>
                </c:pt>
                <c:pt idx="3901">
                  <c:v>10574</c:v>
                </c:pt>
                <c:pt idx="3902">
                  <c:v>10576</c:v>
                </c:pt>
                <c:pt idx="3903">
                  <c:v>10579</c:v>
                </c:pt>
                <c:pt idx="3904">
                  <c:v>10582</c:v>
                </c:pt>
                <c:pt idx="3905">
                  <c:v>10585</c:v>
                </c:pt>
                <c:pt idx="3906">
                  <c:v>10588</c:v>
                </c:pt>
                <c:pt idx="3907">
                  <c:v>10591</c:v>
                </c:pt>
                <c:pt idx="3908">
                  <c:v>10594</c:v>
                </c:pt>
                <c:pt idx="3909">
                  <c:v>10597</c:v>
                </c:pt>
                <c:pt idx="3910">
                  <c:v>10600</c:v>
                </c:pt>
                <c:pt idx="3911">
                  <c:v>10602</c:v>
                </c:pt>
                <c:pt idx="3912">
                  <c:v>10605</c:v>
                </c:pt>
                <c:pt idx="3913">
                  <c:v>10608</c:v>
                </c:pt>
                <c:pt idx="3914">
                  <c:v>10611</c:v>
                </c:pt>
                <c:pt idx="3915">
                  <c:v>10614</c:v>
                </c:pt>
                <c:pt idx="3916">
                  <c:v>10617</c:v>
                </c:pt>
                <c:pt idx="3917">
                  <c:v>10620</c:v>
                </c:pt>
                <c:pt idx="3918">
                  <c:v>10623</c:v>
                </c:pt>
                <c:pt idx="3919">
                  <c:v>10625</c:v>
                </c:pt>
                <c:pt idx="3920">
                  <c:v>10628</c:v>
                </c:pt>
                <c:pt idx="3921">
                  <c:v>10631</c:v>
                </c:pt>
                <c:pt idx="3922">
                  <c:v>10633</c:v>
                </c:pt>
                <c:pt idx="3923">
                  <c:v>10636</c:v>
                </c:pt>
                <c:pt idx="3924">
                  <c:v>10639</c:v>
                </c:pt>
                <c:pt idx="3925">
                  <c:v>10642</c:v>
                </c:pt>
                <c:pt idx="3926">
                  <c:v>10644</c:v>
                </c:pt>
                <c:pt idx="3927">
                  <c:v>10647</c:v>
                </c:pt>
                <c:pt idx="3928">
                  <c:v>10650</c:v>
                </c:pt>
                <c:pt idx="3929">
                  <c:v>10652</c:v>
                </c:pt>
                <c:pt idx="3930">
                  <c:v>10655</c:v>
                </c:pt>
                <c:pt idx="3931">
                  <c:v>10658</c:v>
                </c:pt>
                <c:pt idx="3932">
                  <c:v>10661</c:v>
                </c:pt>
                <c:pt idx="3933">
                  <c:v>10664</c:v>
                </c:pt>
                <c:pt idx="3934">
                  <c:v>10667</c:v>
                </c:pt>
                <c:pt idx="3935">
                  <c:v>10670</c:v>
                </c:pt>
                <c:pt idx="3936">
                  <c:v>10673</c:v>
                </c:pt>
                <c:pt idx="3937">
                  <c:v>10676</c:v>
                </c:pt>
                <c:pt idx="3938">
                  <c:v>10679</c:v>
                </c:pt>
                <c:pt idx="3939">
                  <c:v>10681</c:v>
                </c:pt>
                <c:pt idx="3940">
                  <c:v>10684</c:v>
                </c:pt>
                <c:pt idx="3941">
                  <c:v>10687</c:v>
                </c:pt>
                <c:pt idx="3942">
                  <c:v>10690</c:v>
                </c:pt>
                <c:pt idx="3943">
                  <c:v>10693</c:v>
                </c:pt>
                <c:pt idx="3944">
                  <c:v>10696</c:v>
                </c:pt>
                <c:pt idx="3945">
                  <c:v>10698</c:v>
                </c:pt>
                <c:pt idx="3946">
                  <c:v>10701</c:v>
                </c:pt>
                <c:pt idx="3947">
                  <c:v>10704</c:v>
                </c:pt>
                <c:pt idx="3948">
                  <c:v>10707</c:v>
                </c:pt>
                <c:pt idx="3949">
                  <c:v>10710</c:v>
                </c:pt>
                <c:pt idx="3950">
                  <c:v>10712</c:v>
                </c:pt>
                <c:pt idx="3951">
                  <c:v>10715</c:v>
                </c:pt>
                <c:pt idx="3952">
                  <c:v>10718</c:v>
                </c:pt>
                <c:pt idx="3953">
                  <c:v>10721</c:v>
                </c:pt>
                <c:pt idx="3954">
                  <c:v>10723</c:v>
                </c:pt>
                <c:pt idx="3955">
                  <c:v>10726</c:v>
                </c:pt>
                <c:pt idx="3956">
                  <c:v>10729</c:v>
                </c:pt>
                <c:pt idx="3957">
                  <c:v>10732</c:v>
                </c:pt>
                <c:pt idx="3958">
                  <c:v>10734</c:v>
                </c:pt>
                <c:pt idx="3959">
                  <c:v>10737</c:v>
                </c:pt>
                <c:pt idx="3960">
                  <c:v>10740</c:v>
                </c:pt>
                <c:pt idx="3961">
                  <c:v>10743</c:v>
                </c:pt>
                <c:pt idx="3962">
                  <c:v>10745</c:v>
                </c:pt>
                <c:pt idx="3963">
                  <c:v>10748</c:v>
                </c:pt>
                <c:pt idx="3964">
                  <c:v>10751</c:v>
                </c:pt>
                <c:pt idx="3965">
                  <c:v>10754</c:v>
                </c:pt>
                <c:pt idx="3966">
                  <c:v>10756</c:v>
                </c:pt>
                <c:pt idx="3967">
                  <c:v>10759</c:v>
                </c:pt>
                <c:pt idx="3968">
                  <c:v>10762</c:v>
                </c:pt>
                <c:pt idx="3969">
                  <c:v>10764</c:v>
                </c:pt>
                <c:pt idx="3970">
                  <c:v>10767</c:v>
                </c:pt>
                <c:pt idx="3971">
                  <c:v>10770</c:v>
                </c:pt>
                <c:pt idx="3972">
                  <c:v>10772</c:v>
                </c:pt>
                <c:pt idx="3973">
                  <c:v>10775</c:v>
                </c:pt>
                <c:pt idx="3974">
                  <c:v>10778</c:v>
                </c:pt>
                <c:pt idx="3975">
                  <c:v>10781</c:v>
                </c:pt>
                <c:pt idx="3976">
                  <c:v>10784</c:v>
                </c:pt>
                <c:pt idx="3977">
                  <c:v>10786</c:v>
                </c:pt>
                <c:pt idx="3978">
                  <c:v>10789</c:v>
                </c:pt>
                <c:pt idx="3979">
                  <c:v>10792</c:v>
                </c:pt>
                <c:pt idx="3980">
                  <c:v>10795</c:v>
                </c:pt>
                <c:pt idx="3981">
                  <c:v>10797</c:v>
                </c:pt>
                <c:pt idx="3982">
                  <c:v>10800</c:v>
                </c:pt>
                <c:pt idx="3983">
                  <c:v>10803</c:v>
                </c:pt>
                <c:pt idx="3984">
                  <c:v>10805</c:v>
                </c:pt>
                <c:pt idx="3985">
                  <c:v>10808</c:v>
                </c:pt>
                <c:pt idx="3986">
                  <c:v>10811</c:v>
                </c:pt>
                <c:pt idx="3987">
                  <c:v>10813</c:v>
                </c:pt>
                <c:pt idx="3988">
                  <c:v>10816</c:v>
                </c:pt>
                <c:pt idx="3989">
                  <c:v>10819</c:v>
                </c:pt>
                <c:pt idx="3990">
                  <c:v>10822</c:v>
                </c:pt>
                <c:pt idx="3991">
                  <c:v>10824</c:v>
                </c:pt>
                <c:pt idx="3992">
                  <c:v>10827</c:v>
                </c:pt>
                <c:pt idx="3993">
                  <c:v>10830</c:v>
                </c:pt>
                <c:pt idx="3994">
                  <c:v>10833</c:v>
                </c:pt>
                <c:pt idx="3995">
                  <c:v>10836</c:v>
                </c:pt>
                <c:pt idx="3996">
                  <c:v>10839</c:v>
                </c:pt>
                <c:pt idx="3997">
                  <c:v>10841</c:v>
                </c:pt>
                <c:pt idx="3998">
                  <c:v>10844</c:v>
                </c:pt>
                <c:pt idx="3999">
                  <c:v>10855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1.2508000636602501</c:v>
                </c:pt>
                <c:pt idx="1">
                  <c:v>0.55139765743619495</c:v>
                </c:pt>
                <c:pt idx="2">
                  <c:v>0.30003544040928598</c:v>
                </c:pt>
                <c:pt idx="3">
                  <c:v>0.25664511773739301</c:v>
                </c:pt>
                <c:pt idx="4">
                  <c:v>0.27793427358009398</c:v>
                </c:pt>
                <c:pt idx="5">
                  <c:v>0.32284258271812699</c:v>
                </c:pt>
                <c:pt idx="6">
                  <c:v>0.37023726017521702</c:v>
                </c:pt>
                <c:pt idx="7">
                  <c:v>0.41049918449871903</c:v>
                </c:pt>
                <c:pt idx="8">
                  <c:v>0.43873625291137702</c:v>
                </c:pt>
                <c:pt idx="9">
                  <c:v>0.45423852834860101</c:v>
                </c:pt>
                <c:pt idx="10">
                  <c:v>0.46071848151936501</c:v>
                </c:pt>
                <c:pt idx="11">
                  <c:v>0.46115785910708101</c:v>
                </c:pt>
                <c:pt idx="12">
                  <c:v>0.45827314583762102</c:v>
                </c:pt>
                <c:pt idx="13">
                  <c:v>0.45464299421138299</c:v>
                </c:pt>
                <c:pt idx="14">
                  <c:v>0.45101563679463402</c:v>
                </c:pt>
                <c:pt idx="15">
                  <c:v>0.44913188906638402</c:v>
                </c:pt>
                <c:pt idx="16">
                  <c:v>0.44865323858099299</c:v>
                </c:pt>
                <c:pt idx="17">
                  <c:v>0.44925726450572701</c:v>
                </c:pt>
                <c:pt idx="18">
                  <c:v>0.451296185139338</c:v>
                </c:pt>
                <c:pt idx="19">
                  <c:v>0.45311916093430299</c:v>
                </c:pt>
                <c:pt idx="20">
                  <c:v>0.45564424642458901</c:v>
                </c:pt>
                <c:pt idx="21">
                  <c:v>0.45789136612187598</c:v>
                </c:pt>
                <c:pt idx="22">
                  <c:v>0.45958551172515</c:v>
                </c:pt>
                <c:pt idx="23">
                  <c:v>0.46042925608193203</c:v>
                </c:pt>
                <c:pt idx="24">
                  <c:v>0.460722043275407</c:v>
                </c:pt>
                <c:pt idx="25">
                  <c:v>0.46067082097628098</c:v>
                </c:pt>
                <c:pt idx="26">
                  <c:v>0.460225828977603</c:v>
                </c:pt>
                <c:pt idx="27">
                  <c:v>0.45928268045942999</c:v>
                </c:pt>
                <c:pt idx="28">
                  <c:v>0.45705848777758201</c:v>
                </c:pt>
                <c:pt idx="29">
                  <c:v>0.45496592032343097</c:v>
                </c:pt>
                <c:pt idx="30">
                  <c:v>0.45348244546510103</c:v>
                </c:pt>
                <c:pt idx="31">
                  <c:v>0.45259209072373102</c:v>
                </c:pt>
                <c:pt idx="32">
                  <c:v>0.452234504678168</c:v>
                </c:pt>
                <c:pt idx="33">
                  <c:v>0.45219158428271899</c:v>
                </c:pt>
                <c:pt idx="34">
                  <c:v>0.45189654415585601</c:v>
                </c:pt>
                <c:pt idx="35">
                  <c:v>0.45181261530609801</c:v>
                </c:pt>
                <c:pt idx="36">
                  <c:v>0.45172714456855001</c:v>
                </c:pt>
                <c:pt idx="37">
                  <c:v>0.45216715216976699</c:v>
                </c:pt>
                <c:pt idx="38">
                  <c:v>0.45266197107981798</c:v>
                </c:pt>
                <c:pt idx="39">
                  <c:v>0.45367391276590702</c:v>
                </c:pt>
                <c:pt idx="40">
                  <c:v>0.454632764758444</c:v>
                </c:pt>
                <c:pt idx="41">
                  <c:v>0.45579772754472803</c:v>
                </c:pt>
                <c:pt idx="42">
                  <c:v>0.45696130190857798</c:v>
                </c:pt>
                <c:pt idx="43">
                  <c:v>0.458063108966272</c:v>
                </c:pt>
                <c:pt idx="44">
                  <c:v>0.45848306700044</c:v>
                </c:pt>
                <c:pt idx="45">
                  <c:v>0.45881820251745298</c:v>
                </c:pt>
                <c:pt idx="46">
                  <c:v>0.45913615969663102</c:v>
                </c:pt>
                <c:pt idx="47">
                  <c:v>0.45938135705472299</c:v>
                </c:pt>
                <c:pt idx="48">
                  <c:v>0.45871982094192298</c:v>
                </c:pt>
                <c:pt idx="49">
                  <c:v>0.45714487244173801</c:v>
                </c:pt>
                <c:pt idx="50">
                  <c:v>0.45506897496791598</c:v>
                </c:pt>
                <c:pt idx="51">
                  <c:v>0.45308143230181402</c:v>
                </c:pt>
                <c:pt idx="52">
                  <c:v>0.45119249256704302</c:v>
                </c:pt>
                <c:pt idx="53">
                  <c:v>0.44952919080342302</c:v>
                </c:pt>
                <c:pt idx="54">
                  <c:v>0.44865127901672602</c:v>
                </c:pt>
                <c:pt idx="55">
                  <c:v>0.448511800148234</c:v>
                </c:pt>
                <c:pt idx="56">
                  <c:v>0.449617691903681</c:v>
                </c:pt>
                <c:pt idx="57">
                  <c:v>0.45137587711841298</c:v>
                </c:pt>
                <c:pt idx="58">
                  <c:v>0.45344154473815101</c:v>
                </c:pt>
                <c:pt idx="59">
                  <c:v>0.455380412096069</c:v>
                </c:pt>
                <c:pt idx="60">
                  <c:v>0.45680287194559599</c:v>
                </c:pt>
                <c:pt idx="61">
                  <c:v>0.45805250275281401</c:v>
                </c:pt>
                <c:pt idx="62">
                  <c:v>0.45868521978228499</c:v>
                </c:pt>
                <c:pt idx="63">
                  <c:v>0.458492831488646</c:v>
                </c:pt>
                <c:pt idx="64">
                  <c:v>0.45754438612722897</c:v>
                </c:pt>
                <c:pt idx="65">
                  <c:v>0.45585480234009801</c:v>
                </c:pt>
                <c:pt idx="66">
                  <c:v>0.45336763699426902</c:v>
                </c:pt>
                <c:pt idx="67">
                  <c:v>0.45057962576789101</c:v>
                </c:pt>
                <c:pt idx="68">
                  <c:v>0.44746029322347203</c:v>
                </c:pt>
                <c:pt idx="69">
                  <c:v>0.44469051016394401</c:v>
                </c:pt>
                <c:pt idx="70">
                  <c:v>0.44219652007334598</c:v>
                </c:pt>
                <c:pt idx="71">
                  <c:v>0.43907893627014899</c:v>
                </c:pt>
                <c:pt idx="72">
                  <c:v>0.435382892435691</c:v>
                </c:pt>
                <c:pt idx="73">
                  <c:v>0.430967791950634</c:v>
                </c:pt>
                <c:pt idx="74">
                  <c:v>0.42654773979500499</c:v>
                </c:pt>
                <c:pt idx="75">
                  <c:v>0.42198028473243099</c:v>
                </c:pt>
                <c:pt idx="76">
                  <c:v>0.41774640401728302</c:v>
                </c:pt>
                <c:pt idx="77">
                  <c:v>0.414301695146778</c:v>
                </c:pt>
                <c:pt idx="78">
                  <c:v>0.41125443710137399</c:v>
                </c:pt>
                <c:pt idx="79">
                  <c:v>0.40852716076951001</c:v>
                </c:pt>
                <c:pt idx="80">
                  <c:v>0.406243537811391</c:v>
                </c:pt>
                <c:pt idx="81">
                  <c:v>0.40393433597545297</c:v>
                </c:pt>
                <c:pt idx="82">
                  <c:v>0.40143121977413199</c:v>
                </c:pt>
                <c:pt idx="83">
                  <c:v>0.39920222103106301</c:v>
                </c:pt>
                <c:pt idx="84">
                  <c:v>0.39691547940780098</c:v>
                </c:pt>
                <c:pt idx="85">
                  <c:v>0.39497901560475901</c:v>
                </c:pt>
                <c:pt idx="86">
                  <c:v>0.39362058713694398</c:v>
                </c:pt>
                <c:pt idx="87">
                  <c:v>0.39259695515291099</c:v>
                </c:pt>
                <c:pt idx="88">
                  <c:v>0.39149499163492701</c:v>
                </c:pt>
                <c:pt idx="89">
                  <c:v>0.390651748753576</c:v>
                </c:pt>
                <c:pt idx="90">
                  <c:v>0.389925472550812</c:v>
                </c:pt>
                <c:pt idx="91">
                  <c:v>0.38953630966121799</c:v>
                </c:pt>
                <c:pt idx="92">
                  <c:v>0.388764003147125</c:v>
                </c:pt>
                <c:pt idx="93">
                  <c:v>0.38732959120698002</c:v>
                </c:pt>
                <c:pt idx="94">
                  <c:v>0.38535561681652197</c:v>
                </c:pt>
                <c:pt idx="95">
                  <c:v>0.38317825092885099</c:v>
                </c:pt>
                <c:pt idx="96">
                  <c:v>0.38125177761346601</c:v>
                </c:pt>
                <c:pt idx="97">
                  <c:v>0.37985311670000999</c:v>
                </c:pt>
                <c:pt idx="98">
                  <c:v>0.37838931392770597</c:v>
                </c:pt>
                <c:pt idx="99">
                  <c:v>0.37662859825998102</c:v>
                </c:pt>
                <c:pt idx="100">
                  <c:v>0.37401860243136498</c:v>
                </c:pt>
                <c:pt idx="101">
                  <c:v>0.37154862222614699</c:v>
                </c:pt>
                <c:pt idx="102">
                  <c:v>0.369450790123594</c:v>
                </c:pt>
                <c:pt idx="103">
                  <c:v>0.36784759836673298</c:v>
                </c:pt>
                <c:pt idx="104">
                  <c:v>0.366972777852212</c:v>
                </c:pt>
                <c:pt idx="105">
                  <c:v>0.36643661467958299</c:v>
                </c:pt>
                <c:pt idx="106">
                  <c:v>0.36645968185757199</c:v>
                </c:pt>
                <c:pt idx="107">
                  <c:v>0.36693000482770599</c:v>
                </c:pt>
                <c:pt idx="108">
                  <c:v>0.36771668086887899</c:v>
                </c:pt>
                <c:pt idx="109">
                  <c:v>0.36856591423013102</c:v>
                </c:pt>
                <c:pt idx="110">
                  <c:v>0.36924270921263302</c:v>
                </c:pt>
                <c:pt idx="111">
                  <c:v>0.36944472276389301</c:v>
                </c:pt>
                <c:pt idx="112">
                  <c:v>0.36929595045328201</c:v>
                </c:pt>
                <c:pt idx="113">
                  <c:v>0.36874343476426102</c:v>
                </c:pt>
                <c:pt idx="114">
                  <c:v>0.36791100809740401</c:v>
                </c:pt>
                <c:pt idx="115">
                  <c:v>0.36703565504195401</c:v>
                </c:pt>
                <c:pt idx="116">
                  <c:v>0.36602572373870901</c:v>
                </c:pt>
                <c:pt idx="117">
                  <c:v>0.36491715690667098</c:v>
                </c:pt>
                <c:pt idx="118">
                  <c:v>0.36354749643086098</c:v>
                </c:pt>
                <c:pt idx="119">
                  <c:v>0.36180751452920001</c:v>
                </c:pt>
                <c:pt idx="120">
                  <c:v>0.36004630583949698</c:v>
                </c:pt>
                <c:pt idx="121">
                  <c:v>0.35833863373764302</c:v>
                </c:pt>
                <c:pt idx="122">
                  <c:v>0.35661105969468698</c:v>
                </c:pt>
                <c:pt idx="123">
                  <c:v>0.35514629390879698</c:v>
                </c:pt>
                <c:pt idx="124">
                  <c:v>0.35359958977789502</c:v>
                </c:pt>
                <c:pt idx="125">
                  <c:v>0.35227184170187698</c:v>
                </c:pt>
                <c:pt idx="126">
                  <c:v>0.35082370347464598</c:v>
                </c:pt>
                <c:pt idx="127">
                  <c:v>0.34936763472376098</c:v>
                </c:pt>
                <c:pt idx="128">
                  <c:v>0.34787914353212501</c:v>
                </c:pt>
                <c:pt idx="129">
                  <c:v>0.34638270947236</c:v>
                </c:pt>
                <c:pt idx="130">
                  <c:v>0.34511444023399102</c:v>
                </c:pt>
                <c:pt idx="131">
                  <c:v>0.34383339482296998</c:v>
                </c:pt>
                <c:pt idx="132">
                  <c:v>0.342810434004437</c:v>
                </c:pt>
                <c:pt idx="133">
                  <c:v>0.34166759305077199</c:v>
                </c:pt>
                <c:pt idx="134">
                  <c:v>0.34067376534260602</c:v>
                </c:pt>
                <c:pt idx="135">
                  <c:v>0.339311880119538</c:v>
                </c:pt>
                <c:pt idx="136">
                  <c:v>0.33786517396326399</c:v>
                </c:pt>
                <c:pt idx="137">
                  <c:v>0.33599984300514102</c:v>
                </c:pt>
                <c:pt idx="138">
                  <c:v>0.33415074953792601</c:v>
                </c:pt>
                <c:pt idx="139">
                  <c:v>0.33206987624409601</c:v>
                </c:pt>
                <c:pt idx="140">
                  <c:v>0.33027077215339001</c:v>
                </c:pt>
                <c:pt idx="141">
                  <c:v>0.32855132115952002</c:v>
                </c:pt>
                <c:pt idx="142">
                  <c:v>0.32744013184062098</c:v>
                </c:pt>
                <c:pt idx="143">
                  <c:v>0.32667792022584402</c:v>
                </c:pt>
                <c:pt idx="144">
                  <c:v>0.32654419993011402</c:v>
                </c:pt>
                <c:pt idx="145">
                  <c:v>0.32679632383048302</c:v>
                </c:pt>
                <c:pt idx="146">
                  <c:v>0.327184844890749</c:v>
                </c:pt>
                <c:pt idx="147">
                  <c:v>0.32766970048135102</c:v>
                </c:pt>
                <c:pt idx="148">
                  <c:v>0.32801344479766298</c:v>
                </c:pt>
                <c:pt idx="149">
                  <c:v>0.328061789665134</c:v>
                </c:pt>
                <c:pt idx="150">
                  <c:v>0.327668773400702</c:v>
                </c:pt>
                <c:pt idx="151">
                  <c:v>0.32680986744141799</c:v>
                </c:pt>
                <c:pt idx="152">
                  <c:v>0.32564563663516899</c:v>
                </c:pt>
                <c:pt idx="153">
                  <c:v>0.32434629943541499</c:v>
                </c:pt>
                <c:pt idx="154">
                  <c:v>0.32306557446030398</c:v>
                </c:pt>
                <c:pt idx="155">
                  <c:v>0.32208380481830501</c:v>
                </c:pt>
                <c:pt idx="156">
                  <c:v>0.32120518887377197</c:v>
                </c:pt>
                <c:pt idx="157">
                  <c:v>0.32098309621375298</c:v>
                </c:pt>
                <c:pt idx="158">
                  <c:v>0.32101786599579102</c:v>
                </c:pt>
                <c:pt idx="159">
                  <c:v>0.32150990163896898</c:v>
                </c:pt>
                <c:pt idx="160">
                  <c:v>0.321964138991233</c:v>
                </c:pt>
                <c:pt idx="161">
                  <c:v>0.32264929680353899</c:v>
                </c:pt>
                <c:pt idx="162">
                  <c:v>0.32319471912273201</c:v>
                </c:pt>
                <c:pt idx="163">
                  <c:v>0.32356057241897002</c:v>
                </c:pt>
                <c:pt idx="164">
                  <c:v>0.32392149398235598</c:v>
                </c:pt>
                <c:pt idx="165">
                  <c:v>0.32392797943658003</c:v>
                </c:pt>
                <c:pt idx="166">
                  <c:v>0.32370280427679099</c:v>
                </c:pt>
                <c:pt idx="167">
                  <c:v>0.323429369682323</c:v>
                </c:pt>
                <c:pt idx="168">
                  <c:v>0.322835973989678</c:v>
                </c:pt>
                <c:pt idx="169">
                  <c:v>0.32222912850091301</c:v>
                </c:pt>
                <c:pt idx="170">
                  <c:v>0.32142141886209902</c:v>
                </c:pt>
                <c:pt idx="171">
                  <c:v>0.320545650480415</c:v>
                </c:pt>
                <c:pt idx="172">
                  <c:v>0.31950587839391598</c:v>
                </c:pt>
                <c:pt idx="173">
                  <c:v>0.31839206419008798</c:v>
                </c:pt>
                <c:pt idx="174">
                  <c:v>0.31725057769491399</c:v>
                </c:pt>
                <c:pt idx="175">
                  <c:v>0.31611994493276602</c:v>
                </c:pt>
                <c:pt idx="176">
                  <c:v>0.31490050597540797</c:v>
                </c:pt>
                <c:pt idx="177">
                  <c:v>0.31357921695360702</c:v>
                </c:pt>
                <c:pt idx="178">
                  <c:v>0.31216588009058099</c:v>
                </c:pt>
                <c:pt idx="179">
                  <c:v>0.31067457430572898</c:v>
                </c:pt>
                <c:pt idx="180">
                  <c:v>0.30915756581584303</c:v>
                </c:pt>
                <c:pt idx="181">
                  <c:v>0.30769060764162898</c:v>
                </c:pt>
                <c:pt idx="182">
                  <c:v>0.30654258963080599</c:v>
                </c:pt>
                <c:pt idx="183">
                  <c:v>0.30567871717582501</c:v>
                </c:pt>
                <c:pt idx="184">
                  <c:v>0.30521637675438001</c:v>
                </c:pt>
                <c:pt idx="185">
                  <c:v>0.30494522028169302</c:v>
                </c:pt>
                <c:pt idx="186">
                  <c:v>0.30488574339104102</c:v>
                </c:pt>
                <c:pt idx="187">
                  <c:v>0.30505434984326601</c:v>
                </c:pt>
                <c:pt idx="188">
                  <c:v>0.30521694603260102</c:v>
                </c:pt>
                <c:pt idx="189">
                  <c:v>0.305409171851586</c:v>
                </c:pt>
                <c:pt idx="190">
                  <c:v>0.30558428375600499</c:v>
                </c:pt>
                <c:pt idx="191">
                  <c:v>0.30566692581322302</c:v>
                </c:pt>
                <c:pt idx="192">
                  <c:v>0.30552369524273298</c:v>
                </c:pt>
                <c:pt idx="193">
                  <c:v>0.30505095104072999</c:v>
                </c:pt>
                <c:pt idx="194">
                  <c:v>0.30426640954001599</c:v>
                </c:pt>
                <c:pt idx="195">
                  <c:v>0.303256254086057</c:v>
                </c:pt>
                <c:pt idx="196">
                  <c:v>0.30211353660471102</c:v>
                </c:pt>
                <c:pt idx="197">
                  <c:v>0.30089527968419399</c:v>
                </c:pt>
                <c:pt idx="198">
                  <c:v>0.29990794591389403</c:v>
                </c:pt>
                <c:pt idx="199">
                  <c:v>0.29905851364966102</c:v>
                </c:pt>
                <c:pt idx="200">
                  <c:v>0.29861567090793401</c:v>
                </c:pt>
                <c:pt idx="201">
                  <c:v>0.29851387693945802</c:v>
                </c:pt>
                <c:pt idx="202">
                  <c:v>0.29874478093601398</c:v>
                </c:pt>
                <c:pt idx="203">
                  <c:v>0.29929382053942699</c:v>
                </c:pt>
                <c:pt idx="204">
                  <c:v>0.30024433473803003</c:v>
                </c:pt>
                <c:pt idx="205">
                  <c:v>0.30143636948033398</c:v>
                </c:pt>
                <c:pt idx="206">
                  <c:v>0.30269601075345798</c:v>
                </c:pt>
                <c:pt idx="207">
                  <c:v>0.304158785256256</c:v>
                </c:pt>
                <c:pt idx="208">
                  <c:v>0.30574317563327102</c:v>
                </c:pt>
                <c:pt idx="209">
                  <c:v>0.30711774060871599</c:v>
                </c:pt>
                <c:pt idx="210">
                  <c:v>0.308229412052063</c:v>
                </c:pt>
                <c:pt idx="211">
                  <c:v>0.30913156156011301</c:v>
                </c:pt>
                <c:pt idx="212">
                  <c:v>0.30974348706799498</c:v>
                </c:pt>
                <c:pt idx="213">
                  <c:v>0.31025739342409397</c:v>
                </c:pt>
                <c:pt idx="214">
                  <c:v>0.31061118074347899</c:v>
                </c:pt>
                <c:pt idx="215">
                  <c:v>0.31069251168999501</c:v>
                </c:pt>
                <c:pt idx="216">
                  <c:v>0.31058230698218797</c:v>
                </c:pt>
                <c:pt idx="217">
                  <c:v>0.31014435433930199</c:v>
                </c:pt>
                <c:pt idx="218">
                  <c:v>0.30936611630369998</c:v>
                </c:pt>
                <c:pt idx="219">
                  <c:v>0.30843826941958702</c:v>
                </c:pt>
                <c:pt idx="220">
                  <c:v>0.30716308216503801</c:v>
                </c:pt>
                <c:pt idx="221">
                  <c:v>0.30583400644717901</c:v>
                </c:pt>
                <c:pt idx="222">
                  <c:v>0.30443133580847598</c:v>
                </c:pt>
                <c:pt idx="223">
                  <c:v>0.302897653600262</c:v>
                </c:pt>
                <c:pt idx="224">
                  <c:v>0.301490150462221</c:v>
                </c:pt>
                <c:pt idx="225">
                  <c:v>0.30002365819208798</c:v>
                </c:pt>
                <c:pt idx="226">
                  <c:v>0.29857827468391501</c:v>
                </c:pt>
                <c:pt idx="227">
                  <c:v>0.29723534900465198</c:v>
                </c:pt>
                <c:pt idx="228">
                  <c:v>0.29593208686706601</c:v>
                </c:pt>
                <c:pt idx="229">
                  <c:v>0.294927163185013</c:v>
                </c:pt>
                <c:pt idx="230">
                  <c:v>0.29409938787058398</c:v>
                </c:pt>
                <c:pt idx="231">
                  <c:v>0.29362732098302202</c:v>
                </c:pt>
                <c:pt idx="232">
                  <c:v>0.29338638317025201</c:v>
                </c:pt>
                <c:pt idx="233">
                  <c:v>0.29336708938162798</c:v>
                </c:pt>
                <c:pt idx="234">
                  <c:v>0.29358832389121198</c:v>
                </c:pt>
                <c:pt idx="235">
                  <c:v>0.29396425550358402</c:v>
                </c:pt>
                <c:pt idx="236">
                  <c:v>0.29447131633120899</c:v>
                </c:pt>
                <c:pt idx="237">
                  <c:v>0.295092954022661</c:v>
                </c:pt>
                <c:pt idx="238">
                  <c:v>0.296002985534074</c:v>
                </c:pt>
                <c:pt idx="239">
                  <c:v>0.296983305670947</c:v>
                </c:pt>
                <c:pt idx="240">
                  <c:v>0.29818486452531001</c:v>
                </c:pt>
                <c:pt idx="241">
                  <c:v>0.29937273393219399</c:v>
                </c:pt>
                <c:pt idx="242">
                  <c:v>0.30054373172919302</c:v>
                </c:pt>
                <c:pt idx="243">
                  <c:v>0.301532123514131</c:v>
                </c:pt>
                <c:pt idx="244">
                  <c:v>0.30239436326525798</c:v>
                </c:pt>
                <c:pt idx="245">
                  <c:v>0.30298689420084401</c:v>
                </c:pt>
                <c:pt idx="246">
                  <c:v>0.30346616163467499</c:v>
                </c:pt>
                <c:pt idx="247">
                  <c:v>0.30380000078151698</c:v>
                </c:pt>
                <c:pt idx="248">
                  <c:v>0.30417621079868001</c:v>
                </c:pt>
                <c:pt idx="249">
                  <c:v>0.30445056462249698</c:v>
                </c:pt>
                <c:pt idx="250">
                  <c:v>0.30466198996113097</c:v>
                </c:pt>
                <c:pt idx="251">
                  <c:v>0.30460680298538401</c:v>
                </c:pt>
                <c:pt idx="252">
                  <c:v>0.304367024987237</c:v>
                </c:pt>
                <c:pt idx="253">
                  <c:v>0.30383458638029098</c:v>
                </c:pt>
                <c:pt idx="254">
                  <c:v>0.30319040829535798</c:v>
                </c:pt>
                <c:pt idx="255">
                  <c:v>0.302374889063313</c:v>
                </c:pt>
                <c:pt idx="256">
                  <c:v>0.30160265002051101</c:v>
                </c:pt>
                <c:pt idx="257">
                  <c:v>0.30073874851642302</c:v>
                </c:pt>
                <c:pt idx="258">
                  <c:v>0.30000336682981599</c:v>
                </c:pt>
                <c:pt idx="259">
                  <c:v>0.29920313528450798</c:v>
                </c:pt>
                <c:pt idx="260">
                  <c:v>0.29853694818540899</c:v>
                </c:pt>
                <c:pt idx="261">
                  <c:v>0.29778542529072299</c:v>
                </c:pt>
                <c:pt idx="262">
                  <c:v>0.29716413549459902</c:v>
                </c:pt>
                <c:pt idx="263">
                  <c:v>0.29653555381587399</c:v>
                </c:pt>
                <c:pt idx="264">
                  <c:v>0.29602482109716599</c:v>
                </c:pt>
                <c:pt idx="265">
                  <c:v>0.29543306280474102</c:v>
                </c:pt>
                <c:pt idx="266">
                  <c:v>0.29489641258771498</c:v>
                </c:pt>
                <c:pt idx="267">
                  <c:v>0.294289204736774</c:v>
                </c:pt>
                <c:pt idx="268">
                  <c:v>0.293832747464493</c:v>
                </c:pt>
                <c:pt idx="269">
                  <c:v>0.29342338612639701</c:v>
                </c:pt>
                <c:pt idx="270">
                  <c:v>0.29323634770446999</c:v>
                </c:pt>
                <c:pt idx="271">
                  <c:v>0.29318142877270698</c:v>
                </c:pt>
                <c:pt idx="272">
                  <c:v>0.29337474039293499</c:v>
                </c:pt>
                <c:pt idx="273">
                  <c:v>0.29364016183463898</c:v>
                </c:pt>
                <c:pt idx="274">
                  <c:v>0.29400631569105801</c:v>
                </c:pt>
                <c:pt idx="275">
                  <c:v>0.294229128636179</c:v>
                </c:pt>
                <c:pt idx="276">
                  <c:v>0.29436839221469102</c:v>
                </c:pt>
                <c:pt idx="277">
                  <c:v>0.294357905032471</c:v>
                </c:pt>
                <c:pt idx="278">
                  <c:v>0.29422975629339798</c:v>
                </c:pt>
                <c:pt idx="279">
                  <c:v>0.29400772433095701</c:v>
                </c:pt>
                <c:pt idx="280">
                  <c:v>0.29385158865233502</c:v>
                </c:pt>
                <c:pt idx="281">
                  <c:v>0.29372349721380597</c:v>
                </c:pt>
                <c:pt idx="282">
                  <c:v>0.29375391350352598</c:v>
                </c:pt>
                <c:pt idx="283">
                  <c:v>0.29385024387875602</c:v>
                </c:pt>
                <c:pt idx="284">
                  <c:v>0.29406718585244201</c:v>
                </c:pt>
                <c:pt idx="285">
                  <c:v>0.29429047378487999</c:v>
                </c:pt>
                <c:pt idx="286">
                  <c:v>0.29446236840093798</c:v>
                </c:pt>
                <c:pt idx="287">
                  <c:v>0.29451810063663297</c:v>
                </c:pt>
                <c:pt idx="288">
                  <c:v>0.29439946862099697</c:v>
                </c:pt>
                <c:pt idx="289">
                  <c:v>0.29409716159825999</c:v>
                </c:pt>
                <c:pt idx="290">
                  <c:v>0.29368023484008798</c:v>
                </c:pt>
                <c:pt idx="291">
                  <c:v>0.29311236104794303</c:v>
                </c:pt>
                <c:pt idx="292">
                  <c:v>0.29250151419034598</c:v>
                </c:pt>
                <c:pt idx="293">
                  <c:v>0.29189174651543498</c:v>
                </c:pt>
                <c:pt idx="294">
                  <c:v>0.29118878010370203</c:v>
                </c:pt>
                <c:pt idx="295">
                  <c:v>0.29049561046335098</c:v>
                </c:pt>
                <c:pt idx="296">
                  <c:v>0.28974141919058899</c:v>
                </c:pt>
                <c:pt idx="297">
                  <c:v>0.28904574067732303</c:v>
                </c:pt>
                <c:pt idx="298">
                  <c:v>0.28827755526429999</c:v>
                </c:pt>
                <c:pt idx="299">
                  <c:v>0.28753784627254703</c:v>
                </c:pt>
                <c:pt idx="300">
                  <c:v>0.28667077116248602</c:v>
                </c:pt>
                <c:pt idx="301">
                  <c:v>0.28586666135539801</c:v>
                </c:pt>
                <c:pt idx="302">
                  <c:v>0.28496201364775497</c:v>
                </c:pt>
                <c:pt idx="303">
                  <c:v>0.28418845738376303</c:v>
                </c:pt>
                <c:pt idx="304">
                  <c:v>0.28336394584159902</c:v>
                </c:pt>
                <c:pt idx="305">
                  <c:v>0.28280398151388397</c:v>
                </c:pt>
                <c:pt idx="306">
                  <c:v>0.28234499978607203</c:v>
                </c:pt>
                <c:pt idx="307">
                  <c:v>0.28225534081848203</c:v>
                </c:pt>
                <c:pt idx="308">
                  <c:v>0.28232732293162499</c:v>
                </c:pt>
                <c:pt idx="309">
                  <c:v>0.28273086166882999</c:v>
                </c:pt>
                <c:pt idx="310">
                  <c:v>0.28316586372701003</c:v>
                </c:pt>
                <c:pt idx="311">
                  <c:v>0.28379722789900103</c:v>
                </c:pt>
                <c:pt idx="312">
                  <c:v>0.28432184728362703</c:v>
                </c:pt>
                <c:pt idx="313">
                  <c:v>0.28480646274492299</c:v>
                </c:pt>
                <c:pt idx="314">
                  <c:v>0.28508608350178199</c:v>
                </c:pt>
                <c:pt idx="315">
                  <c:v>0.28526239879721899</c:v>
                </c:pt>
                <c:pt idx="316">
                  <c:v>0.28522554794639798</c:v>
                </c:pt>
                <c:pt idx="317">
                  <c:v>0.28500312848998099</c:v>
                </c:pt>
                <c:pt idx="318">
                  <c:v>0.28465302682318999</c:v>
                </c:pt>
                <c:pt idx="319">
                  <c:v>0.28406435749268899</c:v>
                </c:pt>
                <c:pt idx="320">
                  <c:v>0.28343697818486402</c:v>
                </c:pt>
                <c:pt idx="321">
                  <c:v>0.28268762451734197</c:v>
                </c:pt>
                <c:pt idx="322">
                  <c:v>0.28204727557776799</c:v>
                </c:pt>
                <c:pt idx="323">
                  <c:v>0.28139255494712501</c:v>
                </c:pt>
                <c:pt idx="324">
                  <c:v>0.28094843290587201</c:v>
                </c:pt>
                <c:pt idx="325">
                  <c:v>0.28054422641098298</c:v>
                </c:pt>
                <c:pt idx="326">
                  <c:v>0.28021220911042699</c:v>
                </c:pt>
                <c:pt idx="327">
                  <c:v>0.27999687967384201</c:v>
                </c:pt>
                <c:pt idx="328">
                  <c:v>0.27978197726079801</c:v>
                </c:pt>
                <c:pt idx="329">
                  <c:v>0.279675521798747</c:v>
                </c:pt>
                <c:pt idx="330">
                  <c:v>0.27960669125223298</c:v>
                </c:pt>
                <c:pt idx="331">
                  <c:v>0.27963703499311399</c:v>
                </c:pt>
                <c:pt idx="332">
                  <c:v>0.27985184618724501</c:v>
                </c:pt>
                <c:pt idx="333">
                  <c:v>0.28028231478194898</c:v>
                </c:pt>
                <c:pt idx="334">
                  <c:v>0.28086718665111499</c:v>
                </c:pt>
                <c:pt idx="335">
                  <c:v>0.28172897125120699</c:v>
                </c:pt>
                <c:pt idx="336">
                  <c:v>0.282653397178252</c:v>
                </c:pt>
                <c:pt idx="337">
                  <c:v>0.28373142870065399</c:v>
                </c:pt>
                <c:pt idx="338">
                  <c:v>0.28474326514515602</c:v>
                </c:pt>
                <c:pt idx="339">
                  <c:v>0.285731696550588</c:v>
                </c:pt>
                <c:pt idx="340">
                  <c:v>0.28653375918009899</c:v>
                </c:pt>
                <c:pt idx="341">
                  <c:v>0.28727561314665601</c:v>
                </c:pt>
                <c:pt idx="342">
                  <c:v>0.28786779476907898</c:v>
                </c:pt>
                <c:pt idx="343">
                  <c:v>0.28846782939907101</c:v>
                </c:pt>
                <c:pt idx="344">
                  <c:v>0.28901699036240902</c:v>
                </c:pt>
                <c:pt idx="345">
                  <c:v>0.28966054761853</c:v>
                </c:pt>
                <c:pt idx="346">
                  <c:v>0.29036562921870701</c:v>
                </c:pt>
                <c:pt idx="347">
                  <c:v>0.29114820164626298</c:v>
                </c:pt>
                <c:pt idx="348">
                  <c:v>0.29185964111906798</c:v>
                </c:pt>
                <c:pt idx="349">
                  <c:v>0.29261970475939802</c:v>
                </c:pt>
                <c:pt idx="350">
                  <c:v>0.293255542992851</c:v>
                </c:pt>
                <c:pt idx="351">
                  <c:v>0.29373578971570002</c:v>
                </c:pt>
                <c:pt idx="352">
                  <c:v>0.29394712005418999</c:v>
                </c:pt>
                <c:pt idx="353">
                  <c:v>0.29399939848412898</c:v>
                </c:pt>
                <c:pt idx="354">
                  <c:v>0.29380253800490402</c:v>
                </c:pt>
                <c:pt idx="355">
                  <c:v>0.29350852323487803</c:v>
                </c:pt>
                <c:pt idx="356">
                  <c:v>0.29302132365446198</c:v>
                </c:pt>
                <c:pt idx="357">
                  <c:v>0.29258012063580102</c:v>
                </c:pt>
                <c:pt idx="358">
                  <c:v>0.29210850130068</c:v>
                </c:pt>
                <c:pt idx="359">
                  <c:v>0.29181116222433801</c:v>
                </c:pt>
                <c:pt idx="360">
                  <c:v>0.29159105516699602</c:v>
                </c:pt>
                <c:pt idx="361">
                  <c:v>0.29158525948869202</c:v>
                </c:pt>
                <c:pt idx="362">
                  <c:v>0.29164221018005898</c:v>
                </c:pt>
                <c:pt idx="363">
                  <c:v>0.29181878357163299</c:v>
                </c:pt>
                <c:pt idx="364">
                  <c:v>0.29196128968223001</c:v>
                </c:pt>
                <c:pt idx="365">
                  <c:v>0.29202121008293702</c:v>
                </c:pt>
                <c:pt idx="366">
                  <c:v>0.29194566321853399</c:v>
                </c:pt>
                <c:pt idx="367">
                  <c:v>0.291698579880939</c:v>
                </c:pt>
                <c:pt idx="368">
                  <c:v>0.29127499398636397</c:v>
                </c:pt>
                <c:pt idx="369">
                  <c:v>0.29070966900231698</c:v>
                </c:pt>
                <c:pt idx="370">
                  <c:v>0.29005714183374198</c:v>
                </c:pt>
                <c:pt idx="371">
                  <c:v>0.28934332618760999</c:v>
                </c:pt>
                <c:pt idx="372">
                  <c:v>0.28857379087370399</c:v>
                </c:pt>
                <c:pt idx="373">
                  <c:v>0.28775416357977002</c:v>
                </c:pt>
                <c:pt idx="374">
                  <c:v>0.28693404542936901</c:v>
                </c:pt>
                <c:pt idx="375">
                  <c:v>0.28617712463094602</c:v>
                </c:pt>
                <c:pt idx="376">
                  <c:v>0.28554796096884499</c:v>
                </c:pt>
                <c:pt idx="377">
                  <c:v>0.28508228310129102</c:v>
                </c:pt>
                <c:pt idx="378">
                  <c:v>0.28475378316141098</c:v>
                </c:pt>
                <c:pt idx="379">
                  <c:v>0.28454221628700799</c:v>
                </c:pt>
                <c:pt idx="380">
                  <c:v>0.28432545655142999</c:v>
                </c:pt>
                <c:pt idx="381">
                  <c:v>0.28414377419104297</c:v>
                </c:pt>
                <c:pt idx="382">
                  <c:v>0.28381423718001297</c:v>
                </c:pt>
                <c:pt idx="383">
                  <c:v>0.28349621154501498</c:v>
                </c:pt>
                <c:pt idx="384">
                  <c:v>0.28315380633354797</c:v>
                </c:pt>
                <c:pt idx="385">
                  <c:v>0.28285964705179001</c:v>
                </c:pt>
                <c:pt idx="386">
                  <c:v>0.28267541660502898</c:v>
                </c:pt>
                <c:pt idx="387">
                  <c:v>0.28261873281430899</c:v>
                </c:pt>
                <c:pt idx="388">
                  <c:v>0.28265761162140801</c:v>
                </c:pt>
                <c:pt idx="389">
                  <c:v>0.282754834860379</c:v>
                </c:pt>
                <c:pt idx="390">
                  <c:v>0.28287363963048301</c:v>
                </c:pt>
                <c:pt idx="391">
                  <c:v>0.28307612495766898</c:v>
                </c:pt>
                <c:pt idx="392">
                  <c:v>0.28326236914198299</c:v>
                </c:pt>
                <c:pt idx="393">
                  <c:v>0.28356466467736402</c:v>
                </c:pt>
                <c:pt idx="394">
                  <c:v>0.28380742137930598</c:v>
                </c:pt>
                <c:pt idx="395">
                  <c:v>0.28413340213984201</c:v>
                </c:pt>
                <c:pt idx="396">
                  <c:v>0.28432221419625903</c:v>
                </c:pt>
                <c:pt idx="397">
                  <c:v>0.28455520989695399</c:v>
                </c:pt>
                <c:pt idx="398">
                  <c:v>0.28471459163734603</c:v>
                </c:pt>
                <c:pt idx="399">
                  <c:v>0.28500328114693002</c:v>
                </c:pt>
                <c:pt idx="400">
                  <c:v>0.28533914975573899</c:v>
                </c:pt>
                <c:pt idx="401">
                  <c:v>0.28578425000361102</c:v>
                </c:pt>
                <c:pt idx="402">
                  <c:v>0.28639959365474998</c:v>
                </c:pt>
                <c:pt idx="403">
                  <c:v>0.28709871179690699</c:v>
                </c:pt>
                <c:pt idx="404">
                  <c:v>0.28781306202504903</c:v>
                </c:pt>
                <c:pt idx="405">
                  <c:v>0.28854198117765101</c:v>
                </c:pt>
                <c:pt idx="406">
                  <c:v>0.28914333433134698</c:v>
                </c:pt>
                <c:pt idx="407">
                  <c:v>0.28963312464005703</c:v>
                </c:pt>
                <c:pt idx="408">
                  <c:v>0.28989264283118199</c:v>
                </c:pt>
                <c:pt idx="409">
                  <c:v>0.29001488272176001</c:v>
                </c:pt>
                <c:pt idx="410">
                  <c:v>0.28993683464138897</c:v>
                </c:pt>
                <c:pt idx="411">
                  <c:v>0.28980429851810002</c:v>
                </c:pt>
                <c:pt idx="412">
                  <c:v>0.28955545149232897</c:v>
                </c:pt>
                <c:pt idx="413">
                  <c:v>0.28934769686915801</c:v>
                </c:pt>
                <c:pt idx="414">
                  <c:v>0.289077418070393</c:v>
                </c:pt>
                <c:pt idx="415">
                  <c:v>0.288903273564102</c:v>
                </c:pt>
                <c:pt idx="416">
                  <c:v>0.28867282959406099</c:v>
                </c:pt>
                <c:pt idx="417">
                  <c:v>0.28851608060745598</c:v>
                </c:pt>
                <c:pt idx="418">
                  <c:v>0.28817866661615699</c:v>
                </c:pt>
                <c:pt idx="419">
                  <c:v>0.28780308275829303</c:v>
                </c:pt>
                <c:pt idx="420">
                  <c:v>0.28710801603804897</c:v>
                </c:pt>
                <c:pt idx="421">
                  <c:v>0.28631521323024001</c:v>
                </c:pt>
                <c:pt idx="422">
                  <c:v>0.28520250399027702</c:v>
                </c:pt>
                <c:pt idx="423">
                  <c:v>0.28401922029269799</c:v>
                </c:pt>
                <c:pt idx="424">
                  <c:v>0.28285402451595298</c:v>
                </c:pt>
                <c:pt idx="425">
                  <c:v>0.28173715330712301</c:v>
                </c:pt>
                <c:pt idx="426">
                  <c:v>0.28069655200533</c:v>
                </c:pt>
                <c:pt idx="427">
                  <c:v>0.27976610730290102</c:v>
                </c:pt>
                <c:pt idx="428">
                  <c:v>0.278978325940751</c:v>
                </c:pt>
                <c:pt idx="429">
                  <c:v>0.27832909852075199</c:v>
                </c:pt>
                <c:pt idx="430">
                  <c:v>0.27777956840261397</c:v>
                </c:pt>
                <c:pt idx="431">
                  <c:v>0.27726580685818097</c:v>
                </c:pt>
                <c:pt idx="432">
                  <c:v>0.27673744403941097</c:v>
                </c:pt>
                <c:pt idx="433">
                  <c:v>0.27609101657662999</c:v>
                </c:pt>
                <c:pt idx="434">
                  <c:v>0.275403619148197</c:v>
                </c:pt>
                <c:pt idx="435">
                  <c:v>0.27457565034843401</c:v>
                </c:pt>
                <c:pt idx="436">
                  <c:v>0.27361325528987002</c:v>
                </c:pt>
                <c:pt idx="437">
                  <c:v>0.27262580551563498</c:v>
                </c:pt>
                <c:pt idx="438">
                  <c:v>0.27164232286575601</c:v>
                </c:pt>
                <c:pt idx="439">
                  <c:v>0.27063415253114897</c:v>
                </c:pt>
                <c:pt idx="440">
                  <c:v>0.269779811761579</c:v>
                </c:pt>
                <c:pt idx="441">
                  <c:v>0.26906809873293502</c:v>
                </c:pt>
                <c:pt idx="442">
                  <c:v>0.26866673237726002</c:v>
                </c:pt>
                <c:pt idx="443">
                  <c:v>0.26856404841084403</c:v>
                </c:pt>
                <c:pt idx="444">
                  <c:v>0.26887515997877098</c:v>
                </c:pt>
                <c:pt idx="445">
                  <c:v>0.26946706067570098</c:v>
                </c:pt>
                <c:pt idx="446">
                  <c:v>0.27035650314152398</c:v>
                </c:pt>
                <c:pt idx="447">
                  <c:v>0.271330076794294</c:v>
                </c:pt>
                <c:pt idx="448">
                  <c:v>0.272362884805325</c:v>
                </c:pt>
                <c:pt idx="449">
                  <c:v>0.273288406993412</c:v>
                </c:pt>
                <c:pt idx="450">
                  <c:v>0.27406155669582299</c:v>
                </c:pt>
                <c:pt idx="451">
                  <c:v>0.274689311130841</c:v>
                </c:pt>
                <c:pt idx="452">
                  <c:v>0.27510723589694702</c:v>
                </c:pt>
                <c:pt idx="453">
                  <c:v>0.27533083522150198</c:v>
                </c:pt>
                <c:pt idx="454">
                  <c:v>0.27538728168835502</c:v>
                </c:pt>
                <c:pt idx="455">
                  <c:v>0.275309615283443</c:v>
                </c:pt>
                <c:pt idx="456">
                  <c:v>0.27512358945038501</c:v>
                </c:pt>
                <c:pt idx="457">
                  <c:v>0.27495456838534399</c:v>
                </c:pt>
                <c:pt idx="458">
                  <c:v>0.274767149910919</c:v>
                </c:pt>
                <c:pt idx="459">
                  <c:v>0.27461553621483797</c:v>
                </c:pt>
                <c:pt idx="460">
                  <c:v>0.27451266548939801</c:v>
                </c:pt>
                <c:pt idx="461">
                  <c:v>0.27449638288643902</c:v>
                </c:pt>
                <c:pt idx="462">
                  <c:v>0.274455883203231</c:v>
                </c:pt>
                <c:pt idx="463">
                  <c:v>0.274488560303004</c:v>
                </c:pt>
                <c:pt idx="464">
                  <c:v>0.27455871504205198</c:v>
                </c:pt>
                <c:pt idx="465">
                  <c:v>0.27456876428673199</c:v>
                </c:pt>
                <c:pt idx="466">
                  <c:v>0.274637775995966</c:v>
                </c:pt>
                <c:pt idx="467">
                  <c:v>0.27469729354304201</c:v>
                </c:pt>
                <c:pt idx="468">
                  <c:v>0.27471515168266403</c:v>
                </c:pt>
                <c:pt idx="469">
                  <c:v>0.27481473074574497</c:v>
                </c:pt>
                <c:pt idx="470">
                  <c:v>0.27491555919029198</c:v>
                </c:pt>
                <c:pt idx="471">
                  <c:v>0.27496560557963401</c:v>
                </c:pt>
                <c:pt idx="472">
                  <c:v>0.27507241398475801</c:v>
                </c:pt>
                <c:pt idx="473">
                  <c:v>0.27509626485242999</c:v>
                </c:pt>
                <c:pt idx="474">
                  <c:v>0.27512331392427503</c:v>
                </c:pt>
                <c:pt idx="475">
                  <c:v>0.275031972940187</c:v>
                </c:pt>
                <c:pt idx="476">
                  <c:v>0.274972110159939</c:v>
                </c:pt>
                <c:pt idx="477">
                  <c:v>0.27486051718563098</c:v>
                </c:pt>
                <c:pt idx="478">
                  <c:v>0.27490213160625998</c:v>
                </c:pt>
                <c:pt idx="479">
                  <c:v>0.27502548114967801</c:v>
                </c:pt>
                <c:pt idx="480">
                  <c:v>0.27540931355507597</c:v>
                </c:pt>
                <c:pt idx="481">
                  <c:v>0.27593239980308898</c:v>
                </c:pt>
                <c:pt idx="482">
                  <c:v>0.27667843817575499</c:v>
                </c:pt>
                <c:pt idx="483">
                  <c:v>0.27751308771498201</c:v>
                </c:pt>
                <c:pt idx="484">
                  <c:v>0.27840012242224499</c:v>
                </c:pt>
                <c:pt idx="485">
                  <c:v>0.279264158423015</c:v>
                </c:pt>
                <c:pt idx="486">
                  <c:v>0.28004602354305502</c:v>
                </c:pt>
                <c:pt idx="487">
                  <c:v>0.28068512628001102</c:v>
                </c:pt>
                <c:pt idx="488">
                  <c:v>0.28112441160676999</c:v>
                </c:pt>
                <c:pt idx="489">
                  <c:v>0.28133177882572302</c:v>
                </c:pt>
                <c:pt idx="490">
                  <c:v>0.28133415165041398</c:v>
                </c:pt>
                <c:pt idx="491">
                  <c:v>0.281169976378011</c:v>
                </c:pt>
                <c:pt idx="492">
                  <c:v>0.280877459919327</c:v>
                </c:pt>
                <c:pt idx="493">
                  <c:v>0.28053162808382798</c:v>
                </c:pt>
                <c:pt idx="494">
                  <c:v>0.280174153144711</c:v>
                </c:pt>
                <c:pt idx="495">
                  <c:v>0.28001820268598798</c:v>
                </c:pt>
                <c:pt idx="496">
                  <c:v>0.279967042814461</c:v>
                </c:pt>
                <c:pt idx="497">
                  <c:v>0.28010599746382803</c:v>
                </c:pt>
                <c:pt idx="498">
                  <c:v>0.28035229957984298</c:v>
                </c:pt>
                <c:pt idx="499">
                  <c:v>0.28055798654125802</c:v>
                </c:pt>
                <c:pt idx="500">
                  <c:v>0.28085302130156498</c:v>
                </c:pt>
                <c:pt idx="501">
                  <c:v>0.28099653819027498</c:v>
                </c:pt>
                <c:pt idx="502">
                  <c:v>0.28108354721117701</c:v>
                </c:pt>
                <c:pt idx="503">
                  <c:v>0.28111941255732897</c:v>
                </c:pt>
                <c:pt idx="504">
                  <c:v>0.28102413745166499</c:v>
                </c:pt>
                <c:pt idx="505">
                  <c:v>0.28083930300459398</c:v>
                </c:pt>
                <c:pt idx="506">
                  <c:v>0.28059682182305801</c:v>
                </c:pt>
                <c:pt idx="507">
                  <c:v>0.28032202048076199</c:v>
                </c:pt>
                <c:pt idx="508">
                  <c:v>0.280220595278661</c:v>
                </c:pt>
                <c:pt idx="509">
                  <c:v>0.28028568662186198</c:v>
                </c:pt>
                <c:pt idx="510">
                  <c:v>0.28054692264374498</c:v>
                </c:pt>
                <c:pt idx="511">
                  <c:v>0.28109620497669702</c:v>
                </c:pt>
                <c:pt idx="512">
                  <c:v>0.28163849270649599</c:v>
                </c:pt>
                <c:pt idx="513">
                  <c:v>0.28214758677458501</c:v>
                </c:pt>
                <c:pt idx="514">
                  <c:v>0.28254481116645402</c:v>
                </c:pt>
                <c:pt idx="515">
                  <c:v>0.28291760870338001</c:v>
                </c:pt>
                <c:pt idx="516">
                  <c:v>0.28315344661052499</c:v>
                </c:pt>
                <c:pt idx="517">
                  <c:v>0.28342127037054299</c:v>
                </c:pt>
                <c:pt idx="518">
                  <c:v>0.28358507251927401</c:v>
                </c:pt>
                <c:pt idx="519">
                  <c:v>0.28364192992767301</c:v>
                </c:pt>
                <c:pt idx="520">
                  <c:v>0.28359108828298601</c:v>
                </c:pt>
                <c:pt idx="521">
                  <c:v>0.28342275787600302</c:v>
                </c:pt>
                <c:pt idx="522">
                  <c:v>0.28320848966415502</c:v>
                </c:pt>
                <c:pt idx="523">
                  <c:v>0.28289058454960803</c:v>
                </c:pt>
                <c:pt idx="524">
                  <c:v>0.28249926059380998</c:v>
                </c:pt>
                <c:pt idx="525">
                  <c:v>0.28201645927400698</c:v>
                </c:pt>
                <c:pt idx="526">
                  <c:v>0.28155422805310298</c:v>
                </c:pt>
                <c:pt idx="527">
                  <c:v>0.28108437328008701</c:v>
                </c:pt>
                <c:pt idx="528">
                  <c:v>0.28066773430326097</c:v>
                </c:pt>
                <c:pt idx="529">
                  <c:v>0.28027551565189901</c:v>
                </c:pt>
                <c:pt idx="530">
                  <c:v>0.27984319712150402</c:v>
                </c:pt>
                <c:pt idx="531">
                  <c:v>0.27934113874416899</c:v>
                </c:pt>
                <c:pt idx="532">
                  <c:v>0.278765436666019</c:v>
                </c:pt>
                <c:pt idx="533">
                  <c:v>0.27811710275193602</c:v>
                </c:pt>
                <c:pt idx="534">
                  <c:v>0.277363909056628</c:v>
                </c:pt>
                <c:pt idx="535">
                  <c:v>0.27643172637616997</c:v>
                </c:pt>
                <c:pt idx="536">
                  <c:v>0.275446683649264</c:v>
                </c:pt>
                <c:pt idx="537">
                  <c:v>0.27423150258585599</c:v>
                </c:pt>
                <c:pt idx="538">
                  <c:v>0.27307588393013699</c:v>
                </c:pt>
                <c:pt idx="539">
                  <c:v>0.27182832596853301</c:v>
                </c:pt>
                <c:pt idx="540">
                  <c:v>0.27076190144226697</c:v>
                </c:pt>
                <c:pt idx="541">
                  <c:v>0.26981002856918601</c:v>
                </c:pt>
                <c:pt idx="542">
                  <c:v>0.26913828514580401</c:v>
                </c:pt>
                <c:pt idx="543">
                  <c:v>0.26871025751011801</c:v>
                </c:pt>
                <c:pt idx="544">
                  <c:v>0.26848227373115302</c:v>
                </c:pt>
                <c:pt idx="545">
                  <c:v>0.26852133374111797</c:v>
                </c:pt>
                <c:pt idx="546">
                  <c:v>0.26867264577392602</c:v>
                </c:pt>
                <c:pt idx="547">
                  <c:v>0.26893104965181802</c:v>
                </c:pt>
                <c:pt idx="548">
                  <c:v>0.26933024768751901</c:v>
                </c:pt>
                <c:pt idx="549">
                  <c:v>0.26961326982551997</c:v>
                </c:pt>
                <c:pt idx="550">
                  <c:v>0.26988293157724202</c:v>
                </c:pt>
                <c:pt idx="551">
                  <c:v>0.270019519299386</c:v>
                </c:pt>
                <c:pt idx="552">
                  <c:v>0.26998631237791998</c:v>
                </c:pt>
                <c:pt idx="553">
                  <c:v>0.26997187983543203</c:v>
                </c:pt>
                <c:pt idx="554">
                  <c:v>0.26990018696040302</c:v>
                </c:pt>
                <c:pt idx="555">
                  <c:v>0.26985944531325601</c:v>
                </c:pt>
                <c:pt idx="556">
                  <c:v>0.26991241360130103</c:v>
                </c:pt>
                <c:pt idx="557">
                  <c:v>0.26999672500519101</c:v>
                </c:pt>
                <c:pt idx="558">
                  <c:v>0.27015003292731499</c:v>
                </c:pt>
                <c:pt idx="559">
                  <c:v>0.27028843095739002</c:v>
                </c:pt>
                <c:pt idx="560">
                  <c:v>0.27044248431469797</c:v>
                </c:pt>
                <c:pt idx="561">
                  <c:v>0.27064437946173697</c:v>
                </c:pt>
                <c:pt idx="562">
                  <c:v>0.27071657124867299</c:v>
                </c:pt>
                <c:pt idx="563">
                  <c:v>0.27071115587724698</c:v>
                </c:pt>
                <c:pt idx="564">
                  <c:v>0.27061885005999903</c:v>
                </c:pt>
                <c:pt idx="565">
                  <c:v>0.27039584626403801</c:v>
                </c:pt>
                <c:pt idx="566">
                  <c:v>0.27001493300448698</c:v>
                </c:pt>
                <c:pt idx="567">
                  <c:v>0.26949392564109498</c:v>
                </c:pt>
                <c:pt idx="568">
                  <c:v>0.26887819660100798</c:v>
                </c:pt>
                <c:pt idx="569">
                  <c:v>0.26824038659274801</c:v>
                </c:pt>
                <c:pt idx="570">
                  <c:v>0.26761758308854999</c:v>
                </c:pt>
                <c:pt idx="571">
                  <c:v>0.26720314644468601</c:v>
                </c:pt>
                <c:pt idx="572">
                  <c:v>0.26699050891637999</c:v>
                </c:pt>
                <c:pt idx="573">
                  <c:v>0.26709991694145602</c:v>
                </c:pt>
                <c:pt idx="574">
                  <c:v>0.267534475714718</c:v>
                </c:pt>
                <c:pt idx="575">
                  <c:v>0.268329136322636</c:v>
                </c:pt>
                <c:pt idx="576">
                  <c:v>0.269250293285693</c:v>
                </c:pt>
                <c:pt idx="577">
                  <c:v>0.27035352193177598</c:v>
                </c:pt>
                <c:pt idx="578">
                  <c:v>0.27143286065148697</c:v>
                </c:pt>
                <c:pt idx="579">
                  <c:v>0.27234195084735702</c:v>
                </c:pt>
                <c:pt idx="580">
                  <c:v>0.27307489606077801</c:v>
                </c:pt>
                <c:pt idx="581">
                  <c:v>0.27350413827035203</c:v>
                </c:pt>
                <c:pt idx="582">
                  <c:v>0.273744222813394</c:v>
                </c:pt>
                <c:pt idx="583">
                  <c:v>0.273699132219823</c:v>
                </c:pt>
                <c:pt idx="584">
                  <c:v>0.273385261333704</c:v>
                </c:pt>
                <c:pt idx="585">
                  <c:v>0.27291517797174197</c:v>
                </c:pt>
                <c:pt idx="586">
                  <c:v>0.27221168229617698</c:v>
                </c:pt>
                <c:pt idx="587">
                  <c:v>0.27148156601766499</c:v>
                </c:pt>
                <c:pt idx="588">
                  <c:v>0.27076146119866401</c:v>
                </c:pt>
                <c:pt idx="589">
                  <c:v>0.27010885916147898</c:v>
                </c:pt>
                <c:pt idx="590">
                  <c:v>0.26967477262157502</c:v>
                </c:pt>
                <c:pt idx="591">
                  <c:v>0.26940446317785299</c:v>
                </c:pt>
                <c:pt idx="592">
                  <c:v>0.26940596180904802</c:v>
                </c:pt>
                <c:pt idx="593">
                  <c:v>0.26956960332041702</c:v>
                </c:pt>
                <c:pt idx="594">
                  <c:v>0.26993131896716899</c:v>
                </c:pt>
                <c:pt idx="595">
                  <c:v>0.27033077994268301</c:v>
                </c:pt>
                <c:pt idx="596">
                  <c:v>0.27075678372768902</c:v>
                </c:pt>
                <c:pt idx="597">
                  <c:v>0.27101055333997498</c:v>
                </c:pt>
                <c:pt idx="598">
                  <c:v>0.27115630332248902</c:v>
                </c:pt>
                <c:pt idx="599">
                  <c:v>0.27108330962330601</c:v>
                </c:pt>
                <c:pt idx="600">
                  <c:v>0.27083673019728599</c:v>
                </c:pt>
                <c:pt idx="601">
                  <c:v>0.27046982717674301</c:v>
                </c:pt>
                <c:pt idx="602">
                  <c:v>0.27000409861033298</c:v>
                </c:pt>
                <c:pt idx="603">
                  <c:v>0.26947423320101199</c:v>
                </c:pt>
                <c:pt idx="604">
                  <c:v>0.26892877427906398</c:v>
                </c:pt>
                <c:pt idx="605">
                  <c:v>0.26838774583400898</c:v>
                </c:pt>
                <c:pt idx="606">
                  <c:v>0.26788599059867002</c:v>
                </c:pt>
                <c:pt idx="607">
                  <c:v>0.26744146862496698</c:v>
                </c:pt>
                <c:pt idx="608">
                  <c:v>0.26701726745565102</c:v>
                </c:pt>
                <c:pt idx="609">
                  <c:v>0.26669170199449099</c:v>
                </c:pt>
                <c:pt idx="610">
                  <c:v>0.26633365869641001</c:v>
                </c:pt>
                <c:pt idx="611">
                  <c:v>0.26593518167544999</c:v>
                </c:pt>
                <c:pt idx="612">
                  <c:v>0.26548686976210101</c:v>
                </c:pt>
                <c:pt idx="613">
                  <c:v>0.26497241179972197</c:v>
                </c:pt>
                <c:pt idx="614">
                  <c:v>0.26444612832769798</c:v>
                </c:pt>
                <c:pt idx="615">
                  <c:v>0.26385084417300197</c:v>
                </c:pt>
                <c:pt idx="616">
                  <c:v>0.263219861302047</c:v>
                </c:pt>
                <c:pt idx="617">
                  <c:v>0.26271186831492799</c:v>
                </c:pt>
                <c:pt idx="618">
                  <c:v>0.26235211304111999</c:v>
                </c:pt>
                <c:pt idx="619">
                  <c:v>0.26214213991874302</c:v>
                </c:pt>
                <c:pt idx="620">
                  <c:v>0.26207784538176299</c:v>
                </c:pt>
                <c:pt idx="621">
                  <c:v>0.262263105464829</c:v>
                </c:pt>
                <c:pt idx="622">
                  <c:v>0.26260027974347999</c:v>
                </c:pt>
                <c:pt idx="623">
                  <c:v>0.263155159560783</c:v>
                </c:pt>
                <c:pt idx="624">
                  <c:v>0.26381865012137001</c:v>
                </c:pt>
                <c:pt idx="625">
                  <c:v>0.26451936013982902</c:v>
                </c:pt>
                <c:pt idx="626">
                  <c:v>0.26530413384646601</c:v>
                </c:pt>
                <c:pt idx="627">
                  <c:v>0.26602385955075902</c:v>
                </c:pt>
                <c:pt idx="628">
                  <c:v>0.26674781092674299</c:v>
                </c:pt>
                <c:pt idx="629">
                  <c:v>0.26752587674546602</c:v>
                </c:pt>
                <c:pt idx="630">
                  <c:v>0.268229611431894</c:v>
                </c:pt>
                <c:pt idx="631">
                  <c:v>0.26899889495726098</c:v>
                </c:pt>
                <c:pt idx="632">
                  <c:v>0.26969486719208902</c:v>
                </c:pt>
                <c:pt idx="633">
                  <c:v>0.27025446484728799</c:v>
                </c:pt>
                <c:pt idx="634">
                  <c:v>0.27071349468647998</c:v>
                </c:pt>
                <c:pt idx="635">
                  <c:v>0.27109941434700102</c:v>
                </c:pt>
                <c:pt idx="636">
                  <c:v>0.27138049786198198</c:v>
                </c:pt>
                <c:pt idx="637">
                  <c:v>0.27162251081041</c:v>
                </c:pt>
                <c:pt idx="638">
                  <c:v>0.271717256748705</c:v>
                </c:pt>
                <c:pt idx="639">
                  <c:v>0.27168125612702898</c:v>
                </c:pt>
                <c:pt idx="640">
                  <c:v>0.27149058032197598</c:v>
                </c:pt>
                <c:pt idx="641">
                  <c:v>0.27120657192893799</c:v>
                </c:pt>
                <c:pt idx="642">
                  <c:v>0.27075149647832503</c:v>
                </c:pt>
                <c:pt idx="643">
                  <c:v>0.270295921747507</c:v>
                </c:pt>
                <c:pt idx="644">
                  <c:v>0.26975001280951799</c:v>
                </c:pt>
                <c:pt idx="645">
                  <c:v>0.26920792180114</c:v>
                </c:pt>
                <c:pt idx="646">
                  <c:v>0.26871217096280697</c:v>
                </c:pt>
                <c:pt idx="647">
                  <c:v>0.26818995548432401</c:v>
                </c:pt>
                <c:pt idx="648">
                  <c:v>0.26777417336633302</c:v>
                </c:pt>
                <c:pt idx="649">
                  <c:v>0.26737407497806598</c:v>
                </c:pt>
                <c:pt idx="650">
                  <c:v>0.26717529460793399</c:v>
                </c:pt>
                <c:pt idx="651">
                  <c:v>0.26709296037873298</c:v>
                </c:pt>
                <c:pt idx="652">
                  <c:v>0.267261534061074</c:v>
                </c:pt>
                <c:pt idx="653">
                  <c:v>0.26756226139468797</c:v>
                </c:pt>
                <c:pt idx="654">
                  <c:v>0.26801209672697701</c:v>
                </c:pt>
                <c:pt idx="655">
                  <c:v>0.26847453597460702</c:v>
                </c:pt>
                <c:pt idx="656">
                  <c:v>0.26899182906048702</c:v>
                </c:pt>
                <c:pt idx="657">
                  <c:v>0.26949334675562098</c:v>
                </c:pt>
                <c:pt idx="658">
                  <c:v>0.27004304230459703</c:v>
                </c:pt>
                <c:pt idx="659">
                  <c:v>0.27057364472398299</c:v>
                </c:pt>
                <c:pt idx="660">
                  <c:v>0.271184011287045</c:v>
                </c:pt>
                <c:pt idx="661">
                  <c:v>0.27182041166805399</c:v>
                </c:pt>
                <c:pt idx="662">
                  <c:v>0.27258389829222301</c:v>
                </c:pt>
                <c:pt idx="663">
                  <c:v>0.27335553432290699</c:v>
                </c:pt>
                <c:pt idx="664">
                  <c:v>0.27416749651747702</c:v>
                </c:pt>
                <c:pt idx="665">
                  <c:v>0.27489707147793802</c:v>
                </c:pt>
                <c:pt idx="666">
                  <c:v>0.27541910068790898</c:v>
                </c:pt>
                <c:pt idx="667">
                  <c:v>0.27569748633644298</c:v>
                </c:pt>
                <c:pt idx="668">
                  <c:v>0.275730196197223</c:v>
                </c:pt>
                <c:pt idx="669">
                  <c:v>0.27551828309791698</c:v>
                </c:pt>
                <c:pt idx="670">
                  <c:v>0.27507255000967701</c:v>
                </c:pt>
                <c:pt idx="671">
                  <c:v>0.27443979373236999</c:v>
                </c:pt>
                <c:pt idx="672">
                  <c:v>0.27372700025566699</c:v>
                </c:pt>
                <c:pt idx="673">
                  <c:v>0.27306304781404001</c:v>
                </c:pt>
                <c:pt idx="674">
                  <c:v>0.272592743534875</c:v>
                </c:pt>
                <c:pt idx="675">
                  <c:v>0.27237444774541902</c:v>
                </c:pt>
                <c:pt idx="676">
                  <c:v>0.272407290589603</c:v>
                </c:pt>
                <c:pt idx="677">
                  <c:v>0.27258216897909898</c:v>
                </c:pt>
                <c:pt idx="678">
                  <c:v>0.27275102888282798</c:v>
                </c:pt>
                <c:pt idx="679">
                  <c:v>0.27286365031371701</c:v>
                </c:pt>
                <c:pt idx="680">
                  <c:v>0.27274332415866898</c:v>
                </c:pt>
                <c:pt idx="681">
                  <c:v>0.27243102745064002</c:v>
                </c:pt>
                <c:pt idx="682">
                  <c:v>0.27177033726341798</c:v>
                </c:pt>
                <c:pt idx="683">
                  <c:v>0.27092936793530797</c:v>
                </c:pt>
                <c:pt idx="684">
                  <c:v>0.26977701041209201</c:v>
                </c:pt>
                <c:pt idx="685">
                  <c:v>0.26855793508223902</c:v>
                </c:pt>
                <c:pt idx="686">
                  <c:v>0.26718271342755601</c:v>
                </c:pt>
                <c:pt idx="687">
                  <c:v>0.265916088411701</c:v>
                </c:pt>
                <c:pt idx="688">
                  <c:v>0.26470923657099399</c:v>
                </c:pt>
                <c:pt idx="689">
                  <c:v>0.263683536007427</c:v>
                </c:pt>
                <c:pt idx="690">
                  <c:v>0.26274833875516401</c:v>
                </c:pt>
                <c:pt idx="691">
                  <c:v>0.26202028736674599</c:v>
                </c:pt>
                <c:pt idx="692">
                  <c:v>0.26143095792137999</c:v>
                </c:pt>
                <c:pt idx="693">
                  <c:v>0.26107254946074498</c:v>
                </c:pt>
                <c:pt idx="694">
                  <c:v>0.260871746364499</c:v>
                </c:pt>
                <c:pt idx="695">
                  <c:v>0.26094338805506401</c:v>
                </c:pt>
                <c:pt idx="696">
                  <c:v>0.26110125974766202</c:v>
                </c:pt>
                <c:pt idx="697">
                  <c:v>0.261417731710198</c:v>
                </c:pt>
                <c:pt idx="698">
                  <c:v>0.261786101037212</c:v>
                </c:pt>
                <c:pt idx="699">
                  <c:v>0.26227069830712402</c:v>
                </c:pt>
                <c:pt idx="700">
                  <c:v>0.262694987139241</c:v>
                </c:pt>
                <c:pt idx="701">
                  <c:v>0.263109117420184</c:v>
                </c:pt>
                <c:pt idx="702">
                  <c:v>0.26346406276650902</c:v>
                </c:pt>
                <c:pt idx="703">
                  <c:v>0.26387510180032098</c:v>
                </c:pt>
                <c:pt idx="704">
                  <c:v>0.26422371888250001</c:v>
                </c:pt>
                <c:pt idx="705">
                  <c:v>0.26452567360073598</c:v>
                </c:pt>
                <c:pt idx="706">
                  <c:v>0.264649543513716</c:v>
                </c:pt>
                <c:pt idx="707">
                  <c:v>0.26465057258073799</c:v>
                </c:pt>
                <c:pt idx="708">
                  <c:v>0.26448417911561001</c:v>
                </c:pt>
                <c:pt idx="709">
                  <c:v>0.26421232242980203</c:v>
                </c:pt>
                <c:pt idx="710">
                  <c:v>0.26377658681386201</c:v>
                </c:pt>
                <c:pt idx="711">
                  <c:v>0.26321872769743898</c:v>
                </c:pt>
                <c:pt idx="712">
                  <c:v>0.26263109451141198</c:v>
                </c:pt>
                <c:pt idx="713">
                  <c:v>0.26203031127257098</c:v>
                </c:pt>
                <c:pt idx="714">
                  <c:v>0.26152085620477</c:v>
                </c:pt>
                <c:pt idx="715">
                  <c:v>0.26104842361758901</c:v>
                </c:pt>
                <c:pt idx="716">
                  <c:v>0.26070718741388599</c:v>
                </c:pt>
                <c:pt idx="717">
                  <c:v>0.26044916533736701</c:v>
                </c:pt>
                <c:pt idx="718">
                  <c:v>0.26033836242875902</c:v>
                </c:pt>
                <c:pt idx="719">
                  <c:v>0.260242218186299</c:v>
                </c:pt>
                <c:pt idx="720">
                  <c:v>0.26023570960956999</c:v>
                </c:pt>
                <c:pt idx="721">
                  <c:v>0.26023019935629998</c:v>
                </c:pt>
                <c:pt idx="722">
                  <c:v>0.26035633893693499</c:v>
                </c:pt>
                <c:pt idx="723">
                  <c:v>0.26056667610061202</c:v>
                </c:pt>
                <c:pt idx="724">
                  <c:v>0.26082236780906098</c:v>
                </c:pt>
                <c:pt idx="725">
                  <c:v>0.26121781660072302</c:v>
                </c:pt>
                <c:pt idx="726">
                  <c:v>0.26164247437066301</c:v>
                </c:pt>
                <c:pt idx="727">
                  <c:v>0.262116292928599</c:v>
                </c:pt>
                <c:pt idx="728">
                  <c:v>0.26256181341212997</c:v>
                </c:pt>
                <c:pt idx="729">
                  <c:v>0.26294135116533801</c:v>
                </c:pt>
                <c:pt idx="730">
                  <c:v>0.26319967471108202</c:v>
                </c:pt>
                <c:pt idx="731">
                  <c:v>0.26330984869920598</c:v>
                </c:pt>
                <c:pt idx="732">
                  <c:v>0.26325452508518099</c:v>
                </c:pt>
                <c:pt idx="733">
                  <c:v>0.26296088530593098</c:v>
                </c:pt>
                <c:pt idx="734">
                  <c:v>0.262595363033158</c:v>
                </c:pt>
                <c:pt idx="735">
                  <c:v>0.26204034109611901</c:v>
                </c:pt>
                <c:pt idx="736">
                  <c:v>0.26146880055223998</c:v>
                </c:pt>
                <c:pt idx="737">
                  <c:v>0.260882956367193</c:v>
                </c:pt>
                <c:pt idx="738">
                  <c:v>0.26046667133217299</c:v>
                </c:pt>
                <c:pt idx="739">
                  <c:v>0.26021236304540801</c:v>
                </c:pt>
                <c:pt idx="740">
                  <c:v>0.26019647495248299</c:v>
                </c:pt>
                <c:pt idx="741">
                  <c:v>0.26034018015865801</c:v>
                </c:pt>
                <c:pt idx="742">
                  <c:v>0.26053762945660702</c:v>
                </c:pt>
                <c:pt idx="743">
                  <c:v>0.26077971847645198</c:v>
                </c:pt>
                <c:pt idx="744">
                  <c:v>0.26091518227635002</c:v>
                </c:pt>
                <c:pt idx="745">
                  <c:v>0.26098405289739701</c:v>
                </c:pt>
                <c:pt idx="746">
                  <c:v>0.26087874227603203</c:v>
                </c:pt>
                <c:pt idx="747">
                  <c:v>0.26071467242841101</c:v>
                </c:pt>
                <c:pt idx="748">
                  <c:v>0.26047586692959501</c:v>
                </c:pt>
                <c:pt idx="749">
                  <c:v>0.26028909023385299</c:v>
                </c:pt>
                <c:pt idx="750">
                  <c:v>0.26009634569287299</c:v>
                </c:pt>
                <c:pt idx="751">
                  <c:v>0.26005513725760998</c:v>
                </c:pt>
                <c:pt idx="752">
                  <c:v>0.260185536008193</c:v>
                </c:pt>
                <c:pt idx="753">
                  <c:v>0.26043428694423498</c:v>
                </c:pt>
                <c:pt idx="754">
                  <c:v>0.260858916535949</c:v>
                </c:pt>
                <c:pt idx="755">
                  <c:v>0.261318939852837</c:v>
                </c:pt>
                <c:pt idx="756">
                  <c:v>0.26184284165076999</c:v>
                </c:pt>
                <c:pt idx="757">
                  <c:v>0.26224633323017099</c:v>
                </c:pt>
                <c:pt idx="758">
                  <c:v>0.26255331709549301</c:v>
                </c:pt>
                <c:pt idx="759">
                  <c:v>0.26265715134975798</c:v>
                </c:pt>
                <c:pt idx="760">
                  <c:v>0.262650724750989</c:v>
                </c:pt>
                <c:pt idx="761">
                  <c:v>0.262539973544687</c:v>
                </c:pt>
                <c:pt idx="762">
                  <c:v>0.26250511170757002</c:v>
                </c:pt>
                <c:pt idx="763">
                  <c:v>0.26250821636682797</c:v>
                </c:pt>
                <c:pt idx="764">
                  <c:v>0.262690709972071</c:v>
                </c:pt>
                <c:pt idx="765">
                  <c:v>0.26295746423402799</c:v>
                </c:pt>
                <c:pt idx="766">
                  <c:v>0.26342569257251303</c:v>
                </c:pt>
                <c:pt idx="767">
                  <c:v>0.264010995958953</c:v>
                </c:pt>
                <c:pt idx="768">
                  <c:v>0.26476553688747101</c:v>
                </c:pt>
                <c:pt idx="769">
                  <c:v>0.26554223183561398</c:v>
                </c:pt>
                <c:pt idx="770">
                  <c:v>0.26637569867539501</c:v>
                </c:pt>
                <c:pt idx="771">
                  <c:v>0.26713945950316398</c:v>
                </c:pt>
                <c:pt idx="772">
                  <c:v>0.26787464326183402</c:v>
                </c:pt>
                <c:pt idx="773">
                  <c:v>0.26842348832070601</c:v>
                </c:pt>
                <c:pt idx="774">
                  <c:v>0.26885288455008099</c:v>
                </c:pt>
                <c:pt idx="775">
                  <c:v>0.26904298974420898</c:v>
                </c:pt>
                <c:pt idx="776">
                  <c:v>0.26908086393111802</c:v>
                </c:pt>
                <c:pt idx="777">
                  <c:v>0.26888338825255498</c:v>
                </c:pt>
                <c:pt idx="778">
                  <c:v>0.26858431236681202</c:v>
                </c:pt>
                <c:pt idx="779">
                  <c:v>0.26820007997138601</c:v>
                </c:pt>
                <c:pt idx="780">
                  <c:v>0.26777489206737998</c:v>
                </c:pt>
                <c:pt idx="781">
                  <c:v>0.26730061945080102</c:v>
                </c:pt>
                <c:pt idx="782">
                  <c:v>0.26690781786904899</c:v>
                </c:pt>
                <c:pt idx="783">
                  <c:v>0.26647126703907698</c:v>
                </c:pt>
                <c:pt idx="784">
                  <c:v>0.26600855708196902</c:v>
                </c:pt>
                <c:pt idx="785">
                  <c:v>0.26557106729484498</c:v>
                </c:pt>
                <c:pt idx="786">
                  <c:v>0.265032741211155</c:v>
                </c:pt>
                <c:pt idx="787">
                  <c:v>0.26455355941283598</c:v>
                </c:pt>
                <c:pt idx="788">
                  <c:v>0.26405057951511701</c:v>
                </c:pt>
                <c:pt idx="789">
                  <c:v>0.263509573396916</c:v>
                </c:pt>
                <c:pt idx="790">
                  <c:v>0.263021480348202</c:v>
                </c:pt>
                <c:pt idx="791">
                  <c:v>0.26255056450582398</c:v>
                </c:pt>
                <c:pt idx="792">
                  <c:v>0.26225688570223799</c:v>
                </c:pt>
                <c:pt idx="793">
                  <c:v>0.26206237794950199</c:v>
                </c:pt>
                <c:pt idx="794">
                  <c:v>0.262038853273239</c:v>
                </c:pt>
                <c:pt idx="795">
                  <c:v>0.26205088501999202</c:v>
                </c:pt>
                <c:pt idx="796">
                  <c:v>0.26208017365629799</c:v>
                </c:pt>
                <c:pt idx="797">
                  <c:v>0.26210595448314</c:v>
                </c:pt>
                <c:pt idx="798">
                  <c:v>0.26204421699802899</c:v>
                </c:pt>
                <c:pt idx="799">
                  <c:v>0.26196267526868</c:v>
                </c:pt>
                <c:pt idx="800">
                  <c:v>0.26196625476207103</c:v>
                </c:pt>
                <c:pt idx="801">
                  <c:v>0.26205003635708202</c:v>
                </c:pt>
                <c:pt idx="802">
                  <c:v>0.26232491350142001</c:v>
                </c:pt>
                <c:pt idx="803">
                  <c:v>0.26271333268846597</c:v>
                </c:pt>
                <c:pt idx="804">
                  <c:v>0.263245418526731</c:v>
                </c:pt>
                <c:pt idx="805">
                  <c:v>0.26381006545157598</c:v>
                </c:pt>
                <c:pt idx="806">
                  <c:v>0.26441499079658598</c:v>
                </c:pt>
                <c:pt idx="807">
                  <c:v>0.26493665759546398</c:v>
                </c:pt>
                <c:pt idx="808">
                  <c:v>0.26543742742864601</c:v>
                </c:pt>
                <c:pt idx="809">
                  <c:v>0.26570371524597702</c:v>
                </c:pt>
                <c:pt idx="810">
                  <c:v>0.26593877545480699</c:v>
                </c:pt>
                <c:pt idx="811">
                  <c:v>0.26599005166846801</c:v>
                </c:pt>
                <c:pt idx="812">
                  <c:v>0.26606213104405302</c:v>
                </c:pt>
                <c:pt idx="813">
                  <c:v>0.26599430839312399</c:v>
                </c:pt>
                <c:pt idx="814">
                  <c:v>0.26595090586124398</c:v>
                </c:pt>
                <c:pt idx="815">
                  <c:v>0.26581311029952498</c:v>
                </c:pt>
                <c:pt idx="816">
                  <c:v>0.26570773817823501</c:v>
                </c:pt>
                <c:pt idx="817">
                  <c:v>0.26549458571393397</c:v>
                </c:pt>
                <c:pt idx="818">
                  <c:v>0.26536063432184498</c:v>
                </c:pt>
                <c:pt idx="819">
                  <c:v>0.26522853648289302</c:v>
                </c:pt>
                <c:pt idx="820">
                  <c:v>0.26524923350644802</c:v>
                </c:pt>
                <c:pt idx="821">
                  <c:v>0.26528678367074099</c:v>
                </c:pt>
                <c:pt idx="822">
                  <c:v>0.26550084538676599</c:v>
                </c:pt>
                <c:pt idx="823">
                  <c:v>0.26577247107535001</c:v>
                </c:pt>
                <c:pt idx="824">
                  <c:v>0.266199041352284</c:v>
                </c:pt>
                <c:pt idx="825">
                  <c:v>0.26669839076268498</c:v>
                </c:pt>
                <c:pt idx="826">
                  <c:v>0.26718598331096099</c:v>
                </c:pt>
                <c:pt idx="827">
                  <c:v>0.26770262700511999</c:v>
                </c:pt>
                <c:pt idx="828">
                  <c:v>0.26806179247254402</c:v>
                </c:pt>
                <c:pt idx="829">
                  <c:v>0.268325317334835</c:v>
                </c:pt>
                <c:pt idx="830">
                  <c:v>0.268350532057818</c:v>
                </c:pt>
                <c:pt idx="831">
                  <c:v>0.26826929610869099</c:v>
                </c:pt>
                <c:pt idx="832">
                  <c:v>0.267998608434315</c:v>
                </c:pt>
                <c:pt idx="833">
                  <c:v>0.267721299335762</c:v>
                </c:pt>
                <c:pt idx="834">
                  <c:v>0.267406546412367</c:v>
                </c:pt>
                <c:pt idx="835">
                  <c:v>0.26723960385338902</c:v>
                </c:pt>
                <c:pt idx="836">
                  <c:v>0.267124957978356</c:v>
                </c:pt>
                <c:pt idx="837">
                  <c:v>0.26716119700493501</c:v>
                </c:pt>
                <c:pt idx="838">
                  <c:v>0.26717893232414702</c:v>
                </c:pt>
                <c:pt idx="839">
                  <c:v>0.267262419233604</c:v>
                </c:pt>
                <c:pt idx="840">
                  <c:v>0.26725903827033898</c:v>
                </c:pt>
                <c:pt idx="841">
                  <c:v>0.26726491472531999</c:v>
                </c:pt>
                <c:pt idx="842">
                  <c:v>0.26715342886768301</c:v>
                </c:pt>
                <c:pt idx="843">
                  <c:v>0.26704598219242698</c:v>
                </c:pt>
                <c:pt idx="844">
                  <c:v>0.26686891552323699</c:v>
                </c:pt>
                <c:pt idx="845">
                  <c:v>0.266708505860349</c:v>
                </c:pt>
                <c:pt idx="846">
                  <c:v>0.26655531854971798</c:v>
                </c:pt>
                <c:pt idx="847">
                  <c:v>0.266420155219323</c:v>
                </c:pt>
                <c:pt idx="848">
                  <c:v>0.26642540167150303</c:v>
                </c:pt>
                <c:pt idx="849">
                  <c:v>0.26652256334344299</c:v>
                </c:pt>
                <c:pt idx="850">
                  <c:v>0.26675570005724503</c:v>
                </c:pt>
                <c:pt idx="851">
                  <c:v>0.26705138790794603</c:v>
                </c:pt>
                <c:pt idx="852">
                  <c:v>0.26730699527465601</c:v>
                </c:pt>
                <c:pt idx="853">
                  <c:v>0.26756182326345801</c:v>
                </c:pt>
                <c:pt idx="854">
                  <c:v>0.26774624228795302</c:v>
                </c:pt>
                <c:pt idx="855">
                  <c:v>0.26774332190297401</c:v>
                </c:pt>
                <c:pt idx="856">
                  <c:v>0.26769143421300001</c:v>
                </c:pt>
                <c:pt idx="857">
                  <c:v>0.26747686855452801</c:v>
                </c:pt>
                <c:pt idx="858">
                  <c:v>0.26727195657449399</c:v>
                </c:pt>
                <c:pt idx="859">
                  <c:v>0.26700940132087297</c:v>
                </c:pt>
                <c:pt idx="860">
                  <c:v>0.26683675441122801</c:v>
                </c:pt>
                <c:pt idx="861">
                  <c:v>0.266622491697877</c:v>
                </c:pt>
                <c:pt idx="862">
                  <c:v>0.26655505971990201</c:v>
                </c:pt>
                <c:pt idx="863">
                  <c:v>0.26651747531717701</c:v>
                </c:pt>
                <c:pt idx="864">
                  <c:v>0.26661638800047599</c:v>
                </c:pt>
                <c:pt idx="865">
                  <c:v>0.26671947043411898</c:v>
                </c:pt>
                <c:pt idx="866">
                  <c:v>0.26689881656228798</c:v>
                </c:pt>
                <c:pt idx="867">
                  <c:v>0.26703736282746099</c:v>
                </c:pt>
                <c:pt idx="868">
                  <c:v>0.267201228400057</c:v>
                </c:pt>
                <c:pt idx="869">
                  <c:v>0.26734511011728801</c:v>
                </c:pt>
                <c:pt idx="870">
                  <c:v>0.26749439648470003</c:v>
                </c:pt>
                <c:pt idx="871">
                  <c:v>0.26750966899449002</c:v>
                </c:pt>
                <c:pt idx="872">
                  <c:v>0.26743662653739497</c:v>
                </c:pt>
                <c:pt idx="873">
                  <c:v>0.26717905057252</c:v>
                </c:pt>
                <c:pt idx="874">
                  <c:v>0.266840266260432</c:v>
                </c:pt>
                <c:pt idx="875">
                  <c:v>0.266350302501</c:v>
                </c:pt>
                <c:pt idx="876">
                  <c:v>0.26583018661224</c:v>
                </c:pt>
                <c:pt idx="877">
                  <c:v>0.26524039130137</c:v>
                </c:pt>
                <c:pt idx="878">
                  <c:v>0.26478108847772303</c:v>
                </c:pt>
                <c:pt idx="879">
                  <c:v>0.26442815658591301</c:v>
                </c:pt>
                <c:pt idx="880">
                  <c:v>0.26428821187061502</c:v>
                </c:pt>
                <c:pt idx="881">
                  <c:v>0.26421969338860402</c:v>
                </c:pt>
                <c:pt idx="882">
                  <c:v>0.26429369300670102</c:v>
                </c:pt>
                <c:pt idx="883">
                  <c:v>0.264353946116622</c:v>
                </c:pt>
                <c:pt idx="884">
                  <c:v>0.26447458987847</c:v>
                </c:pt>
                <c:pt idx="885">
                  <c:v>0.26450027944333798</c:v>
                </c:pt>
                <c:pt idx="886">
                  <c:v>0.26448379868156102</c:v>
                </c:pt>
                <c:pt idx="887">
                  <c:v>0.264329114874298</c:v>
                </c:pt>
                <c:pt idx="888">
                  <c:v>0.26407920354915498</c:v>
                </c:pt>
                <c:pt idx="889">
                  <c:v>0.26366186791749202</c:v>
                </c:pt>
                <c:pt idx="890">
                  <c:v>0.26322166731236402</c:v>
                </c:pt>
                <c:pt idx="891">
                  <c:v>0.26279474126371899</c:v>
                </c:pt>
                <c:pt idx="892">
                  <c:v>0.262456018783008</c:v>
                </c:pt>
                <c:pt idx="893">
                  <c:v>0.26219500542443303</c:v>
                </c:pt>
                <c:pt idx="894">
                  <c:v>0.262029801089322</c:v>
                </c:pt>
                <c:pt idx="895">
                  <c:v>0.26199424044311198</c:v>
                </c:pt>
                <c:pt idx="896">
                  <c:v>0.26199035734610199</c:v>
                </c:pt>
                <c:pt idx="897">
                  <c:v>0.26213133763139401</c:v>
                </c:pt>
                <c:pt idx="898">
                  <c:v>0.26230054079485499</c:v>
                </c:pt>
                <c:pt idx="899">
                  <c:v>0.26243905386940503</c:v>
                </c:pt>
                <c:pt idx="900">
                  <c:v>0.26250492061427</c:v>
                </c:pt>
                <c:pt idx="901">
                  <c:v>0.26249520682992999</c:v>
                </c:pt>
                <c:pt idx="902">
                  <c:v>0.26233396533724102</c:v>
                </c:pt>
                <c:pt idx="903">
                  <c:v>0.26194929663724298</c:v>
                </c:pt>
                <c:pt idx="904">
                  <c:v>0.26131253311609598</c:v>
                </c:pt>
                <c:pt idx="905">
                  <c:v>0.26051558274900799</c:v>
                </c:pt>
                <c:pt idx="906">
                  <c:v>0.25953299702736199</c:v>
                </c:pt>
                <c:pt idx="907">
                  <c:v>0.25849267287557898</c:v>
                </c:pt>
                <c:pt idx="908">
                  <c:v>0.25758250929833298</c:v>
                </c:pt>
                <c:pt idx="909">
                  <c:v>0.25693377623477698</c:v>
                </c:pt>
                <c:pt idx="910">
                  <c:v>0.25661738064192902</c:v>
                </c:pt>
                <c:pt idx="911">
                  <c:v>0.25662626276998801</c:v>
                </c:pt>
                <c:pt idx="912">
                  <c:v>0.25682888623991901</c:v>
                </c:pt>
                <c:pt idx="913">
                  <c:v>0.257184415455675</c:v>
                </c:pt>
                <c:pt idx="914">
                  <c:v>0.25755849295414801</c:v>
                </c:pt>
                <c:pt idx="915">
                  <c:v>0.257990496752593</c:v>
                </c:pt>
                <c:pt idx="916">
                  <c:v>0.25840287355636199</c:v>
                </c:pt>
                <c:pt idx="917">
                  <c:v>0.25883371624665602</c:v>
                </c:pt>
                <c:pt idx="918">
                  <c:v>0.25925554144681301</c:v>
                </c:pt>
                <c:pt idx="919">
                  <c:v>0.259672538652368</c:v>
                </c:pt>
                <c:pt idx="920">
                  <c:v>0.26002089922963401</c:v>
                </c:pt>
                <c:pt idx="921">
                  <c:v>0.26031088211381798</c:v>
                </c:pt>
                <c:pt idx="922">
                  <c:v>0.26051294100714201</c:v>
                </c:pt>
                <c:pt idx="923">
                  <c:v>0.26060987410695202</c:v>
                </c:pt>
                <c:pt idx="924">
                  <c:v>0.26061239653441398</c:v>
                </c:pt>
                <c:pt idx="925">
                  <c:v>0.26044253833659597</c:v>
                </c:pt>
                <c:pt idx="926">
                  <c:v>0.26015982230930701</c:v>
                </c:pt>
                <c:pt idx="927">
                  <c:v>0.25972458206283</c:v>
                </c:pt>
                <c:pt idx="928">
                  <c:v>0.25926835341099103</c:v>
                </c:pt>
                <c:pt idx="929">
                  <c:v>0.258728470354258</c:v>
                </c:pt>
                <c:pt idx="930">
                  <c:v>0.25823033930825701</c:v>
                </c:pt>
                <c:pt idx="931">
                  <c:v>0.257753012278849</c:v>
                </c:pt>
                <c:pt idx="932">
                  <c:v>0.25726702458227602</c:v>
                </c:pt>
                <c:pt idx="933">
                  <c:v>0.25692083848013703</c:v>
                </c:pt>
                <c:pt idx="934">
                  <c:v>0.256757883062529</c:v>
                </c:pt>
                <c:pt idx="935">
                  <c:v>0.25687090624068798</c:v>
                </c:pt>
                <c:pt idx="936">
                  <c:v>0.25713233484508902</c:v>
                </c:pt>
                <c:pt idx="937">
                  <c:v>0.25772423770621</c:v>
                </c:pt>
                <c:pt idx="938">
                  <c:v>0.25829818376445501</c:v>
                </c:pt>
                <c:pt idx="939">
                  <c:v>0.25905725353014603</c:v>
                </c:pt>
                <c:pt idx="940">
                  <c:v>0.259680729216415</c:v>
                </c:pt>
                <c:pt idx="941">
                  <c:v>0.26025097721800799</c:v>
                </c:pt>
                <c:pt idx="942">
                  <c:v>0.260667536214299</c:v>
                </c:pt>
                <c:pt idx="943">
                  <c:v>0.26104782987818897</c:v>
                </c:pt>
                <c:pt idx="944">
                  <c:v>0.26139341521700898</c:v>
                </c:pt>
                <c:pt idx="945">
                  <c:v>0.26172500209258698</c:v>
                </c:pt>
                <c:pt idx="946">
                  <c:v>0.26202679922623701</c:v>
                </c:pt>
                <c:pt idx="947">
                  <c:v>0.262417837884657</c:v>
                </c:pt>
                <c:pt idx="948">
                  <c:v>0.26276112642103699</c:v>
                </c:pt>
                <c:pt idx="949">
                  <c:v>0.26310911028495798</c:v>
                </c:pt>
                <c:pt idx="950">
                  <c:v>0.26348521144831499</c:v>
                </c:pt>
                <c:pt idx="951">
                  <c:v>0.263777583976748</c:v>
                </c:pt>
                <c:pt idx="952">
                  <c:v>0.263972899025334</c:v>
                </c:pt>
                <c:pt idx="953">
                  <c:v>0.26403713787736399</c:v>
                </c:pt>
                <c:pt idx="954">
                  <c:v>0.26392149397638498</c:v>
                </c:pt>
                <c:pt idx="955">
                  <c:v>0.26358545128679101</c:v>
                </c:pt>
                <c:pt idx="956">
                  <c:v>0.26310092409890801</c:v>
                </c:pt>
                <c:pt idx="957">
                  <c:v>0.26235135039205898</c:v>
                </c:pt>
                <c:pt idx="958">
                  <c:v>0.261490190991854</c:v>
                </c:pt>
                <c:pt idx="959">
                  <c:v>0.26050813422945202</c:v>
                </c:pt>
                <c:pt idx="960">
                  <c:v>0.25943003575514001</c:v>
                </c:pt>
                <c:pt idx="961">
                  <c:v>0.25849922300113898</c:v>
                </c:pt>
                <c:pt idx="962">
                  <c:v>0.25753980934288301</c:v>
                </c:pt>
                <c:pt idx="963">
                  <c:v>0.25678508451718701</c:v>
                </c:pt>
                <c:pt idx="964">
                  <c:v>0.25611806075820798</c:v>
                </c:pt>
                <c:pt idx="965">
                  <c:v>0.25561375506925499</c:v>
                </c:pt>
                <c:pt idx="966">
                  <c:v>0.255168701220163</c:v>
                </c:pt>
                <c:pt idx="967">
                  <c:v>0.25482419145333901</c:v>
                </c:pt>
                <c:pt idx="968">
                  <c:v>0.25450025418403899</c:v>
                </c:pt>
                <c:pt idx="969">
                  <c:v>0.25424966187813702</c:v>
                </c:pt>
                <c:pt idx="970">
                  <c:v>0.254061380216073</c:v>
                </c:pt>
                <c:pt idx="971">
                  <c:v>0.25402074045846901</c:v>
                </c:pt>
                <c:pt idx="972">
                  <c:v>0.254122724975683</c:v>
                </c:pt>
                <c:pt idx="973">
                  <c:v>0.25450118773480501</c:v>
                </c:pt>
                <c:pt idx="974">
                  <c:v>0.25499703332421902</c:v>
                </c:pt>
                <c:pt idx="975">
                  <c:v>0.25564459280425</c:v>
                </c:pt>
                <c:pt idx="976">
                  <c:v>0.25628838102033602</c:v>
                </c:pt>
                <c:pt idx="977">
                  <c:v>0.25690051207446102</c:v>
                </c:pt>
                <c:pt idx="978">
                  <c:v>0.25740150999708</c:v>
                </c:pt>
                <c:pt idx="979">
                  <c:v>0.25774651177603403</c:v>
                </c:pt>
                <c:pt idx="980">
                  <c:v>0.25779628505169799</c:v>
                </c:pt>
                <c:pt idx="981">
                  <c:v>0.25762180151437297</c:v>
                </c:pt>
                <c:pt idx="982">
                  <c:v>0.25720663286392798</c:v>
                </c:pt>
                <c:pt idx="983">
                  <c:v>0.25665072951510898</c:v>
                </c:pt>
                <c:pt idx="984">
                  <c:v>0.25605532815890197</c:v>
                </c:pt>
                <c:pt idx="985">
                  <c:v>0.25542471848459097</c:v>
                </c:pt>
                <c:pt idx="986">
                  <c:v>0.25479002653499699</c:v>
                </c:pt>
                <c:pt idx="987">
                  <c:v>0.25416613714721398</c:v>
                </c:pt>
                <c:pt idx="988">
                  <c:v>0.25361592348044498</c:v>
                </c:pt>
                <c:pt idx="989">
                  <c:v>0.25311154152729198</c:v>
                </c:pt>
                <c:pt idx="990">
                  <c:v>0.25278268900883599</c:v>
                </c:pt>
                <c:pt idx="991">
                  <c:v>0.25257078221714202</c:v>
                </c:pt>
                <c:pt idx="992">
                  <c:v>0.25254327037000501</c:v>
                </c:pt>
                <c:pt idx="993">
                  <c:v>0.25252626203123302</c:v>
                </c:pt>
                <c:pt idx="994">
                  <c:v>0.25260425419482202</c:v>
                </c:pt>
                <c:pt idx="995">
                  <c:v>0.25266197545263203</c:v>
                </c:pt>
                <c:pt idx="996">
                  <c:v>0.25281939639627599</c:v>
                </c:pt>
                <c:pt idx="997">
                  <c:v>0.25297627186324501</c:v>
                </c:pt>
                <c:pt idx="998">
                  <c:v>0.25317771376292902</c:v>
                </c:pt>
                <c:pt idx="999">
                  <c:v>0.253433941360731</c:v>
                </c:pt>
                <c:pt idx="1000">
                  <c:v>0.25380151788406902</c:v>
                </c:pt>
                <c:pt idx="1001">
                  <c:v>0.25414800809711402</c:v>
                </c:pt>
                <c:pt idx="1002">
                  <c:v>0.25447047842055998</c:v>
                </c:pt>
                <c:pt idx="1003">
                  <c:v>0.25463915484041</c:v>
                </c:pt>
                <c:pt idx="1004">
                  <c:v>0.25465491903314402</c:v>
                </c:pt>
                <c:pt idx="1005">
                  <c:v>0.25440807010335897</c:v>
                </c:pt>
                <c:pt idx="1006">
                  <c:v>0.25400314341971397</c:v>
                </c:pt>
                <c:pt idx="1007">
                  <c:v>0.25342630338026201</c:v>
                </c:pt>
                <c:pt idx="1008">
                  <c:v>0.25276269272207202</c:v>
                </c:pt>
                <c:pt idx="1009">
                  <c:v>0.25208967329715398</c:v>
                </c:pt>
                <c:pt idx="1010">
                  <c:v>0.251387427998022</c:v>
                </c:pt>
                <c:pt idx="1011">
                  <c:v>0.25076404096159799</c:v>
                </c:pt>
                <c:pt idx="1012">
                  <c:v>0.25034487605657602</c:v>
                </c:pt>
                <c:pt idx="1013">
                  <c:v>0.250039986585538</c:v>
                </c:pt>
                <c:pt idx="1014">
                  <c:v>0.25003861290374002</c:v>
                </c:pt>
                <c:pt idx="1015">
                  <c:v>0.25030675906404698</c:v>
                </c:pt>
                <c:pt idx="1016">
                  <c:v>0.25082613257610098</c:v>
                </c:pt>
                <c:pt idx="1017">
                  <c:v>0.251579533281795</c:v>
                </c:pt>
                <c:pt idx="1018">
                  <c:v>0.25246502698006801</c:v>
                </c:pt>
                <c:pt idx="1019">
                  <c:v>0.253427934310339</c:v>
                </c:pt>
                <c:pt idx="1020">
                  <c:v>0.254412071936299</c:v>
                </c:pt>
                <c:pt idx="1021">
                  <c:v>0.25539906370947602</c:v>
                </c:pt>
                <c:pt idx="1022">
                  <c:v>0.25632133333699803</c:v>
                </c:pt>
                <c:pt idx="1023">
                  <c:v>0.257236881422716</c:v>
                </c:pt>
                <c:pt idx="1024">
                  <c:v>0.25808082220010398</c:v>
                </c:pt>
                <c:pt idx="1025">
                  <c:v>0.25894463078663899</c:v>
                </c:pt>
                <c:pt idx="1026">
                  <c:v>0.25972824749482598</c:v>
                </c:pt>
                <c:pt idx="1027">
                  <c:v>0.26045497969851</c:v>
                </c:pt>
                <c:pt idx="1028">
                  <c:v>0.26100609167551497</c:v>
                </c:pt>
                <c:pt idx="1029">
                  <c:v>0.26143894447162003</c:v>
                </c:pt>
                <c:pt idx="1030">
                  <c:v>0.26170803203836601</c:v>
                </c:pt>
                <c:pt idx="1031">
                  <c:v>0.26186506449653602</c:v>
                </c:pt>
                <c:pt idx="1032">
                  <c:v>0.26196337243638002</c:v>
                </c:pt>
                <c:pt idx="1033">
                  <c:v>0.26201030745556703</c:v>
                </c:pt>
                <c:pt idx="1034">
                  <c:v>0.26197900585650102</c:v>
                </c:pt>
                <c:pt idx="1035">
                  <c:v>0.26187805676739001</c:v>
                </c:pt>
                <c:pt idx="1036">
                  <c:v>0.26164632198131099</c:v>
                </c:pt>
                <c:pt idx="1037">
                  <c:v>0.26141493844214198</c:v>
                </c:pt>
                <c:pt idx="1038">
                  <c:v>0.26110930580428998</c:v>
                </c:pt>
                <c:pt idx="1039">
                  <c:v>0.260858740001775</c:v>
                </c:pt>
                <c:pt idx="1040">
                  <c:v>0.26065770082378797</c:v>
                </c:pt>
                <c:pt idx="1041">
                  <c:v>0.26059408875169099</c:v>
                </c:pt>
                <c:pt idx="1042">
                  <c:v>0.26065863880673301</c:v>
                </c:pt>
                <c:pt idx="1043">
                  <c:v>0.26082752994234298</c:v>
                </c:pt>
                <c:pt idx="1044">
                  <c:v>0.26103926362499902</c:v>
                </c:pt>
                <c:pt idx="1045">
                  <c:v>0.26126096961596401</c:v>
                </c:pt>
                <c:pt idx="1046">
                  <c:v>0.26151528486852998</c:v>
                </c:pt>
                <c:pt idx="1047">
                  <c:v>0.26174551230999299</c:v>
                </c:pt>
                <c:pt idx="1048">
                  <c:v>0.261955674516757</c:v>
                </c:pt>
                <c:pt idx="1049">
                  <c:v>0.26211904364357003</c:v>
                </c:pt>
                <c:pt idx="1050">
                  <c:v>0.26206657155257701</c:v>
                </c:pt>
                <c:pt idx="1051">
                  <c:v>0.26191352186912498</c:v>
                </c:pt>
                <c:pt idx="1052">
                  <c:v>0.26159264494796303</c:v>
                </c:pt>
                <c:pt idx="1053">
                  <c:v>0.26118076741429402</c:v>
                </c:pt>
                <c:pt idx="1054">
                  <c:v>0.26074778170895302</c:v>
                </c:pt>
                <c:pt idx="1055">
                  <c:v>0.26036913399802902</c:v>
                </c:pt>
                <c:pt idx="1056">
                  <c:v>0.26012685490065202</c:v>
                </c:pt>
                <c:pt idx="1057">
                  <c:v>0.26005583721299602</c:v>
                </c:pt>
                <c:pt idx="1058">
                  <c:v>0.26019050807021199</c:v>
                </c:pt>
                <c:pt idx="1059">
                  <c:v>0.260508538647645</c:v>
                </c:pt>
                <c:pt idx="1060">
                  <c:v>0.26098471996537398</c:v>
                </c:pt>
                <c:pt idx="1061">
                  <c:v>0.26157298024400399</c:v>
                </c:pt>
                <c:pt idx="1062">
                  <c:v>0.26226372265617998</c:v>
                </c:pt>
                <c:pt idx="1063">
                  <c:v>0.26306252327806201</c:v>
                </c:pt>
                <c:pt idx="1064">
                  <c:v>0.26394984336122201</c:v>
                </c:pt>
                <c:pt idx="1065">
                  <c:v>0.26485744393251198</c:v>
                </c:pt>
                <c:pt idx="1066">
                  <c:v>0.265792282195986</c:v>
                </c:pt>
                <c:pt idx="1067">
                  <c:v>0.26656718669052798</c:v>
                </c:pt>
                <c:pt idx="1068">
                  <c:v>0.26725479681348002</c:v>
                </c:pt>
                <c:pt idx="1069">
                  <c:v>0.26765492312393602</c:v>
                </c:pt>
                <c:pt idx="1070">
                  <c:v>0.26793027806841702</c:v>
                </c:pt>
                <c:pt idx="1071">
                  <c:v>0.26795045801684397</c:v>
                </c:pt>
                <c:pt idx="1072">
                  <c:v>0.26790653695004302</c:v>
                </c:pt>
                <c:pt idx="1073">
                  <c:v>0.26772656539254602</c:v>
                </c:pt>
                <c:pt idx="1074">
                  <c:v>0.26744445010724199</c:v>
                </c:pt>
                <c:pt idx="1075">
                  <c:v>0.26711915658473601</c:v>
                </c:pt>
                <c:pt idx="1076">
                  <c:v>0.26680344015866198</c:v>
                </c:pt>
                <c:pt idx="1077">
                  <c:v>0.26659379012113699</c:v>
                </c:pt>
                <c:pt idx="1078">
                  <c:v>0.26644764951333499</c:v>
                </c:pt>
                <c:pt idx="1079">
                  <c:v>0.26658559513483399</c:v>
                </c:pt>
                <c:pt idx="1080">
                  <c:v>0.26689162591423299</c:v>
                </c:pt>
                <c:pt idx="1081">
                  <c:v>0.26738913295029498</c:v>
                </c:pt>
                <c:pt idx="1082">
                  <c:v>0.26801954687235202</c:v>
                </c:pt>
                <c:pt idx="1083">
                  <c:v>0.26853880436218303</c:v>
                </c:pt>
                <c:pt idx="1084">
                  <c:v>0.26892807782167999</c:v>
                </c:pt>
                <c:pt idx="1085">
                  <c:v>0.26910516447852501</c:v>
                </c:pt>
                <c:pt idx="1086">
                  <c:v>0.26896627851580601</c:v>
                </c:pt>
                <c:pt idx="1087">
                  <c:v>0.26856460515889702</c:v>
                </c:pt>
                <c:pt idx="1088">
                  <c:v>0.26796546892772699</c:v>
                </c:pt>
                <c:pt idx="1089">
                  <c:v>0.26719157202768101</c:v>
                </c:pt>
                <c:pt idx="1090">
                  <c:v>0.26641391275756199</c:v>
                </c:pt>
                <c:pt idx="1091">
                  <c:v>0.265578840267851</c:v>
                </c:pt>
                <c:pt idx="1092">
                  <c:v>0.26479285289887999</c:v>
                </c:pt>
                <c:pt idx="1093">
                  <c:v>0.26405438870412701</c:v>
                </c:pt>
                <c:pt idx="1094">
                  <c:v>0.26337736837362302</c:v>
                </c:pt>
                <c:pt idx="1095">
                  <c:v>0.26284366630858702</c:v>
                </c:pt>
                <c:pt idx="1096">
                  <c:v>0.26243939858190901</c:v>
                </c:pt>
                <c:pt idx="1097">
                  <c:v>0.26214347943537802</c:v>
                </c:pt>
                <c:pt idx="1098">
                  <c:v>0.262087362548036</c:v>
                </c:pt>
                <c:pt idx="1099">
                  <c:v>0.26219933286486502</c:v>
                </c:pt>
                <c:pt idx="1100">
                  <c:v>0.262629308807039</c:v>
                </c:pt>
                <c:pt idx="1101">
                  <c:v>0.26324576502314501</c:v>
                </c:pt>
                <c:pt idx="1102">
                  <c:v>0.26411201769179898</c:v>
                </c:pt>
                <c:pt idx="1103">
                  <c:v>0.26502460937267502</c:v>
                </c:pt>
                <c:pt idx="1104">
                  <c:v>0.26610946189150098</c:v>
                </c:pt>
                <c:pt idx="1105">
                  <c:v>0.26718644875255099</c:v>
                </c:pt>
                <c:pt idx="1106">
                  <c:v>0.26835904924762199</c:v>
                </c:pt>
                <c:pt idx="1107">
                  <c:v>0.26943314755665898</c:v>
                </c:pt>
                <c:pt idx="1108">
                  <c:v>0.270410523946986</c:v>
                </c:pt>
                <c:pt idx="1109">
                  <c:v>0.271264226423231</c:v>
                </c:pt>
                <c:pt idx="1110">
                  <c:v>0.271832919340186</c:v>
                </c:pt>
                <c:pt idx="1111">
                  <c:v>0.27210786128294701</c:v>
                </c:pt>
                <c:pt idx="1112">
                  <c:v>0.272075375682368</c:v>
                </c:pt>
                <c:pt idx="1113">
                  <c:v>0.27164838539098901</c:v>
                </c:pt>
                <c:pt idx="1114">
                  <c:v>0.27091777891463398</c:v>
                </c:pt>
                <c:pt idx="1115">
                  <c:v>0.26997486608649801</c:v>
                </c:pt>
                <c:pt idx="1116">
                  <c:v>0.26884106980700001</c:v>
                </c:pt>
                <c:pt idx="1117">
                  <c:v>0.26763512321034</c:v>
                </c:pt>
                <c:pt idx="1118">
                  <c:v>0.266501393581764</c:v>
                </c:pt>
                <c:pt idx="1119">
                  <c:v>0.26554579901737002</c:v>
                </c:pt>
                <c:pt idx="1120">
                  <c:v>0.26481245525438901</c:v>
                </c:pt>
                <c:pt idx="1121">
                  <c:v>0.26434225875415002</c:v>
                </c:pt>
                <c:pt idx="1122">
                  <c:v>0.26417925486638699</c:v>
                </c:pt>
                <c:pt idx="1123">
                  <c:v>0.26424983309514499</c:v>
                </c:pt>
                <c:pt idx="1124">
                  <c:v>0.264456192949313</c:v>
                </c:pt>
                <c:pt idx="1125">
                  <c:v>0.264741116873773</c:v>
                </c:pt>
                <c:pt idx="1126">
                  <c:v>0.26514921090748</c:v>
                </c:pt>
                <c:pt idx="1127">
                  <c:v>0.26552865242961499</c:v>
                </c:pt>
                <c:pt idx="1128">
                  <c:v>0.26589539492756098</c:v>
                </c:pt>
                <c:pt idx="1129">
                  <c:v>0.26605819805436398</c:v>
                </c:pt>
                <c:pt idx="1130">
                  <c:v>0.26608556036391201</c:v>
                </c:pt>
                <c:pt idx="1131">
                  <c:v>0.26589319659128902</c:v>
                </c:pt>
                <c:pt idx="1132">
                  <c:v>0.26565778538077001</c:v>
                </c:pt>
                <c:pt idx="1133">
                  <c:v>0.26534125801513198</c:v>
                </c:pt>
                <c:pt idx="1134">
                  <c:v>0.26511361918149701</c:v>
                </c:pt>
                <c:pt idx="1135">
                  <c:v>0.26485550523705798</c:v>
                </c:pt>
                <c:pt idx="1136">
                  <c:v>0.26467961234897902</c:v>
                </c:pt>
                <c:pt idx="1137">
                  <c:v>0.26449147069164203</c:v>
                </c:pt>
                <c:pt idx="1138">
                  <c:v>0.264449531273722</c:v>
                </c:pt>
                <c:pt idx="1139">
                  <c:v>0.26450114950466302</c:v>
                </c:pt>
                <c:pt idx="1140">
                  <c:v>0.26469537308983399</c:v>
                </c:pt>
                <c:pt idx="1141">
                  <c:v>0.26497825513501799</c:v>
                </c:pt>
                <c:pt idx="1142">
                  <c:v>0.26539097704336401</c:v>
                </c:pt>
                <c:pt idx="1143">
                  <c:v>0.26579872123811299</c:v>
                </c:pt>
                <c:pt idx="1144">
                  <c:v>0.266302043355508</c:v>
                </c:pt>
                <c:pt idx="1145">
                  <c:v>0.26671212678038902</c:v>
                </c:pt>
                <c:pt idx="1146">
                  <c:v>0.26717114291189797</c:v>
                </c:pt>
                <c:pt idx="1147">
                  <c:v>0.26754561419903</c:v>
                </c:pt>
                <c:pt idx="1148">
                  <c:v>0.26775411467495602</c:v>
                </c:pt>
                <c:pt idx="1149">
                  <c:v>0.26784426480905699</c:v>
                </c:pt>
                <c:pt idx="1150">
                  <c:v>0.26777860850713803</c:v>
                </c:pt>
                <c:pt idx="1151">
                  <c:v>0.26752486462070701</c:v>
                </c:pt>
                <c:pt idx="1152">
                  <c:v>0.26723958024810102</c:v>
                </c:pt>
                <c:pt idx="1153">
                  <c:v>0.26681030793136701</c:v>
                </c:pt>
                <c:pt idx="1154">
                  <c:v>0.26627723090278999</c:v>
                </c:pt>
                <c:pt idx="1155">
                  <c:v>0.265544354350361</c:v>
                </c:pt>
                <c:pt idx="1156">
                  <c:v>0.264781459079722</c:v>
                </c:pt>
                <c:pt idx="1157">
                  <c:v>0.26397024585295897</c:v>
                </c:pt>
                <c:pt idx="1158">
                  <c:v>0.26332203757716699</c:v>
                </c:pt>
                <c:pt idx="1159">
                  <c:v>0.26279080560891899</c:v>
                </c:pt>
                <c:pt idx="1160">
                  <c:v>0.26247176742484002</c:v>
                </c:pt>
                <c:pt idx="1161">
                  <c:v>0.26221650506736499</c:v>
                </c:pt>
                <c:pt idx="1162">
                  <c:v>0.26204513913648197</c:v>
                </c:pt>
                <c:pt idx="1163">
                  <c:v>0.26179233346265801</c:v>
                </c:pt>
                <c:pt idx="1164">
                  <c:v>0.261526766032039</c:v>
                </c:pt>
                <c:pt idx="1165">
                  <c:v>0.26113681623378598</c:v>
                </c:pt>
                <c:pt idx="1166">
                  <c:v>0.26075249811779</c:v>
                </c:pt>
                <c:pt idx="1167">
                  <c:v>0.26028320716997499</c:v>
                </c:pt>
                <c:pt idx="1168">
                  <c:v>0.25986947738333699</c:v>
                </c:pt>
                <c:pt idx="1169">
                  <c:v>0.25939895881635899</c:v>
                </c:pt>
                <c:pt idx="1170">
                  <c:v>0.25900513208119602</c:v>
                </c:pt>
                <c:pt idx="1171">
                  <c:v>0.25864810575764802</c:v>
                </c:pt>
                <c:pt idx="1172">
                  <c:v>0.25842730773334699</c:v>
                </c:pt>
                <c:pt idx="1173">
                  <c:v>0.25829798060769099</c:v>
                </c:pt>
                <c:pt idx="1174">
                  <c:v>0.258368583779925</c:v>
                </c:pt>
                <c:pt idx="1175">
                  <c:v>0.25854459191777401</c:v>
                </c:pt>
                <c:pt idx="1176">
                  <c:v>0.25884657292933599</c:v>
                </c:pt>
                <c:pt idx="1177">
                  <c:v>0.25912784128751898</c:v>
                </c:pt>
                <c:pt idx="1178">
                  <c:v>0.25937044740479798</c:v>
                </c:pt>
                <c:pt idx="1179">
                  <c:v>0.25943120461379299</c:v>
                </c:pt>
                <c:pt idx="1180">
                  <c:v>0.25935314336446202</c:v>
                </c:pt>
                <c:pt idx="1181">
                  <c:v>0.25906230722946799</c:v>
                </c:pt>
                <c:pt idx="1182">
                  <c:v>0.25870328369388201</c:v>
                </c:pt>
                <c:pt idx="1183">
                  <c:v>0.25828549931600803</c:v>
                </c:pt>
                <c:pt idx="1184">
                  <c:v>0.25800269581185498</c:v>
                </c:pt>
                <c:pt idx="1185">
                  <c:v>0.25782168353788298</c:v>
                </c:pt>
                <c:pt idx="1186">
                  <c:v>0.257834167341989</c:v>
                </c:pt>
                <c:pt idx="1187">
                  <c:v>0.25789541248283399</c:v>
                </c:pt>
                <c:pt idx="1188">
                  <c:v>0.25805578431159898</c:v>
                </c:pt>
                <c:pt idx="1189">
                  <c:v>0.25820006992899602</c:v>
                </c:pt>
                <c:pt idx="1190">
                  <c:v>0.25841494393351</c:v>
                </c:pt>
                <c:pt idx="1191">
                  <c:v>0.25866485739560402</c:v>
                </c:pt>
                <c:pt idx="1192">
                  <c:v>0.259074794816961</c:v>
                </c:pt>
                <c:pt idx="1193">
                  <c:v>0.25957784657673499</c:v>
                </c:pt>
                <c:pt idx="1194">
                  <c:v>0.26028105088272002</c:v>
                </c:pt>
                <c:pt idx="1195">
                  <c:v>0.261117112294178</c:v>
                </c:pt>
                <c:pt idx="1196">
                  <c:v>0.26219799819536299</c:v>
                </c:pt>
                <c:pt idx="1197">
                  <c:v>0.26333375592149399</c:v>
                </c:pt>
                <c:pt idx="1198">
                  <c:v>0.26459061977385301</c:v>
                </c:pt>
                <c:pt idx="1199">
                  <c:v>0.26572057527225201</c:v>
                </c:pt>
                <c:pt idx="1200">
                  <c:v>0.26680546738837402</c:v>
                </c:pt>
                <c:pt idx="1201">
                  <c:v>0.26761705967232502</c:v>
                </c:pt>
                <c:pt idx="1202">
                  <c:v>0.26818920730839202</c:v>
                </c:pt>
                <c:pt idx="1203">
                  <c:v>0.26841135481814499</c:v>
                </c:pt>
                <c:pt idx="1204">
                  <c:v>0.26837268817463</c:v>
                </c:pt>
                <c:pt idx="1205">
                  <c:v>0.26809360740305699</c:v>
                </c:pt>
                <c:pt idx="1206">
                  <c:v>0.26771184188418901</c:v>
                </c:pt>
                <c:pt idx="1207">
                  <c:v>0.26714957992609001</c:v>
                </c:pt>
                <c:pt idx="1208">
                  <c:v>0.26648941806624599</c:v>
                </c:pt>
                <c:pt idx="1209">
                  <c:v>0.26568677150862502</c:v>
                </c:pt>
                <c:pt idx="1210">
                  <c:v>0.26489096430939302</c:v>
                </c:pt>
                <c:pt idx="1211">
                  <c:v>0.26409262736766298</c:v>
                </c:pt>
                <c:pt idx="1212">
                  <c:v>0.26340808684475697</c:v>
                </c:pt>
                <c:pt idx="1213">
                  <c:v>0.26273923962169599</c:v>
                </c:pt>
                <c:pt idx="1214">
                  <c:v>0.262114347207485</c:v>
                </c:pt>
                <c:pt idx="1215">
                  <c:v>0.26142268038273803</c:v>
                </c:pt>
                <c:pt idx="1216">
                  <c:v>0.26072425803177601</c:v>
                </c:pt>
                <c:pt idx="1217">
                  <c:v>0.25993138743584598</c:v>
                </c:pt>
                <c:pt idx="1218">
                  <c:v>0.25917154993029501</c:v>
                </c:pt>
                <c:pt idx="1219">
                  <c:v>0.25838020791939598</c:v>
                </c:pt>
                <c:pt idx="1220">
                  <c:v>0.25774504048330699</c:v>
                </c:pt>
                <c:pt idx="1221">
                  <c:v>0.25724917553580101</c:v>
                </c:pt>
                <c:pt idx="1222">
                  <c:v>0.25711959093975101</c:v>
                </c:pt>
                <c:pt idx="1223">
                  <c:v>0.25727751230522</c:v>
                </c:pt>
                <c:pt idx="1224">
                  <c:v>0.25778391252287203</c:v>
                </c:pt>
                <c:pt idx="1225">
                  <c:v>0.258463966962106</c:v>
                </c:pt>
                <c:pt idx="1226">
                  <c:v>0.259318395372576</c:v>
                </c:pt>
                <c:pt idx="1227">
                  <c:v>0.260150232188811</c:v>
                </c:pt>
                <c:pt idx="1228">
                  <c:v>0.26093462140893298</c:v>
                </c:pt>
                <c:pt idx="1229">
                  <c:v>0.26148681885317598</c:v>
                </c:pt>
                <c:pt idx="1230">
                  <c:v>0.26176772159183098</c:v>
                </c:pt>
                <c:pt idx="1231">
                  <c:v>0.261806125954966</c:v>
                </c:pt>
                <c:pt idx="1232">
                  <c:v>0.261515843648844</c:v>
                </c:pt>
                <c:pt idx="1233">
                  <c:v>0.261073359326705</c:v>
                </c:pt>
                <c:pt idx="1234">
                  <c:v>0.260471671876079</c:v>
                </c:pt>
                <c:pt idx="1235">
                  <c:v>0.25999507405328698</c:v>
                </c:pt>
                <c:pt idx="1236">
                  <c:v>0.25964805466054702</c:v>
                </c:pt>
                <c:pt idx="1237">
                  <c:v>0.25947668360133902</c:v>
                </c:pt>
                <c:pt idx="1238">
                  <c:v>0.25944685710390403</c:v>
                </c:pt>
                <c:pt idx="1239">
                  <c:v>0.25941039498965002</c:v>
                </c:pt>
                <c:pt idx="1240">
                  <c:v>0.259391956841029</c:v>
                </c:pt>
                <c:pt idx="1241">
                  <c:v>0.25924168643395501</c:v>
                </c:pt>
                <c:pt idx="1242">
                  <c:v>0.25900291863559</c:v>
                </c:pt>
                <c:pt idx="1243">
                  <c:v>0.25852209969425899</c:v>
                </c:pt>
                <c:pt idx="1244">
                  <c:v>0.25787697715056701</c:v>
                </c:pt>
                <c:pt idx="1245">
                  <c:v>0.25697180068217101</c:v>
                </c:pt>
                <c:pt idx="1246">
                  <c:v>0.25591352372430998</c:v>
                </c:pt>
                <c:pt idx="1247">
                  <c:v>0.25470027605518702</c:v>
                </c:pt>
                <c:pt idx="1248">
                  <c:v>0.25351322461463499</c:v>
                </c:pt>
                <c:pt idx="1249">
                  <c:v>0.25251207254260599</c:v>
                </c:pt>
                <c:pt idx="1250">
                  <c:v>0.25174328693310799</c:v>
                </c:pt>
                <c:pt idx="1251">
                  <c:v>0.25131792853768897</c:v>
                </c:pt>
                <c:pt idx="1252">
                  <c:v>0.251148072006871</c:v>
                </c:pt>
                <c:pt idx="1253">
                  <c:v>0.25126763159731402</c:v>
                </c:pt>
                <c:pt idx="1254">
                  <c:v>0.25153565512824999</c:v>
                </c:pt>
                <c:pt idx="1255">
                  <c:v>0.251928793540938</c:v>
                </c:pt>
                <c:pt idx="1256">
                  <c:v>0.25234077745303202</c:v>
                </c:pt>
                <c:pt idx="1257">
                  <c:v>0.252777358468042</c:v>
                </c:pt>
                <c:pt idx="1258">
                  <c:v>0.25316380795890098</c:v>
                </c:pt>
                <c:pt idx="1259">
                  <c:v>0.25360673460382499</c:v>
                </c:pt>
                <c:pt idx="1260">
                  <c:v>0.25408497508673999</c:v>
                </c:pt>
                <c:pt idx="1261">
                  <c:v>0.25466716158298203</c:v>
                </c:pt>
                <c:pt idx="1262">
                  <c:v>0.25529145158966798</c:v>
                </c:pt>
                <c:pt idx="1263">
                  <c:v>0.25598234883524301</c:v>
                </c:pt>
                <c:pt idx="1264">
                  <c:v>0.25668089769200902</c:v>
                </c:pt>
                <c:pt idx="1265">
                  <c:v>0.25742261128473398</c:v>
                </c:pt>
                <c:pt idx="1266">
                  <c:v>0.258111350637587</c:v>
                </c:pt>
                <c:pt idx="1267">
                  <c:v>0.258751450994673</c:v>
                </c:pt>
                <c:pt idx="1268">
                  <c:v>0.25925684411114103</c:v>
                </c:pt>
                <c:pt idx="1269">
                  <c:v>0.259622136542837</c:v>
                </c:pt>
                <c:pt idx="1270">
                  <c:v>0.25979283440487999</c:v>
                </c:pt>
                <c:pt idx="1271">
                  <c:v>0.25985937096197698</c:v>
                </c:pt>
                <c:pt idx="1272">
                  <c:v>0.25976364715849298</c:v>
                </c:pt>
                <c:pt idx="1273">
                  <c:v>0.25960782198654597</c:v>
                </c:pt>
                <c:pt idx="1274">
                  <c:v>0.259355037875179</c:v>
                </c:pt>
                <c:pt idx="1275">
                  <c:v>0.25915250497533199</c:v>
                </c:pt>
                <c:pt idx="1276">
                  <c:v>0.258969855299856</c:v>
                </c:pt>
                <c:pt idx="1277">
                  <c:v>0.25891366238691799</c:v>
                </c:pt>
                <c:pt idx="1278">
                  <c:v>0.25897129421540199</c:v>
                </c:pt>
                <c:pt idx="1279">
                  <c:v>0.25921304205583601</c:v>
                </c:pt>
                <c:pt idx="1280">
                  <c:v>0.25963370176730399</c:v>
                </c:pt>
                <c:pt idx="1281">
                  <c:v>0.260182567167421</c:v>
                </c:pt>
                <c:pt idx="1282">
                  <c:v>0.26082752868603298</c:v>
                </c:pt>
                <c:pt idx="1283">
                  <c:v>0.26146286174253303</c:v>
                </c:pt>
                <c:pt idx="1284">
                  <c:v>0.26205267439498597</c:v>
                </c:pt>
                <c:pt idx="1285">
                  <c:v>0.26251357323062002</c:v>
                </c:pt>
                <c:pt idx="1286">
                  <c:v>0.262839961827877</c:v>
                </c:pt>
                <c:pt idx="1287">
                  <c:v>0.26294881029577499</c:v>
                </c:pt>
                <c:pt idx="1288">
                  <c:v>0.26297331974135801</c:v>
                </c:pt>
                <c:pt idx="1289">
                  <c:v>0.26292309330635599</c:v>
                </c:pt>
                <c:pt idx="1290">
                  <c:v>0.26295663340132802</c:v>
                </c:pt>
                <c:pt idx="1291">
                  <c:v>0.263014255463839</c:v>
                </c:pt>
                <c:pt idx="1292">
                  <c:v>0.26316325882514802</c:v>
                </c:pt>
                <c:pt idx="1293">
                  <c:v>0.26325572578839701</c:v>
                </c:pt>
                <c:pt idx="1294">
                  <c:v>0.26335137286293803</c:v>
                </c:pt>
                <c:pt idx="1295">
                  <c:v>0.26336166799892502</c:v>
                </c:pt>
                <c:pt idx="1296">
                  <c:v>0.263393497334169</c:v>
                </c:pt>
                <c:pt idx="1297">
                  <c:v>0.26335976934074901</c:v>
                </c:pt>
                <c:pt idx="1298">
                  <c:v>0.26337735174779803</c:v>
                </c:pt>
                <c:pt idx="1299">
                  <c:v>0.26343351654793001</c:v>
                </c:pt>
                <c:pt idx="1300">
                  <c:v>0.26361779308072297</c:v>
                </c:pt>
                <c:pt idx="1301">
                  <c:v>0.26385038244824999</c:v>
                </c:pt>
                <c:pt idx="1302">
                  <c:v>0.26414283136269801</c:v>
                </c:pt>
                <c:pt idx="1303">
                  <c:v>0.26437709129558601</c:v>
                </c:pt>
                <c:pt idx="1304">
                  <c:v>0.26460694160514198</c:v>
                </c:pt>
                <c:pt idx="1305">
                  <c:v>0.26482869502866702</c:v>
                </c:pt>
                <c:pt idx="1306">
                  <c:v>0.265055492225098</c:v>
                </c:pt>
                <c:pt idx="1307">
                  <c:v>0.26525412115379399</c:v>
                </c:pt>
                <c:pt idx="1308">
                  <c:v>0.26548782836770801</c:v>
                </c:pt>
                <c:pt idx="1309">
                  <c:v>0.26567762283162499</c:v>
                </c:pt>
                <c:pt idx="1310">
                  <c:v>0.26591600067916399</c:v>
                </c:pt>
                <c:pt idx="1311">
                  <c:v>0.26610584815920701</c:v>
                </c:pt>
                <c:pt idx="1312">
                  <c:v>0.26626376030739501</c:v>
                </c:pt>
                <c:pt idx="1313">
                  <c:v>0.26632282322107598</c:v>
                </c:pt>
                <c:pt idx="1314">
                  <c:v>0.26625471259045302</c:v>
                </c:pt>
                <c:pt idx="1315">
                  <c:v>0.26620341618902299</c:v>
                </c:pt>
                <c:pt idx="1316">
                  <c:v>0.26608905982028203</c:v>
                </c:pt>
                <c:pt idx="1317">
                  <c:v>0.26595878181667298</c:v>
                </c:pt>
                <c:pt idx="1318">
                  <c:v>0.26576150910347801</c:v>
                </c:pt>
                <c:pt idx="1319">
                  <c:v>0.26556019014684701</c:v>
                </c:pt>
                <c:pt idx="1320">
                  <c:v>0.26530997242940502</c:v>
                </c:pt>
                <c:pt idx="1321">
                  <c:v>0.26510211079704599</c:v>
                </c:pt>
                <c:pt idx="1322">
                  <c:v>0.26487522009078801</c:v>
                </c:pt>
                <c:pt idx="1323">
                  <c:v>0.26472018878954301</c:v>
                </c:pt>
                <c:pt idx="1324">
                  <c:v>0.26453765976921301</c:v>
                </c:pt>
                <c:pt idx="1325">
                  <c:v>0.26440425589021899</c:v>
                </c:pt>
                <c:pt idx="1326">
                  <c:v>0.26425913424952402</c:v>
                </c:pt>
                <c:pt idx="1327">
                  <c:v>0.26424838651798599</c:v>
                </c:pt>
                <c:pt idx="1328">
                  <c:v>0.26432160736760402</c:v>
                </c:pt>
                <c:pt idx="1329">
                  <c:v>0.26458713345997897</c:v>
                </c:pt>
                <c:pt idx="1330">
                  <c:v>0.26495442256794299</c:v>
                </c:pt>
                <c:pt idx="1331">
                  <c:v>0.26547051040153002</c:v>
                </c:pt>
                <c:pt idx="1332">
                  <c:v>0.26610153367216799</c:v>
                </c:pt>
                <c:pt idx="1333">
                  <c:v>0.26685717031997802</c:v>
                </c:pt>
                <c:pt idx="1334">
                  <c:v>0.26761630438640099</c:v>
                </c:pt>
                <c:pt idx="1335">
                  <c:v>0.268435039301677</c:v>
                </c:pt>
                <c:pt idx="1336">
                  <c:v>0.26919895309069902</c:v>
                </c:pt>
                <c:pt idx="1337">
                  <c:v>0.26995758540907799</c:v>
                </c:pt>
                <c:pt idx="1338">
                  <c:v>0.27059009334719503</c:v>
                </c:pt>
                <c:pt idx="1339">
                  <c:v>0.27117205831420399</c:v>
                </c:pt>
                <c:pt idx="1340">
                  <c:v>0.271599577878266</c:v>
                </c:pt>
                <c:pt idx="1341">
                  <c:v>0.27191695450804099</c:v>
                </c:pt>
                <c:pt idx="1342">
                  <c:v>0.27201577554735301</c:v>
                </c:pt>
                <c:pt idx="1343">
                  <c:v>0.27194533231218998</c:v>
                </c:pt>
                <c:pt idx="1344">
                  <c:v>0.27160256550043899</c:v>
                </c:pt>
                <c:pt idx="1345">
                  <c:v>0.27105335942825698</c:v>
                </c:pt>
                <c:pt idx="1346">
                  <c:v>0.27018496898060401</c:v>
                </c:pt>
                <c:pt idx="1347">
                  <c:v>0.26914510595087199</c:v>
                </c:pt>
                <c:pt idx="1348">
                  <c:v>0.26790038946690398</c:v>
                </c:pt>
                <c:pt idx="1349">
                  <c:v>0.26664269211776298</c:v>
                </c:pt>
                <c:pt idx="1350">
                  <c:v>0.26538427824875099</c:v>
                </c:pt>
                <c:pt idx="1351">
                  <c:v>0.26431037171927102</c:v>
                </c:pt>
                <c:pt idx="1352">
                  <c:v>0.26337657785471502</c:v>
                </c:pt>
                <c:pt idx="1353">
                  <c:v>0.26267479642351699</c:v>
                </c:pt>
                <c:pt idx="1354">
                  <c:v>0.26210556310892402</c:v>
                </c:pt>
                <c:pt idx="1355">
                  <c:v>0.26175084366274598</c:v>
                </c:pt>
                <c:pt idx="1356">
                  <c:v>0.26150891493290601</c:v>
                </c:pt>
                <c:pt idx="1357">
                  <c:v>0.26144491385802499</c:v>
                </c:pt>
                <c:pt idx="1358">
                  <c:v>0.26146218106882002</c:v>
                </c:pt>
                <c:pt idx="1359">
                  <c:v>0.26163776865238098</c:v>
                </c:pt>
                <c:pt idx="1360">
                  <c:v>0.26186013635660998</c:v>
                </c:pt>
                <c:pt idx="1361">
                  <c:v>0.26224969931553899</c:v>
                </c:pt>
                <c:pt idx="1362">
                  <c:v>0.26274913406401101</c:v>
                </c:pt>
                <c:pt idx="1363">
                  <c:v>0.26343788890942099</c:v>
                </c:pt>
                <c:pt idx="1364">
                  <c:v>0.26413603516980999</c:v>
                </c:pt>
                <c:pt idx="1365">
                  <c:v>0.26494899854688603</c:v>
                </c:pt>
                <c:pt idx="1366">
                  <c:v>0.26563449087868901</c:v>
                </c:pt>
                <c:pt idx="1367">
                  <c:v>0.26621615021003697</c:v>
                </c:pt>
                <c:pt idx="1368">
                  <c:v>0.26668104445254198</c:v>
                </c:pt>
                <c:pt idx="1369">
                  <c:v>0.26701009694891298</c:v>
                </c:pt>
                <c:pt idx="1370">
                  <c:v>0.26725953327347701</c:v>
                </c:pt>
                <c:pt idx="1371">
                  <c:v>0.26743071848212602</c:v>
                </c:pt>
                <c:pt idx="1372">
                  <c:v>0.26757515443725499</c:v>
                </c:pt>
                <c:pt idx="1373">
                  <c:v>0.26768812721722302</c:v>
                </c:pt>
                <c:pt idx="1374">
                  <c:v>0.26784617989871301</c:v>
                </c:pt>
                <c:pt idx="1375">
                  <c:v>0.26798175268690599</c:v>
                </c:pt>
                <c:pt idx="1376">
                  <c:v>0.26817361874754098</c:v>
                </c:pt>
                <c:pt idx="1377">
                  <c:v>0.26831568913857801</c:v>
                </c:pt>
                <c:pt idx="1378">
                  <c:v>0.26850042004173902</c:v>
                </c:pt>
                <c:pt idx="1379">
                  <c:v>0.26863446628260301</c:v>
                </c:pt>
                <c:pt idx="1380">
                  <c:v>0.268850902068828</c:v>
                </c:pt>
                <c:pt idx="1381">
                  <c:v>0.26909859263067099</c:v>
                </c:pt>
                <c:pt idx="1382">
                  <c:v>0.26949829843848699</c:v>
                </c:pt>
                <c:pt idx="1383">
                  <c:v>0.26993912406091197</c:v>
                </c:pt>
                <c:pt idx="1384">
                  <c:v>0.27047487325879199</c:v>
                </c:pt>
                <c:pt idx="1385">
                  <c:v>0.270961045780161</c:v>
                </c:pt>
                <c:pt idx="1386">
                  <c:v>0.27148908676965</c:v>
                </c:pt>
                <c:pt idx="1387">
                  <c:v>0.27196107599145097</c:v>
                </c:pt>
                <c:pt idx="1388">
                  <c:v>0.272445249017775</c:v>
                </c:pt>
                <c:pt idx="1389">
                  <c:v>0.272874408014041</c:v>
                </c:pt>
                <c:pt idx="1390">
                  <c:v>0.27319747762080099</c:v>
                </c:pt>
                <c:pt idx="1391">
                  <c:v>0.27343370672481598</c:v>
                </c:pt>
                <c:pt idx="1392">
                  <c:v>0.27356341788310001</c:v>
                </c:pt>
                <c:pt idx="1393">
                  <c:v>0.27365913021698202</c:v>
                </c:pt>
                <c:pt idx="1394">
                  <c:v>0.27361974348754903</c:v>
                </c:pt>
                <c:pt idx="1395">
                  <c:v>0.27346961503105499</c:v>
                </c:pt>
                <c:pt idx="1396">
                  <c:v>0.27318532924883099</c:v>
                </c:pt>
                <c:pt idx="1397">
                  <c:v>0.27278812533332802</c:v>
                </c:pt>
                <c:pt idx="1398">
                  <c:v>0.27240564243703702</c:v>
                </c:pt>
                <c:pt idx="1399">
                  <c:v>0.271984208084735</c:v>
                </c:pt>
                <c:pt idx="1400">
                  <c:v>0.271647774145994</c:v>
                </c:pt>
                <c:pt idx="1401">
                  <c:v>0.27127318756534002</c:v>
                </c:pt>
                <c:pt idx="1402">
                  <c:v>0.27093716233146098</c:v>
                </c:pt>
                <c:pt idx="1403">
                  <c:v>0.27053381102301999</c:v>
                </c:pt>
                <c:pt idx="1404">
                  <c:v>0.27011532378780201</c:v>
                </c:pt>
                <c:pt idx="1405">
                  <c:v>0.26969154066274598</c:v>
                </c:pt>
                <c:pt idx="1406">
                  <c:v>0.269148572013999</c:v>
                </c:pt>
                <c:pt idx="1407">
                  <c:v>0.26860028480110498</c:v>
                </c:pt>
                <c:pt idx="1408">
                  <c:v>0.26803409379075099</c:v>
                </c:pt>
                <c:pt idx="1409">
                  <c:v>0.26753239330233503</c:v>
                </c:pt>
                <c:pt idx="1410">
                  <c:v>0.26716223999909799</c:v>
                </c:pt>
                <c:pt idx="1411">
                  <c:v>0.26688088065757198</c:v>
                </c:pt>
                <c:pt idx="1412">
                  <c:v>0.26671632023534902</c:v>
                </c:pt>
                <c:pt idx="1413">
                  <c:v>0.266453378470703</c:v>
                </c:pt>
                <c:pt idx="1414">
                  <c:v>0.26622840353997301</c:v>
                </c:pt>
                <c:pt idx="1415">
                  <c:v>0.26590723668914101</c:v>
                </c:pt>
                <c:pt idx="1416">
                  <c:v>0.26557435598901302</c:v>
                </c:pt>
                <c:pt idx="1417">
                  <c:v>0.26511735854910801</c:v>
                </c:pt>
                <c:pt idx="1418">
                  <c:v>0.264570959133484</c:v>
                </c:pt>
                <c:pt idx="1419">
                  <c:v>0.26382528386672999</c:v>
                </c:pt>
                <c:pt idx="1420">
                  <c:v>0.26302991160067402</c:v>
                </c:pt>
                <c:pt idx="1421">
                  <c:v>0.262164985594525</c:v>
                </c:pt>
                <c:pt idx="1422">
                  <c:v>0.26144712949584598</c:v>
                </c:pt>
                <c:pt idx="1423">
                  <c:v>0.26087126790931298</c:v>
                </c:pt>
                <c:pt idx="1424">
                  <c:v>0.26055101628147698</c:v>
                </c:pt>
                <c:pt idx="1425">
                  <c:v>0.26028139040208798</c:v>
                </c:pt>
                <c:pt idx="1426">
                  <c:v>0.26011647707811703</c:v>
                </c:pt>
                <c:pt idx="1427">
                  <c:v>0.25995704732665997</c:v>
                </c:pt>
                <c:pt idx="1428">
                  <c:v>0.25993601595633298</c:v>
                </c:pt>
                <c:pt idx="1429">
                  <c:v>0.25992602462910003</c:v>
                </c:pt>
                <c:pt idx="1430">
                  <c:v>0.26000725620835702</c:v>
                </c:pt>
                <c:pt idx="1431">
                  <c:v>0.26004216894141202</c:v>
                </c:pt>
                <c:pt idx="1432">
                  <c:v>0.26011370684568502</c:v>
                </c:pt>
                <c:pt idx="1433">
                  <c:v>0.26012367915030399</c:v>
                </c:pt>
                <c:pt idx="1434">
                  <c:v>0.26017552997565901</c:v>
                </c:pt>
                <c:pt idx="1435">
                  <c:v>0.26027967939715202</c:v>
                </c:pt>
                <c:pt idx="1436">
                  <c:v>0.260422304683817</c:v>
                </c:pt>
                <c:pt idx="1437">
                  <c:v>0.260640565542481</c:v>
                </c:pt>
                <c:pt idx="1438">
                  <c:v>0.26097681428575698</c:v>
                </c:pt>
                <c:pt idx="1439">
                  <c:v>0.26131002354411198</c:v>
                </c:pt>
                <c:pt idx="1440">
                  <c:v>0.26167475374376098</c:v>
                </c:pt>
                <c:pt idx="1441">
                  <c:v>0.261970018231101</c:v>
                </c:pt>
                <c:pt idx="1442">
                  <c:v>0.26221775327222502</c:v>
                </c:pt>
                <c:pt idx="1443">
                  <c:v>0.26240215092464098</c:v>
                </c:pt>
                <c:pt idx="1444">
                  <c:v>0.26242824805367798</c:v>
                </c:pt>
                <c:pt idx="1445">
                  <c:v>0.26237750797439402</c:v>
                </c:pt>
                <c:pt idx="1446">
                  <c:v>0.26214094671786098</c:v>
                </c:pt>
                <c:pt idx="1447">
                  <c:v>0.26185176381938302</c:v>
                </c:pt>
                <c:pt idx="1448">
                  <c:v>0.26146804021937697</c:v>
                </c:pt>
                <c:pt idx="1449">
                  <c:v>0.26116751992209403</c:v>
                </c:pt>
                <c:pt idx="1450">
                  <c:v>0.26094951742273997</c:v>
                </c:pt>
                <c:pt idx="1451">
                  <c:v>0.26093733582034001</c:v>
                </c:pt>
                <c:pt idx="1452">
                  <c:v>0.26110967043657002</c:v>
                </c:pt>
                <c:pt idx="1453">
                  <c:v>0.26140520604616602</c:v>
                </c:pt>
                <c:pt idx="1454">
                  <c:v>0.261837612304468</c:v>
                </c:pt>
                <c:pt idx="1455">
                  <c:v>0.26221584366132</c:v>
                </c:pt>
                <c:pt idx="1456">
                  <c:v>0.26266744708672701</c:v>
                </c:pt>
                <c:pt idx="1457">
                  <c:v>0.26294040508237998</c:v>
                </c:pt>
                <c:pt idx="1458">
                  <c:v>0.26324924724692</c:v>
                </c:pt>
                <c:pt idx="1459">
                  <c:v>0.26336219917791598</c:v>
                </c:pt>
                <c:pt idx="1460">
                  <c:v>0.26349275865666499</c:v>
                </c:pt>
                <c:pt idx="1461">
                  <c:v>0.263581808958393</c:v>
                </c:pt>
                <c:pt idx="1462">
                  <c:v>0.26383514974737798</c:v>
                </c:pt>
                <c:pt idx="1463">
                  <c:v>0.26421233966305502</c:v>
                </c:pt>
                <c:pt idx="1464">
                  <c:v>0.26482155037984401</c:v>
                </c:pt>
                <c:pt idx="1465">
                  <c:v>0.26549155042713701</c:v>
                </c:pt>
                <c:pt idx="1466">
                  <c:v>0.266197631123606</c:v>
                </c:pt>
                <c:pt idx="1467">
                  <c:v>0.26669438601558698</c:v>
                </c:pt>
                <c:pt idx="1468">
                  <c:v>0.266979355119073</c:v>
                </c:pt>
                <c:pt idx="1469">
                  <c:v>0.26691307101282402</c:v>
                </c:pt>
                <c:pt idx="1470">
                  <c:v>0.26658911469347502</c:v>
                </c:pt>
                <c:pt idx="1471">
                  <c:v>0.26597692541249401</c:v>
                </c:pt>
                <c:pt idx="1472">
                  <c:v>0.26525383087346999</c:v>
                </c:pt>
                <c:pt idx="1473">
                  <c:v>0.26445022670354101</c:v>
                </c:pt>
                <c:pt idx="1474">
                  <c:v>0.26374806650487198</c:v>
                </c:pt>
                <c:pt idx="1475">
                  <c:v>0.26316050508790001</c:v>
                </c:pt>
                <c:pt idx="1476">
                  <c:v>0.262796479567935</c:v>
                </c:pt>
                <c:pt idx="1477">
                  <c:v>0.26259216883865799</c:v>
                </c:pt>
                <c:pt idx="1478">
                  <c:v>0.26259437716725598</c:v>
                </c:pt>
                <c:pt idx="1479">
                  <c:v>0.262676471203943</c:v>
                </c:pt>
                <c:pt idx="1480">
                  <c:v>0.26285881733572602</c:v>
                </c:pt>
                <c:pt idx="1481">
                  <c:v>0.263021796668158</c:v>
                </c:pt>
                <c:pt idx="1482">
                  <c:v>0.26321218707959798</c:v>
                </c:pt>
                <c:pt idx="1483">
                  <c:v>0.26337437256732998</c:v>
                </c:pt>
                <c:pt idx="1484">
                  <c:v>0.26358733507509702</c:v>
                </c:pt>
                <c:pt idx="1485">
                  <c:v>0.26381399901493102</c:v>
                </c:pt>
                <c:pt idx="1486">
                  <c:v>0.26411992104631998</c:v>
                </c:pt>
                <c:pt idx="1487">
                  <c:v>0.26441491413219498</c:v>
                </c:pt>
                <c:pt idx="1488">
                  <c:v>0.26478855068059498</c:v>
                </c:pt>
                <c:pt idx="1489">
                  <c:v>0.26514314197799999</c:v>
                </c:pt>
                <c:pt idx="1490">
                  <c:v>0.26553509757842803</c:v>
                </c:pt>
                <c:pt idx="1491">
                  <c:v>0.26581536803184103</c:v>
                </c:pt>
                <c:pt idx="1492">
                  <c:v>0.26606387718827901</c:v>
                </c:pt>
                <c:pt idx="1493">
                  <c:v>0.26615750289956602</c:v>
                </c:pt>
                <c:pt idx="1494">
                  <c:v>0.26618731429101</c:v>
                </c:pt>
                <c:pt idx="1495">
                  <c:v>0.26606442756244802</c:v>
                </c:pt>
                <c:pt idx="1496">
                  <c:v>0.26584218345441601</c:v>
                </c:pt>
                <c:pt idx="1497">
                  <c:v>0.26561288772318897</c:v>
                </c:pt>
                <c:pt idx="1498">
                  <c:v>0.26531854802424298</c:v>
                </c:pt>
                <c:pt idx="1499">
                  <c:v>0.26515168045581</c:v>
                </c:pt>
                <c:pt idx="1500">
                  <c:v>0.26505976344058402</c:v>
                </c:pt>
                <c:pt idx="1501">
                  <c:v>0.26511887674840001</c:v>
                </c:pt>
                <c:pt idx="1502">
                  <c:v>0.26521556768013599</c:v>
                </c:pt>
                <c:pt idx="1503">
                  <c:v>0.26538746835593402</c:v>
                </c:pt>
                <c:pt idx="1504">
                  <c:v>0.26552661088646101</c:v>
                </c:pt>
                <c:pt idx="1505">
                  <c:v>0.265672313524003</c:v>
                </c:pt>
                <c:pt idx="1506">
                  <c:v>0.26571122780185702</c:v>
                </c:pt>
                <c:pt idx="1507">
                  <c:v>0.2656698695877</c:v>
                </c:pt>
                <c:pt idx="1508">
                  <c:v>0.26542910269869302</c:v>
                </c:pt>
                <c:pt idx="1509">
                  <c:v>0.26506307160591103</c:v>
                </c:pt>
                <c:pt idx="1510">
                  <c:v>0.26452169172420198</c:v>
                </c:pt>
                <c:pt idx="1511">
                  <c:v>0.26394850806002201</c:v>
                </c:pt>
                <c:pt idx="1512">
                  <c:v>0.26331737570528302</c:v>
                </c:pt>
                <c:pt idx="1513">
                  <c:v>0.26276335061780798</c:v>
                </c:pt>
                <c:pt idx="1514">
                  <c:v>0.26229543552210299</c:v>
                </c:pt>
                <c:pt idx="1515">
                  <c:v>0.26201578390025698</c:v>
                </c:pt>
                <c:pt idx="1516">
                  <c:v>0.26182017548835901</c:v>
                </c:pt>
                <c:pt idx="1517">
                  <c:v>0.26166005111976398</c:v>
                </c:pt>
                <c:pt idx="1518">
                  <c:v>0.26151419993736502</c:v>
                </c:pt>
                <c:pt idx="1519">
                  <c:v>0.26120912675443603</c:v>
                </c:pt>
                <c:pt idx="1520">
                  <c:v>0.26080541486280301</c:v>
                </c:pt>
                <c:pt idx="1521">
                  <c:v>0.26018479210093898</c:v>
                </c:pt>
                <c:pt idx="1522">
                  <c:v>0.25946092684519401</c:v>
                </c:pt>
                <c:pt idx="1523">
                  <c:v>0.25868170214859798</c:v>
                </c:pt>
                <c:pt idx="1524">
                  <c:v>0.25787359156671702</c:v>
                </c:pt>
                <c:pt idx="1525">
                  <c:v>0.25719695037465201</c:v>
                </c:pt>
                <c:pt idx="1526">
                  <c:v>0.25659968809972999</c:v>
                </c:pt>
                <c:pt idx="1527">
                  <c:v>0.25625700227633502</c:v>
                </c:pt>
                <c:pt idx="1528">
                  <c:v>0.25605321984045598</c:v>
                </c:pt>
                <c:pt idx="1529">
                  <c:v>0.25610016196469199</c:v>
                </c:pt>
                <c:pt idx="1530">
                  <c:v>0.25625375024861302</c:v>
                </c:pt>
                <c:pt idx="1531">
                  <c:v>0.256578462799046</c:v>
                </c:pt>
                <c:pt idx="1532">
                  <c:v>0.25686699071699998</c:v>
                </c:pt>
                <c:pt idx="1533">
                  <c:v>0.25716101648999101</c:v>
                </c:pt>
                <c:pt idx="1534">
                  <c:v>0.25730511648665999</c:v>
                </c:pt>
                <c:pt idx="1535">
                  <c:v>0.25740867470644602</c:v>
                </c:pt>
                <c:pt idx="1536">
                  <c:v>0.257410109870779</c:v>
                </c:pt>
                <c:pt idx="1537">
                  <c:v>0.25741663571324602</c:v>
                </c:pt>
                <c:pt idx="1538">
                  <c:v>0.25738733764174698</c:v>
                </c:pt>
                <c:pt idx="1539">
                  <c:v>0.25747651106212699</c:v>
                </c:pt>
                <c:pt idx="1540">
                  <c:v>0.25769317075301601</c:v>
                </c:pt>
                <c:pt idx="1541">
                  <c:v>0.25814937404400101</c:v>
                </c:pt>
                <c:pt idx="1542">
                  <c:v>0.258901902334569</c:v>
                </c:pt>
                <c:pt idx="1543">
                  <c:v>0.25973921105145797</c:v>
                </c:pt>
                <c:pt idx="1544">
                  <c:v>0.26064217603496498</c:v>
                </c:pt>
                <c:pt idx="1545">
                  <c:v>0.26140322738926902</c:v>
                </c:pt>
                <c:pt idx="1546">
                  <c:v>0.26203534985114502</c:v>
                </c:pt>
                <c:pt idx="1547">
                  <c:v>0.26241951258026502</c:v>
                </c:pt>
                <c:pt idx="1548">
                  <c:v>0.26258443030842799</c:v>
                </c:pt>
                <c:pt idx="1549">
                  <c:v>0.26245046272353501</c:v>
                </c:pt>
                <c:pt idx="1550">
                  <c:v>0.26211783582336101</c:v>
                </c:pt>
                <c:pt idx="1551">
                  <c:v>0.26164038652131</c:v>
                </c:pt>
                <c:pt idx="1552">
                  <c:v>0.261100508237185</c:v>
                </c:pt>
                <c:pt idx="1553">
                  <c:v>0.260622294241867</c:v>
                </c:pt>
                <c:pt idx="1554">
                  <c:v>0.26025923067087497</c:v>
                </c:pt>
                <c:pt idx="1555">
                  <c:v>0.26004746855958599</c:v>
                </c:pt>
                <c:pt idx="1556">
                  <c:v>0.25997760967391598</c:v>
                </c:pt>
                <c:pt idx="1557">
                  <c:v>0.26002152820739199</c:v>
                </c:pt>
                <c:pt idx="1558">
                  <c:v>0.26025910311987299</c:v>
                </c:pt>
                <c:pt idx="1559">
                  <c:v>0.26062777643069401</c:v>
                </c:pt>
                <c:pt idx="1560">
                  <c:v>0.26119431301740698</c:v>
                </c:pt>
                <c:pt idx="1561">
                  <c:v>0.261816468933532</c:v>
                </c:pt>
                <c:pt idx="1562">
                  <c:v>0.26250851738930597</c:v>
                </c:pt>
                <c:pt idx="1563">
                  <c:v>0.26312040876700599</c:v>
                </c:pt>
                <c:pt idx="1564">
                  <c:v>0.26351730582538702</c:v>
                </c:pt>
                <c:pt idx="1565">
                  <c:v>0.26372220984015399</c:v>
                </c:pt>
                <c:pt idx="1566">
                  <c:v>0.26368511732540201</c:v>
                </c:pt>
                <c:pt idx="1567">
                  <c:v>0.26354299346946902</c:v>
                </c:pt>
                <c:pt idx="1568">
                  <c:v>0.26322007470999598</c:v>
                </c:pt>
                <c:pt idx="1569">
                  <c:v>0.262769852827755</c:v>
                </c:pt>
                <c:pt idx="1570">
                  <c:v>0.26215481235032001</c:v>
                </c:pt>
                <c:pt idx="1571">
                  <c:v>0.261514077151072</c:v>
                </c:pt>
                <c:pt idx="1572">
                  <c:v>0.260802927117806</c:v>
                </c:pt>
                <c:pt idx="1573">
                  <c:v>0.26010748830783298</c:v>
                </c:pt>
                <c:pt idx="1574">
                  <c:v>0.259450181472274</c:v>
                </c:pt>
                <c:pt idx="1575">
                  <c:v>0.25892899131728703</c:v>
                </c:pt>
                <c:pt idx="1576">
                  <c:v>0.25857353257524102</c:v>
                </c:pt>
                <c:pt idx="1577">
                  <c:v>0.25844690575222001</c:v>
                </c:pt>
                <c:pt idx="1578">
                  <c:v>0.25841314204912202</c:v>
                </c:pt>
                <c:pt idx="1579">
                  <c:v>0.25854701625871601</c:v>
                </c:pt>
                <c:pt idx="1580">
                  <c:v>0.258786310551961</c:v>
                </c:pt>
                <c:pt idx="1581">
                  <c:v>0.25921977910942001</c:v>
                </c:pt>
                <c:pt idx="1582">
                  <c:v>0.25975451021418799</c:v>
                </c:pt>
                <c:pt idx="1583">
                  <c:v>0.26041738364377698</c:v>
                </c:pt>
                <c:pt idx="1584">
                  <c:v>0.26102043296718502</c:v>
                </c:pt>
                <c:pt idx="1585">
                  <c:v>0.26154367345051199</c:v>
                </c:pt>
                <c:pt idx="1586">
                  <c:v>0.26186678618728698</c:v>
                </c:pt>
                <c:pt idx="1587">
                  <c:v>0.26190557190250402</c:v>
                </c:pt>
                <c:pt idx="1588">
                  <c:v>0.261760423051414</c:v>
                </c:pt>
                <c:pt idx="1589">
                  <c:v>0.26139011874644402</c:v>
                </c:pt>
                <c:pt idx="1590">
                  <c:v>0.26093112677225599</c:v>
                </c:pt>
                <c:pt idx="1591">
                  <c:v>0.26039662589981399</c:v>
                </c:pt>
                <c:pt idx="1592">
                  <c:v>0.25981972098913197</c:v>
                </c:pt>
                <c:pt idx="1593">
                  <c:v>0.25928898083399499</c:v>
                </c:pt>
                <c:pt idx="1594">
                  <c:v>0.258802806742221</c:v>
                </c:pt>
                <c:pt idx="1595">
                  <c:v>0.25844561302000102</c:v>
                </c:pt>
                <c:pt idx="1596">
                  <c:v>0.25828097703679198</c:v>
                </c:pt>
                <c:pt idx="1597">
                  <c:v>0.25836498292243498</c:v>
                </c:pt>
                <c:pt idx="1598">
                  <c:v>0.25873336852228701</c:v>
                </c:pt>
                <c:pt idx="1599">
                  <c:v>0.259379968916715</c:v>
                </c:pt>
                <c:pt idx="1600">
                  <c:v>0.26027010307519499</c:v>
                </c:pt>
                <c:pt idx="1601">
                  <c:v>0.26132097694966</c:v>
                </c:pt>
                <c:pt idx="1602">
                  <c:v>0.26233879678507899</c:v>
                </c:pt>
                <c:pt idx="1603">
                  <c:v>0.263361274851029</c:v>
                </c:pt>
                <c:pt idx="1604">
                  <c:v>0.26427618156291199</c:v>
                </c:pt>
                <c:pt idx="1605">
                  <c:v>0.26520340980764501</c:v>
                </c:pt>
                <c:pt idx="1606">
                  <c:v>0.265940962722924</c:v>
                </c:pt>
                <c:pt idx="1607">
                  <c:v>0.26662876149431203</c:v>
                </c:pt>
                <c:pt idx="1608">
                  <c:v>0.26708970628439999</c:v>
                </c:pt>
                <c:pt idx="1609">
                  <c:v>0.26745809589721098</c:v>
                </c:pt>
                <c:pt idx="1610">
                  <c:v>0.267686758808106</c:v>
                </c:pt>
                <c:pt idx="1611">
                  <c:v>0.26785394508041099</c:v>
                </c:pt>
                <c:pt idx="1612">
                  <c:v>0.26783850124082198</c:v>
                </c:pt>
                <c:pt idx="1613">
                  <c:v>0.26783780131985102</c:v>
                </c:pt>
                <c:pt idx="1614">
                  <c:v>0.26769196170100501</c:v>
                </c:pt>
                <c:pt idx="1615">
                  <c:v>0.26760892922275498</c:v>
                </c:pt>
                <c:pt idx="1616">
                  <c:v>0.26738270775929102</c:v>
                </c:pt>
                <c:pt idx="1617">
                  <c:v>0.26719005874783802</c:v>
                </c:pt>
                <c:pt idx="1618">
                  <c:v>0.26695484508545297</c:v>
                </c:pt>
                <c:pt idx="1619">
                  <c:v>0.26681997585392803</c:v>
                </c:pt>
                <c:pt idx="1620">
                  <c:v>0.26674954322640398</c:v>
                </c:pt>
                <c:pt idx="1621">
                  <c:v>0.26686610041886</c:v>
                </c:pt>
                <c:pt idx="1622">
                  <c:v>0.26711446143413797</c:v>
                </c:pt>
                <c:pt idx="1623">
                  <c:v>0.26749837556237499</c:v>
                </c:pt>
                <c:pt idx="1624">
                  <c:v>0.267913788598936</c:v>
                </c:pt>
                <c:pt idx="1625">
                  <c:v>0.268379295130458</c:v>
                </c:pt>
                <c:pt idx="1626">
                  <c:v>0.26878316717902401</c:v>
                </c:pt>
                <c:pt idx="1627">
                  <c:v>0.269177278816423</c:v>
                </c:pt>
                <c:pt idx="1628">
                  <c:v>0.26939077346576801</c:v>
                </c:pt>
                <c:pt idx="1629">
                  <c:v>0.26944755012440103</c:v>
                </c:pt>
                <c:pt idx="1630">
                  <c:v>0.26918483054793102</c:v>
                </c:pt>
                <c:pt idx="1631">
                  <c:v>0.26872040541974002</c:v>
                </c:pt>
                <c:pt idx="1632">
                  <c:v>0.26801378935090298</c:v>
                </c:pt>
                <c:pt idx="1633">
                  <c:v>0.26723639655908898</c:v>
                </c:pt>
                <c:pt idx="1634">
                  <c:v>0.26643587749282499</c:v>
                </c:pt>
                <c:pt idx="1635">
                  <c:v>0.26572031450858302</c:v>
                </c:pt>
                <c:pt idx="1636">
                  <c:v>0.265099771936818</c:v>
                </c:pt>
                <c:pt idx="1637">
                  <c:v>0.264588377710886</c:v>
                </c:pt>
                <c:pt idx="1638">
                  <c:v>0.264252144355209</c:v>
                </c:pt>
                <c:pt idx="1639">
                  <c:v>0.26404964280468002</c:v>
                </c:pt>
                <c:pt idx="1640">
                  <c:v>0.26386318031466799</c:v>
                </c:pt>
                <c:pt idx="1641">
                  <c:v>0.26374051139649701</c:v>
                </c:pt>
                <c:pt idx="1642">
                  <c:v>0.26357628428642599</c:v>
                </c:pt>
                <c:pt idx="1643">
                  <c:v>0.263261889943256</c:v>
                </c:pt>
                <c:pt idx="1644">
                  <c:v>0.26282760816004702</c:v>
                </c:pt>
                <c:pt idx="1645">
                  <c:v>0.26210405675273102</c:v>
                </c:pt>
                <c:pt idx="1646">
                  <c:v>0.26127897606634098</c:v>
                </c:pt>
                <c:pt idx="1647">
                  <c:v>0.26030355869288402</c:v>
                </c:pt>
                <c:pt idx="1648">
                  <c:v>0.25936313486805301</c:v>
                </c:pt>
                <c:pt idx="1649">
                  <c:v>0.25839457074734401</c:v>
                </c:pt>
                <c:pt idx="1650">
                  <c:v>0.25756965286251199</c:v>
                </c:pt>
                <c:pt idx="1651">
                  <c:v>0.25684286435520798</c:v>
                </c:pt>
                <c:pt idx="1652">
                  <c:v>0.25633641320936901</c:v>
                </c:pt>
                <c:pt idx="1653">
                  <c:v>0.25601130250492099</c:v>
                </c:pt>
                <c:pt idx="1654">
                  <c:v>0.25603505832988299</c:v>
                </c:pt>
                <c:pt idx="1655">
                  <c:v>0.25624640396505899</c:v>
                </c:pt>
                <c:pt idx="1656">
                  <c:v>0.25666699645209201</c:v>
                </c:pt>
                <c:pt idx="1657">
                  <c:v>0.25720282930953797</c:v>
                </c:pt>
                <c:pt idx="1658">
                  <c:v>0.25782632418915002</c:v>
                </c:pt>
                <c:pt idx="1659">
                  <c:v>0.25841071217917999</c:v>
                </c:pt>
                <c:pt idx="1660">
                  <c:v>0.25889242741067803</c:v>
                </c:pt>
                <c:pt idx="1661">
                  <c:v>0.259267330562303</c:v>
                </c:pt>
                <c:pt idx="1662">
                  <c:v>0.25953060172089798</c:v>
                </c:pt>
                <c:pt idx="1663">
                  <c:v>0.259774108999972</c:v>
                </c:pt>
                <c:pt idx="1664">
                  <c:v>0.25988504866872703</c:v>
                </c:pt>
                <c:pt idx="1665">
                  <c:v>0.25999759645663101</c:v>
                </c:pt>
                <c:pt idx="1666">
                  <c:v>0.26000592528682098</c:v>
                </c:pt>
                <c:pt idx="1667">
                  <c:v>0.25994820308731797</c:v>
                </c:pt>
                <c:pt idx="1668">
                  <c:v>0.25975199472346999</c:v>
                </c:pt>
                <c:pt idx="1669">
                  <c:v>0.25949695600401101</c:v>
                </c:pt>
                <c:pt idx="1670">
                  <c:v>0.259136179015242</c:v>
                </c:pt>
                <c:pt idx="1671">
                  <c:v>0.25877271971981503</c:v>
                </c:pt>
                <c:pt idx="1672">
                  <c:v>0.258385076442877</c:v>
                </c:pt>
                <c:pt idx="1673">
                  <c:v>0.25812867390518401</c:v>
                </c:pt>
                <c:pt idx="1674">
                  <c:v>0.25797500293636799</c:v>
                </c:pt>
                <c:pt idx="1675">
                  <c:v>0.25806971330281098</c:v>
                </c:pt>
                <c:pt idx="1676">
                  <c:v>0.25833647055631898</c:v>
                </c:pt>
                <c:pt idx="1677">
                  <c:v>0.25879890903298503</c:v>
                </c:pt>
                <c:pt idx="1678">
                  <c:v>0.25926795040212602</c:v>
                </c:pt>
                <c:pt idx="1679">
                  <c:v>0.25970401277045502</c:v>
                </c:pt>
                <c:pt idx="1680">
                  <c:v>0.25991360011162401</c:v>
                </c:pt>
                <c:pt idx="1681">
                  <c:v>0.25986825699802801</c:v>
                </c:pt>
                <c:pt idx="1682">
                  <c:v>0.25940725132902898</c:v>
                </c:pt>
                <c:pt idx="1683">
                  <c:v>0.25864144238861397</c:v>
                </c:pt>
                <c:pt idx="1684">
                  <c:v>0.25758029707489</c:v>
                </c:pt>
                <c:pt idx="1685">
                  <c:v>0.25638963292240202</c:v>
                </c:pt>
                <c:pt idx="1686">
                  <c:v>0.25519926141575699</c:v>
                </c:pt>
                <c:pt idx="1687">
                  <c:v>0.254083763626195</c:v>
                </c:pt>
                <c:pt idx="1688">
                  <c:v>0.25319862141320498</c:v>
                </c:pt>
                <c:pt idx="1689">
                  <c:v>0.25249797509435501</c:v>
                </c:pt>
                <c:pt idx="1690">
                  <c:v>0.25210015689742299</c:v>
                </c:pt>
                <c:pt idx="1691">
                  <c:v>0.25189861731831897</c:v>
                </c:pt>
                <c:pt idx="1692">
                  <c:v>0.25195852464311502</c:v>
                </c:pt>
                <c:pt idx="1693">
                  <c:v>0.25218674500553201</c:v>
                </c:pt>
                <c:pt idx="1694">
                  <c:v>0.25272951974758201</c:v>
                </c:pt>
                <c:pt idx="1695">
                  <c:v>0.25348445372228301</c:v>
                </c:pt>
                <c:pt idx="1696">
                  <c:v>0.254580408486342</c:v>
                </c:pt>
                <c:pt idx="1697">
                  <c:v>0.25591790993784802</c:v>
                </c:pt>
                <c:pt idx="1698">
                  <c:v>0.25744145001174701</c:v>
                </c:pt>
                <c:pt idx="1699">
                  <c:v>0.25903848735391599</c:v>
                </c:pt>
                <c:pt idx="1700">
                  <c:v>0.260603720917366</c:v>
                </c:pt>
                <c:pt idx="1701">
                  <c:v>0.26204706615992002</c:v>
                </c:pt>
                <c:pt idx="1702">
                  <c:v>0.26334849920169101</c:v>
                </c:pt>
                <c:pt idx="1703">
                  <c:v>0.26449232730727001</c:v>
                </c:pt>
                <c:pt idx="1704">
                  <c:v>0.26546478660768502</c:v>
                </c:pt>
                <c:pt idx="1705">
                  <c:v>0.26628840580723501</c:v>
                </c:pt>
                <c:pt idx="1706">
                  <c:v>0.26706114316823698</c:v>
                </c:pt>
                <c:pt idx="1707">
                  <c:v>0.26765979441044102</c:v>
                </c:pt>
                <c:pt idx="1708">
                  <c:v>0.26812077340929502</c:v>
                </c:pt>
                <c:pt idx="1709">
                  <c:v>0.26834539516702699</c:v>
                </c:pt>
                <c:pt idx="1710">
                  <c:v>0.268426151235862</c:v>
                </c:pt>
                <c:pt idx="1711">
                  <c:v>0.26831479010536802</c:v>
                </c:pt>
                <c:pt idx="1712">
                  <c:v>0.26808816557537102</c:v>
                </c:pt>
                <c:pt idx="1713">
                  <c:v>0.26770036051502299</c:v>
                </c:pt>
                <c:pt idx="1714">
                  <c:v>0.26703100727247903</c:v>
                </c:pt>
                <c:pt idx="1715">
                  <c:v>0.26622513804465497</c:v>
                </c:pt>
                <c:pt idx="1716">
                  <c:v>0.265152215863447</c:v>
                </c:pt>
                <c:pt idx="1717">
                  <c:v>0.26406619011875798</c:v>
                </c:pt>
                <c:pt idx="1718">
                  <c:v>0.26291222539832199</c:v>
                </c:pt>
                <c:pt idx="1719">
                  <c:v>0.26192801174574398</c:v>
                </c:pt>
                <c:pt idx="1720">
                  <c:v>0.26110501608621001</c:v>
                </c:pt>
                <c:pt idx="1721">
                  <c:v>0.26061379759262998</c:v>
                </c:pt>
                <c:pt idx="1722">
                  <c:v>0.26041418977852099</c:v>
                </c:pt>
                <c:pt idx="1723">
                  <c:v>0.26061765308669099</c:v>
                </c:pt>
                <c:pt idx="1724">
                  <c:v>0.26108752149228998</c:v>
                </c:pt>
                <c:pt idx="1725">
                  <c:v>0.26181964337838998</c:v>
                </c:pt>
                <c:pt idx="1726">
                  <c:v>0.26259655813246902</c:v>
                </c:pt>
                <c:pt idx="1727">
                  <c:v>0.26342477312430901</c:v>
                </c:pt>
                <c:pt idx="1728">
                  <c:v>0.26412896333209102</c:v>
                </c:pt>
                <c:pt idx="1729">
                  <c:v>0.26470694427971903</c:v>
                </c:pt>
                <c:pt idx="1730">
                  <c:v>0.265151835714586</c:v>
                </c:pt>
                <c:pt idx="1731">
                  <c:v>0.26532767668879598</c:v>
                </c:pt>
                <c:pt idx="1732">
                  <c:v>0.26531146385677201</c:v>
                </c:pt>
                <c:pt idx="1733">
                  <c:v>0.26510220852003602</c:v>
                </c:pt>
                <c:pt idx="1734">
                  <c:v>0.264795456066723</c:v>
                </c:pt>
                <c:pt idx="1735">
                  <c:v>0.26439415553833201</c:v>
                </c:pt>
                <c:pt idx="1736">
                  <c:v>0.26407322399602001</c:v>
                </c:pt>
                <c:pt idx="1737">
                  <c:v>0.26381873399355898</c:v>
                </c:pt>
                <c:pt idx="1738">
                  <c:v>0.26380315241279201</c:v>
                </c:pt>
                <c:pt idx="1739">
                  <c:v>0.26399588461971601</c:v>
                </c:pt>
                <c:pt idx="1740">
                  <c:v>0.26443229276253699</c:v>
                </c:pt>
                <c:pt idx="1741">
                  <c:v>0.26503197226724901</c:v>
                </c:pt>
                <c:pt idx="1742">
                  <c:v>0.26569687583927998</c:v>
                </c:pt>
                <c:pt idx="1743">
                  <c:v>0.26625923835757798</c:v>
                </c:pt>
                <c:pt idx="1744">
                  <c:v>0.26673450959378298</c:v>
                </c:pt>
                <c:pt idx="1745">
                  <c:v>0.266992631419883</c:v>
                </c:pt>
                <c:pt idx="1746">
                  <c:v>0.26718122819897999</c:v>
                </c:pt>
                <c:pt idx="1747">
                  <c:v>0.26730200929473102</c:v>
                </c:pt>
                <c:pt idx="1748">
                  <c:v>0.26748188313674298</c:v>
                </c:pt>
                <c:pt idx="1749">
                  <c:v>0.26765106203900102</c:v>
                </c:pt>
                <c:pt idx="1750">
                  <c:v>0.26787845771741098</c:v>
                </c:pt>
                <c:pt idx="1751">
                  <c:v>0.26805649493186301</c:v>
                </c:pt>
                <c:pt idx="1752">
                  <c:v>0.26820447716248502</c:v>
                </c:pt>
                <c:pt idx="1753">
                  <c:v>0.26830482802467398</c:v>
                </c:pt>
                <c:pt idx="1754">
                  <c:v>0.26827977020674698</c:v>
                </c:pt>
                <c:pt idx="1755">
                  <c:v>0.26816080535385201</c:v>
                </c:pt>
                <c:pt idx="1756">
                  <c:v>0.26788453018846697</c:v>
                </c:pt>
                <c:pt idx="1757">
                  <c:v>0.26753715001498601</c:v>
                </c:pt>
                <c:pt idx="1758">
                  <c:v>0.26719369262908899</c:v>
                </c:pt>
                <c:pt idx="1759">
                  <c:v>0.26684773094907799</c:v>
                </c:pt>
                <c:pt idx="1760">
                  <c:v>0.26658045882814402</c:v>
                </c:pt>
                <c:pt idx="1761">
                  <c:v>0.266314087862009</c:v>
                </c:pt>
                <c:pt idx="1762">
                  <c:v>0.26608720707962003</c:v>
                </c:pt>
                <c:pt idx="1763">
                  <c:v>0.26587150665861697</c:v>
                </c:pt>
                <c:pt idx="1764">
                  <c:v>0.26550787424721201</c:v>
                </c:pt>
                <c:pt idx="1765">
                  <c:v>0.26511141292190299</c:v>
                </c:pt>
                <c:pt idx="1766">
                  <c:v>0.26456100518134301</c:v>
                </c:pt>
                <c:pt idx="1767">
                  <c:v>0.26411157368440602</c:v>
                </c:pt>
                <c:pt idx="1768">
                  <c:v>0.263774959621837</c:v>
                </c:pt>
                <c:pt idx="1769">
                  <c:v>0.26365638432969701</c:v>
                </c:pt>
                <c:pt idx="1770">
                  <c:v>0.26379531590967997</c:v>
                </c:pt>
                <c:pt idx="1771">
                  <c:v>0.26418459232084102</c:v>
                </c:pt>
                <c:pt idx="1772">
                  <c:v>0.26485209647525398</c:v>
                </c:pt>
                <c:pt idx="1773">
                  <c:v>0.26565353680725201</c:v>
                </c:pt>
                <c:pt idx="1774">
                  <c:v>0.26659595769085398</c:v>
                </c:pt>
                <c:pt idx="1775">
                  <c:v>0.26760556824478599</c:v>
                </c:pt>
                <c:pt idx="1776">
                  <c:v>0.26842115931767602</c:v>
                </c:pt>
                <c:pt idx="1777">
                  <c:v>0.269122290053048</c:v>
                </c:pt>
                <c:pt idx="1778">
                  <c:v>0.26962811949823301</c:v>
                </c:pt>
                <c:pt idx="1779">
                  <c:v>0.26986907550597</c:v>
                </c:pt>
                <c:pt idx="1780">
                  <c:v>0.26991513662877398</c:v>
                </c:pt>
                <c:pt idx="1781">
                  <c:v>0.26961481106454399</c:v>
                </c:pt>
                <c:pt idx="1782">
                  <c:v>0.26907213674575298</c:v>
                </c:pt>
                <c:pt idx="1783">
                  <c:v>0.26816920286419099</c:v>
                </c:pt>
                <c:pt idx="1784">
                  <c:v>0.26706728470816898</c:v>
                </c:pt>
                <c:pt idx="1785">
                  <c:v>0.26568718654562101</c:v>
                </c:pt>
                <c:pt idx="1786">
                  <c:v>0.26413486467479302</c:v>
                </c:pt>
                <c:pt idx="1787">
                  <c:v>0.26246186293710599</c:v>
                </c:pt>
                <c:pt idx="1788">
                  <c:v>0.26074263508913598</c:v>
                </c:pt>
                <c:pt idx="1789">
                  <c:v>0.25896192142574398</c:v>
                </c:pt>
                <c:pt idx="1790">
                  <c:v>0.25728643276729601</c:v>
                </c:pt>
                <c:pt idx="1791">
                  <c:v>0.255673362122527</c:v>
                </c:pt>
                <c:pt idx="1792">
                  <c:v>0.25422507380079601</c:v>
                </c:pt>
                <c:pt idx="1793">
                  <c:v>0.25287285224150502</c:v>
                </c:pt>
                <c:pt idx="1794">
                  <c:v>0.25163999067457099</c:v>
                </c:pt>
                <c:pt idx="1795">
                  <c:v>0.25053472617244199</c:v>
                </c:pt>
                <c:pt idx="1796">
                  <c:v>0.249544818049422</c:v>
                </c:pt>
                <c:pt idx="1797">
                  <c:v>0.24873760540053899</c:v>
                </c:pt>
                <c:pt idx="1798">
                  <c:v>0.24814780826833799</c:v>
                </c:pt>
                <c:pt idx="1799">
                  <c:v>0.24784054976001699</c:v>
                </c:pt>
                <c:pt idx="1800">
                  <c:v>0.247854766613778</c:v>
                </c:pt>
                <c:pt idx="1801">
                  <c:v>0.24814312281862599</c:v>
                </c:pt>
                <c:pt idx="1802">
                  <c:v>0.24878110296570799</c:v>
                </c:pt>
                <c:pt idx="1803">
                  <c:v>0.24962718237570899</c:v>
                </c:pt>
                <c:pt idx="1804">
                  <c:v>0.25067518816426598</c:v>
                </c:pt>
                <c:pt idx="1805">
                  <c:v>0.25169609146872501</c:v>
                </c:pt>
                <c:pt idx="1806">
                  <c:v>0.25267551469751998</c:v>
                </c:pt>
                <c:pt idx="1807">
                  <c:v>0.25350754952136101</c:v>
                </c:pt>
                <c:pt idx="1808">
                  <c:v>0.25429191156948</c:v>
                </c:pt>
                <c:pt idx="1809">
                  <c:v>0.25492166860718701</c:v>
                </c:pt>
                <c:pt idx="1810">
                  <c:v>0.25541834245633599</c:v>
                </c:pt>
                <c:pt idx="1811">
                  <c:v>0.25566226208501702</c:v>
                </c:pt>
                <c:pt idx="1812">
                  <c:v>0.25572654542530998</c:v>
                </c:pt>
                <c:pt idx="1813">
                  <c:v>0.255586204958345</c:v>
                </c:pt>
                <c:pt idx="1814">
                  <c:v>0.25538671365219701</c:v>
                </c:pt>
                <c:pt idx="1815">
                  <c:v>0.25515477930959102</c:v>
                </c:pt>
                <c:pt idx="1816">
                  <c:v>0.25489947533204399</c:v>
                </c:pt>
                <c:pt idx="1817">
                  <c:v>0.25476059572336801</c:v>
                </c:pt>
                <c:pt idx="1818">
                  <c:v>0.25464847296255</c:v>
                </c:pt>
                <c:pt idx="1819">
                  <c:v>0.25462820678628101</c:v>
                </c:pt>
                <c:pt idx="1820">
                  <c:v>0.25476269749276698</c:v>
                </c:pt>
                <c:pt idx="1821">
                  <c:v>0.25493008054995298</c:v>
                </c:pt>
                <c:pt idx="1822">
                  <c:v>0.25528492371029299</c:v>
                </c:pt>
                <c:pt idx="1823">
                  <c:v>0.25563159216058801</c:v>
                </c:pt>
                <c:pt idx="1824">
                  <c:v>0.25603803989990698</c:v>
                </c:pt>
                <c:pt idx="1825">
                  <c:v>0.25640680369688701</c:v>
                </c:pt>
                <c:pt idx="1826">
                  <c:v>0.256682716090189</c:v>
                </c:pt>
                <c:pt idx="1827">
                  <c:v>0.25697771456705099</c:v>
                </c:pt>
                <c:pt idx="1828">
                  <c:v>0.25724067610955698</c:v>
                </c:pt>
                <c:pt idx="1829">
                  <c:v>0.25768544448599301</c:v>
                </c:pt>
                <c:pt idx="1830">
                  <c:v>0.25829643847223699</c:v>
                </c:pt>
                <c:pt idx="1831">
                  <c:v>0.25903714007439799</c:v>
                </c:pt>
                <c:pt idx="1832">
                  <c:v>0.25993721859998098</c:v>
                </c:pt>
                <c:pt idx="1833">
                  <c:v>0.26088133898558202</c:v>
                </c:pt>
                <c:pt idx="1834">
                  <c:v>0.26166797386995999</c:v>
                </c:pt>
                <c:pt idx="1835">
                  <c:v>0.26238729045690101</c:v>
                </c:pt>
                <c:pt idx="1836">
                  <c:v>0.26292173474110198</c:v>
                </c:pt>
                <c:pt idx="1837">
                  <c:v>0.26337676846889202</c:v>
                </c:pt>
                <c:pt idx="1838">
                  <c:v>0.263708271114513</c:v>
                </c:pt>
                <c:pt idx="1839">
                  <c:v>0.26396888156457099</c:v>
                </c:pt>
                <c:pt idx="1840">
                  <c:v>0.26407246747954499</c:v>
                </c:pt>
                <c:pt idx="1841">
                  <c:v>0.26412552706350501</c:v>
                </c:pt>
                <c:pt idx="1842">
                  <c:v>0.26410233647853198</c:v>
                </c:pt>
                <c:pt idx="1843">
                  <c:v>0.26413193618511599</c:v>
                </c:pt>
                <c:pt idx="1844">
                  <c:v>0.26419389049432201</c:v>
                </c:pt>
                <c:pt idx="1845">
                  <c:v>0.26440448211283102</c:v>
                </c:pt>
                <c:pt idx="1846">
                  <c:v>0.26472946210950898</c:v>
                </c:pt>
                <c:pt idx="1847">
                  <c:v>0.26508199534809301</c:v>
                </c:pt>
                <c:pt idx="1848">
                  <c:v>0.26552266561183302</c:v>
                </c:pt>
                <c:pt idx="1849">
                  <c:v>0.26588851242100803</c:v>
                </c:pt>
                <c:pt idx="1850">
                  <c:v>0.26616394915696101</c:v>
                </c:pt>
                <c:pt idx="1851">
                  <c:v>0.26629325966639</c:v>
                </c:pt>
                <c:pt idx="1852">
                  <c:v>0.26639663934923102</c:v>
                </c:pt>
                <c:pt idx="1853">
                  <c:v>0.26640163547028201</c:v>
                </c:pt>
                <c:pt idx="1854">
                  <c:v>0.26643968947071001</c:v>
                </c:pt>
                <c:pt idx="1855">
                  <c:v>0.26643499138314197</c:v>
                </c:pt>
                <c:pt idx="1856">
                  <c:v>0.26646560304137401</c:v>
                </c:pt>
                <c:pt idx="1857">
                  <c:v>0.26645130847685999</c:v>
                </c:pt>
                <c:pt idx="1858">
                  <c:v>0.26639520208015999</c:v>
                </c:pt>
                <c:pt idx="1859">
                  <c:v>0.26633338048448701</c:v>
                </c:pt>
                <c:pt idx="1860">
                  <c:v>0.26635118072543101</c:v>
                </c:pt>
                <c:pt idx="1861">
                  <c:v>0.26638003726533799</c:v>
                </c:pt>
                <c:pt idx="1862">
                  <c:v>0.26649889246480202</c:v>
                </c:pt>
                <c:pt idx="1863">
                  <c:v>0.266580576704673</c:v>
                </c:pt>
                <c:pt idx="1864">
                  <c:v>0.26671712744202702</c:v>
                </c:pt>
                <c:pt idx="1865">
                  <c:v>0.26676149990097398</c:v>
                </c:pt>
                <c:pt idx="1866">
                  <c:v>0.266790106568422</c:v>
                </c:pt>
                <c:pt idx="1867">
                  <c:v>0.26668500706322001</c:v>
                </c:pt>
                <c:pt idx="1868">
                  <c:v>0.26648966427807902</c:v>
                </c:pt>
                <c:pt idx="1869">
                  <c:v>0.26611248239716701</c:v>
                </c:pt>
                <c:pt idx="1870">
                  <c:v>0.265654608997754</c:v>
                </c:pt>
                <c:pt idx="1871">
                  <c:v>0.26516235297644097</c:v>
                </c:pt>
                <c:pt idx="1872">
                  <c:v>0.26455713651896301</c:v>
                </c:pt>
                <c:pt idx="1873">
                  <c:v>0.26394281806409198</c:v>
                </c:pt>
                <c:pt idx="1874">
                  <c:v>0.26324382862013102</c:v>
                </c:pt>
                <c:pt idx="1875">
                  <c:v>0.26260650468357799</c:v>
                </c:pt>
                <c:pt idx="1876">
                  <c:v>0.26192390820537798</c:v>
                </c:pt>
                <c:pt idx="1877">
                  <c:v>0.26133798837116501</c:v>
                </c:pt>
                <c:pt idx="1878">
                  <c:v>0.26078827373431401</c:v>
                </c:pt>
                <c:pt idx="1879">
                  <c:v>0.26044251777482702</c:v>
                </c:pt>
                <c:pt idx="1880">
                  <c:v>0.26029980102399602</c:v>
                </c:pt>
                <c:pt idx="1881">
                  <c:v>0.26050375937957498</c:v>
                </c:pt>
                <c:pt idx="1882">
                  <c:v>0.26103053330663201</c:v>
                </c:pt>
                <c:pt idx="1883">
                  <c:v>0.26182145201126</c:v>
                </c:pt>
                <c:pt idx="1884">
                  <c:v>0.26283614935772698</c:v>
                </c:pt>
                <c:pt idx="1885">
                  <c:v>0.26392517977699897</c:v>
                </c:pt>
                <c:pt idx="1886">
                  <c:v>0.26511182153559398</c:v>
                </c:pt>
                <c:pt idx="1887">
                  <c:v>0.26618462868061399</c:v>
                </c:pt>
                <c:pt idx="1888">
                  <c:v>0.26717879985438397</c:v>
                </c:pt>
                <c:pt idx="1889">
                  <c:v>0.26791341988848799</c:v>
                </c:pt>
                <c:pt idx="1890">
                  <c:v>0.26854516574294102</c:v>
                </c:pt>
                <c:pt idx="1891">
                  <c:v>0.26886695628026402</c:v>
                </c:pt>
                <c:pt idx="1892">
                  <c:v>0.26907773078344999</c:v>
                </c:pt>
                <c:pt idx="1893">
                  <c:v>0.26899505910313098</c:v>
                </c:pt>
                <c:pt idx="1894">
                  <c:v>0.268811281086065</c:v>
                </c:pt>
                <c:pt idx="1895">
                  <c:v>0.26850043912948601</c:v>
                </c:pt>
                <c:pt idx="1896">
                  <c:v>0.26823268613366102</c:v>
                </c:pt>
                <c:pt idx="1897">
                  <c:v>0.267993635006955</c:v>
                </c:pt>
                <c:pt idx="1898">
                  <c:v>0.26790996929932198</c:v>
                </c:pt>
                <c:pt idx="1899">
                  <c:v>0.267885017154676</c:v>
                </c:pt>
                <c:pt idx="1900">
                  <c:v>0.26793000759246799</c:v>
                </c:pt>
                <c:pt idx="1901">
                  <c:v>0.26798010424783902</c:v>
                </c:pt>
                <c:pt idx="1902">
                  <c:v>0.26799661940608599</c:v>
                </c:pt>
                <c:pt idx="1903">
                  <c:v>0.26789353459293602</c:v>
                </c:pt>
                <c:pt idx="1904">
                  <c:v>0.267588834672015</c:v>
                </c:pt>
                <c:pt idx="1905">
                  <c:v>0.26715467674369497</c:v>
                </c:pt>
                <c:pt idx="1906">
                  <c:v>0.266553811257152</c:v>
                </c:pt>
                <c:pt idx="1907">
                  <c:v>0.26594159687922803</c:v>
                </c:pt>
                <c:pt idx="1908">
                  <c:v>0.26534118284873098</c:v>
                </c:pt>
                <c:pt idx="1909">
                  <c:v>0.26475191544503002</c:v>
                </c:pt>
                <c:pt idx="1910">
                  <c:v>0.26430636866618601</c:v>
                </c:pt>
                <c:pt idx="1911">
                  <c:v>0.264008263038849</c:v>
                </c:pt>
                <c:pt idx="1912">
                  <c:v>0.26386966150917501</c:v>
                </c:pt>
                <c:pt idx="1913">
                  <c:v>0.263899835080107</c:v>
                </c:pt>
                <c:pt idx="1914">
                  <c:v>0.26397785885736003</c:v>
                </c:pt>
                <c:pt idx="1915">
                  <c:v>0.263982817637478</c:v>
                </c:pt>
                <c:pt idx="1916">
                  <c:v>0.26395740566261</c:v>
                </c:pt>
                <c:pt idx="1917">
                  <c:v>0.26386929664414899</c:v>
                </c:pt>
                <c:pt idx="1918">
                  <c:v>0.26382089137749798</c:v>
                </c:pt>
                <c:pt idx="1919">
                  <c:v>0.26385687865758201</c:v>
                </c:pt>
                <c:pt idx="1920">
                  <c:v>0.264001962582181</c:v>
                </c:pt>
                <c:pt idx="1921">
                  <c:v>0.26431665682122002</c:v>
                </c:pt>
                <c:pt idx="1922">
                  <c:v>0.26468244807358399</c:v>
                </c:pt>
                <c:pt idx="1923">
                  <c:v>0.26516613779672699</c:v>
                </c:pt>
                <c:pt idx="1924">
                  <c:v>0.26578391155624898</c:v>
                </c:pt>
                <c:pt idx="1925">
                  <c:v>0.26633917374027299</c:v>
                </c:pt>
                <c:pt idx="1926">
                  <c:v>0.26682739257339499</c:v>
                </c:pt>
                <c:pt idx="1927">
                  <c:v>0.26704351195967602</c:v>
                </c:pt>
                <c:pt idx="1928">
                  <c:v>0.26704127733808403</c:v>
                </c:pt>
                <c:pt idx="1929">
                  <c:v>0.26667858387634802</c:v>
                </c:pt>
                <c:pt idx="1930">
                  <c:v>0.266132745844055</c:v>
                </c:pt>
                <c:pt idx="1931">
                  <c:v>0.26539873304960498</c:v>
                </c:pt>
                <c:pt idx="1932">
                  <c:v>0.26463376122490401</c:v>
                </c:pt>
                <c:pt idx="1933">
                  <c:v>0.263867108392351</c:v>
                </c:pt>
                <c:pt idx="1934">
                  <c:v>0.263236147683999</c:v>
                </c:pt>
                <c:pt idx="1935">
                  <c:v>0.26266340504707197</c:v>
                </c:pt>
                <c:pt idx="1936">
                  <c:v>0.26224636660397799</c:v>
                </c:pt>
                <c:pt idx="1937">
                  <c:v>0.26184317914715599</c:v>
                </c:pt>
                <c:pt idx="1938">
                  <c:v>0.26148843491373103</c:v>
                </c:pt>
                <c:pt idx="1939">
                  <c:v>0.26117142536296301</c:v>
                </c:pt>
                <c:pt idx="1940">
                  <c:v>0.26077055703747798</c:v>
                </c:pt>
                <c:pt idx="1941">
                  <c:v>0.260391430605796</c:v>
                </c:pt>
                <c:pt idx="1942">
                  <c:v>0.259930386112176</c:v>
                </c:pt>
                <c:pt idx="1943">
                  <c:v>0.25945029462021102</c:v>
                </c:pt>
                <c:pt idx="1944">
                  <c:v>0.25895900845367398</c:v>
                </c:pt>
                <c:pt idx="1945">
                  <c:v>0.25844279497262301</c:v>
                </c:pt>
                <c:pt idx="1946">
                  <c:v>0.25798067672454</c:v>
                </c:pt>
                <c:pt idx="1947">
                  <c:v>0.25753036124180401</c:v>
                </c:pt>
                <c:pt idx="1948">
                  <c:v>0.25724895718986701</c:v>
                </c:pt>
                <c:pt idx="1949">
                  <c:v>0.25705708549718498</c:v>
                </c:pt>
                <c:pt idx="1950">
                  <c:v>0.25708198041233599</c:v>
                </c:pt>
                <c:pt idx="1951">
                  <c:v>0.25722750642091102</c:v>
                </c:pt>
                <c:pt idx="1952">
                  <c:v>0.25757599300522999</c:v>
                </c:pt>
                <c:pt idx="1953">
                  <c:v>0.25808258327623002</c:v>
                </c:pt>
                <c:pt idx="1954">
                  <c:v>0.258743591620127</c:v>
                </c:pt>
                <c:pt idx="1955">
                  <c:v>0.25953818717564298</c:v>
                </c:pt>
                <c:pt idx="1956">
                  <c:v>0.26041465480175802</c:v>
                </c:pt>
                <c:pt idx="1957">
                  <c:v>0.26111746202077302</c:v>
                </c:pt>
                <c:pt idx="1958">
                  <c:v>0.261613144884556</c:v>
                </c:pt>
                <c:pt idx="1959">
                  <c:v>0.26172829300163902</c:v>
                </c:pt>
                <c:pt idx="1960">
                  <c:v>0.26153311677615898</c:v>
                </c:pt>
                <c:pt idx="1961">
                  <c:v>0.26098215506904998</c:v>
                </c:pt>
                <c:pt idx="1962">
                  <c:v>0.26029462338484999</c:v>
                </c:pt>
                <c:pt idx="1963">
                  <c:v>0.25949053613010697</c:v>
                </c:pt>
                <c:pt idx="1964">
                  <c:v>0.25873802310484201</c:v>
                </c:pt>
                <c:pt idx="1965">
                  <c:v>0.25803340619820497</c:v>
                </c:pt>
                <c:pt idx="1966">
                  <c:v>0.25743613210009803</c:v>
                </c:pt>
                <c:pt idx="1967">
                  <c:v>0.25691351433862603</c:v>
                </c:pt>
                <c:pt idx="1968">
                  <c:v>0.256589181958361</c:v>
                </c:pt>
                <c:pt idx="1969">
                  <c:v>0.25638521694285199</c:v>
                </c:pt>
                <c:pt idx="1970">
                  <c:v>0.25642218824956298</c:v>
                </c:pt>
                <c:pt idx="1971">
                  <c:v>0.25657189220175097</c:v>
                </c:pt>
                <c:pt idx="1972">
                  <c:v>0.25678250469622999</c:v>
                </c:pt>
                <c:pt idx="1973">
                  <c:v>0.25706146229069399</c:v>
                </c:pt>
                <c:pt idx="1974">
                  <c:v>0.25723925428547001</c:v>
                </c:pt>
                <c:pt idx="1975">
                  <c:v>0.25745043163174403</c:v>
                </c:pt>
                <c:pt idx="1976">
                  <c:v>0.25764455693674498</c:v>
                </c:pt>
                <c:pt idx="1977">
                  <c:v>0.25794440387074802</c:v>
                </c:pt>
                <c:pt idx="1978">
                  <c:v>0.25831008695950303</c:v>
                </c:pt>
                <c:pt idx="1979">
                  <c:v>0.25885602505248501</c:v>
                </c:pt>
                <c:pt idx="1980">
                  <c:v>0.259434444873342</c:v>
                </c:pt>
                <c:pt idx="1981">
                  <c:v>0.260129434681456</c:v>
                </c:pt>
                <c:pt idx="1982">
                  <c:v>0.26087083767213398</c:v>
                </c:pt>
                <c:pt idx="1983">
                  <c:v>0.261774075531295</c:v>
                </c:pt>
                <c:pt idx="1984">
                  <c:v>0.26277552479826</c:v>
                </c:pt>
                <c:pt idx="1985">
                  <c:v>0.26395703217816302</c:v>
                </c:pt>
                <c:pt idx="1986">
                  <c:v>0.26516020350216002</c:v>
                </c:pt>
                <c:pt idx="1987">
                  <c:v>0.266401117888387</c:v>
                </c:pt>
                <c:pt idx="1988">
                  <c:v>0.26752384344129099</c:v>
                </c:pt>
                <c:pt idx="1989">
                  <c:v>0.26851228419590001</c:v>
                </c:pt>
                <c:pt idx="1990">
                  <c:v>0.269180064768061</c:v>
                </c:pt>
                <c:pt idx="1991">
                  <c:v>0.269610190649402</c:v>
                </c:pt>
                <c:pt idx="1992">
                  <c:v>0.269735530256901</c:v>
                </c:pt>
                <c:pt idx="1993">
                  <c:v>0.26967361417404001</c:v>
                </c:pt>
                <c:pt idx="1994">
                  <c:v>0.26936364944960101</c:v>
                </c:pt>
                <c:pt idx="1995">
                  <c:v>0.26878307825715098</c:v>
                </c:pt>
                <c:pt idx="1996">
                  <c:v>0.268044527532802</c:v>
                </c:pt>
                <c:pt idx="1997">
                  <c:v>0.267068984787384</c:v>
                </c:pt>
                <c:pt idx="1998">
                  <c:v>0.26600026173517699</c:v>
                </c:pt>
                <c:pt idx="1999" formatCode="General">
                  <c:v>0.264761900478515</c:v>
                </c:pt>
                <c:pt idx="2000" formatCode="General">
                  <c:v>0.263596590869563</c:v>
                </c:pt>
                <c:pt idx="2001" formatCode="General">
                  <c:v>0.26250143211400501</c:v>
                </c:pt>
                <c:pt idx="2002" formatCode="General">
                  <c:v>0.26158265658393898</c:v>
                </c:pt>
                <c:pt idx="2003" formatCode="General">
                  <c:v>0.26086089809059199</c:v>
                </c:pt>
                <c:pt idx="2004" formatCode="General">
                  <c:v>0.26033244597927002</c:v>
                </c:pt>
                <c:pt idx="2005" formatCode="General">
                  <c:v>0.25996928640544398</c:v>
                </c:pt>
                <c:pt idx="2006" formatCode="General">
                  <c:v>0.25975121157255598</c:v>
                </c:pt>
                <c:pt idx="2007" formatCode="General">
                  <c:v>0.259505249258491</c:v>
                </c:pt>
                <c:pt idx="2008" formatCode="General">
                  <c:v>0.25930269451605897</c:v>
                </c:pt>
                <c:pt idx="2009" formatCode="General">
                  <c:v>0.25902070336741201</c:v>
                </c:pt>
                <c:pt idx="2010" formatCode="General">
                  <c:v>0.25880902403255501</c:v>
                </c:pt>
                <c:pt idx="2011" formatCode="General">
                  <c:v>0.25861339063558902</c:v>
                </c:pt>
                <c:pt idx="2012" formatCode="General">
                  <c:v>0.25857829065864602</c:v>
                </c:pt>
                <c:pt idx="2013" formatCode="General">
                  <c:v>0.25866075287844298</c:v>
                </c:pt>
                <c:pt idx="2014" formatCode="General">
                  <c:v>0.25888920191354597</c:v>
                </c:pt>
                <c:pt idx="2015" formatCode="General">
                  <c:v>0.25919078758207198</c:v>
                </c:pt>
                <c:pt idx="2016" formatCode="General">
                  <c:v>0.259635481182596</c:v>
                </c:pt>
                <c:pt idx="2017" formatCode="General">
                  <c:v>0.26004189702265601</c:v>
                </c:pt>
                <c:pt idx="2018" formatCode="General">
                  <c:v>0.260514934801656</c:v>
                </c:pt>
                <c:pt idx="2019" formatCode="General">
                  <c:v>0.260838609990246</c:v>
                </c:pt>
                <c:pt idx="2020" formatCode="General">
                  <c:v>0.26101917149148701</c:v>
                </c:pt>
                <c:pt idx="2021" formatCode="General">
                  <c:v>0.26108400622343297</c:v>
                </c:pt>
                <c:pt idx="2022" formatCode="General">
                  <c:v>0.260946076022264</c:v>
                </c:pt>
                <c:pt idx="2023" formatCode="General">
                  <c:v>0.26081458625290599</c:v>
                </c:pt>
                <c:pt idx="2024" formatCode="General">
                  <c:v>0.26063910343086499</c:v>
                </c:pt>
                <c:pt idx="2025" formatCode="General">
                  <c:v>0.260489550255467</c:v>
                </c:pt>
                <c:pt idx="2026" formatCode="General">
                  <c:v>0.26047640080994999</c:v>
                </c:pt>
                <c:pt idx="2027" formatCode="General">
                  <c:v>0.260466962839984</c:v>
                </c:pt>
                <c:pt idx="2028" formatCode="General">
                  <c:v>0.260617236053518</c:v>
                </c:pt>
                <c:pt idx="2029" formatCode="General">
                  <c:v>0.26082249562774101</c:v>
                </c:pt>
                <c:pt idx="2030" formatCode="General">
                  <c:v>0.26116655372051301</c:v>
                </c:pt>
                <c:pt idx="2031" formatCode="General">
                  <c:v>0.26158842721719999</c:v>
                </c:pt>
                <c:pt idx="2032" formatCode="General">
                  <c:v>0.26217150398311501</c:v>
                </c:pt>
                <c:pt idx="2033" formatCode="General">
                  <c:v>0.26283910515317699</c:v>
                </c:pt>
                <c:pt idx="2034" formatCode="General">
                  <c:v>0.26367105003712099</c:v>
                </c:pt>
                <c:pt idx="2035" formatCode="General">
                  <c:v>0.26445785120093301</c:v>
                </c:pt>
                <c:pt idx="2036" formatCode="General">
                  <c:v>0.26514877087000199</c:v>
                </c:pt>
                <c:pt idx="2037" formatCode="General">
                  <c:v>0.26558018337200501</c:v>
                </c:pt>
                <c:pt idx="2038" formatCode="General">
                  <c:v>0.26570598734914502</c:v>
                </c:pt>
                <c:pt idx="2039" formatCode="General">
                  <c:v>0.26554091716009898</c:v>
                </c:pt>
                <c:pt idx="2040" formatCode="General">
                  <c:v>0.26508320168516902</c:v>
                </c:pt>
                <c:pt idx="2041" formatCode="General">
                  <c:v>0.26448987090843001</c:v>
                </c:pt>
                <c:pt idx="2042" formatCode="General">
                  <c:v>0.26382250555931203</c:v>
                </c:pt>
                <c:pt idx="2043" formatCode="General">
                  <c:v>0.26325989314921899</c:v>
                </c:pt>
                <c:pt idx="2044" formatCode="General">
                  <c:v>0.26276226453104301</c:v>
                </c:pt>
                <c:pt idx="2045" formatCode="General">
                  <c:v>0.26247642924679698</c:v>
                </c:pt>
                <c:pt idx="2046" formatCode="General">
                  <c:v>0.26234102081788802</c:v>
                </c:pt>
                <c:pt idx="2047" formatCode="General">
                  <c:v>0.26244291947729298</c:v>
                </c:pt>
                <c:pt idx="2048" formatCode="General">
                  <c:v>0.26266105442366899</c:v>
                </c:pt>
                <c:pt idx="2049" formatCode="General">
                  <c:v>0.26297634012268001</c:v>
                </c:pt>
                <c:pt idx="2050" formatCode="General">
                  <c:v>0.263162663906366</c:v>
                </c:pt>
                <c:pt idx="2051" formatCode="General">
                  <c:v>0.26320270448891803</c:v>
                </c:pt>
                <c:pt idx="2052" formatCode="General">
                  <c:v>0.26296124170663798</c:v>
                </c:pt>
                <c:pt idx="2053" formatCode="General">
                  <c:v>0.26251796155051799</c:v>
                </c:pt>
                <c:pt idx="2054" formatCode="General">
                  <c:v>0.26188876378076098</c:v>
                </c:pt>
                <c:pt idx="2055" formatCode="General">
                  <c:v>0.26111268020499501</c:v>
                </c:pt>
                <c:pt idx="2056" formatCode="General">
                  <c:v>0.260381803464377</c:v>
                </c:pt>
                <c:pt idx="2057" formatCode="General">
                  <c:v>0.25970148494863099</c:v>
                </c:pt>
                <c:pt idx="2058" formatCode="General">
                  <c:v>0.25922538734304201</c:v>
                </c:pt>
                <c:pt idx="2059" formatCode="General">
                  <c:v>0.258964310802002</c:v>
                </c:pt>
                <c:pt idx="2060" formatCode="General">
                  <c:v>0.25887733392079998</c:v>
                </c:pt>
                <c:pt idx="2061" formatCode="General">
                  <c:v>0.25901509240531201</c:v>
                </c:pt>
                <c:pt idx="2062" formatCode="General">
                  <c:v>0.25915973110092699</c:v>
                </c:pt>
                <c:pt idx="2063" formatCode="General">
                  <c:v>0.25941727615023302</c:v>
                </c:pt>
                <c:pt idx="2064" formatCode="General">
                  <c:v>0.25967424991242999</c:v>
                </c:pt>
                <c:pt idx="2065" formatCode="General">
                  <c:v>0.259833809181303</c:v>
                </c:pt>
                <c:pt idx="2066" formatCode="General">
                  <c:v>0.25994190886379198</c:v>
                </c:pt>
                <c:pt idx="2067" formatCode="General">
                  <c:v>0.25981033908887002</c:v>
                </c:pt>
                <c:pt idx="2068" formatCode="General">
                  <c:v>0.25959808354180802</c:v>
                </c:pt>
                <c:pt idx="2069" formatCode="General">
                  <c:v>0.25924603938075103</c:v>
                </c:pt>
                <c:pt idx="2070" formatCode="General">
                  <c:v>0.25887088636044198</c:v>
                </c:pt>
                <c:pt idx="2071" formatCode="General">
                  <c:v>0.25857837754667501</c:v>
                </c:pt>
                <c:pt idx="2072" formatCode="General">
                  <c:v>0.25839479524563103</c:v>
                </c:pt>
                <c:pt idx="2073" formatCode="General">
                  <c:v>0.258388944709599</c:v>
                </c:pt>
                <c:pt idx="2074" formatCode="General">
                  <c:v>0.258516579597181</c:v>
                </c:pt>
                <c:pt idx="2075" formatCode="General">
                  <c:v>0.25885365346626099</c:v>
                </c:pt>
                <c:pt idx="2076" formatCode="General">
                  <c:v>0.25924805271546503</c:v>
                </c:pt>
                <c:pt idx="2077" formatCode="General">
                  <c:v>0.25972755760083699</c:v>
                </c:pt>
                <c:pt idx="2078" formatCode="General">
                  <c:v>0.26013252319167102</c:v>
                </c:pt>
                <c:pt idx="2079" formatCode="General">
                  <c:v>0.26050014201108401</c:v>
                </c:pt>
                <c:pt idx="2080" formatCode="General">
                  <c:v>0.260776496547029</c:v>
                </c:pt>
                <c:pt idx="2081" formatCode="General">
                  <c:v>0.26093332816356801</c:v>
                </c:pt>
                <c:pt idx="2082" formatCode="General">
                  <c:v>0.261049387324158</c:v>
                </c:pt>
                <c:pt idx="2083" formatCode="General">
                  <c:v>0.26105020168936899</c:v>
                </c:pt>
                <c:pt idx="2084" formatCode="General">
                  <c:v>0.26106811477474001</c:v>
                </c:pt>
                <c:pt idx="2085" formatCode="General">
                  <c:v>0.26104585264426899</c:v>
                </c:pt>
                <c:pt idx="2086" formatCode="General">
                  <c:v>0.26111571699627201</c:v>
                </c:pt>
                <c:pt idx="2087" formatCode="General">
                  <c:v>0.26120580823502498</c:v>
                </c:pt>
                <c:pt idx="2088" formatCode="General">
                  <c:v>0.26143830621869601</c:v>
                </c:pt>
                <c:pt idx="2089" formatCode="General">
                  <c:v>0.26168843410422998</c:v>
                </c:pt>
                <c:pt idx="2090" formatCode="General">
                  <c:v>0.26194031261908501</c:v>
                </c:pt>
                <c:pt idx="2091" formatCode="General">
                  <c:v>0.26198238214280001</c:v>
                </c:pt>
                <c:pt idx="2092" formatCode="General">
                  <c:v>0.26180151676029501</c:v>
                </c:pt>
                <c:pt idx="2093" formatCode="General">
                  <c:v>0.26145269768284901</c:v>
                </c:pt>
                <c:pt idx="2094" formatCode="General">
                  <c:v>0.26093110105169598</c:v>
                </c:pt>
                <c:pt idx="2095" formatCode="General">
                  <c:v>0.26040772419695202</c:v>
                </c:pt>
                <c:pt idx="2096" formatCode="General">
                  <c:v>0.25984228567012102</c:v>
                </c:pt>
                <c:pt idx="2097" formatCode="General">
                  <c:v>0.25925019227891</c:v>
                </c:pt>
                <c:pt idx="2098" formatCode="General">
                  <c:v>0.25865283271779899</c:v>
                </c:pt>
                <c:pt idx="2099" formatCode="General">
                  <c:v>0.258000088853307</c:v>
                </c:pt>
                <c:pt idx="2100" formatCode="General">
                  <c:v>0.25739063180343502</c:v>
                </c:pt>
                <c:pt idx="2101" formatCode="General">
                  <c:v>0.25678142503127499</c:v>
                </c:pt>
                <c:pt idx="2102" formatCode="General">
                  <c:v>0.25628887647554799</c:v>
                </c:pt>
                <c:pt idx="2103" formatCode="General">
                  <c:v>0.255885480927241</c:v>
                </c:pt>
                <c:pt idx="2104" formatCode="General">
                  <c:v>0.25566226066787101</c:v>
                </c:pt>
                <c:pt idx="2105" formatCode="General">
                  <c:v>0.25558703119966802</c:v>
                </c:pt>
                <c:pt idx="2106" formatCode="General">
                  <c:v>0.25573202469690998</c:v>
                </c:pt>
                <c:pt idx="2107" formatCode="General">
                  <c:v>0.25608589451621599</c:v>
                </c:pt>
                <c:pt idx="2108" formatCode="General">
                  <c:v>0.25670352458701801</c:v>
                </c:pt>
                <c:pt idx="2109" formatCode="General">
                  <c:v>0.25746632653131601</c:v>
                </c:pt>
                <c:pt idx="2110" formatCode="General">
                  <c:v>0.25840991866482699</c:v>
                </c:pt>
                <c:pt idx="2111" formatCode="General">
                  <c:v>0.25933723978981399</c:v>
                </c:pt>
                <c:pt idx="2112" formatCode="General">
                  <c:v>0.26025986499985598</c:v>
                </c:pt>
                <c:pt idx="2113" formatCode="General">
                  <c:v>0.26099399682222302</c:v>
                </c:pt>
                <c:pt idx="2114" formatCode="General">
                  <c:v>0.26153841298131503</c:v>
                </c:pt>
                <c:pt idx="2115" formatCode="General">
                  <c:v>0.26182112915782702</c:v>
                </c:pt>
                <c:pt idx="2116" formatCode="General">
                  <c:v>0.26182812810339001</c:v>
                </c:pt>
                <c:pt idx="2117" formatCode="General">
                  <c:v>0.26160629323216</c:v>
                </c:pt>
                <c:pt idx="2118" formatCode="General">
                  <c:v>0.26129141453995203</c:v>
                </c:pt>
                <c:pt idx="2119" formatCode="General">
                  <c:v>0.26084232823873399</c:v>
                </c:pt>
                <c:pt idx="2120" formatCode="General">
                  <c:v>0.260368707125751</c:v>
                </c:pt>
                <c:pt idx="2121" formatCode="General">
                  <c:v>0.259819764873361</c:v>
                </c:pt>
                <c:pt idx="2122" formatCode="General">
                  <c:v>0.25913750814991399</c:v>
                </c:pt>
                <c:pt idx="2123" formatCode="General">
                  <c:v>0.25838603315548703</c:v>
                </c:pt>
                <c:pt idx="2124" formatCode="General">
                  <c:v>0.25748360349292099</c:v>
                </c:pt>
                <c:pt idx="2125" formatCode="General">
                  <c:v>0.256565088271068</c:v>
                </c:pt>
                <c:pt idx="2126" formatCode="General">
                  <c:v>0.25565845841450002</c:v>
                </c:pt>
                <c:pt idx="2127" formatCode="General">
                  <c:v>0.25494410927954703</c:v>
                </c:pt>
                <c:pt idx="2128" formatCode="General">
                  <c:v>0.25451526248682699</c:v>
                </c:pt>
                <c:pt idx="2129" formatCode="General">
                  <c:v>0.25439422637027798</c:v>
                </c:pt>
                <c:pt idx="2130" formatCode="General">
                  <c:v>0.25464807610393297</c:v>
                </c:pt>
                <c:pt idx="2131" formatCode="General">
                  <c:v>0.25519972120939599</c:v>
                </c:pt>
                <c:pt idx="2132" formatCode="General">
                  <c:v>0.256127224812216</c:v>
                </c:pt>
                <c:pt idx="2133" formatCode="General">
                  <c:v>0.257230585914205</c:v>
                </c:pt>
                <c:pt idx="2134" formatCode="General">
                  <c:v>0.25844235225516099</c:v>
                </c:pt>
                <c:pt idx="2135" formatCode="General">
                  <c:v>0.25954194434227601</c:v>
                </c:pt>
                <c:pt idx="2136" formatCode="General">
                  <c:v>0.26050451909424699</c:v>
                </c:pt>
                <c:pt idx="2137" formatCode="General">
                  <c:v>0.26128565595811198</c:v>
                </c:pt>
                <c:pt idx="2138" formatCode="General">
                  <c:v>0.26179217013198203</c:v>
                </c:pt>
                <c:pt idx="2139" formatCode="General">
                  <c:v>0.262095055464241</c:v>
                </c:pt>
                <c:pt idx="2140" formatCode="General">
                  <c:v>0.26218324189375303</c:v>
                </c:pt>
                <c:pt idx="2141" formatCode="General">
                  <c:v>0.26217054442376397</c:v>
                </c:pt>
                <c:pt idx="2142" formatCode="General">
                  <c:v>0.262049333836676</c:v>
                </c:pt>
                <c:pt idx="2143" formatCode="General">
                  <c:v>0.26197276230618</c:v>
                </c:pt>
                <c:pt idx="2144" formatCode="General">
                  <c:v>0.26191802974397499</c:v>
                </c:pt>
                <c:pt idx="2145" formatCode="General">
                  <c:v>0.26198309097917999</c:v>
                </c:pt>
                <c:pt idx="2146" formatCode="General">
                  <c:v>0.26211126064930301</c:v>
                </c:pt>
                <c:pt idx="2147" formatCode="General">
                  <c:v>0.26243733427982202</c:v>
                </c:pt>
                <c:pt idx="2148" formatCode="General">
                  <c:v>0.26293145176386701</c:v>
                </c:pt>
                <c:pt idx="2149" formatCode="General">
                  <c:v>0.26366677866774502</c:v>
                </c:pt>
                <c:pt idx="2150" formatCode="General">
                  <c:v>0.26447332290712899</c:v>
                </c:pt>
                <c:pt idx="2151" formatCode="General">
                  <c:v>0.26531536020302698</c:v>
                </c:pt>
                <c:pt idx="2152" formatCode="General">
                  <c:v>0.26595352220255303</c:v>
                </c:pt>
                <c:pt idx="2153" formatCode="General">
                  <c:v>0.26636307597082998</c:v>
                </c:pt>
                <c:pt idx="2154" formatCode="General">
                  <c:v>0.26640098228794101</c:v>
                </c:pt>
                <c:pt idx="2155" formatCode="General">
                  <c:v>0.26607844145204101</c:v>
                </c:pt>
                <c:pt idx="2156" formatCode="General">
                  <c:v>0.26532969545005702</c:v>
                </c:pt>
                <c:pt idx="2157" formatCode="General">
                  <c:v>0.26429930920216999</c:v>
                </c:pt>
                <c:pt idx="2158" formatCode="General">
                  <c:v>0.26306302759293498</c:v>
                </c:pt>
                <c:pt idx="2159" formatCode="General">
                  <c:v>0.26184889786465299</c:v>
                </c:pt>
                <c:pt idx="2160" formatCode="General">
                  <c:v>0.26070069863203099</c:v>
                </c:pt>
                <c:pt idx="2161" formatCode="General">
                  <c:v>0.25980682764330798</c:v>
                </c:pt>
                <c:pt idx="2162" formatCode="General">
                  <c:v>0.25906584918460701</c:v>
                </c:pt>
                <c:pt idx="2163" formatCode="General">
                  <c:v>0.258607408736306</c:v>
                </c:pt>
                <c:pt idx="2164" formatCode="General">
                  <c:v>0.25833079238439999</c:v>
                </c:pt>
                <c:pt idx="2165" formatCode="General">
                  <c:v>0.25824843126236302</c:v>
                </c:pt>
                <c:pt idx="2166" formatCode="General">
                  <c:v>0.25824631175582202</c:v>
                </c:pt>
                <c:pt idx="2167" formatCode="General">
                  <c:v>0.25839741436003399</c:v>
                </c:pt>
                <c:pt idx="2168" formatCode="General">
                  <c:v>0.25863243856726698</c:v>
                </c:pt>
                <c:pt idx="2169" formatCode="General">
                  <c:v>0.25905748940904699</c:v>
                </c:pt>
                <c:pt idx="2170" formatCode="General">
                  <c:v>0.25959529117676799</c:v>
                </c:pt>
                <c:pt idx="2171" formatCode="General">
                  <c:v>0.26030539153938698</c:v>
                </c:pt>
                <c:pt idx="2172" formatCode="General">
                  <c:v>0.26103007512839299</c:v>
                </c:pt>
                <c:pt idx="2173" formatCode="General">
                  <c:v>0.26183654200794898</c:v>
                </c:pt>
                <c:pt idx="2174" formatCode="General">
                  <c:v>0.26263669179786298</c:v>
                </c:pt>
                <c:pt idx="2175" formatCode="General">
                  <c:v>0.26352639171190601</c:v>
                </c:pt>
                <c:pt idx="2176" formatCode="General">
                  <c:v>0.26435984982671401</c:v>
                </c:pt>
                <c:pt idx="2177" formatCode="General">
                  <c:v>0.265152624860789</c:v>
                </c:pt>
                <c:pt idx="2178" formatCode="General">
                  <c:v>0.26570845284500799</c:v>
                </c:pt>
                <c:pt idx="2179" formatCode="General">
                  <c:v>0.26607110624224001</c:v>
                </c:pt>
                <c:pt idx="2180" formatCode="General">
                  <c:v>0.26612654898487598</c:v>
                </c:pt>
                <c:pt idx="2181" formatCode="General">
                  <c:v>0.26601839124305199</c:v>
                </c:pt>
                <c:pt idx="2182" formatCode="General">
                  <c:v>0.26572896607106</c:v>
                </c:pt>
                <c:pt idx="2183" formatCode="General">
                  <c:v>0.26538813534032102</c:v>
                </c:pt>
                <c:pt idx="2184" formatCode="General">
                  <c:v>0.26497107621879101</c:v>
                </c:pt>
                <c:pt idx="2185" formatCode="General">
                  <c:v>0.26462814990139299</c:v>
                </c:pt>
                <c:pt idx="2186" formatCode="General">
                  <c:v>0.26429005591124399</c:v>
                </c:pt>
                <c:pt idx="2187" formatCode="General">
                  <c:v>0.26404670338259101</c:v>
                </c:pt>
                <c:pt idx="2188" formatCode="General">
                  <c:v>0.263802432222004</c:v>
                </c:pt>
                <c:pt idx="2189" formatCode="General">
                  <c:v>0.26362508731025303</c:v>
                </c:pt>
                <c:pt idx="2190" formatCode="General">
                  <c:v>0.26342477820613902</c:v>
                </c:pt>
                <c:pt idx="2191" formatCode="General">
                  <c:v>0.26331737904876801</c:v>
                </c:pt>
                <c:pt idx="2192" formatCode="General">
                  <c:v>0.26322559394203199</c:v>
                </c:pt>
                <c:pt idx="2193" formatCode="General">
                  <c:v>0.26321010312462401</c:v>
                </c:pt>
                <c:pt idx="2194" formatCode="General">
                  <c:v>0.26329595339992401</c:v>
                </c:pt>
                <c:pt idx="2195" formatCode="General">
                  <c:v>0.26335857590027201</c:v>
                </c:pt>
                <c:pt idx="2196" formatCode="General">
                  <c:v>0.263557572383674</c:v>
                </c:pt>
                <c:pt idx="2197" formatCode="General">
                  <c:v>0.26376171985929803</c:v>
                </c:pt>
                <c:pt idx="2198" formatCode="General">
                  <c:v>0.26401449291497903</c:v>
                </c:pt>
                <c:pt idx="2199" formatCode="General">
                  <c:v>0.26434758344139803</c:v>
                </c:pt>
                <c:pt idx="2200" formatCode="General">
                  <c:v>0.26474487303994199</c:v>
                </c:pt>
                <c:pt idx="2201" formatCode="General">
                  <c:v>0.26529065330044199</c:v>
                </c:pt>
                <c:pt idx="2202" formatCode="General">
                  <c:v>0.26591323208649498</c:v>
                </c:pt>
                <c:pt idx="2203" formatCode="General">
                  <c:v>0.26667321264821497</c:v>
                </c:pt>
                <c:pt idx="2204" formatCode="General">
                  <c:v>0.26743951566096102</c:v>
                </c:pt>
                <c:pt idx="2205" formatCode="General">
                  <c:v>0.268248277941814</c:v>
                </c:pt>
                <c:pt idx="2206" formatCode="General">
                  <c:v>0.26893779684075603</c:v>
                </c:pt>
                <c:pt idx="2207" formatCode="General">
                  <c:v>0.26956603131013701</c:v>
                </c:pt>
                <c:pt idx="2208" formatCode="General">
                  <c:v>0.26996374847247501</c:v>
                </c:pt>
                <c:pt idx="2209" formatCode="General">
                  <c:v>0.27018964831770098</c:v>
                </c:pt>
                <c:pt idx="2210" formatCode="General">
                  <c:v>0.27021468713293401</c:v>
                </c:pt>
                <c:pt idx="2211" formatCode="General">
                  <c:v>0.27004069604444902</c:v>
                </c:pt>
                <c:pt idx="2212" formatCode="General">
                  <c:v>0.269700338842225</c:v>
                </c:pt>
                <c:pt idx="2213" formatCode="General">
                  <c:v>0.26935023062860097</c:v>
                </c:pt>
                <c:pt idx="2214" formatCode="General">
                  <c:v>0.26899065256090898</c:v>
                </c:pt>
                <c:pt idx="2215" formatCode="General">
                  <c:v>0.26866216398126502</c:v>
                </c:pt>
                <c:pt idx="2216" formatCode="General">
                  <c:v>0.26837440827706599</c:v>
                </c:pt>
                <c:pt idx="2217" formatCode="General">
                  <c:v>0.26812150558422998</c:v>
                </c:pt>
                <c:pt idx="2218" formatCode="General">
                  <c:v>0.26785015588089001</c:v>
                </c:pt>
                <c:pt idx="2219" formatCode="General">
                  <c:v>0.26751702390076199</c:v>
                </c:pt>
                <c:pt idx="2220" formatCode="General">
                  <c:v>0.267128395010376</c:v>
                </c:pt>
                <c:pt idx="2221" formatCode="General">
                  <c:v>0.26671083964169501</c:v>
                </c:pt>
                <c:pt idx="2222" formatCode="General">
                  <c:v>0.26626477048191199</c:v>
                </c:pt>
                <c:pt idx="2223" formatCode="General">
                  <c:v>0.265844393108709</c:v>
                </c:pt>
                <c:pt idx="2224" formatCode="General">
                  <c:v>0.26551417449931702</c:v>
                </c:pt>
                <c:pt idx="2225" formatCode="General">
                  <c:v>0.26518626832706599</c:v>
                </c:pt>
                <c:pt idx="2226" formatCode="General">
                  <c:v>0.26496550112664302</c:v>
                </c:pt>
                <c:pt idx="2227" formatCode="General">
                  <c:v>0.26472888427309099</c:v>
                </c:pt>
                <c:pt idx="2228" formatCode="General">
                  <c:v>0.26452043982311801</c:v>
                </c:pt>
                <c:pt idx="2229" formatCode="General">
                  <c:v>0.26428696165742499</c:v>
                </c:pt>
                <c:pt idx="2230" formatCode="General">
                  <c:v>0.26397189589127801</c:v>
                </c:pt>
                <c:pt idx="2231" formatCode="General">
                  <c:v>0.26361742451382802</c:v>
                </c:pt>
                <c:pt idx="2232" formatCode="General">
                  <c:v>0.26307132717987802</c:v>
                </c:pt>
                <c:pt idx="2233" formatCode="General">
                  <c:v>0.26243593781324898</c:v>
                </c:pt>
                <c:pt idx="2234" formatCode="General">
                  <c:v>0.26161647812598998</c:v>
                </c:pt>
                <c:pt idx="2235" formatCode="General">
                  <c:v>0.26072500331888099</c:v>
                </c:pt>
                <c:pt idx="2236" formatCode="General">
                  <c:v>0.25972411291977199</c:v>
                </c:pt>
                <c:pt idx="2237" formatCode="General">
                  <c:v>0.25873605649268999</c:v>
                </c:pt>
                <c:pt idx="2238" formatCode="General">
                  <c:v>0.257694135899939</c:v>
                </c:pt>
                <c:pt idx="2239" formatCode="General">
                  <c:v>0.25674466685049002</c:v>
                </c:pt>
                <c:pt idx="2240" formatCode="General">
                  <c:v>0.25587491949137198</c:v>
                </c:pt>
                <c:pt idx="2241" formatCode="General">
                  <c:v>0.25523345872680298</c:v>
                </c:pt>
                <c:pt idx="2242" formatCode="General">
                  <c:v>0.25475214033062299</c:v>
                </c:pt>
                <c:pt idx="2243" formatCode="General">
                  <c:v>0.25451997314357</c:v>
                </c:pt>
                <c:pt idx="2244" formatCode="General">
                  <c:v>0.25443611867318899</c:v>
                </c:pt>
                <c:pt idx="2245" formatCode="General">
                  <c:v>0.25464713124284999</c:v>
                </c:pt>
                <c:pt idx="2246" formatCode="General">
                  <c:v>0.25506287118821802</c:v>
                </c:pt>
                <c:pt idx="2247" formatCode="General">
                  <c:v>0.25576132032695598</c:v>
                </c:pt>
                <c:pt idx="2248" formatCode="General">
                  <c:v>0.25660242271007999</c:v>
                </c:pt>
                <c:pt idx="2249" formatCode="General">
                  <c:v>0.25743234421407002</c:v>
                </c:pt>
                <c:pt idx="2250" formatCode="General">
                  <c:v>0.25816157877608897</c:v>
                </c:pt>
                <c:pt idx="2251" formatCode="General">
                  <c:v>0.25863146649798802</c:v>
                </c:pt>
                <c:pt idx="2252" formatCode="General">
                  <c:v>0.25885903600494797</c:v>
                </c:pt>
                <c:pt idx="2253" formatCode="General">
                  <c:v>0.258754289177616</c:v>
                </c:pt>
                <c:pt idx="2254" formatCode="General">
                  <c:v>0.25844198405888302</c:v>
                </c:pt>
                <c:pt idx="2255" formatCode="General">
                  <c:v>0.25787309903288402</c:v>
                </c:pt>
                <c:pt idx="2256" formatCode="General">
                  <c:v>0.25718123250405001</c:v>
                </c:pt>
                <c:pt idx="2257" formatCode="General">
                  <c:v>0.25634337405683599</c:v>
                </c:pt>
                <c:pt idx="2258" formatCode="General">
                  <c:v>0.25553265077213599</c:v>
                </c:pt>
                <c:pt idx="2259" formatCode="General">
                  <c:v>0.25473574897422102</c:v>
                </c:pt>
                <c:pt idx="2260" formatCode="General">
                  <c:v>0.25411173901557399</c:v>
                </c:pt>
                <c:pt idx="2261" formatCode="General">
                  <c:v>0.25365083227921797</c:v>
                </c:pt>
                <c:pt idx="2262" formatCode="General">
                  <c:v>0.25349618432048399</c:v>
                </c:pt>
                <c:pt idx="2263" formatCode="General">
                  <c:v>0.25362716094356003</c:v>
                </c:pt>
                <c:pt idx="2264" formatCode="General">
                  <c:v>0.25415074331690501</c:v>
                </c:pt>
                <c:pt idx="2265" formatCode="General">
                  <c:v>0.254869173152314</c:v>
                </c:pt>
                <c:pt idx="2266" formatCode="General">
                  <c:v>0.25581198546091399</c:v>
                </c:pt>
                <c:pt idx="2267" formatCode="General">
                  <c:v>0.25684314850637202</c:v>
                </c:pt>
                <c:pt idx="2268" formatCode="General">
                  <c:v>0.25804981957433998</c:v>
                </c:pt>
                <c:pt idx="2269" formatCode="General">
                  <c:v>0.25926146668805999</c:v>
                </c:pt>
                <c:pt idx="2270" formatCode="General">
                  <c:v>0.26049605544538101</c:v>
                </c:pt>
                <c:pt idx="2271" formatCode="General">
                  <c:v>0.26159779490433099</c:v>
                </c:pt>
                <c:pt idx="2272" formatCode="General">
                  <c:v>0.26269284819276201</c:v>
                </c:pt>
                <c:pt idx="2273" formatCode="General">
                  <c:v>0.26366872470795899</c:v>
                </c:pt>
                <c:pt idx="2274" formatCode="General">
                  <c:v>0.26464863765666202</c:v>
                </c:pt>
                <c:pt idx="2275" formatCode="General">
                  <c:v>0.26546405898686698</c:v>
                </c:pt>
                <c:pt idx="2276" formatCode="General">
                  <c:v>0.26618855409071401</c:v>
                </c:pt>
                <c:pt idx="2277" formatCode="General">
                  <c:v>0.26660222264500599</c:v>
                </c:pt>
                <c:pt idx="2278" formatCode="General">
                  <c:v>0.26684559778415501</c:v>
                </c:pt>
                <c:pt idx="2279" formatCode="General">
                  <c:v>0.26674055284028497</c:v>
                </c:pt>
                <c:pt idx="2280" formatCode="General">
                  <c:v>0.26652298054238799</c:v>
                </c:pt>
                <c:pt idx="2281" formatCode="General">
                  <c:v>0.26617109375810499</c:v>
                </c:pt>
                <c:pt idx="2282" formatCode="General">
                  <c:v>0.26589211225820297</c:v>
                </c:pt>
                <c:pt idx="2283" formatCode="General">
                  <c:v>0.26562176266624299</c:v>
                </c:pt>
                <c:pt idx="2284" formatCode="General">
                  <c:v>0.265423477104891</c:v>
                </c:pt>
                <c:pt idx="2285" formatCode="General">
                  <c:v>0.26518289042173698</c:v>
                </c:pt>
                <c:pt idx="2286" formatCode="General">
                  <c:v>0.264948437076375</c:v>
                </c:pt>
                <c:pt idx="2287" formatCode="General">
                  <c:v>0.26461269259236297</c:v>
                </c:pt>
                <c:pt idx="2288" formatCode="General">
                  <c:v>0.26431934416330799</c:v>
                </c:pt>
                <c:pt idx="2289" formatCode="General">
                  <c:v>0.26403964748169101</c:v>
                </c:pt>
                <c:pt idx="2290" formatCode="General">
                  <c:v>0.263862232738658</c:v>
                </c:pt>
                <c:pt idx="2291" formatCode="General">
                  <c:v>0.26365771367889101</c:v>
                </c:pt>
                <c:pt idx="2292" formatCode="General">
                  <c:v>0.263496159694532</c:v>
                </c:pt>
                <c:pt idx="2293" formatCode="General">
                  <c:v>0.26327751980298097</c:v>
                </c:pt>
                <c:pt idx="2294" formatCode="General">
                  <c:v>0.26305908557131902</c:v>
                </c:pt>
                <c:pt idx="2295" formatCode="General">
                  <c:v>0.262728284171721</c:v>
                </c:pt>
                <c:pt idx="2296" formatCode="General">
                  <c:v>0.26234092576073798</c:v>
                </c:pt>
                <c:pt idx="2297" formatCode="General">
                  <c:v>0.26180939867557501</c:v>
                </c:pt>
                <c:pt idx="2298" formatCode="General">
                  <c:v>0.26123267553430102</c:v>
                </c:pt>
                <c:pt idx="2299" formatCode="General">
                  <c:v>0.26060269189827401</c:v>
                </c:pt>
                <c:pt idx="2300" formatCode="General">
                  <c:v>0.26000602523530902</c:v>
                </c:pt>
                <c:pt idx="2301" formatCode="General">
                  <c:v>0.25951185325630099</c:v>
                </c:pt>
                <c:pt idx="2302" formatCode="General">
                  <c:v>0.25909794085148502</c:v>
                </c:pt>
                <c:pt idx="2303" formatCode="General">
                  <c:v>0.25882825521860098</c:v>
                </c:pt>
                <c:pt idx="2304" formatCode="General">
                  <c:v>0.25862640242703699</c:v>
                </c:pt>
                <c:pt idx="2305" formatCode="General">
                  <c:v>0.25853218962851499</c:v>
                </c:pt>
                <c:pt idx="2306" formatCode="General">
                  <c:v>0.25844299512751001</c:v>
                </c:pt>
                <c:pt idx="2307" formatCode="General">
                  <c:v>0.25843628839035199</c:v>
                </c:pt>
                <c:pt idx="2308" formatCode="General">
                  <c:v>0.25846008689293198</c:v>
                </c:pt>
                <c:pt idx="2309" formatCode="General">
                  <c:v>0.25866029747761798</c:v>
                </c:pt>
                <c:pt idx="2310" formatCode="General">
                  <c:v>0.258952416019539</c:v>
                </c:pt>
                <c:pt idx="2311" formatCode="General">
                  <c:v>0.25944596056199898</c:v>
                </c:pt>
                <c:pt idx="2312" formatCode="General">
                  <c:v>0.26007530533340001</c:v>
                </c:pt>
                <c:pt idx="2313" formatCode="General">
                  <c:v>0.26080615849470301</c:v>
                </c:pt>
                <c:pt idx="2314" formatCode="General">
                  <c:v>0.26166762786960102</c:v>
                </c:pt>
                <c:pt idx="2315" formatCode="General">
                  <c:v>0.262576153715878</c:v>
                </c:pt>
                <c:pt idx="2316" formatCode="General">
                  <c:v>0.26350984513110898</c:v>
                </c:pt>
                <c:pt idx="2317" formatCode="General">
                  <c:v>0.26427259680557003</c:v>
                </c:pt>
                <c:pt idx="2318" formatCode="General">
                  <c:v>0.26489717695249898</c:v>
                </c:pt>
                <c:pt idx="2319" formatCode="General">
                  <c:v>0.26523515797242297</c:v>
                </c:pt>
                <c:pt idx="2320" formatCode="General">
                  <c:v>0.26541219064869298</c:v>
                </c:pt>
                <c:pt idx="2321" formatCode="General">
                  <c:v>0.26537260791791401</c:v>
                </c:pt>
                <c:pt idx="2322" formatCode="General">
                  <c:v>0.26524900838925097</c:v>
                </c:pt>
                <c:pt idx="2323" formatCode="General">
                  <c:v>0.26503462985541698</c:v>
                </c:pt>
                <c:pt idx="2324" formatCode="General">
                  <c:v>0.26491467328075102</c:v>
                </c:pt>
                <c:pt idx="2325" formatCode="General">
                  <c:v>0.26493350135115401</c:v>
                </c:pt>
                <c:pt idx="2326" formatCode="General">
                  <c:v>0.26509715554839602</c:v>
                </c:pt>
                <c:pt idx="2327" formatCode="General">
                  <c:v>0.26546458863906203</c:v>
                </c:pt>
                <c:pt idx="2328" formatCode="General">
                  <c:v>0.26597641525839799</c:v>
                </c:pt>
                <c:pt idx="2329" formatCode="General">
                  <c:v>0.266528709624482</c:v>
                </c:pt>
                <c:pt idx="2330" formatCode="General">
                  <c:v>0.26710580689813801</c:v>
                </c:pt>
                <c:pt idx="2331" formatCode="General">
                  <c:v>0.26752026292051001</c:v>
                </c:pt>
                <c:pt idx="2332" formatCode="General">
                  <c:v>0.267784926735329</c:v>
                </c:pt>
                <c:pt idx="2333" formatCode="General">
                  <c:v>0.26771190029791098</c:v>
                </c:pt>
                <c:pt idx="2334" formatCode="General">
                  <c:v>0.26734709512735599</c:v>
                </c:pt>
                <c:pt idx="2335" formatCode="General">
                  <c:v>0.26667261488084798</c:v>
                </c:pt>
                <c:pt idx="2336" formatCode="General">
                  <c:v>0.26573433457982398</c:v>
                </c:pt>
                <c:pt idx="2337" formatCode="General">
                  <c:v>0.26472432130748802</c:v>
                </c:pt>
                <c:pt idx="2338" formatCode="General">
                  <c:v>0.26362817344183598</c:v>
                </c:pt>
                <c:pt idx="2339" formatCode="General">
                  <c:v>0.26261150281859502</c:v>
                </c:pt>
                <c:pt idx="2340" formatCode="General">
                  <c:v>0.26162989684125898</c:v>
                </c:pt>
                <c:pt idx="2341" formatCode="General">
                  <c:v>0.26068671201874899</c:v>
                </c:pt>
                <c:pt idx="2342" formatCode="General">
                  <c:v>0.25991130294494003</c:v>
                </c:pt>
                <c:pt idx="2343" formatCode="General">
                  <c:v>0.25926792904899199</c:v>
                </c:pt>
                <c:pt idx="2344" formatCode="General">
                  <c:v>0.25888889227902001</c:v>
                </c:pt>
                <c:pt idx="2345" formatCode="General">
                  <c:v>0.25869341300701199</c:v>
                </c:pt>
                <c:pt idx="2346" formatCode="General">
                  <c:v>0.25863462146370297</c:v>
                </c:pt>
                <c:pt idx="2347" formatCode="General">
                  <c:v>0.25874773591140898</c:v>
                </c:pt>
                <c:pt idx="2348" formatCode="General">
                  <c:v>0.25896547332846598</c:v>
                </c:pt>
                <c:pt idx="2349" formatCode="General">
                  <c:v>0.25935702863807503</c:v>
                </c:pt>
                <c:pt idx="2350" formatCode="General">
                  <c:v>0.25978084631075199</c:v>
                </c:pt>
                <c:pt idx="2351" formatCode="General">
                  <c:v>0.26026263003564498</c:v>
                </c:pt>
                <c:pt idx="2352" formatCode="General">
                  <c:v>0.26069702733678501</c:v>
                </c:pt>
                <c:pt idx="2353" formatCode="General">
                  <c:v>0.26113273235853701</c:v>
                </c:pt>
                <c:pt idx="2354" formatCode="General">
                  <c:v>0.26156834863426798</c:v>
                </c:pt>
                <c:pt idx="2355" formatCode="General">
                  <c:v>0.26212637999690502</c:v>
                </c:pt>
                <c:pt idx="2356" formatCode="General">
                  <c:v>0.26270623366196599</c:v>
                </c:pt>
                <c:pt idx="2357" formatCode="General">
                  <c:v>0.26332509111122498</c:v>
                </c:pt>
                <c:pt idx="2358" formatCode="General">
                  <c:v>0.26384879398185002</c:v>
                </c:pt>
                <c:pt idx="2359" formatCode="General">
                  <c:v>0.26426268055450203</c:v>
                </c:pt>
                <c:pt idx="2360" formatCode="General">
                  <c:v>0.264447162178024</c:v>
                </c:pt>
                <c:pt idx="2361" formatCode="General">
                  <c:v>0.264443281324931</c:v>
                </c:pt>
                <c:pt idx="2362" formatCode="General">
                  <c:v>0.26415989103878401</c:v>
                </c:pt>
                <c:pt idx="2363" formatCode="General">
                  <c:v>0.26365100856922002</c:v>
                </c:pt>
                <c:pt idx="2364" formatCode="General">
                  <c:v>0.26300624469656197</c:v>
                </c:pt>
                <c:pt idx="2365" formatCode="General">
                  <c:v>0.26222572436737901</c:v>
                </c:pt>
                <c:pt idx="2366" formatCode="General">
                  <c:v>0.26147969667089699</c:v>
                </c:pt>
                <c:pt idx="2367" formatCode="General">
                  <c:v>0.26072483632315102</c:v>
                </c:pt>
                <c:pt idx="2368" formatCode="General">
                  <c:v>0.26008924866835798</c:v>
                </c:pt>
                <c:pt idx="2369" formatCode="General">
                  <c:v>0.25950920027536301</c:v>
                </c:pt>
                <c:pt idx="2370" formatCode="General">
                  <c:v>0.25911963116511799</c:v>
                </c:pt>
                <c:pt idx="2371" formatCode="General">
                  <c:v>0.25879288358651098</c:v>
                </c:pt>
                <c:pt idx="2372" formatCode="General">
                  <c:v>0.25854310765718103</c:v>
                </c:pt>
                <c:pt idx="2373" formatCode="General">
                  <c:v>0.25837161334922198</c:v>
                </c:pt>
                <c:pt idx="2374" formatCode="General">
                  <c:v>0.25829001109676403</c:v>
                </c:pt>
                <c:pt idx="2375" formatCode="General">
                  <c:v>0.25837558638702302</c:v>
                </c:pt>
                <c:pt idx="2376" formatCode="General">
                  <c:v>0.25855932767846701</c:v>
                </c:pt>
                <c:pt idx="2377" formatCode="General">
                  <c:v>0.25890271610272297</c:v>
                </c:pt>
                <c:pt idx="2378" formatCode="General">
                  <c:v>0.25927800057494799</c:v>
                </c:pt>
                <c:pt idx="2379" formatCode="General">
                  <c:v>0.25966206077593901</c:v>
                </c:pt>
                <c:pt idx="2380" formatCode="General">
                  <c:v>0.26006210194214702</c:v>
                </c:pt>
                <c:pt idx="2381" formatCode="General">
                  <c:v>0.26032016331069402</c:v>
                </c:pt>
                <c:pt idx="2382" formatCode="General">
                  <c:v>0.260490879898779</c:v>
                </c:pt>
                <c:pt idx="2383" formatCode="General">
                  <c:v>0.26039068753308803</c:v>
                </c:pt>
                <c:pt idx="2384" formatCode="General">
                  <c:v>0.26008433584746299</c:v>
                </c:pt>
                <c:pt idx="2385" formatCode="General">
                  <c:v>0.25950652841432897</c:v>
                </c:pt>
                <c:pt idx="2386" formatCode="General">
                  <c:v>0.25880758242883201</c:v>
                </c:pt>
                <c:pt idx="2387" formatCode="General">
                  <c:v>0.25797909691153798</c:v>
                </c:pt>
                <c:pt idx="2388" formatCode="General">
                  <c:v>0.25717901547483002</c:v>
                </c:pt>
                <c:pt idx="2389" formatCode="General">
                  <c:v>0.25643824036983898</c:v>
                </c:pt>
                <c:pt idx="2390" formatCode="General">
                  <c:v>0.25594018646437</c:v>
                </c:pt>
                <c:pt idx="2391" formatCode="General">
                  <c:v>0.255714560720402</c:v>
                </c:pt>
                <c:pt idx="2392" formatCode="General">
                  <c:v>0.25569638383406301</c:v>
                </c:pt>
                <c:pt idx="2393" formatCode="General">
                  <c:v>0.25589818507982898</c:v>
                </c:pt>
                <c:pt idx="2394" formatCode="General">
                  <c:v>0.256215589148379</c:v>
                </c:pt>
                <c:pt idx="2395" formatCode="General">
                  <c:v>0.25667974317322001</c:v>
                </c:pt>
                <c:pt idx="2396" formatCode="General">
                  <c:v>0.25711093906855698</c:v>
                </c:pt>
                <c:pt idx="2397" formatCode="General">
                  <c:v>0.25749989780367</c:v>
                </c:pt>
                <c:pt idx="2398" formatCode="General">
                  <c:v>0.257705279074882</c:v>
                </c:pt>
                <c:pt idx="2399" formatCode="General">
                  <c:v>0.25782238697683002</c:v>
                </c:pt>
                <c:pt idx="2400" formatCode="General">
                  <c:v>0.25784293844351802</c:v>
                </c:pt>
                <c:pt idx="2401" formatCode="General">
                  <c:v>0.25800413133789402</c:v>
                </c:pt>
                <c:pt idx="2402" formatCode="General">
                  <c:v>0.258235236189016</c:v>
                </c:pt>
                <c:pt idx="2403" formatCode="General">
                  <c:v>0.25870778492277702</c:v>
                </c:pt>
                <c:pt idx="2404" formatCode="General">
                  <c:v>0.25931232340503202</c:v>
                </c:pt>
                <c:pt idx="2405" formatCode="General">
                  <c:v>0.260136621660576</c:v>
                </c:pt>
                <c:pt idx="2406" formatCode="General">
                  <c:v>0.26103182474481701</c:v>
                </c:pt>
                <c:pt idx="2407" formatCode="General">
                  <c:v>0.26199879409591098</c:v>
                </c:pt>
                <c:pt idx="2408" formatCode="General">
                  <c:v>0.26292948192966498</c:v>
                </c:pt>
                <c:pt idx="2409" formatCode="General">
                  <c:v>0.26378059172435298</c:v>
                </c:pt>
                <c:pt idx="2410" formatCode="General">
                  <c:v>0.26447077930092</c:v>
                </c:pt>
                <c:pt idx="2411" formatCode="General">
                  <c:v>0.264951930518534</c:v>
                </c:pt>
                <c:pt idx="2412" formatCode="General">
                  <c:v>0.265195591467981</c:v>
                </c:pt>
                <c:pt idx="2413" formatCode="General">
                  <c:v>0.26526905585131999</c:v>
                </c:pt>
                <c:pt idx="2414" formatCode="General">
                  <c:v>0.26512039361567202</c:v>
                </c:pt>
                <c:pt idx="2415" formatCode="General">
                  <c:v>0.26490258339101802</c:v>
                </c:pt>
                <c:pt idx="2416" formatCode="General">
                  <c:v>0.26454628307936301</c:v>
                </c:pt>
                <c:pt idx="2417" formatCode="General">
                  <c:v>0.26417340124833499</c:v>
                </c:pt>
                <c:pt idx="2418" formatCode="General">
                  <c:v>0.26381409639377801</c:v>
                </c:pt>
                <c:pt idx="2419" formatCode="General">
                  <c:v>0.26349680689074301</c:v>
                </c:pt>
                <c:pt idx="2420" formatCode="General">
                  <c:v>0.263157190445929</c:v>
                </c:pt>
                <c:pt idx="2421" formatCode="General">
                  <c:v>0.26290589302075601</c:v>
                </c:pt>
                <c:pt idx="2422" formatCode="General">
                  <c:v>0.26275176573754599</c:v>
                </c:pt>
                <c:pt idx="2423" formatCode="General">
                  <c:v>0.26284902964592399</c:v>
                </c:pt>
                <c:pt idx="2424" formatCode="General">
                  <c:v>0.263206223002735</c:v>
                </c:pt>
                <c:pt idx="2425" formatCode="General">
                  <c:v>0.263900954973804</c:v>
                </c:pt>
                <c:pt idx="2426" formatCode="General">
                  <c:v>0.264804623268455</c:v>
                </c:pt>
                <c:pt idx="2427" formatCode="General">
                  <c:v>0.26592584178131001</c:v>
                </c:pt>
                <c:pt idx="2428" formatCode="General">
                  <c:v>0.26708964960159498</c:v>
                </c:pt>
                <c:pt idx="2429" formatCode="General">
                  <c:v>0.26831197995116302</c:v>
                </c:pt>
                <c:pt idx="2430" formatCode="General">
                  <c:v>0.26944958921420398</c:v>
                </c:pt>
                <c:pt idx="2431" formatCode="General">
                  <c:v>0.27052709624398402</c:v>
                </c:pt>
                <c:pt idx="2432" formatCode="General">
                  <c:v>0.27139888871280898</c:v>
                </c:pt>
                <c:pt idx="2433" formatCode="General">
                  <c:v>0.27207579369370299</c:v>
                </c:pt>
                <c:pt idx="2434" formatCode="General">
                  <c:v>0.27239051525220798</c:v>
                </c:pt>
                <c:pt idx="2435" formatCode="General">
                  <c:v>0.27239787742147997</c:v>
                </c:pt>
                <c:pt idx="2436" formatCode="General">
                  <c:v>0.27199504185632001</c:v>
                </c:pt>
                <c:pt idx="2437" formatCode="General">
                  <c:v>0.27130811617235101</c:v>
                </c:pt>
                <c:pt idx="2438" formatCode="General">
                  <c:v>0.27031530856959901</c:v>
                </c:pt>
                <c:pt idx="2439" formatCode="General">
                  <c:v>0.26921657947185901</c:v>
                </c:pt>
                <c:pt idx="2440" formatCode="General">
                  <c:v>0.26805448108104801</c:v>
                </c:pt>
                <c:pt idx="2441" formatCode="General">
                  <c:v>0.267010373496056</c:v>
                </c:pt>
                <c:pt idx="2442" formatCode="General">
                  <c:v>0.26607895566975198</c:v>
                </c:pt>
                <c:pt idx="2443" formatCode="General">
                  <c:v>0.26540527548099302</c:v>
                </c:pt>
                <c:pt idx="2444" formatCode="General">
                  <c:v>0.264915718170459</c:v>
                </c:pt>
                <c:pt idx="2445" formatCode="General">
                  <c:v>0.26460379796694899</c:v>
                </c:pt>
                <c:pt idx="2446" formatCode="General">
                  <c:v>0.2643196204264</c:v>
                </c:pt>
                <c:pt idx="2447" formatCode="General">
                  <c:v>0.26390967960772499</c:v>
                </c:pt>
                <c:pt idx="2448" formatCode="General">
                  <c:v>0.26341197733854999</c:v>
                </c:pt>
                <c:pt idx="2449" formatCode="General">
                  <c:v>0.26267091359730499</c:v>
                </c:pt>
                <c:pt idx="2450" formatCode="General">
                  <c:v>0.26177776659373098</c:v>
                </c:pt>
                <c:pt idx="2451" formatCode="General">
                  <c:v>0.26070575171238403</c:v>
                </c:pt>
                <c:pt idx="2452" formatCode="General">
                  <c:v>0.25943998329428802</c:v>
                </c:pt>
                <c:pt idx="2453" formatCode="General">
                  <c:v>0.258150433379842</c:v>
                </c:pt>
                <c:pt idx="2454" formatCode="General">
                  <c:v>0.25690481631933998</c:v>
                </c:pt>
                <c:pt idx="2455" formatCode="General">
                  <c:v>0.25581232801446402</c:v>
                </c:pt>
                <c:pt idx="2456" formatCode="General">
                  <c:v>0.255153620518633</c:v>
                </c:pt>
                <c:pt idx="2457" formatCode="General">
                  <c:v>0.25491852403939103</c:v>
                </c:pt>
                <c:pt idx="2458" formatCode="General">
                  <c:v>0.255346774222595</c:v>
                </c:pt>
                <c:pt idx="2459" formatCode="General">
                  <c:v>0.25633214626731599</c:v>
                </c:pt>
                <c:pt idx="2460" formatCode="General">
                  <c:v>0.25777106024183899</c:v>
                </c:pt>
                <c:pt idx="2461" formatCode="General">
                  <c:v>0.25932582169368701</c:v>
                </c:pt>
                <c:pt idx="2462" formatCode="General">
                  <c:v>0.26080956042347397</c:v>
                </c:pt>
                <c:pt idx="2463" formatCode="General">
                  <c:v>0.26193104065794298</c:v>
                </c:pt>
                <c:pt idx="2464" formatCode="General">
                  <c:v>0.26254672841406002</c:v>
                </c:pt>
                <c:pt idx="2465" formatCode="General">
                  <c:v>0.26261289120944897</c:v>
                </c:pt>
                <c:pt idx="2466" formatCode="General">
                  <c:v>0.26218694065273601</c:v>
                </c:pt>
                <c:pt idx="2467" formatCode="General">
                  <c:v>0.26149679237705098</c:v>
                </c:pt>
                <c:pt idx="2468" formatCode="General">
                  <c:v>0.26062446840440001</c:v>
                </c:pt>
                <c:pt idx="2469" formatCode="General">
                  <c:v>0.25977716403151302</c:v>
                </c:pt>
                <c:pt idx="2470" formatCode="General">
                  <c:v>0.25899296153208501</c:v>
                </c:pt>
                <c:pt idx="2471" formatCode="General">
                  <c:v>0.25848814290969602</c:v>
                </c:pt>
                <c:pt idx="2472" formatCode="General">
                  <c:v>0.258236907614042</c:v>
                </c:pt>
                <c:pt idx="2473" formatCode="General">
                  <c:v>0.25830514259019799</c:v>
                </c:pt>
                <c:pt idx="2474" formatCode="General">
                  <c:v>0.25855561443236402</c:v>
                </c:pt>
                <c:pt idx="2475" formatCode="General">
                  <c:v>0.25894156324926898</c:v>
                </c:pt>
                <c:pt idx="2476" formatCode="General">
                  <c:v>0.25924467966007603</c:v>
                </c:pt>
                <c:pt idx="2477" formatCode="General">
                  <c:v>0.25941193927885497</c:v>
                </c:pt>
                <c:pt idx="2478" formatCode="General">
                  <c:v>0.25920172672266201</c:v>
                </c:pt>
                <c:pt idx="2479" formatCode="General">
                  <c:v>0.25865685774845198</c:v>
                </c:pt>
                <c:pt idx="2480" formatCode="General">
                  <c:v>0.25767929752352797</c:v>
                </c:pt>
                <c:pt idx="2481" formatCode="General">
                  <c:v>0.25648932959405701</c:v>
                </c:pt>
                <c:pt idx="2482" formatCode="General">
                  <c:v>0.25508699042204402</c:v>
                </c:pt>
                <c:pt idx="2483" formatCode="General">
                  <c:v>0.253763447651566</c:v>
                </c:pt>
                <c:pt idx="2484" formatCode="General">
                  <c:v>0.252488157319958</c:v>
                </c:pt>
                <c:pt idx="2485" formatCode="General">
                  <c:v>0.25145404243076003</c:v>
                </c:pt>
                <c:pt idx="2486" formatCode="General">
                  <c:v>0.250649380318686</c:v>
                </c:pt>
                <c:pt idx="2487" formatCode="General">
                  <c:v>0.25026681306072701</c:v>
                </c:pt>
                <c:pt idx="2488" formatCode="General">
                  <c:v>0.25019868642116899</c:v>
                </c:pt>
                <c:pt idx="2489" formatCode="General">
                  <c:v>0.25040777659996799</c:v>
                </c:pt>
                <c:pt idx="2490" formatCode="General">
                  <c:v>0.25078363895148997</c:v>
                </c:pt>
                <c:pt idx="2491" formatCode="General">
                  <c:v>0.251283907042196</c:v>
                </c:pt>
                <c:pt idx="2492" formatCode="General">
                  <c:v>0.25168848255230802</c:v>
                </c:pt>
                <c:pt idx="2493" formatCode="General">
                  <c:v>0.252107579280334</c:v>
                </c:pt>
                <c:pt idx="2494" formatCode="General">
                  <c:v>0.25245409411970399</c:v>
                </c:pt>
                <c:pt idx="2495" formatCode="General">
                  <c:v>0.25281706916137298</c:v>
                </c:pt>
                <c:pt idx="2496" formatCode="General">
                  <c:v>0.253266522819448</c:v>
                </c:pt>
                <c:pt idx="2497" formatCode="General">
                  <c:v>0.253757387815709</c:v>
                </c:pt>
                <c:pt idx="2498" formatCode="General">
                  <c:v>0.254299990781857</c:v>
                </c:pt>
                <c:pt idx="2499" formatCode="General">
                  <c:v>0.25484049464842401</c:v>
                </c:pt>
                <c:pt idx="2500" formatCode="General">
                  <c:v>0.255516949482536</c:v>
                </c:pt>
                <c:pt idx="2501" formatCode="General">
                  <c:v>0.25622978350068698</c:v>
                </c:pt>
                <c:pt idx="2502" formatCode="General">
                  <c:v>0.25699636330334902</c:v>
                </c:pt>
                <c:pt idx="2503" formatCode="General">
                  <c:v>0.25777273851720101</c:v>
                </c:pt>
                <c:pt idx="2504" formatCode="General">
                  <c:v>0.25849486171401598</c:v>
                </c:pt>
                <c:pt idx="2505" formatCode="General">
                  <c:v>0.25918265560226</c:v>
                </c:pt>
                <c:pt idx="2506" formatCode="General">
                  <c:v>0.25972517143987001</c:v>
                </c:pt>
                <c:pt idx="2507" formatCode="General">
                  <c:v>0.26013103467982901</c:v>
                </c:pt>
                <c:pt idx="2508" formatCode="General">
                  <c:v>0.26039862992970098</c:v>
                </c:pt>
                <c:pt idx="2509" formatCode="General">
                  <c:v>0.26059217145973201</c:v>
                </c:pt>
                <c:pt idx="2510" formatCode="General">
                  <c:v>0.26072595635908802</c:v>
                </c:pt>
                <c:pt idx="2511" formatCode="General">
                  <c:v>0.26094960616901203</c:v>
                </c:pt>
                <c:pt idx="2512" formatCode="General">
                  <c:v>0.26109325451235799</c:v>
                </c:pt>
                <c:pt idx="2513" formatCode="General">
                  <c:v>0.26132187035166099</c:v>
                </c:pt>
                <c:pt idx="2514" formatCode="General">
                  <c:v>0.261442721075968</c:v>
                </c:pt>
                <c:pt idx="2515" formatCode="General">
                  <c:v>0.26163622710982398</c:v>
                </c:pt>
                <c:pt idx="2516" formatCode="General">
                  <c:v>0.261804041597612</c:v>
                </c:pt>
                <c:pt idx="2517" formatCode="General">
                  <c:v>0.26193704366364501</c:v>
                </c:pt>
                <c:pt idx="2518" formatCode="General">
                  <c:v>0.26200841137577702</c:v>
                </c:pt>
                <c:pt idx="2519" formatCode="General">
                  <c:v>0.26199755700939797</c:v>
                </c:pt>
                <c:pt idx="2520" formatCode="General">
                  <c:v>0.26191989466683502</c:v>
                </c:pt>
                <c:pt idx="2521" formatCode="General">
                  <c:v>0.26180124399488602</c:v>
                </c:pt>
                <c:pt idx="2522" formatCode="General">
                  <c:v>0.26167127352425701</c:v>
                </c:pt>
                <c:pt idx="2523" formatCode="General">
                  <c:v>0.26155532197214498</c:v>
                </c:pt>
                <c:pt idx="2524" formatCode="General">
                  <c:v>0.26147786973757697</c:v>
                </c:pt>
                <c:pt idx="2525" formatCode="General">
                  <c:v>0.26141889340820801</c:v>
                </c:pt>
                <c:pt idx="2526" formatCode="General">
                  <c:v>0.26139439180702601</c:v>
                </c:pt>
                <c:pt idx="2527" formatCode="General">
                  <c:v>0.26134193573480102</c:v>
                </c:pt>
                <c:pt idx="2528" formatCode="General">
                  <c:v>0.26132661560368597</c:v>
                </c:pt>
                <c:pt idx="2529" formatCode="General">
                  <c:v>0.261233860182847</c:v>
                </c:pt>
                <c:pt idx="2530" formatCode="General">
                  <c:v>0.26118480121765397</c:v>
                </c:pt>
                <c:pt idx="2531" formatCode="General">
                  <c:v>0.26116528385687399</c:v>
                </c:pt>
                <c:pt idx="2532" formatCode="General">
                  <c:v>0.26131419102025899</c:v>
                </c:pt>
                <c:pt idx="2533" formatCode="General">
                  <c:v>0.26153642145676298</c:v>
                </c:pt>
                <c:pt idx="2534" formatCode="General">
                  <c:v>0.26190720236635001</c:v>
                </c:pt>
                <c:pt idx="2535" formatCode="General">
                  <c:v>0.26225262124423898</c:v>
                </c:pt>
                <c:pt idx="2536" formatCode="General">
                  <c:v>0.26262337644124001</c:v>
                </c:pt>
                <c:pt idx="2537" formatCode="General">
                  <c:v>0.26290594923440203</c:v>
                </c:pt>
                <c:pt idx="2538" formatCode="General">
                  <c:v>0.26309146837749697</c:v>
                </c:pt>
                <c:pt idx="2539" formatCode="General">
                  <c:v>0.26310024562605799</c:v>
                </c:pt>
                <c:pt idx="2540" formatCode="General">
                  <c:v>0.26300810581370598</c:v>
                </c:pt>
                <c:pt idx="2541" formatCode="General">
                  <c:v>0.26263292281241901</c:v>
                </c:pt>
                <c:pt idx="2542" formatCode="General">
                  <c:v>0.26209489057445101</c:v>
                </c:pt>
                <c:pt idx="2543" formatCode="General">
                  <c:v>0.26150328558199198</c:v>
                </c:pt>
                <c:pt idx="2544" formatCode="General">
                  <c:v>0.26082894512907101</c:v>
                </c:pt>
                <c:pt idx="2545" formatCode="General">
                  <c:v>0.26022326414797797</c:v>
                </c:pt>
                <c:pt idx="2546" formatCode="General">
                  <c:v>0.25964473937198301</c:v>
                </c:pt>
                <c:pt idx="2547" formatCode="General">
                  <c:v>0.25920115003752803</c:v>
                </c:pt>
                <c:pt idx="2548" formatCode="General">
                  <c:v>0.25888896991706101</c:v>
                </c:pt>
                <c:pt idx="2549" formatCode="General">
                  <c:v>0.25878795235326002</c:v>
                </c:pt>
                <c:pt idx="2550" formatCode="General">
                  <c:v>0.258778423449884</c:v>
                </c:pt>
                <c:pt idx="2551" formatCode="General">
                  <c:v>0.25893652479735901</c:v>
                </c:pt>
                <c:pt idx="2552" formatCode="General">
                  <c:v>0.25911084348215502</c:v>
                </c:pt>
                <c:pt idx="2553" formatCode="General">
                  <c:v>0.25934176484771199</c:v>
                </c:pt>
                <c:pt idx="2554" formatCode="General">
                  <c:v>0.25952814278930902</c:v>
                </c:pt>
                <c:pt idx="2555" formatCode="General">
                  <c:v>0.25976224379762203</c:v>
                </c:pt>
                <c:pt idx="2556" formatCode="General">
                  <c:v>0.25996789839365603</c:v>
                </c:pt>
                <c:pt idx="2557" formatCode="General">
                  <c:v>0.26015776265066498</c:v>
                </c:pt>
                <c:pt idx="2558" formatCode="General">
                  <c:v>0.26029724583223901</c:v>
                </c:pt>
                <c:pt idx="2559" formatCode="General">
                  <c:v>0.26037498150466798</c:v>
                </c:pt>
                <c:pt idx="2560" formatCode="General">
                  <c:v>0.260390039501395</c:v>
                </c:pt>
                <c:pt idx="2561" formatCode="General">
                  <c:v>0.26034044805572798</c:v>
                </c:pt>
                <c:pt idx="2562" formatCode="General">
                  <c:v>0.26018786625294799</c:v>
                </c:pt>
                <c:pt idx="2563" formatCode="General">
                  <c:v>0.25994110720789998</c:v>
                </c:pt>
                <c:pt idx="2564" formatCode="General">
                  <c:v>0.25960644662378002</c:v>
                </c:pt>
                <c:pt idx="2565" formatCode="General">
                  <c:v>0.25923078188519599</c:v>
                </c:pt>
                <c:pt idx="2566" formatCode="General">
                  <c:v>0.25882707173750302</c:v>
                </c:pt>
                <c:pt idx="2567" formatCode="General">
                  <c:v>0.25853148279056598</c:v>
                </c:pt>
                <c:pt idx="2568" formatCode="General">
                  <c:v>0.25826869805627101</c:v>
                </c:pt>
                <c:pt idx="2569" formatCode="General">
                  <c:v>0.25813737562095701</c:v>
                </c:pt>
                <c:pt idx="2570" formatCode="General">
                  <c:v>0.25808413072948599</c:v>
                </c:pt>
                <c:pt idx="2571" formatCode="General">
                  <c:v>0.25819976552653701</c:v>
                </c:pt>
                <c:pt idx="2572" formatCode="General">
                  <c:v>0.25839786703144102</c:v>
                </c:pt>
                <c:pt idx="2573" formatCode="General">
                  <c:v>0.25875614733834201</c:v>
                </c:pt>
                <c:pt idx="2574" formatCode="General">
                  <c:v>0.25915575731312501</c:v>
                </c:pt>
                <c:pt idx="2575" formatCode="General">
                  <c:v>0.259672205026447</c:v>
                </c:pt>
                <c:pt idx="2576" formatCode="General">
                  <c:v>0.26017861670230302</c:v>
                </c:pt>
                <c:pt idx="2577" formatCode="General">
                  <c:v>0.26077101612437198</c:v>
                </c:pt>
                <c:pt idx="2578" formatCode="General">
                  <c:v>0.26132787230159799</c:v>
                </c:pt>
                <c:pt idx="2579" formatCode="General">
                  <c:v>0.26194782301480601</c:v>
                </c:pt>
                <c:pt idx="2580" formatCode="General">
                  <c:v>0.26253229097518699</c:v>
                </c:pt>
                <c:pt idx="2581" formatCode="General">
                  <c:v>0.26304150043623298</c:v>
                </c:pt>
                <c:pt idx="2582" formatCode="General">
                  <c:v>0.26351405752518398</c:v>
                </c:pt>
                <c:pt idx="2583" formatCode="General">
                  <c:v>0.26380831375000002</c:v>
                </c:pt>
                <c:pt idx="2584" formatCode="General">
                  <c:v>0.26397485630489997</c:v>
                </c:pt>
                <c:pt idx="2585" formatCode="General">
                  <c:v>0.26394173534181398</c:v>
                </c:pt>
                <c:pt idx="2586" formatCode="General">
                  <c:v>0.26380786627295899</c:v>
                </c:pt>
                <c:pt idx="2587" formatCode="General">
                  <c:v>0.26355683878618402</c:v>
                </c:pt>
                <c:pt idx="2588" formatCode="General">
                  <c:v>0.26327553611536397</c:v>
                </c:pt>
                <c:pt idx="2589" formatCode="General">
                  <c:v>0.26294987932983899</c:v>
                </c:pt>
                <c:pt idx="2590" formatCode="General">
                  <c:v>0.26262679464197503</c:v>
                </c:pt>
                <c:pt idx="2591" formatCode="General">
                  <c:v>0.262367233659907</c:v>
                </c:pt>
                <c:pt idx="2592" formatCode="General">
                  <c:v>0.26222202532209199</c:v>
                </c:pt>
                <c:pt idx="2593" formatCode="General">
                  <c:v>0.26220814586055202</c:v>
                </c:pt>
                <c:pt idx="2594" formatCode="General">
                  <c:v>0.26234198420654298</c:v>
                </c:pt>
                <c:pt idx="2595" formatCode="General">
                  <c:v>0.26262722989842902</c:v>
                </c:pt>
                <c:pt idx="2596" formatCode="General">
                  <c:v>0.263038192718268</c:v>
                </c:pt>
                <c:pt idx="2597" formatCode="General">
                  <c:v>0.26350921083034201</c:v>
                </c:pt>
                <c:pt idx="2598" formatCode="General">
                  <c:v>0.26413192983869199</c:v>
                </c:pt>
                <c:pt idx="2599" formatCode="General">
                  <c:v>0.26479658737202599</c:v>
                </c:pt>
                <c:pt idx="2600" formatCode="General">
                  <c:v>0.26562140038027898</c:v>
                </c:pt>
                <c:pt idx="2601" formatCode="General">
                  <c:v>0.26648697287164502</c:v>
                </c:pt>
                <c:pt idx="2602" formatCode="General">
                  <c:v>0.267510505427829</c:v>
                </c:pt>
                <c:pt idx="2603" formatCode="General">
                  <c:v>0.26856936632058398</c:v>
                </c:pt>
                <c:pt idx="2604" formatCode="General">
                  <c:v>0.26974006525614702</c:v>
                </c:pt>
                <c:pt idx="2605" formatCode="General">
                  <c:v>0.27083856980794202</c:v>
                </c:pt>
                <c:pt idx="2606" formatCode="General">
                  <c:v>0.27187313773329103</c:v>
                </c:pt>
                <c:pt idx="2607" formatCode="General">
                  <c:v>0.27267462260945102</c:v>
                </c:pt>
                <c:pt idx="2608" formatCode="General">
                  <c:v>0.27330569819158401</c:v>
                </c:pt>
                <c:pt idx="2609" formatCode="General">
                  <c:v>0.273655259805618</c:v>
                </c:pt>
                <c:pt idx="2610" formatCode="General">
                  <c:v>0.273820345087537</c:v>
                </c:pt>
                <c:pt idx="2611" formatCode="General">
                  <c:v>0.27373753564672898</c:v>
                </c:pt>
                <c:pt idx="2612" formatCode="General">
                  <c:v>0.27352591618882199</c:v>
                </c:pt>
                <c:pt idx="2613" formatCode="General">
                  <c:v>0.27316925727855201</c:v>
                </c:pt>
                <c:pt idx="2614" formatCode="General">
                  <c:v>0.27281689937039699</c:v>
                </c:pt>
                <c:pt idx="2615" formatCode="General">
                  <c:v>0.27244891561854301</c:v>
                </c:pt>
                <c:pt idx="2616" formatCode="General">
                  <c:v>0.27215800672597001</c:v>
                </c:pt>
                <c:pt idx="2617" formatCode="General">
                  <c:v>0.27186429724607503</c:v>
                </c:pt>
                <c:pt idx="2618" formatCode="General">
                  <c:v>0.271719904922817</c:v>
                </c:pt>
                <c:pt idx="2619" formatCode="General">
                  <c:v>0.271678482554087</c:v>
                </c:pt>
                <c:pt idx="2620" formatCode="General">
                  <c:v>0.27183795230490598</c:v>
                </c:pt>
                <c:pt idx="2621" formatCode="General">
                  <c:v>0.27206653782060602</c:v>
                </c:pt>
                <c:pt idx="2622" formatCode="General">
                  <c:v>0.27234266841383398</c:v>
                </c:pt>
                <c:pt idx="2623" formatCode="General">
                  <c:v>0.27250711922429499</c:v>
                </c:pt>
                <c:pt idx="2624" formatCode="General">
                  <c:v>0.27263735608147299</c:v>
                </c:pt>
                <c:pt idx="2625" formatCode="General">
                  <c:v>0.27266145211076298</c:v>
                </c:pt>
                <c:pt idx="2626" formatCode="General">
                  <c:v>0.272692178036408</c:v>
                </c:pt>
                <c:pt idx="2627" formatCode="General">
                  <c:v>0.27263236620995301</c:v>
                </c:pt>
                <c:pt idx="2628" formatCode="General">
                  <c:v>0.27261056936878397</c:v>
                </c:pt>
                <c:pt idx="2629" formatCode="General">
                  <c:v>0.27253375825834703</c:v>
                </c:pt>
                <c:pt idx="2630" formatCode="General">
                  <c:v>0.27236686175072</c:v>
                </c:pt>
                <c:pt idx="2631" formatCode="General">
                  <c:v>0.27216073473149399</c:v>
                </c:pt>
                <c:pt idx="2632" formatCode="General">
                  <c:v>0.27186003564002198</c:v>
                </c:pt>
                <c:pt idx="2633" formatCode="General">
                  <c:v>0.27145299486229002</c:v>
                </c:pt>
                <c:pt idx="2634" formatCode="General">
                  <c:v>0.27102462651168702</c:v>
                </c:pt>
                <c:pt idx="2635" formatCode="General">
                  <c:v>0.27057741737726299</c:v>
                </c:pt>
                <c:pt idx="2636" formatCode="General">
                  <c:v>0.270095417903229</c:v>
                </c:pt>
                <c:pt idx="2637" formatCode="General">
                  <c:v>0.26964453890272699</c:v>
                </c:pt>
                <c:pt idx="2638" formatCode="General">
                  <c:v>0.26916667959490698</c:v>
                </c:pt>
                <c:pt idx="2639" formatCode="General">
                  <c:v>0.26871069615331</c:v>
                </c:pt>
                <c:pt idx="2640" formatCode="General">
                  <c:v>0.26829656670548702</c:v>
                </c:pt>
                <c:pt idx="2641" formatCode="General">
                  <c:v>0.26805210270521601</c:v>
                </c:pt>
                <c:pt idx="2642" formatCode="General">
                  <c:v>0.267943189419452</c:v>
                </c:pt>
                <c:pt idx="2643" formatCode="General">
                  <c:v>0.26809470583321998</c:v>
                </c:pt>
                <c:pt idx="2644" formatCode="General">
                  <c:v>0.26840138661308199</c:v>
                </c:pt>
                <c:pt idx="2645" formatCode="General">
                  <c:v>0.26894539741076401</c:v>
                </c:pt>
                <c:pt idx="2646" formatCode="General">
                  <c:v>0.26953910010378002</c:v>
                </c:pt>
                <c:pt idx="2647" formatCode="General">
                  <c:v>0.27018721838043602</c:v>
                </c:pt>
                <c:pt idx="2648" formatCode="General">
                  <c:v>0.27077179515307298</c:v>
                </c:pt>
                <c:pt idx="2649" formatCode="General">
                  <c:v>0.27125837894163501</c:v>
                </c:pt>
                <c:pt idx="2650" formatCode="General">
                  <c:v>0.271628176179601</c:v>
                </c:pt>
                <c:pt idx="2651" formatCode="General">
                  <c:v>0.27181430790224098</c:v>
                </c:pt>
                <c:pt idx="2652" formatCode="General">
                  <c:v>0.27185429948571199</c:v>
                </c:pt>
                <c:pt idx="2653" formatCode="General">
                  <c:v>0.27155357072437702</c:v>
                </c:pt>
                <c:pt idx="2654" formatCode="General">
                  <c:v>0.27094041196045798</c:v>
                </c:pt>
                <c:pt idx="2655" formatCode="General">
                  <c:v>0.26989912801544402</c:v>
                </c:pt>
                <c:pt idx="2656" formatCode="General">
                  <c:v>0.26864670561841503</c:v>
                </c:pt>
                <c:pt idx="2657" formatCode="General">
                  <c:v>0.26723304971248601</c:v>
                </c:pt>
                <c:pt idx="2658" formatCode="General">
                  <c:v>0.26578348679154201</c:v>
                </c:pt>
                <c:pt idx="2659" formatCode="General">
                  <c:v>0.264311911861147</c:v>
                </c:pt>
                <c:pt idx="2660" formatCode="General">
                  <c:v>0.26299043511056103</c:v>
                </c:pt>
                <c:pt idx="2661" formatCode="General">
                  <c:v>0.26175065541591702</c:v>
                </c:pt>
                <c:pt idx="2662" formatCode="General">
                  <c:v>0.26066769979890098</c:v>
                </c:pt>
                <c:pt idx="2663" formatCode="General">
                  <c:v>0.25969132095581399</c:v>
                </c:pt>
                <c:pt idx="2664" formatCode="General">
                  <c:v>0.25888756633680099</c:v>
                </c:pt>
                <c:pt idx="2665" formatCode="General">
                  <c:v>0.25821111322141799</c:v>
                </c:pt>
                <c:pt idx="2666" formatCode="General">
                  <c:v>0.25775010808267701</c:v>
                </c:pt>
                <c:pt idx="2667" formatCode="General">
                  <c:v>0.25748483733167798</c:v>
                </c:pt>
                <c:pt idx="2668" formatCode="General">
                  <c:v>0.25745472104328199</c:v>
                </c:pt>
                <c:pt idx="2669" formatCode="General">
                  <c:v>0.25756905288277299</c:v>
                </c:pt>
                <c:pt idx="2670" formatCode="General">
                  <c:v>0.25794706286914798</c:v>
                </c:pt>
                <c:pt idx="2671" formatCode="General">
                  <c:v>0.25847207684179702</c:v>
                </c:pt>
                <c:pt idx="2672" formatCode="General">
                  <c:v>0.25928227594863601</c:v>
                </c:pt>
                <c:pt idx="2673" formatCode="General">
                  <c:v>0.26019299878021801</c:v>
                </c:pt>
                <c:pt idx="2674" formatCode="General">
                  <c:v>0.261214386918252</c:v>
                </c:pt>
                <c:pt idx="2675" formatCode="General">
                  <c:v>0.26212006155316397</c:v>
                </c:pt>
                <c:pt idx="2676" formatCode="General">
                  <c:v>0.26295858146258599</c:v>
                </c:pt>
                <c:pt idx="2677" formatCode="General">
                  <c:v>0.26356205143349098</c:v>
                </c:pt>
                <c:pt idx="2678" formatCode="General">
                  <c:v>0.26393174765433097</c:v>
                </c:pt>
                <c:pt idx="2679" formatCode="General">
                  <c:v>0.26402802779083701</c:v>
                </c:pt>
                <c:pt idx="2680" formatCode="General">
                  <c:v>0.26394559472534801</c:v>
                </c:pt>
                <c:pt idx="2681" formatCode="General">
                  <c:v>0.26368664891788202</c:v>
                </c:pt>
                <c:pt idx="2682" formatCode="General">
                  <c:v>0.26339958531368701</c:v>
                </c:pt>
                <c:pt idx="2683" formatCode="General">
                  <c:v>0.26313487097257299</c:v>
                </c:pt>
                <c:pt idx="2684" formatCode="General">
                  <c:v>0.26299853127630601</c:v>
                </c:pt>
                <c:pt idx="2685" formatCode="General">
                  <c:v>0.262931331790274</c:v>
                </c:pt>
                <c:pt idx="2686" formatCode="General">
                  <c:v>0.26298732331424601</c:v>
                </c:pt>
                <c:pt idx="2687" formatCode="General">
                  <c:v>0.26310764826906002</c:v>
                </c:pt>
                <c:pt idx="2688" formatCode="General">
                  <c:v>0.26333769444739102</c:v>
                </c:pt>
                <c:pt idx="2689" formatCode="General">
                  <c:v>0.26353974613116798</c:v>
                </c:pt>
                <c:pt idx="2690" formatCode="General">
                  <c:v>0.26375240999206401</c:v>
                </c:pt>
                <c:pt idx="2691" formatCode="General">
                  <c:v>0.26381133307145299</c:v>
                </c:pt>
                <c:pt idx="2692" formatCode="General">
                  <c:v>0.26376510932168801</c:v>
                </c:pt>
                <c:pt idx="2693" formatCode="General">
                  <c:v>0.26354562580785801</c:v>
                </c:pt>
                <c:pt idx="2694" formatCode="General">
                  <c:v>0.26324035950584501</c:v>
                </c:pt>
                <c:pt idx="2695" formatCode="General">
                  <c:v>0.26276997890310999</c:v>
                </c:pt>
                <c:pt idx="2696" formatCode="General">
                  <c:v>0.26225776226299702</c:v>
                </c:pt>
                <c:pt idx="2697" formatCode="General">
                  <c:v>0.26176544362860699</c:v>
                </c:pt>
                <c:pt idx="2698" formatCode="General">
                  <c:v>0.26126850873733198</c:v>
                </c:pt>
                <c:pt idx="2699" formatCode="General">
                  <c:v>0.260884625800132</c:v>
                </c:pt>
                <c:pt idx="2700" formatCode="General">
                  <c:v>0.26044797704966499</c:v>
                </c:pt>
                <c:pt idx="2701" formatCode="General">
                  <c:v>0.26002557559910899</c:v>
                </c:pt>
                <c:pt idx="2702" formatCode="General">
                  <c:v>0.25944826985518898</c:v>
                </c:pt>
                <c:pt idx="2703" formatCode="General">
                  <c:v>0.25888157447472798</c:v>
                </c:pt>
                <c:pt idx="2704" formatCode="General">
                  <c:v>0.258287091298604</c:v>
                </c:pt>
                <c:pt idx="2705" formatCode="General">
                  <c:v>0.25783678148813199</c:v>
                </c:pt>
                <c:pt idx="2706" formatCode="General">
                  <c:v>0.25747929827229499</c:v>
                </c:pt>
                <c:pt idx="2707" formatCode="General">
                  <c:v>0.25724894749244398</c:v>
                </c:pt>
                <c:pt idx="2708" formatCode="General">
                  <c:v>0.25698840886013202</c:v>
                </c:pt>
                <c:pt idx="2709" formatCode="General">
                  <c:v>0.25677503522106498</c:v>
                </c:pt>
                <c:pt idx="2710" formatCode="General">
                  <c:v>0.25652984327920803</c:v>
                </c:pt>
                <c:pt idx="2711" formatCode="General">
                  <c:v>0.25633696214057999</c:v>
                </c:pt>
                <c:pt idx="2712" formatCode="General">
                  <c:v>0.256116578321894</c:v>
                </c:pt>
                <c:pt idx="2713" formatCode="General">
                  <c:v>0.25593040225357</c:v>
                </c:pt>
                <c:pt idx="2714" formatCode="General">
                  <c:v>0.25573677996875599</c:v>
                </c:pt>
                <c:pt idx="2715" formatCode="General">
                  <c:v>0.25557899292129199</c:v>
                </c:pt>
                <c:pt idx="2716" formatCode="General">
                  <c:v>0.255532610574431</c:v>
                </c:pt>
                <c:pt idx="2717" formatCode="General">
                  <c:v>0.25553398346695699</c:v>
                </c:pt>
                <c:pt idx="2718" formatCode="General">
                  <c:v>0.25571428483117398</c:v>
                </c:pt>
                <c:pt idx="2719" formatCode="General">
                  <c:v>0.25597499133837598</c:v>
                </c:pt>
                <c:pt idx="2720" formatCode="General">
                  <c:v>0.25643666901376999</c:v>
                </c:pt>
                <c:pt idx="2721" formatCode="General">
                  <c:v>0.25712125388222801</c:v>
                </c:pt>
                <c:pt idx="2722" formatCode="General">
                  <c:v>0.257827068167022</c:v>
                </c:pt>
                <c:pt idx="2723" formatCode="General">
                  <c:v>0.25859276308102802</c:v>
                </c:pt>
                <c:pt idx="2724" formatCode="General">
                  <c:v>0.25923771718446598</c:v>
                </c:pt>
                <c:pt idx="2725" formatCode="General">
                  <c:v>0.25980045896854698</c:v>
                </c:pt>
                <c:pt idx="2726" formatCode="General">
                  <c:v>0.26014444869852799</c:v>
                </c:pt>
                <c:pt idx="2727" formatCode="General">
                  <c:v>0.26029862683030303</c:v>
                </c:pt>
                <c:pt idx="2728" formatCode="General">
                  <c:v>0.26011144684919901</c:v>
                </c:pt>
                <c:pt idx="2729" formatCode="General">
                  <c:v>0.25963531667501299</c:v>
                </c:pt>
                <c:pt idx="2730" formatCode="General">
                  <c:v>0.25878577183243301</c:v>
                </c:pt>
                <c:pt idx="2731" formatCode="General">
                  <c:v>0.25773259169940299</c:v>
                </c:pt>
                <c:pt idx="2732" formatCode="General">
                  <c:v>0.25652976063085298</c:v>
                </c:pt>
                <c:pt idx="2733" formatCode="General">
                  <c:v>0.25541114021890199</c:v>
                </c:pt>
                <c:pt idx="2734" formatCode="General">
                  <c:v>0.25440358827002002</c:v>
                </c:pt>
                <c:pt idx="2735" formatCode="General">
                  <c:v>0.253760482738907</c:v>
                </c:pt>
                <c:pt idx="2736" formatCode="General">
                  <c:v>0.25321875417040102</c:v>
                </c:pt>
                <c:pt idx="2737" formatCode="General">
                  <c:v>0.25310374608507402</c:v>
                </c:pt>
                <c:pt idx="2738" formatCode="General">
                  <c:v>0.25316784016851301</c:v>
                </c:pt>
                <c:pt idx="2739" formatCode="General">
                  <c:v>0.25353395619372499</c:v>
                </c:pt>
                <c:pt idx="2740" formatCode="General">
                  <c:v>0.254085611999953</c:v>
                </c:pt>
                <c:pt idx="2741" formatCode="General">
                  <c:v>0.25482493258587702</c:v>
                </c:pt>
                <c:pt idx="2742" formatCode="General">
                  <c:v>0.25555221150514701</c:v>
                </c:pt>
                <c:pt idx="2743" formatCode="General">
                  <c:v>0.25631079523709799</c:v>
                </c:pt>
                <c:pt idx="2744" formatCode="General">
                  <c:v>0.25701689407113198</c:v>
                </c:pt>
                <c:pt idx="2745" formatCode="General">
                  <c:v>0.25773212970258302</c:v>
                </c:pt>
                <c:pt idx="2746" formatCode="General">
                  <c:v>0.25845767329092301</c:v>
                </c:pt>
                <c:pt idx="2747" formatCode="General">
                  <c:v>0.25911136816362301</c:v>
                </c:pt>
                <c:pt idx="2748" formatCode="General">
                  <c:v>0.259771858548001</c:v>
                </c:pt>
                <c:pt idx="2749" formatCode="General">
                  <c:v>0.26045059571888701</c:v>
                </c:pt>
                <c:pt idx="2750" formatCode="General">
                  <c:v>0.26125440322077198</c:v>
                </c:pt>
                <c:pt idx="2751" formatCode="General">
                  <c:v>0.26201600470447101</c:v>
                </c:pt>
                <c:pt idx="2752" formatCode="General">
                  <c:v>0.26272665130789802</c:v>
                </c:pt>
                <c:pt idx="2753" formatCode="General">
                  <c:v>0.26319832937951099</c:v>
                </c:pt>
                <c:pt idx="2754" formatCode="General">
                  <c:v>0.26353150083231303</c:v>
                </c:pt>
                <c:pt idx="2755" formatCode="General">
                  <c:v>0.26361086827859598</c:v>
                </c:pt>
                <c:pt idx="2756" formatCode="General">
                  <c:v>0.263540363551173</c:v>
                </c:pt>
                <c:pt idx="2757" formatCode="General">
                  <c:v>0.26325281006836299</c:v>
                </c:pt>
                <c:pt idx="2758" formatCode="General">
                  <c:v>0.26287355905336202</c:v>
                </c:pt>
                <c:pt idx="2759" formatCode="General">
                  <c:v>0.26226247790514001</c:v>
                </c:pt>
                <c:pt idx="2760" formatCode="General">
                  <c:v>0.261550930782947</c:v>
                </c:pt>
                <c:pt idx="2761" formatCode="General">
                  <c:v>0.26079953233192799</c:v>
                </c:pt>
                <c:pt idx="2762" formatCode="General">
                  <c:v>0.26001367057582597</c:v>
                </c:pt>
                <c:pt idx="2763" formatCode="General">
                  <c:v>0.25933199248870598</c:v>
                </c:pt>
                <c:pt idx="2764" formatCode="General">
                  <c:v>0.25871301485273002</c:v>
                </c:pt>
                <c:pt idx="2765" formatCode="General">
                  <c:v>0.25820235165329603</c:v>
                </c:pt>
                <c:pt idx="2766" formatCode="General">
                  <c:v>0.257748962966243</c:v>
                </c:pt>
                <c:pt idx="2767" formatCode="General">
                  <c:v>0.25723564679161098</c:v>
                </c:pt>
                <c:pt idx="2768" formatCode="General">
                  <c:v>0.25670253304767399</c:v>
                </c:pt>
                <c:pt idx="2769" formatCode="General">
                  <c:v>0.25604754235740901</c:v>
                </c:pt>
                <c:pt idx="2770" formatCode="General">
                  <c:v>0.25533129724201598</c:v>
                </c:pt>
                <c:pt idx="2771" formatCode="General">
                  <c:v>0.25466890274487203</c:v>
                </c:pt>
                <c:pt idx="2772" formatCode="General">
                  <c:v>0.25407622862839002</c:v>
                </c:pt>
                <c:pt idx="2773" formatCode="General">
                  <c:v>0.25366979590698602</c:v>
                </c:pt>
                <c:pt idx="2774" formatCode="General">
                  <c:v>0.25340186315551999</c:v>
                </c:pt>
                <c:pt idx="2775" formatCode="General">
                  <c:v>0.25343376592134698</c:v>
                </c:pt>
                <c:pt idx="2776" formatCode="General">
                  <c:v>0.25370540370404698</c:v>
                </c:pt>
                <c:pt idx="2777" formatCode="General">
                  <c:v>0.25431416132136803</c:v>
                </c:pt>
                <c:pt idx="2778" formatCode="General">
                  <c:v>0.255211214860875</c:v>
                </c:pt>
                <c:pt idx="2779" formatCode="General">
                  <c:v>0.25639425961253798</c:v>
                </c:pt>
                <c:pt idx="2780" formatCode="General">
                  <c:v>0.25767231180813799</c:v>
                </c:pt>
                <c:pt idx="2781" formatCode="General">
                  <c:v>0.259068579276514</c:v>
                </c:pt>
                <c:pt idx="2782" formatCode="General">
                  <c:v>0.26042841875426997</c:v>
                </c:pt>
                <c:pt idx="2783" formatCode="General">
                  <c:v>0.26180825401757601</c:v>
                </c:pt>
                <c:pt idx="2784" formatCode="General">
                  <c:v>0.26309858256548702</c:v>
                </c:pt>
                <c:pt idx="2785" formatCode="General">
                  <c:v>0.26440157095004502</c:v>
                </c:pt>
                <c:pt idx="2786" formatCode="General">
                  <c:v>0.26560367931453099</c:v>
                </c:pt>
                <c:pt idx="2787" formatCode="General">
                  <c:v>0.26681348279874001</c:v>
                </c:pt>
                <c:pt idx="2788" formatCode="General">
                  <c:v>0.26792887555820999</c:v>
                </c:pt>
                <c:pt idx="2789" formatCode="General">
                  <c:v>0.26892381901997298</c:v>
                </c:pt>
                <c:pt idx="2790" formatCode="General">
                  <c:v>0.26958984426173499</c:v>
                </c:pt>
                <c:pt idx="2791" formatCode="General">
                  <c:v>0.27004050520932099</c:v>
                </c:pt>
                <c:pt idx="2792" formatCode="General">
                  <c:v>0.27018339296752197</c:v>
                </c:pt>
                <c:pt idx="2793" formatCode="General">
                  <c:v>0.27015050294326998</c:v>
                </c:pt>
                <c:pt idx="2794" formatCode="General">
                  <c:v>0.269874564224171</c:v>
                </c:pt>
                <c:pt idx="2795" formatCode="General">
                  <c:v>0.26943845496339403</c:v>
                </c:pt>
                <c:pt idx="2796" formatCode="General">
                  <c:v>0.26881405142411502</c:v>
                </c:pt>
                <c:pt idx="2797" formatCode="General">
                  <c:v>0.26800829071217902</c:v>
                </c:pt>
                <c:pt idx="2798" formatCode="General">
                  <c:v>0.26713456529046298</c:v>
                </c:pt>
                <c:pt idx="2799" formatCode="General">
                  <c:v>0.26628152933723598</c:v>
                </c:pt>
                <c:pt idx="2800" formatCode="General">
                  <c:v>0.26549966444886303</c:v>
                </c:pt>
                <c:pt idx="2801" formatCode="General">
                  <c:v>0.26484911417933998</c:v>
                </c:pt>
                <c:pt idx="2802" formatCode="General">
                  <c:v>0.26437064136308402</c:v>
                </c:pt>
                <c:pt idx="2803" formatCode="General">
                  <c:v>0.26411904430205602</c:v>
                </c:pt>
                <c:pt idx="2804" formatCode="General">
                  <c:v>0.26402788615320799</c:v>
                </c:pt>
                <c:pt idx="2805" formatCode="General">
                  <c:v>0.26414050588356303</c:v>
                </c:pt>
                <c:pt idx="2806" formatCode="General">
                  <c:v>0.26430319168799599</c:v>
                </c:pt>
                <c:pt idx="2807" formatCode="General">
                  <c:v>0.26461978110736101</c:v>
                </c:pt>
                <c:pt idx="2808" formatCode="General">
                  <c:v>0.26504040094313203</c:v>
                </c:pt>
                <c:pt idx="2809" formatCode="General">
                  <c:v>0.26560192361302398</c:v>
                </c:pt>
                <c:pt idx="2810" formatCode="General">
                  <c:v>0.26620583643462797</c:v>
                </c:pt>
                <c:pt idx="2811" formatCode="General">
                  <c:v>0.266876562344108</c:v>
                </c:pt>
                <c:pt idx="2812" formatCode="General">
                  <c:v>0.26739547132925801</c:v>
                </c:pt>
                <c:pt idx="2813" formatCode="General">
                  <c:v>0.267862472255261</c:v>
                </c:pt>
                <c:pt idx="2814" formatCode="General">
                  <c:v>0.26821112360853799</c:v>
                </c:pt>
                <c:pt idx="2815" formatCode="General">
                  <c:v>0.26855412575626803</c:v>
                </c:pt>
                <c:pt idx="2816" formatCode="General">
                  <c:v>0.26884548795749202</c:v>
                </c:pt>
                <c:pt idx="2817" formatCode="General">
                  <c:v>0.269139951056657</c:v>
                </c:pt>
                <c:pt idx="2818" formatCode="General">
                  <c:v>0.26937840953777697</c:v>
                </c:pt>
                <c:pt idx="2819" formatCode="General">
                  <c:v>0.26952051913680802</c:v>
                </c:pt>
                <c:pt idx="2820" formatCode="General">
                  <c:v>0.26969741484741799</c:v>
                </c:pt>
                <c:pt idx="2821" formatCode="General">
                  <c:v>0.26985728042676199</c:v>
                </c:pt>
                <c:pt idx="2822" formatCode="General">
                  <c:v>0.27008263848228098</c:v>
                </c:pt>
                <c:pt idx="2823" formatCode="General">
                  <c:v>0.27031599103933901</c:v>
                </c:pt>
                <c:pt idx="2824" formatCode="General">
                  <c:v>0.27058903200522999</c:v>
                </c:pt>
                <c:pt idx="2825" formatCode="General">
                  <c:v>0.27083850039583701</c:v>
                </c:pt>
                <c:pt idx="2826" formatCode="General">
                  <c:v>0.271169293212289</c:v>
                </c:pt>
                <c:pt idx="2827" formatCode="General">
                  <c:v>0.27155633253424899</c:v>
                </c:pt>
                <c:pt idx="2828" formatCode="General">
                  <c:v>0.27201806725615701</c:v>
                </c:pt>
                <c:pt idx="2829" formatCode="General">
                  <c:v>0.27244005360007501</c:v>
                </c:pt>
                <c:pt idx="2830" formatCode="General">
                  <c:v>0.27280245693173699</c:v>
                </c:pt>
                <c:pt idx="2831" formatCode="General">
                  <c:v>0.27298641395131201</c:v>
                </c:pt>
                <c:pt idx="2832" formatCode="General">
                  <c:v>0.27306649026191299</c:v>
                </c:pt>
                <c:pt idx="2833" formatCode="General">
                  <c:v>0.27301932238259302</c:v>
                </c:pt>
                <c:pt idx="2834" formatCode="General">
                  <c:v>0.27302911376658801</c:v>
                </c:pt>
                <c:pt idx="2835" formatCode="General">
                  <c:v>0.27312771691497301</c:v>
                </c:pt>
                <c:pt idx="2836" formatCode="General">
                  <c:v>0.273460353115977</c:v>
                </c:pt>
                <c:pt idx="2837" formatCode="General">
                  <c:v>0.27390092954041301</c:v>
                </c:pt>
                <c:pt idx="2838" formatCode="General">
                  <c:v>0.27441865876246002</c:v>
                </c:pt>
                <c:pt idx="2839" formatCode="General">
                  <c:v>0.27477721581770997</c:v>
                </c:pt>
                <c:pt idx="2840" formatCode="General">
                  <c:v>0.27497852770076697</c:v>
                </c:pt>
                <c:pt idx="2841" formatCode="General">
                  <c:v>0.27489774049931198</c:v>
                </c:pt>
                <c:pt idx="2842" formatCode="General">
                  <c:v>0.27452848923180101</c:v>
                </c:pt>
                <c:pt idx="2843" formatCode="General">
                  <c:v>0.27381585789579799</c:v>
                </c:pt>
                <c:pt idx="2844" formatCode="General">
                  <c:v>0.27291031489414103</c:v>
                </c:pt>
                <c:pt idx="2845" formatCode="General">
                  <c:v>0.27188902750362698</c:v>
                </c:pt>
                <c:pt idx="2846" formatCode="General">
                  <c:v>0.27073099150552499</c:v>
                </c:pt>
                <c:pt idx="2847" formatCode="General">
                  <c:v>0.269579081580198</c:v>
                </c:pt>
                <c:pt idx="2848" formatCode="General">
                  <c:v>0.26823107155014098</c:v>
                </c:pt>
                <c:pt idx="2849" formatCode="General">
                  <c:v>0.26687383701004502</c:v>
                </c:pt>
                <c:pt idx="2850" formatCode="General">
                  <c:v>0.26534487214429398</c:v>
                </c:pt>
                <c:pt idx="2851" formatCode="General">
                  <c:v>0.26391158219046101</c:v>
                </c:pt>
                <c:pt idx="2852" formatCode="General">
                  <c:v>0.262336133887977</c:v>
                </c:pt>
                <c:pt idx="2853" formatCode="General">
                  <c:v>0.26088492283203601</c:v>
                </c:pt>
                <c:pt idx="2854" formatCode="General">
                  <c:v>0.25932347060175598</c:v>
                </c:pt>
                <c:pt idx="2855" formatCode="General">
                  <c:v>0.25797775431570702</c:v>
                </c:pt>
                <c:pt idx="2856" formatCode="General">
                  <c:v>0.25682579615656498</c:v>
                </c:pt>
                <c:pt idx="2857" formatCode="General">
                  <c:v>0.25597756134417698</c:v>
                </c:pt>
                <c:pt idx="2858" formatCode="General">
                  <c:v>0.25546694383554303</c:v>
                </c:pt>
                <c:pt idx="2859" formatCode="General">
                  <c:v>0.255338533749915</c:v>
                </c:pt>
                <c:pt idx="2860" formatCode="General">
                  <c:v>0.25544709026883</c:v>
                </c:pt>
                <c:pt idx="2861" formatCode="General">
                  <c:v>0.25578769579784499</c:v>
                </c:pt>
                <c:pt idx="2862" formatCode="General">
                  <c:v>0.25624645125763101</c:v>
                </c:pt>
                <c:pt idx="2863" formatCode="General">
                  <c:v>0.25669098710421701</c:v>
                </c:pt>
                <c:pt idx="2864" formatCode="General">
                  <c:v>0.257160150326465</c:v>
                </c:pt>
                <c:pt idx="2865" formatCode="General">
                  <c:v>0.25753100688122799</c:v>
                </c:pt>
                <c:pt idx="2866" formatCode="General">
                  <c:v>0.25785533035810898</c:v>
                </c:pt>
                <c:pt idx="2867" formatCode="General">
                  <c:v>0.25812558913015998</c:v>
                </c:pt>
                <c:pt idx="2868" formatCode="General">
                  <c:v>0.25835613750011999</c:v>
                </c:pt>
                <c:pt idx="2869" formatCode="General">
                  <c:v>0.258663474045919</c:v>
                </c:pt>
                <c:pt idx="2870" formatCode="General">
                  <c:v>0.25896326666647901</c:v>
                </c:pt>
                <c:pt idx="2871" formatCode="General">
                  <c:v>0.259411647302072</c:v>
                </c:pt>
                <c:pt idx="2872" formatCode="General">
                  <c:v>0.25996269500924601</c:v>
                </c:pt>
                <c:pt idx="2873" formatCode="General">
                  <c:v>0.26057428196849503</c:v>
                </c:pt>
                <c:pt idx="2874" formatCode="General">
                  <c:v>0.26125086059101399</c:v>
                </c:pt>
                <c:pt idx="2875" formatCode="General">
                  <c:v>0.26197408741682998</c:v>
                </c:pt>
                <c:pt idx="2876" formatCode="General">
                  <c:v>0.26262118205788898</c:v>
                </c:pt>
                <c:pt idx="2877" formatCode="General">
                  <c:v>0.26319877951127102</c:v>
                </c:pt>
                <c:pt idx="2878" formatCode="General">
                  <c:v>0.26370909760227201</c:v>
                </c:pt>
                <c:pt idx="2879" formatCode="General">
                  <c:v>0.264149390225911</c:v>
                </c:pt>
                <c:pt idx="2880" formatCode="General">
                  <c:v>0.26459942584343299</c:v>
                </c:pt>
                <c:pt idx="2881" formatCode="General">
                  <c:v>0.26514766679889301</c:v>
                </c:pt>
                <c:pt idx="2882" formatCode="General">
                  <c:v>0.26589739304828103</c:v>
                </c:pt>
                <c:pt idx="2883" formatCode="General">
                  <c:v>0.26668687869436802</c:v>
                </c:pt>
                <c:pt idx="2884" formatCode="General">
                  <c:v>0.26754327831295599</c:v>
                </c:pt>
                <c:pt idx="2885" formatCode="General">
                  <c:v>0.26827027307135998</c:v>
                </c:pt>
                <c:pt idx="2886" formatCode="General">
                  <c:v>0.26888044953109402</c:v>
                </c:pt>
                <c:pt idx="2887" formatCode="General">
                  <c:v>0.26924121450341798</c:v>
                </c:pt>
                <c:pt idx="2888" formatCode="General">
                  <c:v>0.269413933664788</c:v>
                </c:pt>
                <c:pt idx="2889" formatCode="General">
                  <c:v>0.26928571852987099</c:v>
                </c:pt>
                <c:pt idx="2890" formatCode="General">
                  <c:v>0.26894398770622402</c:v>
                </c:pt>
                <c:pt idx="2891" formatCode="General">
                  <c:v>0.26830721378731498</c:v>
                </c:pt>
                <c:pt idx="2892" formatCode="General">
                  <c:v>0.26751364742074302</c:v>
                </c:pt>
                <c:pt idx="2893" formatCode="General">
                  <c:v>0.266607873077915</c:v>
                </c:pt>
                <c:pt idx="2894" formatCode="General">
                  <c:v>0.26571945463220498</c:v>
                </c:pt>
                <c:pt idx="2895" formatCode="General">
                  <c:v>0.26492518555970501</c:v>
                </c:pt>
                <c:pt idx="2896" formatCode="General">
                  <c:v>0.264228688026037</c:v>
                </c:pt>
                <c:pt idx="2897" formatCode="General">
                  <c:v>0.26365164658298201</c:v>
                </c:pt>
                <c:pt idx="2898" formatCode="General">
                  <c:v>0.26312622375745998</c:v>
                </c:pt>
                <c:pt idx="2899" formatCode="General">
                  <c:v>0.26263097914829198</c:v>
                </c:pt>
                <c:pt idx="2900" formatCode="General">
                  <c:v>0.26209217476478902</c:v>
                </c:pt>
                <c:pt idx="2901" formatCode="General">
                  <c:v>0.261568426772119</c:v>
                </c:pt>
                <c:pt idx="2902" formatCode="General">
                  <c:v>0.26104668108933099</c:v>
                </c:pt>
                <c:pt idx="2903" formatCode="General">
                  <c:v>0.26063698154664999</c:v>
                </c:pt>
                <c:pt idx="2904" formatCode="General">
                  <c:v>0.26034466189241501</c:v>
                </c:pt>
                <c:pt idx="2905" formatCode="General">
                  <c:v>0.26022696929997702</c:v>
                </c:pt>
                <c:pt idx="2906" formatCode="General">
                  <c:v>0.26034921426874102</c:v>
                </c:pt>
                <c:pt idx="2907" formatCode="General">
                  <c:v>0.260709768291638</c:v>
                </c:pt>
                <c:pt idx="2908" formatCode="General">
                  <c:v>0.26121466098478502</c:v>
                </c:pt>
                <c:pt idx="2909" formatCode="General">
                  <c:v>0.26185583206789098</c:v>
                </c:pt>
                <c:pt idx="2910" formatCode="General">
                  <c:v>0.262439970424169</c:v>
                </c:pt>
                <c:pt idx="2911" formatCode="General">
                  <c:v>0.26296618421668499</c:v>
                </c:pt>
                <c:pt idx="2912" formatCode="General">
                  <c:v>0.26327882025899202</c:v>
                </c:pt>
                <c:pt idx="2913" formatCode="General">
                  <c:v>0.26346577033683299</c:v>
                </c:pt>
                <c:pt idx="2914" formatCode="General">
                  <c:v>0.26344565884530302</c:v>
                </c:pt>
                <c:pt idx="2915" formatCode="General">
                  <c:v>0.263324351246573</c:v>
                </c:pt>
                <c:pt idx="2916" formatCode="General">
                  <c:v>0.26318165616845901</c:v>
                </c:pt>
                <c:pt idx="2917" formatCode="General">
                  <c:v>0.26294726750515102</c:v>
                </c:pt>
                <c:pt idx="2918" formatCode="General">
                  <c:v>0.262780467990537</c:v>
                </c:pt>
                <c:pt idx="2919" formatCode="General">
                  <c:v>0.26261933302759799</c:v>
                </c:pt>
                <c:pt idx="2920" formatCode="General">
                  <c:v>0.26247706807570098</c:v>
                </c:pt>
                <c:pt idx="2921" formatCode="General">
                  <c:v>0.26228585344230798</c:v>
                </c:pt>
                <c:pt idx="2922" formatCode="General">
                  <c:v>0.26211581554042401</c:v>
                </c:pt>
                <c:pt idx="2923" formatCode="General">
                  <c:v>0.261843089558496</c:v>
                </c:pt>
                <c:pt idx="2924" formatCode="General">
                  <c:v>0.26153831498763103</c:v>
                </c:pt>
                <c:pt idx="2925" formatCode="General">
                  <c:v>0.261151605450194</c:v>
                </c:pt>
                <c:pt idx="2926" formatCode="General">
                  <c:v>0.26072589110984201</c:v>
                </c:pt>
                <c:pt idx="2927" formatCode="General">
                  <c:v>0.26031517357662598</c:v>
                </c:pt>
                <c:pt idx="2928" formatCode="General">
                  <c:v>0.25999749461336802</c:v>
                </c:pt>
                <c:pt idx="2929" formatCode="General">
                  <c:v>0.25982824100117902</c:v>
                </c:pt>
                <c:pt idx="2930" formatCode="General">
                  <c:v>0.25985859291909402</c:v>
                </c:pt>
                <c:pt idx="2931" formatCode="General">
                  <c:v>0.26002302454388898</c:v>
                </c:pt>
                <c:pt idx="2932" formatCode="General">
                  <c:v>0.26027932709947699</c:v>
                </c:pt>
                <c:pt idx="2933" formatCode="General">
                  <c:v>0.26047371589372798</c:v>
                </c:pt>
                <c:pt idx="2934" formatCode="General">
                  <c:v>0.26060735473028601</c:v>
                </c:pt>
                <c:pt idx="2935" formatCode="General">
                  <c:v>0.26057182508618898</c:v>
                </c:pt>
                <c:pt idx="2936" formatCode="General">
                  <c:v>0.26049034273132998</c:v>
                </c:pt>
                <c:pt idx="2937" formatCode="General">
                  <c:v>0.26031638439937699</c:v>
                </c:pt>
                <c:pt idx="2938" formatCode="General">
                  <c:v>0.260146300168144</c:v>
                </c:pt>
                <c:pt idx="2939" formatCode="General">
                  <c:v>0.25991015776662202</c:v>
                </c:pt>
                <c:pt idx="2940" formatCode="General">
                  <c:v>0.259706014937022</c:v>
                </c:pt>
                <c:pt idx="2941" formatCode="General">
                  <c:v>0.25949699611267202</c:v>
                </c:pt>
                <c:pt idx="2942" formatCode="General">
                  <c:v>0.25941358375273299</c:v>
                </c:pt>
                <c:pt idx="2943" formatCode="General">
                  <c:v>0.259394083188765</c:v>
                </c:pt>
                <c:pt idx="2944" formatCode="General">
                  <c:v>0.25956846392913202</c:v>
                </c:pt>
                <c:pt idx="2945" formatCode="General">
                  <c:v>0.25982392968046197</c:v>
                </c:pt>
                <c:pt idx="2946" formatCode="General">
                  <c:v>0.26013129316590899</c:v>
                </c:pt>
                <c:pt idx="2947" formatCode="General">
                  <c:v>0.26028191472908002</c:v>
                </c:pt>
                <c:pt idx="2948" formatCode="General">
                  <c:v>0.26032448670224101</c:v>
                </c:pt>
                <c:pt idx="2949" formatCode="General">
                  <c:v>0.26020717183639802</c:v>
                </c:pt>
                <c:pt idx="2950" formatCode="General">
                  <c:v>0.25997416700467801</c:v>
                </c:pt>
                <c:pt idx="2951" formatCode="General">
                  <c:v>0.25955153425807798</c:v>
                </c:pt>
                <c:pt idx="2952" formatCode="General">
                  <c:v>0.258979434091407</c:v>
                </c:pt>
                <c:pt idx="2953" formatCode="General">
                  <c:v>0.258209676716599</c:v>
                </c:pt>
                <c:pt idx="2954" formatCode="General">
                  <c:v>0.25739236251768899</c:v>
                </c:pt>
                <c:pt idx="2955" formatCode="General">
                  <c:v>0.25668185606055</c:v>
                </c:pt>
                <c:pt idx="2956" formatCode="General">
                  <c:v>0.256100116650881</c:v>
                </c:pt>
                <c:pt idx="2957" formatCode="General">
                  <c:v>0.255833732046088</c:v>
                </c:pt>
                <c:pt idx="2958" formatCode="General">
                  <c:v>0.25584898257470501</c:v>
                </c:pt>
                <c:pt idx="2959" formatCode="General">
                  <c:v>0.25626129175113599</c:v>
                </c:pt>
                <c:pt idx="2960" formatCode="General">
                  <c:v>0.25683790391841699</c:v>
                </c:pt>
                <c:pt idx="2961" formatCode="General">
                  <c:v>0.25768257142735701</c:v>
                </c:pt>
                <c:pt idx="2962" formatCode="General">
                  <c:v>0.258530232643011</c:v>
                </c:pt>
                <c:pt idx="2963" formatCode="General">
                  <c:v>0.25942048568265302</c:v>
                </c:pt>
                <c:pt idx="2964" formatCode="General">
                  <c:v>0.26017436818235901</c:v>
                </c:pt>
                <c:pt idx="2965" formatCode="General">
                  <c:v>0.26086983645971601</c:v>
                </c:pt>
                <c:pt idx="2966" formatCode="General">
                  <c:v>0.26138973183105901</c:v>
                </c:pt>
                <c:pt idx="2967" formatCode="General">
                  <c:v>0.26183473794219098</c:v>
                </c:pt>
                <c:pt idx="2968" formatCode="General">
                  <c:v>0.262118095416283</c:v>
                </c:pt>
                <c:pt idx="2969" formatCode="General">
                  <c:v>0.26232518047342301</c:v>
                </c:pt>
                <c:pt idx="2970" formatCode="General">
                  <c:v>0.26248658550711901</c:v>
                </c:pt>
                <c:pt idx="2971" formatCode="General">
                  <c:v>0.26266612613106</c:v>
                </c:pt>
                <c:pt idx="2972" formatCode="General">
                  <c:v>0.26297611860539799</c:v>
                </c:pt>
                <c:pt idx="2973" formatCode="General">
                  <c:v>0.26339165348240501</c:v>
                </c:pt>
                <c:pt idx="2974" formatCode="General">
                  <c:v>0.26381389122453602</c:v>
                </c:pt>
                <c:pt idx="2975" formatCode="General">
                  <c:v>0.26423821031657901</c:v>
                </c:pt>
                <c:pt idx="2976" formatCode="General">
                  <c:v>0.26449842255145001</c:v>
                </c:pt>
                <c:pt idx="2977" formatCode="General">
                  <c:v>0.26462461305707702</c:v>
                </c:pt>
                <c:pt idx="2978" formatCode="General">
                  <c:v>0.264505153492606</c:v>
                </c:pt>
                <c:pt idx="2979" formatCode="General">
                  <c:v>0.26422606887884398</c:v>
                </c:pt>
                <c:pt idx="2980" formatCode="General">
                  <c:v>0.26382196396714502</c:v>
                </c:pt>
                <c:pt idx="2981" formatCode="General">
                  <c:v>0.26330124541939398</c:v>
                </c:pt>
                <c:pt idx="2982" formatCode="General">
                  <c:v>0.262821859195218</c:v>
                </c:pt>
                <c:pt idx="2983" formatCode="General">
                  <c:v>0.26229106270694802</c:v>
                </c:pt>
                <c:pt idx="2984" formatCode="General">
                  <c:v>0.261737080288035</c:v>
                </c:pt>
                <c:pt idx="2985" formatCode="General">
                  <c:v>0.261197309083808</c:v>
                </c:pt>
                <c:pt idx="2986" formatCode="General">
                  <c:v>0.260699500625727</c:v>
                </c:pt>
                <c:pt idx="2987" formatCode="General">
                  <c:v>0.26039766248672602</c:v>
                </c:pt>
                <c:pt idx="2988" formatCode="General">
                  <c:v>0.26010761377901298</c:v>
                </c:pt>
                <c:pt idx="2989" formatCode="General">
                  <c:v>0.25987370744990501</c:v>
                </c:pt>
                <c:pt idx="2990" formatCode="General">
                  <c:v>0.25964713697938602</c:v>
                </c:pt>
                <c:pt idx="2991" formatCode="General">
                  <c:v>0.25952999066920002</c:v>
                </c:pt>
                <c:pt idx="2992" formatCode="General">
                  <c:v>0.25948316463506399</c:v>
                </c:pt>
                <c:pt idx="2993" formatCode="General">
                  <c:v>0.25957126900286798</c:v>
                </c:pt>
                <c:pt idx="2994" formatCode="General">
                  <c:v>0.25969868441614602</c:v>
                </c:pt>
                <c:pt idx="2995" formatCode="General">
                  <c:v>0.25991863828109601</c:v>
                </c:pt>
                <c:pt idx="2996" formatCode="General">
                  <c:v>0.26015913418810999</c:v>
                </c:pt>
                <c:pt idx="2997" formatCode="General">
                  <c:v>0.26049934205455799</c:v>
                </c:pt>
                <c:pt idx="2998" formatCode="General">
                  <c:v>0.26083926816905201</c:v>
                </c:pt>
                <c:pt idx="2999" formatCode="General">
                  <c:v>0.26128608049829499</c:v>
                </c:pt>
                <c:pt idx="3000" formatCode="General">
                  <c:v>0.26171922946345</c:v>
                </c:pt>
                <c:pt idx="3001" formatCode="General">
                  <c:v>0.26220936119055399</c:v>
                </c:pt>
                <c:pt idx="3002" formatCode="General">
                  <c:v>0.26263754924765098</c:v>
                </c:pt>
                <c:pt idx="3003" formatCode="General">
                  <c:v>0.26308796671103002</c:v>
                </c:pt>
                <c:pt idx="3004" formatCode="General">
                  <c:v>0.26358720812688602</c:v>
                </c:pt>
                <c:pt idx="3005" formatCode="General">
                  <c:v>0.264130144969489</c:v>
                </c:pt>
                <c:pt idx="3006" formatCode="General">
                  <c:v>0.26477032291823599</c:v>
                </c:pt>
                <c:pt idx="3007" formatCode="General">
                  <c:v>0.26549158440405402</c:v>
                </c:pt>
                <c:pt idx="3008" formatCode="General">
                  <c:v>0.26640315768406297</c:v>
                </c:pt>
                <c:pt idx="3009" formatCode="General">
                  <c:v>0.26744033438197601</c:v>
                </c:pt>
                <c:pt idx="3010" formatCode="General">
                  <c:v>0.26862309355330299</c:v>
                </c:pt>
                <c:pt idx="3011" formatCode="General">
                  <c:v>0.26969400124821202</c:v>
                </c:pt>
                <c:pt idx="3012" formatCode="General">
                  <c:v>0.270611328387171</c:v>
                </c:pt>
                <c:pt idx="3013" formatCode="General">
                  <c:v>0.27110612404857598</c:v>
                </c:pt>
                <c:pt idx="3014" formatCode="General">
                  <c:v>0.27122148272229002</c:v>
                </c:pt>
                <c:pt idx="3015" formatCode="General">
                  <c:v>0.270929666977137</c:v>
                </c:pt>
                <c:pt idx="3016" formatCode="General">
                  <c:v>0.270378318210661</c:v>
                </c:pt>
                <c:pt idx="3017" formatCode="General">
                  <c:v>0.26956425520938998</c:v>
                </c:pt>
                <c:pt idx="3018" formatCode="General">
                  <c:v>0.26870269659887602</c:v>
                </c:pt>
                <c:pt idx="3019" formatCode="General">
                  <c:v>0.26781998927452699</c:v>
                </c:pt>
                <c:pt idx="3020" formatCode="General">
                  <c:v>0.26712553809345302</c:v>
                </c:pt>
                <c:pt idx="3021" formatCode="General">
                  <c:v>0.26658045642723799</c:v>
                </c:pt>
                <c:pt idx="3022" formatCode="General">
                  <c:v>0.266242097072448</c:v>
                </c:pt>
                <c:pt idx="3023" formatCode="General">
                  <c:v>0.26615934895440302</c:v>
                </c:pt>
                <c:pt idx="3024" formatCode="General">
                  <c:v>0.26618316637412698</c:v>
                </c:pt>
                <c:pt idx="3025" formatCode="General">
                  <c:v>0.26633178664211699</c:v>
                </c:pt>
                <c:pt idx="3026" formatCode="General">
                  <c:v>0.26640914066504001</c:v>
                </c:pt>
                <c:pt idx="3027" formatCode="General">
                  <c:v>0.26642301562440102</c:v>
                </c:pt>
                <c:pt idx="3028" formatCode="General">
                  <c:v>0.26624899632881299</c:v>
                </c:pt>
                <c:pt idx="3029" formatCode="General">
                  <c:v>0.26600904336309</c:v>
                </c:pt>
                <c:pt idx="3030" formatCode="General">
                  <c:v>0.26558108906980898</c:v>
                </c:pt>
                <c:pt idx="3031" formatCode="General">
                  <c:v>0.26517612265097601</c:v>
                </c:pt>
                <c:pt idx="3032" formatCode="General">
                  <c:v>0.26477562718433301</c:v>
                </c:pt>
                <c:pt idx="3033" formatCode="General">
                  <c:v>0.26461022375735099</c:v>
                </c:pt>
                <c:pt idx="3034" formatCode="General">
                  <c:v>0.26461102373846201</c:v>
                </c:pt>
                <c:pt idx="3035" formatCode="General">
                  <c:v>0.26488610755428199</c:v>
                </c:pt>
                <c:pt idx="3036" formatCode="General">
                  <c:v>0.26530641268231098</c:v>
                </c:pt>
                <c:pt idx="3037" formatCode="General">
                  <c:v>0.265912718031315</c:v>
                </c:pt>
                <c:pt idx="3038" formatCode="General">
                  <c:v>0.26653986664877</c:v>
                </c:pt>
                <c:pt idx="3039" formatCode="General">
                  <c:v>0.26720264822626799</c:v>
                </c:pt>
                <c:pt idx="3040" formatCode="General">
                  <c:v>0.26777004684165701</c:v>
                </c:pt>
                <c:pt idx="3041" formatCode="General">
                  <c:v>0.26823458823645902</c:v>
                </c:pt>
                <c:pt idx="3042" formatCode="General">
                  <c:v>0.26844968468013097</c:v>
                </c:pt>
                <c:pt idx="3043" formatCode="General">
                  <c:v>0.268437942133324</c:v>
                </c:pt>
                <c:pt idx="3044" formatCode="General">
                  <c:v>0.26805101776180901</c:v>
                </c:pt>
                <c:pt idx="3045" formatCode="General">
                  <c:v>0.26735735005667299</c:v>
                </c:pt>
                <c:pt idx="3046" formatCode="General">
                  <c:v>0.26625823181763097</c:v>
                </c:pt>
                <c:pt idx="3047" formatCode="General">
                  <c:v>0.26492106802948101</c:v>
                </c:pt>
                <c:pt idx="3048" formatCode="General">
                  <c:v>0.26331985921995299</c:v>
                </c:pt>
                <c:pt idx="3049" formatCode="General">
                  <c:v>0.26170707984496</c:v>
                </c:pt>
                <c:pt idx="3050" formatCode="General">
                  <c:v>0.26003603402300302</c:v>
                </c:pt>
                <c:pt idx="3051" formatCode="General">
                  <c:v>0.25851301347750499</c:v>
                </c:pt>
                <c:pt idx="3052" formatCode="General">
                  <c:v>0.25705710074243798</c:v>
                </c:pt>
                <c:pt idx="3053" formatCode="General">
                  <c:v>0.25591004162592901</c:v>
                </c:pt>
                <c:pt idx="3054" formatCode="General">
                  <c:v>0.25502066759319097</c:v>
                </c:pt>
                <c:pt idx="3055" formatCode="General">
                  <c:v>0.254491199099249</c:v>
                </c:pt>
                <c:pt idx="3056" formatCode="General">
                  <c:v>0.254257802162835</c:v>
                </c:pt>
                <c:pt idx="3057" formatCode="General">
                  <c:v>0.25439068039285301</c:v>
                </c:pt>
                <c:pt idx="3058" formatCode="General">
                  <c:v>0.25474835719709998</c:v>
                </c:pt>
                <c:pt idx="3059" formatCode="General">
                  <c:v>0.25532926886948998</c:v>
                </c:pt>
                <c:pt idx="3060" formatCode="General">
                  <c:v>0.25596191487660902</c:v>
                </c:pt>
                <c:pt idx="3061" formatCode="General">
                  <c:v>0.25668965323891701</c:v>
                </c:pt>
                <c:pt idx="3062" formatCode="General">
                  <c:v>0.25743385530938501</c:v>
                </c:pt>
                <c:pt idx="3063" formatCode="General">
                  <c:v>0.25825506453160102</c:v>
                </c:pt>
                <c:pt idx="3064" formatCode="General">
                  <c:v>0.25911003845450897</c:v>
                </c:pt>
                <c:pt idx="3065" formatCode="General">
                  <c:v>0.25988418269633701</c:v>
                </c:pt>
                <c:pt idx="3066" formatCode="General">
                  <c:v>0.26049995992586999</c:v>
                </c:pt>
                <c:pt idx="3067" formatCode="General">
                  <c:v>0.26094171912438302</c:v>
                </c:pt>
                <c:pt idx="3068" formatCode="General">
                  <c:v>0.261182229742213</c:v>
                </c:pt>
                <c:pt idx="3069" formatCode="General">
                  <c:v>0.26135126892043198</c:v>
                </c:pt>
                <c:pt idx="3070" formatCode="General">
                  <c:v>0.26139349145819202</c:v>
                </c:pt>
                <c:pt idx="3071" formatCode="General">
                  <c:v>0.261415314123156</c:v>
                </c:pt>
                <c:pt idx="3072" formatCode="General">
                  <c:v>0.26138660716578999</c:v>
                </c:pt>
                <c:pt idx="3073" formatCode="General">
                  <c:v>0.26140793658467898</c:v>
                </c:pt>
                <c:pt idx="3074" formatCode="General">
                  <c:v>0.26142907699698698</c:v>
                </c:pt>
                <c:pt idx="3075" formatCode="General">
                  <c:v>0.26153613240165002</c:v>
                </c:pt>
                <c:pt idx="3076" formatCode="General">
                  <c:v>0.26162507092218401</c:v>
                </c:pt>
                <c:pt idx="3077" formatCode="General">
                  <c:v>0.26176453021919299</c:v>
                </c:pt>
                <c:pt idx="3078" formatCode="General">
                  <c:v>0.261838816417715</c:v>
                </c:pt>
                <c:pt idx="3079" formatCode="General">
                  <c:v>0.26191712905375603</c:v>
                </c:pt>
                <c:pt idx="3080" formatCode="General">
                  <c:v>0.261865527799644</c:v>
                </c:pt>
                <c:pt idx="3081" formatCode="General">
                  <c:v>0.261756926231201</c:v>
                </c:pt>
                <c:pt idx="3082" formatCode="General">
                  <c:v>0.26148547034650599</c:v>
                </c:pt>
                <c:pt idx="3083" formatCode="General">
                  <c:v>0.261176087532145</c:v>
                </c:pt>
                <c:pt idx="3084" formatCode="General">
                  <c:v>0.260728608747752</c:v>
                </c:pt>
                <c:pt idx="3085" formatCode="General">
                  <c:v>0.26025847644552902</c:v>
                </c:pt>
                <c:pt idx="3086" formatCode="General">
                  <c:v>0.25969699433680798</c:v>
                </c:pt>
                <c:pt idx="3087" formatCode="General">
                  <c:v>0.25923045669462902</c:v>
                </c:pt>
                <c:pt idx="3088" formatCode="General">
                  <c:v>0.25876712543446001</c:v>
                </c:pt>
                <c:pt idx="3089" formatCode="General">
                  <c:v>0.25838193609982102</c:v>
                </c:pt>
                <c:pt idx="3090" formatCode="General">
                  <c:v>0.25803391338303</c:v>
                </c:pt>
                <c:pt idx="3091" formatCode="General">
                  <c:v>0.25777674864135502</c:v>
                </c:pt>
                <c:pt idx="3092" formatCode="General">
                  <c:v>0.25764468517035399</c:v>
                </c:pt>
                <c:pt idx="3093" formatCode="General">
                  <c:v>0.25753652105494701</c:v>
                </c:pt>
                <c:pt idx="3094" formatCode="General">
                  <c:v>0.25749183908248002</c:v>
                </c:pt>
                <c:pt idx="3095" formatCode="General">
                  <c:v>0.25744460762717603</c:v>
                </c:pt>
                <c:pt idx="3096" formatCode="General">
                  <c:v>0.25743426482634102</c:v>
                </c:pt>
                <c:pt idx="3097" formatCode="General">
                  <c:v>0.257331636034968</c:v>
                </c:pt>
                <c:pt idx="3098" formatCode="General">
                  <c:v>0.25720302305765103</c:v>
                </c:pt>
                <c:pt idx="3099" formatCode="General">
                  <c:v>0.25698621978807201</c:v>
                </c:pt>
                <c:pt idx="3100" formatCode="General">
                  <c:v>0.25681704044513698</c:v>
                </c:pt>
                <c:pt idx="3101" formatCode="General">
                  <c:v>0.25667538864822298</c:v>
                </c:pt>
                <c:pt idx="3102" formatCode="General">
                  <c:v>0.25666712875645997</c:v>
                </c:pt>
                <c:pt idx="3103" formatCode="General">
                  <c:v>0.25677016894485699</c:v>
                </c:pt>
                <c:pt idx="3104" formatCode="General">
                  <c:v>0.25685241082642202</c:v>
                </c:pt>
                <c:pt idx="3105" formatCode="General">
                  <c:v>0.25695619570747602</c:v>
                </c:pt>
                <c:pt idx="3106" formatCode="General">
                  <c:v>0.25695310495447499</c:v>
                </c:pt>
                <c:pt idx="3107" formatCode="General">
                  <c:v>0.25689403597965199</c:v>
                </c:pt>
                <c:pt idx="3108" formatCode="General">
                  <c:v>0.25671608728054601</c:v>
                </c:pt>
                <c:pt idx="3109" formatCode="General">
                  <c:v>0.256533773952202</c:v>
                </c:pt>
                <c:pt idx="3110" formatCode="General">
                  <c:v>0.256303578827903</c:v>
                </c:pt>
                <c:pt idx="3111" formatCode="General">
                  <c:v>0.256214144749557</c:v>
                </c:pt>
                <c:pt idx="3112" formatCode="General">
                  <c:v>0.25621572888828897</c:v>
                </c:pt>
                <c:pt idx="3113" formatCode="General">
                  <c:v>0.25641324357460299</c:v>
                </c:pt>
                <c:pt idx="3114" formatCode="General">
                  <c:v>0.25667543679576799</c:v>
                </c:pt>
                <c:pt idx="3115" formatCode="General">
                  <c:v>0.25702151943635898</c:v>
                </c:pt>
                <c:pt idx="3116" formatCode="General">
                  <c:v>0.25726450345702001</c:v>
                </c:pt>
                <c:pt idx="3117" formatCode="General">
                  <c:v>0.25742396096908798</c:v>
                </c:pt>
                <c:pt idx="3118" formatCode="General">
                  <c:v>0.25739081200757402</c:v>
                </c:pt>
                <c:pt idx="3119" formatCode="General">
                  <c:v>0.25723210488208398</c:v>
                </c:pt>
                <c:pt idx="3120" formatCode="General">
                  <c:v>0.25688740222925299</c:v>
                </c:pt>
                <c:pt idx="3121" formatCode="General">
                  <c:v>0.25643000370385299</c:v>
                </c:pt>
                <c:pt idx="3122" formatCode="General">
                  <c:v>0.25586587688682799</c:v>
                </c:pt>
                <c:pt idx="3123" formatCode="General">
                  <c:v>0.25516592740178001</c:v>
                </c:pt>
                <c:pt idx="3124" formatCode="General">
                  <c:v>0.25449517364193103</c:v>
                </c:pt>
                <c:pt idx="3125" formatCode="General">
                  <c:v>0.253844665427016</c:v>
                </c:pt>
                <c:pt idx="3126" formatCode="General">
                  <c:v>0.253361849440708</c:v>
                </c:pt>
                <c:pt idx="3127" formatCode="General">
                  <c:v>0.25297379647698698</c:v>
                </c:pt>
                <c:pt idx="3128" formatCode="General">
                  <c:v>0.252791649965176</c:v>
                </c:pt>
                <c:pt idx="3129" formatCode="General">
                  <c:v>0.25267664147850899</c:v>
                </c:pt>
                <c:pt idx="3130" formatCode="General">
                  <c:v>0.252710082883359</c:v>
                </c:pt>
                <c:pt idx="3131" formatCode="General">
                  <c:v>0.25285902629336199</c:v>
                </c:pt>
                <c:pt idx="3132" formatCode="General">
                  <c:v>0.25328381009033801</c:v>
                </c:pt>
                <c:pt idx="3133" formatCode="General">
                  <c:v>0.25392613000436798</c:v>
                </c:pt>
                <c:pt idx="3134" formatCode="General">
                  <c:v>0.25477201610803302</c:v>
                </c:pt>
                <c:pt idx="3135" formatCode="General">
                  <c:v>0.25569442158481198</c:v>
                </c:pt>
                <c:pt idx="3136" formatCode="General">
                  <c:v>0.25656587471148001</c:v>
                </c:pt>
                <c:pt idx="3137" formatCode="General">
                  <c:v>0.25728303764943899</c:v>
                </c:pt>
                <c:pt idx="3138" formatCode="General">
                  <c:v>0.25792732693749898</c:v>
                </c:pt>
                <c:pt idx="3139" formatCode="General">
                  <c:v>0.25861555319949497</c:v>
                </c:pt>
                <c:pt idx="3140" formatCode="General">
                  <c:v>0.25926170238226298</c:v>
                </c:pt>
                <c:pt idx="3141" formatCode="General">
                  <c:v>0.25997243295775402</c:v>
                </c:pt>
                <c:pt idx="3142" formatCode="General">
                  <c:v>0.26057407821005701</c:v>
                </c:pt>
                <c:pt idx="3143" formatCode="General">
                  <c:v>0.26119619433857999</c:v>
                </c:pt>
                <c:pt idx="3144" formatCode="General">
                  <c:v>0.26176971512709801</c:v>
                </c:pt>
                <c:pt idx="3145" formatCode="General">
                  <c:v>0.26229003808622797</c:v>
                </c:pt>
                <c:pt idx="3146" formatCode="General">
                  <c:v>0.262811772144178</c:v>
                </c:pt>
                <c:pt idx="3147" formatCode="General">
                  <c:v>0.26331767790497101</c:v>
                </c:pt>
                <c:pt idx="3148" formatCode="General">
                  <c:v>0.26388190295955399</c:v>
                </c:pt>
                <c:pt idx="3149" formatCode="General">
                  <c:v>0.26439386385140301</c:v>
                </c:pt>
                <c:pt idx="3150" formatCode="General">
                  <c:v>0.26499024117368303</c:v>
                </c:pt>
                <c:pt idx="3151" formatCode="General">
                  <c:v>0.26548255921945302</c:v>
                </c:pt>
                <c:pt idx="3152" formatCode="General">
                  <c:v>0.26599652651934003</c:v>
                </c:pt>
                <c:pt idx="3153" formatCode="General">
                  <c:v>0.266408302727553</c:v>
                </c:pt>
                <c:pt idx="3154" formatCode="General">
                  <c:v>0.26677080835092898</c:v>
                </c:pt>
                <c:pt idx="3155" formatCode="General">
                  <c:v>0.266942927739445</c:v>
                </c:pt>
                <c:pt idx="3156" formatCode="General">
                  <c:v>0.26701705427386102</c:v>
                </c:pt>
                <c:pt idx="3157" formatCode="General">
                  <c:v>0.26692772411322502</c:v>
                </c:pt>
                <c:pt idx="3158" formatCode="General">
                  <c:v>0.266763603739467</c:v>
                </c:pt>
                <c:pt idx="3159" formatCode="General">
                  <c:v>0.26659932257303698</c:v>
                </c:pt>
                <c:pt idx="3160" formatCode="General">
                  <c:v>0.26639808776851798</c:v>
                </c:pt>
                <c:pt idx="3161" formatCode="General">
                  <c:v>0.26625118980310403</c:v>
                </c:pt>
                <c:pt idx="3162" formatCode="General">
                  <c:v>0.266123841550373</c:v>
                </c:pt>
                <c:pt idx="3163" formatCode="General">
                  <c:v>0.26613879779490002</c:v>
                </c:pt>
                <c:pt idx="3164" formatCode="General">
                  <c:v>0.26629742163131398</c:v>
                </c:pt>
                <c:pt idx="3165" formatCode="General">
                  <c:v>0.26655181907692999</c:v>
                </c:pt>
                <c:pt idx="3166" formatCode="General">
                  <c:v>0.266879188809371</c:v>
                </c:pt>
                <c:pt idx="3167" formatCode="General">
                  <c:v>0.26728415820359303</c:v>
                </c:pt>
                <c:pt idx="3168" formatCode="General">
                  <c:v>0.26766210011642499</c:v>
                </c:pt>
                <c:pt idx="3169" formatCode="General">
                  <c:v>0.26799429873264002</c:v>
                </c:pt>
                <c:pt idx="3170" formatCode="General">
                  <c:v>0.26817970685111803</c:v>
                </c:pt>
                <c:pt idx="3171" formatCode="General">
                  <c:v>0.26821227451309398</c:v>
                </c:pt>
                <c:pt idx="3172" formatCode="General">
                  <c:v>0.26807795205141199</c:v>
                </c:pt>
                <c:pt idx="3173" formatCode="General">
                  <c:v>0.26789081870657599</c:v>
                </c:pt>
                <c:pt idx="3174" formatCode="General">
                  <c:v>0.26769394379440198</c:v>
                </c:pt>
                <c:pt idx="3175" formatCode="General">
                  <c:v>0.26761384673663702</c:v>
                </c:pt>
                <c:pt idx="3176" formatCode="General">
                  <c:v>0.26756978989889701</c:v>
                </c:pt>
                <c:pt idx="3177" formatCode="General">
                  <c:v>0.26761550616289298</c:v>
                </c:pt>
                <c:pt idx="3178" formatCode="General">
                  <c:v>0.26767595451925802</c:v>
                </c:pt>
                <c:pt idx="3179" formatCode="General">
                  <c:v>0.267677646268276</c:v>
                </c:pt>
                <c:pt idx="3180" formatCode="General">
                  <c:v>0.26765471553268899</c:v>
                </c:pt>
                <c:pt idx="3181" formatCode="General">
                  <c:v>0.26746479229033399</c:v>
                </c:pt>
                <c:pt idx="3182" formatCode="General">
                  <c:v>0.267217709726007</c:v>
                </c:pt>
                <c:pt idx="3183" formatCode="General">
                  <c:v>0.266821525548882</c:v>
                </c:pt>
                <c:pt idx="3184" formatCode="General">
                  <c:v>0.26637051552591601</c:v>
                </c:pt>
                <c:pt idx="3185" formatCode="General">
                  <c:v>0.26582968264317502</c:v>
                </c:pt>
                <c:pt idx="3186" formatCode="General">
                  <c:v>0.26539959312418099</c:v>
                </c:pt>
                <c:pt idx="3187" formatCode="General">
                  <c:v>0.264994720549039</c:v>
                </c:pt>
                <c:pt idx="3188" formatCode="General">
                  <c:v>0.26480041575884999</c:v>
                </c:pt>
                <c:pt idx="3189" formatCode="General">
                  <c:v>0.26469177863806498</c:v>
                </c:pt>
                <c:pt idx="3190" formatCode="General">
                  <c:v>0.26480211452200902</c:v>
                </c:pt>
                <c:pt idx="3191" formatCode="General">
                  <c:v>0.26499233010596701</c:v>
                </c:pt>
                <c:pt idx="3192" formatCode="General">
                  <c:v>0.26534206815764699</c:v>
                </c:pt>
                <c:pt idx="3193" formatCode="General">
                  <c:v>0.26571521013064398</c:v>
                </c:pt>
                <c:pt idx="3194" formatCode="General">
                  <c:v>0.26616542030728202</c:v>
                </c:pt>
                <c:pt idx="3195" formatCode="General">
                  <c:v>0.266587425699434</c:v>
                </c:pt>
                <c:pt idx="3196" formatCode="General">
                  <c:v>0.26703016317959599</c:v>
                </c:pt>
                <c:pt idx="3197" formatCode="General">
                  <c:v>0.26735381470747299</c:v>
                </c:pt>
                <c:pt idx="3198" formatCode="General">
                  <c:v>0.26769066107369399</c:v>
                </c:pt>
                <c:pt idx="3199" formatCode="General">
                  <c:v>0.267977690423989</c:v>
                </c:pt>
                <c:pt idx="3200" formatCode="General">
                  <c:v>0.268300285642803</c:v>
                </c:pt>
                <c:pt idx="3201" formatCode="General">
                  <c:v>0.26860748746358298</c:v>
                </c:pt>
                <c:pt idx="3202" formatCode="General">
                  <c:v>0.26895965751777601</c:v>
                </c:pt>
                <c:pt idx="3203" formatCode="General">
                  <c:v>0.26931832851103699</c:v>
                </c:pt>
                <c:pt idx="3204" formatCode="General">
                  <c:v>0.269729437817814</c:v>
                </c:pt>
                <c:pt idx="3205" formatCode="General">
                  <c:v>0.270222909217469</c:v>
                </c:pt>
                <c:pt idx="3206" formatCode="General">
                  <c:v>0.27066233848216298</c:v>
                </c:pt>
                <c:pt idx="3207" formatCode="General">
                  <c:v>0.27112436220119701</c:v>
                </c:pt>
                <c:pt idx="3208" formatCode="General">
                  <c:v>0.27143095892275398</c:v>
                </c:pt>
                <c:pt idx="3209" formatCode="General">
                  <c:v>0.271599910208905</c:v>
                </c:pt>
                <c:pt idx="3210" formatCode="General">
                  <c:v>0.27165487775862501</c:v>
                </c:pt>
                <c:pt idx="3211" formatCode="General">
                  <c:v>0.27153827783352802</c:v>
                </c:pt>
                <c:pt idx="3212" formatCode="General">
                  <c:v>0.27129136136844001</c:v>
                </c:pt>
                <c:pt idx="3213" formatCode="General">
                  <c:v>0.270916814474078</c:v>
                </c:pt>
                <c:pt idx="3214" formatCode="General">
                  <c:v>0.27050742820172302</c:v>
                </c:pt>
                <c:pt idx="3215" formatCode="General">
                  <c:v>0.27002233807457998</c:v>
                </c:pt>
                <c:pt idx="3216" formatCode="General">
                  <c:v>0.26957697951089699</c:v>
                </c:pt>
                <c:pt idx="3217" formatCode="General">
                  <c:v>0.26909551977493901</c:v>
                </c:pt>
                <c:pt idx="3218" formatCode="General">
                  <c:v>0.26861745530890702</c:v>
                </c:pt>
                <c:pt idx="3219" formatCode="General">
                  <c:v>0.26813441868572802</c:v>
                </c:pt>
                <c:pt idx="3220" formatCode="General">
                  <c:v>0.26756387280376598</c:v>
                </c:pt>
                <c:pt idx="3221" formatCode="General">
                  <c:v>0.26690333763917001</c:v>
                </c:pt>
                <c:pt idx="3222" formatCode="General">
                  <c:v>0.26618213613768599</c:v>
                </c:pt>
                <c:pt idx="3223" formatCode="General">
                  <c:v>0.26537246884725302</c:v>
                </c:pt>
                <c:pt idx="3224" formatCode="General">
                  <c:v>0.26455477445555198</c:v>
                </c:pt>
                <c:pt idx="3225" formatCode="General">
                  <c:v>0.26377312507550499</c:v>
                </c:pt>
                <c:pt idx="3226" formatCode="General">
                  <c:v>0.26301010173040901</c:v>
                </c:pt>
                <c:pt idx="3227" formatCode="General">
                  <c:v>0.26231653484339201</c:v>
                </c:pt>
                <c:pt idx="3228" formatCode="General">
                  <c:v>0.26159820634040998</c:v>
                </c:pt>
                <c:pt idx="3229" formatCode="General">
                  <c:v>0.26093360300590301</c:v>
                </c:pt>
                <c:pt idx="3230" formatCode="General">
                  <c:v>0.260222229734343</c:v>
                </c:pt>
                <c:pt idx="3231" formatCode="General">
                  <c:v>0.25958118031576699</c:v>
                </c:pt>
                <c:pt idx="3232" formatCode="General">
                  <c:v>0.25891749486989801</c:v>
                </c:pt>
                <c:pt idx="3233" formatCode="General">
                  <c:v>0.25834381453562499</c:v>
                </c:pt>
                <c:pt idx="3234" formatCode="General">
                  <c:v>0.25778635620033602</c:v>
                </c:pt>
                <c:pt idx="3235" formatCode="General">
                  <c:v>0.25727896022009999</c:v>
                </c:pt>
                <c:pt idx="3236" formatCode="General">
                  <c:v>0.25688217375925199</c:v>
                </c:pt>
                <c:pt idx="3237" formatCode="General">
                  <c:v>0.25655754439273099</c:v>
                </c:pt>
                <c:pt idx="3238" formatCode="General">
                  <c:v>0.256428461857301</c:v>
                </c:pt>
                <c:pt idx="3239" formatCode="General">
                  <c:v>0.25646345489021799</c:v>
                </c:pt>
                <c:pt idx="3240" formatCode="General">
                  <c:v>0.25676270812975199</c:v>
                </c:pt>
                <c:pt idx="3241" formatCode="General">
                  <c:v>0.257218010866956</c:v>
                </c:pt>
                <c:pt idx="3242" formatCode="General">
                  <c:v>0.25786314626998702</c:v>
                </c:pt>
                <c:pt idx="3243" formatCode="General">
                  <c:v>0.258559502164738</c:v>
                </c:pt>
                <c:pt idx="3244" formatCode="General">
                  <c:v>0.25936114290857398</c:v>
                </c:pt>
                <c:pt idx="3245" formatCode="General">
                  <c:v>0.260136188584354</c:v>
                </c:pt>
                <c:pt idx="3246" formatCode="General">
                  <c:v>0.26094825343164202</c:v>
                </c:pt>
                <c:pt idx="3247" formatCode="General">
                  <c:v>0.26167029476989601</c:v>
                </c:pt>
                <c:pt idx="3248" formatCode="General">
                  <c:v>0.26235531488685698</c:v>
                </c:pt>
                <c:pt idx="3249" formatCode="General">
                  <c:v>0.26285495049168101</c:v>
                </c:pt>
                <c:pt idx="3250" formatCode="General">
                  <c:v>0.26324507477992898</c:v>
                </c:pt>
                <c:pt idx="3251" formatCode="General">
                  <c:v>0.26340228503603402</c:v>
                </c:pt>
                <c:pt idx="3252" formatCode="General">
                  <c:v>0.26342298813188603</c:v>
                </c:pt>
                <c:pt idx="3253" formatCode="General">
                  <c:v>0.26329646384828198</c:v>
                </c:pt>
                <c:pt idx="3254" formatCode="General">
                  <c:v>0.26316137627808001</c:v>
                </c:pt>
                <c:pt idx="3255" formatCode="General">
                  <c:v>0.26293699103942603</c:v>
                </c:pt>
                <c:pt idx="3256" formatCode="General">
                  <c:v>0.26270363450373002</c:v>
                </c:pt>
                <c:pt idx="3257" formatCode="General">
                  <c:v>0.26234858617658002</c:v>
                </c:pt>
                <c:pt idx="3258" formatCode="General">
                  <c:v>0.26193332207383802</c:v>
                </c:pt>
                <c:pt idx="3259" formatCode="General">
                  <c:v>0.26136974346401698</c:v>
                </c:pt>
                <c:pt idx="3260" formatCode="General">
                  <c:v>0.26075622709754698</c:v>
                </c:pt>
                <c:pt idx="3261" formatCode="General">
                  <c:v>0.25999636216090999</c:v>
                </c:pt>
                <c:pt idx="3262" formatCode="General">
                  <c:v>0.259172652712445</c:v>
                </c:pt>
                <c:pt idx="3263" formatCode="General">
                  <c:v>0.25832414673436099</c:v>
                </c:pt>
                <c:pt idx="3264" formatCode="General">
                  <c:v>0.25738294124771099</c:v>
                </c:pt>
                <c:pt idx="3265" formatCode="General">
                  <c:v>0.25645630252238399</c:v>
                </c:pt>
                <c:pt idx="3266" formatCode="General">
                  <c:v>0.25544380033165198</c:v>
                </c:pt>
                <c:pt idx="3267" formatCode="General">
                  <c:v>0.25453769144712801</c:v>
                </c:pt>
                <c:pt idx="3268" formatCode="General">
                  <c:v>0.25367156121985901</c:v>
                </c:pt>
                <c:pt idx="3269" formatCode="General">
                  <c:v>0.25292324862651799</c:v>
                </c:pt>
                <c:pt idx="3270" formatCode="General">
                  <c:v>0.25227085752379402</c:v>
                </c:pt>
                <c:pt idx="3271" formatCode="General">
                  <c:v>0.25181501883914098</c:v>
                </c:pt>
                <c:pt idx="3272" formatCode="General">
                  <c:v>0.25147021797726599</c:v>
                </c:pt>
                <c:pt idx="3273" formatCode="General">
                  <c:v>0.25129204950473</c:v>
                </c:pt>
                <c:pt idx="3274" formatCode="General">
                  <c:v>0.25116775957495102</c:v>
                </c:pt>
                <c:pt idx="3275" formatCode="General">
                  <c:v>0.25117234177640801</c:v>
                </c:pt>
                <c:pt idx="3276" formatCode="General">
                  <c:v>0.25119880284146201</c:v>
                </c:pt>
                <c:pt idx="3277" formatCode="General">
                  <c:v>0.25128546069431701</c:v>
                </c:pt>
                <c:pt idx="3278" formatCode="General">
                  <c:v>0.25133206209192899</c:v>
                </c:pt>
                <c:pt idx="3279" formatCode="General">
                  <c:v>0.25143874012857897</c:v>
                </c:pt>
                <c:pt idx="3280" formatCode="General">
                  <c:v>0.25153842750699501</c:v>
                </c:pt>
                <c:pt idx="3281" formatCode="General">
                  <c:v>0.25172528638381703</c:v>
                </c:pt>
                <c:pt idx="3282" formatCode="General">
                  <c:v>0.25187829475482199</c:v>
                </c:pt>
                <c:pt idx="3283" formatCode="General">
                  <c:v>0.25209008012610501</c:v>
                </c:pt>
                <c:pt idx="3284" formatCode="General">
                  <c:v>0.25227237002979203</c:v>
                </c:pt>
                <c:pt idx="3285" formatCode="General">
                  <c:v>0.25245440195280799</c:v>
                </c:pt>
                <c:pt idx="3286" formatCode="General">
                  <c:v>0.252481798391896</c:v>
                </c:pt>
                <c:pt idx="3287" formatCode="General">
                  <c:v>0.252311021125186</c:v>
                </c:pt>
                <c:pt idx="3288" formatCode="General">
                  <c:v>0.25191315330521902</c:v>
                </c:pt>
                <c:pt idx="3289" formatCode="General">
                  <c:v>0.25130171974508603</c:v>
                </c:pt>
                <c:pt idx="3290" formatCode="General">
                  <c:v>0.25057968010128501</c:v>
                </c:pt>
                <c:pt idx="3291" formatCode="General">
                  <c:v>0.24985814726977201</c:v>
                </c:pt>
                <c:pt idx="3292" formatCode="General">
                  <c:v>0.24922989357769401</c:v>
                </c:pt>
                <c:pt idx="3293" formatCode="General">
                  <c:v>0.24881433517649401</c:v>
                </c:pt>
                <c:pt idx="3294" formatCode="General">
                  <c:v>0.24863544743479901</c:v>
                </c:pt>
                <c:pt idx="3295" formatCode="General">
                  <c:v>0.24867691451205101</c:v>
                </c:pt>
                <c:pt idx="3296" formatCode="General">
                  <c:v>0.24901348041360699</c:v>
                </c:pt>
                <c:pt idx="3297" formatCode="General">
                  <c:v>0.249576225501808</c:v>
                </c:pt>
                <c:pt idx="3298" formatCode="General">
                  <c:v>0.25038479164134197</c:v>
                </c:pt>
                <c:pt idx="3299" formatCode="General">
                  <c:v>0.25134089819969202</c:v>
                </c:pt>
                <c:pt idx="3300" formatCode="General">
                  <c:v>0.25252230665229097</c:v>
                </c:pt>
                <c:pt idx="3301" formatCode="General">
                  <c:v>0.25376095127532</c:v>
                </c:pt>
                <c:pt idx="3302" formatCode="General">
                  <c:v>0.25506482693786298</c:v>
                </c:pt>
                <c:pt idx="3303" formatCode="General">
                  <c:v>0.25620995722079498</c:v>
                </c:pt>
                <c:pt idx="3304" formatCode="General">
                  <c:v>0.25725194829001702</c:v>
                </c:pt>
                <c:pt idx="3305" formatCode="General">
                  <c:v>0.25805987252287899</c:v>
                </c:pt>
                <c:pt idx="3306" formatCode="General">
                  <c:v>0.25871549557809398</c:v>
                </c:pt>
                <c:pt idx="3307" formatCode="General">
                  <c:v>0.25918506731674101</c:v>
                </c:pt>
                <c:pt idx="3308" formatCode="General">
                  <c:v>0.25941349927636898</c:v>
                </c:pt>
                <c:pt idx="3309" formatCode="General">
                  <c:v>0.25946800281475801</c:v>
                </c:pt>
                <c:pt idx="3310" formatCode="General">
                  <c:v>0.259287251133131</c:v>
                </c:pt>
                <c:pt idx="3311" formatCode="General">
                  <c:v>0.259009627958455</c:v>
                </c:pt>
                <c:pt idx="3312" formatCode="General">
                  <c:v>0.25862622557412501</c:v>
                </c:pt>
                <c:pt idx="3313" formatCode="General">
                  <c:v>0.258304414318764</c:v>
                </c:pt>
                <c:pt idx="3314" formatCode="General">
                  <c:v>0.25799167383375898</c:v>
                </c:pt>
                <c:pt idx="3315" formatCode="General">
                  <c:v>0.25778855795774303</c:v>
                </c:pt>
                <c:pt idx="3316" formatCode="General">
                  <c:v>0.25760093766604603</c:v>
                </c:pt>
                <c:pt idx="3317" formatCode="General">
                  <c:v>0.25754327710525299</c:v>
                </c:pt>
                <c:pt idx="3318" formatCode="General">
                  <c:v>0.25756000579600802</c:v>
                </c:pt>
                <c:pt idx="3319" formatCode="General">
                  <c:v>0.25776204507188299</c:v>
                </c:pt>
                <c:pt idx="3320" formatCode="General">
                  <c:v>0.25807646153047697</c:v>
                </c:pt>
                <c:pt idx="3321" formatCode="General">
                  <c:v>0.25857701649834502</c:v>
                </c:pt>
                <c:pt idx="3322" formatCode="General">
                  <c:v>0.25920601247729802</c:v>
                </c:pt>
                <c:pt idx="3323" formatCode="General">
                  <c:v>0.26001028606048499</c:v>
                </c:pt>
                <c:pt idx="3324" formatCode="General">
                  <c:v>0.26088927613431001</c:v>
                </c:pt>
                <c:pt idx="3325" formatCode="General">
                  <c:v>0.26181366481270002</c:v>
                </c:pt>
                <c:pt idx="3326" formatCode="General">
                  <c:v>0.26266039211541597</c:v>
                </c:pt>
                <c:pt idx="3327" formatCode="General">
                  <c:v>0.26339874240496403</c:v>
                </c:pt>
                <c:pt idx="3328" formatCode="General">
                  <c:v>0.263917834111768</c:v>
                </c:pt>
                <c:pt idx="3329" formatCode="General">
                  <c:v>0.26422118876437001</c:v>
                </c:pt>
                <c:pt idx="3330" formatCode="General">
                  <c:v>0.26418662941089199</c:v>
                </c:pt>
                <c:pt idx="3331" formatCode="General">
                  <c:v>0.26389411327006002</c:v>
                </c:pt>
                <c:pt idx="3332" formatCode="General">
                  <c:v>0.26326300947856601</c:v>
                </c:pt>
                <c:pt idx="3333" formatCode="General">
                  <c:v>0.26248960432576501</c:v>
                </c:pt>
                <c:pt idx="3334" formatCode="General">
                  <c:v>0.261566165781494</c:v>
                </c:pt>
                <c:pt idx="3335" formatCode="General">
                  <c:v>0.26070966904940501</c:v>
                </c:pt>
                <c:pt idx="3336" formatCode="General">
                  <c:v>0.25987841559212199</c:v>
                </c:pt>
                <c:pt idx="3337" formatCode="General">
                  <c:v>0.25924082537376902</c:v>
                </c:pt>
                <c:pt idx="3338" formatCode="General">
                  <c:v>0.25873710689056001</c:v>
                </c:pt>
                <c:pt idx="3339" formatCode="General">
                  <c:v>0.25852711798647199</c:v>
                </c:pt>
                <c:pt idx="3340" formatCode="General">
                  <c:v>0.25854381382675701</c:v>
                </c:pt>
                <c:pt idx="3341" formatCode="General">
                  <c:v>0.25888869234025302</c:v>
                </c:pt>
                <c:pt idx="3342" formatCode="General">
                  <c:v>0.25938324994634598</c:v>
                </c:pt>
                <c:pt idx="3343" formatCode="General">
                  <c:v>0.26000936867746499</c:v>
                </c:pt>
                <c:pt idx="3344" formatCode="General">
                  <c:v>0.260562058137006</c:v>
                </c:pt>
                <c:pt idx="3345" formatCode="General">
                  <c:v>0.26109757791489202</c:v>
                </c:pt>
                <c:pt idx="3346" formatCode="General">
                  <c:v>0.26152755008880502</c:v>
                </c:pt>
                <c:pt idx="3347" formatCode="General">
                  <c:v>0.261910251532605</c:v>
                </c:pt>
                <c:pt idx="3348" formatCode="General">
                  <c:v>0.262339335017168</c:v>
                </c:pt>
                <c:pt idx="3349" formatCode="General">
                  <c:v>0.26274787145553802</c:v>
                </c:pt>
                <c:pt idx="3350" formatCode="General">
                  <c:v>0.26332154059712898</c:v>
                </c:pt>
                <c:pt idx="3351" formatCode="General">
                  <c:v>0.263951261134102</c:v>
                </c:pt>
                <c:pt idx="3352" formatCode="General">
                  <c:v>0.26469322292537001</c:v>
                </c:pt>
                <c:pt idx="3353" formatCode="General">
                  <c:v>0.26549834367255098</c:v>
                </c:pt>
                <c:pt idx="3354" formatCode="General">
                  <c:v>0.26634714968900403</c:v>
                </c:pt>
                <c:pt idx="3355" formatCode="General">
                  <c:v>0.26724601566367001</c:v>
                </c:pt>
                <c:pt idx="3356" formatCode="General">
                  <c:v>0.26806054662976098</c:v>
                </c:pt>
                <c:pt idx="3357" formatCode="General">
                  <c:v>0.26883077545874101</c:v>
                </c:pt>
                <c:pt idx="3358" formatCode="General">
                  <c:v>0.26950298265797101</c:v>
                </c:pt>
                <c:pt idx="3359" formatCode="General">
                  <c:v>0.27005606853349401</c:v>
                </c:pt>
                <c:pt idx="3360" formatCode="General">
                  <c:v>0.2704572876038</c:v>
                </c:pt>
                <c:pt idx="3361" formatCode="General">
                  <c:v>0.27078843165114802</c:v>
                </c:pt>
                <c:pt idx="3362" formatCode="General">
                  <c:v>0.27102580442930102</c:v>
                </c:pt>
                <c:pt idx="3363" formatCode="General">
                  <c:v>0.27129106984366402</c:v>
                </c:pt>
                <c:pt idx="3364" formatCode="General">
                  <c:v>0.271564105445537</c:v>
                </c:pt>
                <c:pt idx="3365" formatCode="General">
                  <c:v>0.27193917336127099</c:v>
                </c:pt>
                <c:pt idx="3366" formatCode="General">
                  <c:v>0.27237297520639703</c:v>
                </c:pt>
                <c:pt idx="3367" formatCode="General">
                  <c:v>0.27286249958458603</c:v>
                </c:pt>
                <c:pt idx="3368" formatCode="General">
                  <c:v>0.27329532970605802</c:v>
                </c:pt>
                <c:pt idx="3369" formatCode="General">
                  <c:v>0.27362364629503599</c:v>
                </c:pt>
                <c:pt idx="3370" formatCode="General">
                  <c:v>0.27373454666027303</c:v>
                </c:pt>
                <c:pt idx="3371" formatCode="General">
                  <c:v>0.27365033020899598</c:v>
                </c:pt>
                <c:pt idx="3372" formatCode="General">
                  <c:v>0.27334773932835799</c:v>
                </c:pt>
                <c:pt idx="3373" formatCode="General">
                  <c:v>0.27298410159188402</c:v>
                </c:pt>
                <c:pt idx="3374" formatCode="General">
                  <c:v>0.27257628956454</c:v>
                </c:pt>
                <c:pt idx="3375" formatCode="General">
                  <c:v>0.27229009469302101</c:v>
                </c:pt>
                <c:pt idx="3376" formatCode="General">
                  <c:v>0.27206134605590299</c:v>
                </c:pt>
                <c:pt idx="3377" formatCode="General">
                  <c:v>0.27205102341861698</c:v>
                </c:pt>
                <c:pt idx="3378" formatCode="General">
                  <c:v>0.27210629924121199</c:v>
                </c:pt>
                <c:pt idx="3379" formatCode="General">
                  <c:v>0.27225869709392098</c:v>
                </c:pt>
                <c:pt idx="3380" formatCode="General">
                  <c:v>0.27246258204171198</c:v>
                </c:pt>
                <c:pt idx="3381" formatCode="General">
                  <c:v>0.27260333556460498</c:v>
                </c:pt>
                <c:pt idx="3382" formatCode="General">
                  <c:v>0.27271762959960699</c:v>
                </c:pt>
                <c:pt idx="3383" formatCode="General">
                  <c:v>0.272670531888423</c:v>
                </c:pt>
                <c:pt idx="3384" formatCode="General">
                  <c:v>0.27245680135797701</c:v>
                </c:pt>
                <c:pt idx="3385" formatCode="General">
                  <c:v>0.27199135707486499</c:v>
                </c:pt>
                <c:pt idx="3386" formatCode="General">
                  <c:v>0.27137949071419898</c:v>
                </c:pt>
                <c:pt idx="3387" formatCode="General">
                  <c:v>0.27063811759039302</c:v>
                </c:pt>
                <c:pt idx="3388" formatCode="General">
                  <c:v>0.26990769047123597</c:v>
                </c:pt>
                <c:pt idx="3389" formatCode="General">
                  <c:v>0.26911284198336</c:v>
                </c:pt>
                <c:pt idx="3390" formatCode="General">
                  <c:v>0.26835327929997799</c:v>
                </c:pt>
                <c:pt idx="3391" formatCode="General">
                  <c:v>0.26748209851997301</c:v>
                </c:pt>
                <c:pt idx="3392" formatCode="General">
                  <c:v>0.26656981025731102</c:v>
                </c:pt>
                <c:pt idx="3393" formatCode="General">
                  <c:v>0.265535063553057</c:v>
                </c:pt>
                <c:pt idx="3394" formatCode="General">
                  <c:v>0.264542356002612</c:v>
                </c:pt>
                <c:pt idx="3395" formatCode="General">
                  <c:v>0.263496721361688</c:v>
                </c:pt>
                <c:pt idx="3396" formatCode="General">
                  <c:v>0.26244487453594001</c:v>
                </c:pt>
                <c:pt idx="3397" formatCode="General">
                  <c:v>0.26133052833271497</c:v>
                </c:pt>
                <c:pt idx="3398" formatCode="General">
                  <c:v>0.26027344065948399</c:v>
                </c:pt>
                <c:pt idx="3399" formatCode="General">
                  <c:v>0.25932046288046001</c:v>
                </c:pt>
                <c:pt idx="3400" formatCode="General">
                  <c:v>0.25859583027982402</c:v>
                </c:pt>
                <c:pt idx="3401" formatCode="General">
                  <c:v>0.258031705525399</c:v>
                </c:pt>
                <c:pt idx="3402" formatCode="General">
                  <c:v>0.25767136727168499</c:v>
                </c:pt>
                <c:pt idx="3403" formatCode="General">
                  <c:v>0.257375527697837</c:v>
                </c:pt>
                <c:pt idx="3404" formatCode="General">
                  <c:v>0.25720935624074898</c:v>
                </c:pt>
                <c:pt idx="3405" formatCode="General">
                  <c:v>0.25703742190691198</c:v>
                </c:pt>
                <c:pt idx="3406" formatCode="General">
                  <c:v>0.25691487573779398</c:v>
                </c:pt>
                <c:pt idx="3407" formatCode="General">
                  <c:v>0.25679160977291399</c:v>
                </c:pt>
                <c:pt idx="3408" formatCode="General">
                  <c:v>0.25671134836347698</c:v>
                </c:pt>
                <c:pt idx="3409" formatCode="General">
                  <c:v>0.25674223785865102</c:v>
                </c:pt>
                <c:pt idx="3410" formatCode="General">
                  <c:v>0.25682739754679701</c:v>
                </c:pt>
                <c:pt idx="3411" formatCode="General">
                  <c:v>0.25706963428347501</c:v>
                </c:pt>
                <c:pt idx="3412" formatCode="General">
                  <c:v>0.25736822295249701</c:v>
                </c:pt>
                <c:pt idx="3413" formatCode="General">
                  <c:v>0.25787962905053402</c:v>
                </c:pt>
                <c:pt idx="3414" formatCode="General">
                  <c:v>0.25853284955731198</c:v>
                </c:pt>
                <c:pt idx="3415" formatCode="General">
                  <c:v>0.25941621546173099</c:v>
                </c:pt>
                <c:pt idx="3416" formatCode="General">
                  <c:v>0.260353815269869</c:v>
                </c:pt>
                <c:pt idx="3417" formatCode="General">
                  <c:v>0.26147829532321298</c:v>
                </c:pt>
                <c:pt idx="3418" formatCode="General">
                  <c:v>0.26253623668918502</c:v>
                </c:pt>
                <c:pt idx="3419" formatCode="General">
                  <c:v>0.26358347006927801</c:v>
                </c:pt>
                <c:pt idx="3420" formatCode="General">
                  <c:v>0.26442080221904002</c:v>
                </c:pt>
                <c:pt idx="3421" formatCode="General">
                  <c:v>0.26514068836521698</c:v>
                </c:pt>
                <c:pt idx="3422" formatCode="General">
                  <c:v>0.26560458940658599</c:v>
                </c:pt>
                <c:pt idx="3423" formatCode="General">
                  <c:v>0.265938957428907</c:v>
                </c:pt>
                <c:pt idx="3424" formatCode="General">
                  <c:v>0.26609435911839602</c:v>
                </c:pt>
                <c:pt idx="3425" formatCode="General">
                  <c:v>0.26624800308823199</c:v>
                </c:pt>
                <c:pt idx="3426" formatCode="General">
                  <c:v>0.26638341165318302</c:v>
                </c:pt>
                <c:pt idx="3427" formatCode="General">
                  <c:v>0.26667498382455201</c:v>
                </c:pt>
                <c:pt idx="3428" formatCode="General">
                  <c:v>0.26707672600534699</c:v>
                </c:pt>
                <c:pt idx="3429" formatCode="General">
                  <c:v>0.26764880513771799</c:v>
                </c:pt>
                <c:pt idx="3430" formatCode="General">
                  <c:v>0.26823931851129001</c:v>
                </c:pt>
                <c:pt idx="3431" formatCode="General">
                  <c:v>0.26891908464368702</c:v>
                </c:pt>
                <c:pt idx="3432" formatCode="General">
                  <c:v>0.26957143429562802</c:v>
                </c:pt>
                <c:pt idx="3433" formatCode="General">
                  <c:v>0.27020765582587097</c:v>
                </c:pt>
                <c:pt idx="3434" formatCode="General">
                  <c:v>0.27061183913355003</c:v>
                </c:pt>
                <c:pt idx="3435" formatCode="General">
                  <c:v>0.27078807902665702</c:v>
                </c:pt>
                <c:pt idx="3436" formatCode="General">
                  <c:v>0.27059687634948298</c:v>
                </c:pt>
                <c:pt idx="3437" formatCode="General">
                  <c:v>0.27018360195040803</c:v>
                </c:pt>
                <c:pt idx="3438" formatCode="General">
                  <c:v>0.26946561572139099</c:v>
                </c:pt>
                <c:pt idx="3439" formatCode="General">
                  <c:v>0.26866379122709499</c:v>
                </c:pt>
                <c:pt idx="3440" formatCode="General">
                  <c:v>0.26769727891001199</c:v>
                </c:pt>
                <c:pt idx="3441" formatCode="General">
                  <c:v>0.266738099983101</c:v>
                </c:pt>
                <c:pt idx="3442" formatCode="General">
                  <c:v>0.26578514428008099</c:v>
                </c:pt>
                <c:pt idx="3443" formatCode="General">
                  <c:v>0.26485020895449002</c:v>
                </c:pt>
                <c:pt idx="3444" formatCode="General">
                  <c:v>0.26405053506248799</c:v>
                </c:pt>
                <c:pt idx="3445" formatCode="General">
                  <c:v>0.263330382870889</c:v>
                </c:pt>
                <c:pt idx="3446" formatCode="General">
                  <c:v>0.26278790498611498</c:v>
                </c:pt>
                <c:pt idx="3447" formatCode="General">
                  <c:v>0.26232765419910697</c:v>
                </c:pt>
                <c:pt idx="3448" formatCode="General">
                  <c:v>0.26199079952363902</c:v>
                </c:pt>
                <c:pt idx="3449" formatCode="General">
                  <c:v>0.26160395845989398</c:v>
                </c:pt>
                <c:pt idx="3450" formatCode="General">
                  <c:v>0.261245657126433</c:v>
                </c:pt>
                <c:pt idx="3451" formatCode="General">
                  <c:v>0.26086833009454402</c:v>
                </c:pt>
                <c:pt idx="3452" formatCode="General">
                  <c:v>0.26061025800141702</c:v>
                </c:pt>
                <c:pt idx="3453" formatCode="General">
                  <c:v>0.260491509723416</c:v>
                </c:pt>
                <c:pt idx="3454" formatCode="General">
                  <c:v>0.26050017801039099</c:v>
                </c:pt>
                <c:pt idx="3455" formatCode="General">
                  <c:v>0.26058214369156002</c:v>
                </c:pt>
                <c:pt idx="3456" formatCode="General">
                  <c:v>0.26069106596778302</c:v>
                </c:pt>
                <c:pt idx="3457" formatCode="General">
                  <c:v>0.26083935462115598</c:v>
                </c:pt>
                <c:pt idx="3458" formatCode="General">
                  <c:v>0.26094664043815402</c:v>
                </c:pt>
                <c:pt idx="3459" formatCode="General">
                  <c:v>0.26108864820201699</c:v>
                </c:pt>
                <c:pt idx="3460" formatCode="General">
                  <c:v>0.26122357831688697</c:v>
                </c:pt>
                <c:pt idx="3461" formatCode="General">
                  <c:v>0.26148290115440098</c:v>
                </c:pt>
                <c:pt idx="3462" formatCode="General">
                  <c:v>0.26185473048173302</c:v>
                </c:pt>
                <c:pt idx="3463" formatCode="General">
                  <c:v>0.262380353606462</c:v>
                </c:pt>
                <c:pt idx="3464" formatCode="General">
                  <c:v>0.26299577402282698</c:v>
                </c:pt>
                <c:pt idx="3465" formatCode="General">
                  <c:v>0.26372850639753598</c:v>
                </c:pt>
                <c:pt idx="3466" formatCode="General">
                  <c:v>0.26441148294758698</c:v>
                </c:pt>
                <c:pt idx="3467" formatCode="General">
                  <c:v>0.26514576785981903</c:v>
                </c:pt>
                <c:pt idx="3468" formatCode="General">
                  <c:v>0.26576810396642803</c:v>
                </c:pt>
                <c:pt idx="3469" formatCode="General">
                  <c:v>0.266279920380118</c:v>
                </c:pt>
                <c:pt idx="3470" formatCode="General">
                  <c:v>0.26664294660704602</c:v>
                </c:pt>
                <c:pt idx="3471" formatCode="General">
                  <c:v>0.26674700273617802</c:v>
                </c:pt>
                <c:pt idx="3472" formatCode="General">
                  <c:v>0.26660163598678799</c:v>
                </c:pt>
                <c:pt idx="3473" formatCode="General">
                  <c:v>0.26610676285964502</c:v>
                </c:pt>
                <c:pt idx="3474" formatCode="General">
                  <c:v>0.26532532695778899</c:v>
                </c:pt>
                <c:pt idx="3475" formatCode="General">
                  <c:v>0.26428208218754001</c:v>
                </c:pt>
                <c:pt idx="3476" formatCode="General">
                  <c:v>0.26312336037113698</c:v>
                </c:pt>
                <c:pt idx="3477" formatCode="General">
                  <c:v>0.261892197922865</c:v>
                </c:pt>
                <c:pt idx="3478" formatCode="General">
                  <c:v>0.26077543867855202</c:v>
                </c:pt>
                <c:pt idx="3479" formatCode="General">
                  <c:v>0.259776382846235</c:v>
                </c:pt>
                <c:pt idx="3480" formatCode="General">
                  <c:v>0.25904650351875902</c:v>
                </c:pt>
                <c:pt idx="3481" formatCode="General">
                  <c:v>0.25855033776821701</c:v>
                </c:pt>
                <c:pt idx="3482" formatCode="General">
                  <c:v>0.25839552674397198</c:v>
                </c:pt>
                <c:pt idx="3483" formatCode="General">
                  <c:v>0.25850076515760601</c:v>
                </c:pt>
                <c:pt idx="3484" formatCode="General">
                  <c:v>0.25886847994254503</c:v>
                </c:pt>
                <c:pt idx="3485" formatCode="General">
                  <c:v>0.25934647813196199</c:v>
                </c:pt>
                <c:pt idx="3486" formatCode="General">
                  <c:v>0.25992872487193702</c:v>
                </c:pt>
                <c:pt idx="3487" formatCode="General">
                  <c:v>0.260433361662471</c:v>
                </c:pt>
                <c:pt idx="3488" formatCode="General">
                  <c:v>0.26085176255888798</c:v>
                </c:pt>
                <c:pt idx="3489" formatCode="General">
                  <c:v>0.26106668866003702</c:v>
                </c:pt>
                <c:pt idx="3490" formatCode="General">
                  <c:v>0.26115323117607198</c:v>
                </c:pt>
                <c:pt idx="3491" formatCode="General">
                  <c:v>0.26106563262191002</c:v>
                </c:pt>
                <c:pt idx="3492" formatCode="General">
                  <c:v>0.260917544140572</c:v>
                </c:pt>
                <c:pt idx="3493" formatCode="General">
                  <c:v>0.26066701153062199</c:v>
                </c:pt>
                <c:pt idx="3494" formatCode="General">
                  <c:v>0.26040484235453998</c:v>
                </c:pt>
                <c:pt idx="3495" formatCode="General">
                  <c:v>0.26021804546173799</c:v>
                </c:pt>
                <c:pt idx="3496" formatCode="General">
                  <c:v>0.26006830338945203</c:v>
                </c:pt>
                <c:pt idx="3497" formatCode="General">
                  <c:v>0.26009411563179502</c:v>
                </c:pt>
                <c:pt idx="3498" formatCode="General">
                  <c:v>0.26021504927946698</c:v>
                </c:pt>
                <c:pt idx="3499" formatCode="General">
                  <c:v>0.260461349628829</c:v>
                </c:pt>
                <c:pt idx="3500" formatCode="General">
                  <c:v>0.26076322190014301</c:v>
                </c:pt>
                <c:pt idx="3501" formatCode="General">
                  <c:v>0.26102988720016301</c:v>
                </c:pt>
                <c:pt idx="3502" formatCode="General">
                  <c:v>0.26123787888487698</c:v>
                </c:pt>
                <c:pt idx="3503" formatCode="General">
                  <c:v>0.26130068839114701</c:v>
                </c:pt>
                <c:pt idx="3504" formatCode="General">
                  <c:v>0.26124224032461402</c:v>
                </c:pt>
                <c:pt idx="3505" formatCode="General">
                  <c:v>0.26101907800665602</c:v>
                </c:pt>
                <c:pt idx="3506" formatCode="General">
                  <c:v>0.26075175490274699</c:v>
                </c:pt>
                <c:pt idx="3507" formatCode="General">
                  <c:v>0.26036195896785402</c:v>
                </c:pt>
                <c:pt idx="3508" formatCode="General">
                  <c:v>0.260003402428573</c:v>
                </c:pt>
                <c:pt idx="3509" formatCode="General">
                  <c:v>0.259566676174251</c:v>
                </c:pt>
                <c:pt idx="3510" formatCode="General">
                  <c:v>0.25913523333324801</c:v>
                </c:pt>
                <c:pt idx="3511" formatCode="General">
                  <c:v>0.25861807193524899</c:v>
                </c:pt>
                <c:pt idx="3512" formatCode="General">
                  <c:v>0.258090675226955</c:v>
                </c:pt>
                <c:pt idx="3513" formatCode="General">
                  <c:v>0.25752451276857302</c:v>
                </c:pt>
                <c:pt idx="3514" formatCode="General">
                  <c:v>0.25705776889843601</c:v>
                </c:pt>
                <c:pt idx="3515" formatCode="General">
                  <c:v>0.25665803833567102</c:v>
                </c:pt>
                <c:pt idx="3516" formatCode="General">
                  <c:v>0.25644122559060201</c:v>
                </c:pt>
                <c:pt idx="3517" formatCode="General">
                  <c:v>0.25642911936933899</c:v>
                </c:pt>
                <c:pt idx="3518" formatCode="General">
                  <c:v>0.25664250676872302</c:v>
                </c:pt>
                <c:pt idx="3519" formatCode="General">
                  <c:v>0.25708488161348098</c:v>
                </c:pt>
                <c:pt idx="3520" formatCode="General">
                  <c:v>0.25760913294822801</c:v>
                </c:pt>
                <c:pt idx="3521" formatCode="General">
                  <c:v>0.258116085202237</c:v>
                </c:pt>
                <c:pt idx="3522" formatCode="General">
                  <c:v>0.25856511612739103</c:v>
                </c:pt>
                <c:pt idx="3523" formatCode="General">
                  <c:v>0.258872722935508</c:v>
                </c:pt>
                <c:pt idx="3524" formatCode="General">
                  <c:v>0.25906501820556599</c:v>
                </c:pt>
                <c:pt idx="3525" formatCode="General">
                  <c:v>0.259217621008414</c:v>
                </c:pt>
                <c:pt idx="3526" formatCode="General">
                  <c:v>0.259297121219491</c:v>
                </c:pt>
                <c:pt idx="3527" formatCode="General">
                  <c:v>0.25935387946924798</c:v>
                </c:pt>
                <c:pt idx="3528" formatCode="General">
                  <c:v>0.25944814181578602</c:v>
                </c:pt>
                <c:pt idx="3529" formatCode="General">
                  <c:v>0.259540526439276</c:v>
                </c:pt>
                <c:pt idx="3530" formatCode="General">
                  <c:v>0.25977008135934299</c:v>
                </c:pt>
                <c:pt idx="3531" formatCode="General">
                  <c:v>0.26006090258873299</c:v>
                </c:pt>
                <c:pt idx="3532" formatCode="General">
                  <c:v>0.26051570614278302</c:v>
                </c:pt>
                <c:pt idx="3533" formatCode="General">
                  <c:v>0.261004441648369</c:v>
                </c:pt>
                <c:pt idx="3534" formatCode="General">
                  <c:v>0.261586485624837</c:v>
                </c:pt>
                <c:pt idx="3535" formatCode="General">
                  <c:v>0.26212152273613898</c:v>
                </c:pt>
                <c:pt idx="3536" formatCode="General">
                  <c:v>0.26262189420281201</c:v>
                </c:pt>
                <c:pt idx="3537" formatCode="General">
                  <c:v>0.262959619197637</c:v>
                </c:pt>
                <c:pt idx="3538" formatCode="General">
                  <c:v>0.26318413313609401</c:v>
                </c:pt>
                <c:pt idx="3539" formatCode="General">
                  <c:v>0.263206954626097</c:v>
                </c:pt>
                <c:pt idx="3540" formatCode="General">
                  <c:v>0.26309263875606798</c:v>
                </c:pt>
                <c:pt idx="3541" formatCode="General">
                  <c:v>0.26272388253114598</c:v>
                </c:pt>
                <c:pt idx="3542" formatCode="General">
                  <c:v>0.26219232217168598</c:v>
                </c:pt>
                <c:pt idx="3543" formatCode="General">
                  <c:v>0.261414899818528</c:v>
                </c:pt>
                <c:pt idx="3544" formatCode="General">
                  <c:v>0.260594729077471</c:v>
                </c:pt>
                <c:pt idx="3545" formatCode="General">
                  <c:v>0.25966644325655702</c:v>
                </c:pt>
                <c:pt idx="3546" formatCode="General">
                  <c:v>0.258832155962122</c:v>
                </c:pt>
                <c:pt idx="3547" formatCode="General">
                  <c:v>0.25802651281540001</c:v>
                </c:pt>
                <c:pt idx="3548" formatCode="General">
                  <c:v>0.25729980873418201</c:v>
                </c:pt>
                <c:pt idx="3549" formatCode="General">
                  <c:v>0.25674181783806699</c:v>
                </c:pt>
                <c:pt idx="3550" formatCode="General">
                  <c:v>0.25628468847666802</c:v>
                </c:pt>
                <c:pt idx="3551" formatCode="General">
                  <c:v>0.255837856375911</c:v>
                </c:pt>
                <c:pt idx="3552" formatCode="General">
                  <c:v>0.25546984811837398</c:v>
                </c:pt>
                <c:pt idx="3553" formatCode="General">
                  <c:v>0.25526174969576798</c:v>
                </c:pt>
                <c:pt idx="3554" formatCode="General">
                  <c:v>0.255111821399926</c:v>
                </c:pt>
                <c:pt idx="3555" formatCode="General">
                  <c:v>0.25504680201515201</c:v>
                </c:pt>
                <c:pt idx="3556" formatCode="General">
                  <c:v>0.25494324068221003</c:v>
                </c:pt>
                <c:pt idx="3557" formatCode="General">
                  <c:v>0.25487239221333002</c:v>
                </c:pt>
                <c:pt idx="3558" formatCode="General">
                  <c:v>0.25475822900443301</c:v>
                </c:pt>
                <c:pt idx="3559" formatCode="General">
                  <c:v>0.25471231754732199</c:v>
                </c:pt>
                <c:pt idx="3560" formatCode="General">
                  <c:v>0.25464632854074498</c:v>
                </c:pt>
                <c:pt idx="3561" formatCode="General">
                  <c:v>0.25465210020420398</c:v>
                </c:pt>
                <c:pt idx="3562" formatCode="General">
                  <c:v>0.25464515802753501</c:v>
                </c:pt>
                <c:pt idx="3563" formatCode="General">
                  <c:v>0.25473319559968099</c:v>
                </c:pt>
                <c:pt idx="3564" formatCode="General">
                  <c:v>0.25484336808319002</c:v>
                </c:pt>
                <c:pt idx="3565" formatCode="General">
                  <c:v>0.25507689703285502</c:v>
                </c:pt>
                <c:pt idx="3566" formatCode="General">
                  <c:v>0.25536388289602902</c:v>
                </c:pt>
                <c:pt idx="3567" formatCode="General">
                  <c:v>0.25583591251246501</c:v>
                </c:pt>
                <c:pt idx="3568" formatCode="General">
                  <c:v>0.25637722812584202</c:v>
                </c:pt>
                <c:pt idx="3569" formatCode="General">
                  <c:v>0.25703472488808199</c:v>
                </c:pt>
                <c:pt idx="3570" formatCode="General">
                  <c:v>0.25771204961528099</c:v>
                </c:pt>
                <c:pt idx="3571" formatCode="General">
                  <c:v>0.258466175186779</c:v>
                </c:pt>
                <c:pt idx="3572" formatCode="General">
                  <c:v>0.25917721988602999</c:v>
                </c:pt>
                <c:pt idx="3573" formatCode="General">
                  <c:v>0.25987457719797202</c:v>
                </c:pt>
                <c:pt idx="3574" formatCode="General">
                  <c:v>0.26044296931354899</c:v>
                </c:pt>
                <c:pt idx="3575" formatCode="General">
                  <c:v>0.260929616138799</c:v>
                </c:pt>
                <c:pt idx="3576" formatCode="General">
                  <c:v>0.26120854490390899</c:v>
                </c:pt>
                <c:pt idx="3577" formatCode="General">
                  <c:v>0.26135278925422101</c:v>
                </c:pt>
                <c:pt idx="3578" formatCode="General">
                  <c:v>0.26130742326414202</c:v>
                </c:pt>
                <c:pt idx="3579" formatCode="General">
                  <c:v>0.26120966434897103</c:v>
                </c:pt>
                <c:pt idx="3580" formatCode="General">
                  <c:v>0.26100121482525201</c:v>
                </c:pt>
                <c:pt idx="3581" formatCode="General">
                  <c:v>0.26080944504666098</c:v>
                </c:pt>
                <c:pt idx="3582" formatCode="General">
                  <c:v>0.26060269736796099</c:v>
                </c:pt>
                <c:pt idx="3583" formatCode="General">
                  <c:v>0.260532974333264</c:v>
                </c:pt>
                <c:pt idx="3584" formatCode="General">
                  <c:v>0.26057558134362702</c:v>
                </c:pt>
                <c:pt idx="3585" formatCode="General">
                  <c:v>0.26077775285660099</c:v>
                </c:pt>
                <c:pt idx="3586" formatCode="General">
                  <c:v>0.26121460334860802</c:v>
                </c:pt>
                <c:pt idx="3587" formatCode="General">
                  <c:v>0.26178571834749598</c:v>
                </c:pt>
                <c:pt idx="3588" formatCode="General">
                  <c:v>0.26253733617006603</c:v>
                </c:pt>
                <c:pt idx="3589" formatCode="General">
                  <c:v>0.26333374965017498</c:v>
                </c:pt>
                <c:pt idx="3590" formatCode="General">
                  <c:v>0.26418955195451099</c:v>
                </c:pt>
                <c:pt idx="3591" formatCode="General">
                  <c:v>0.26497403965148802</c:v>
                </c:pt>
                <c:pt idx="3592" formatCode="General">
                  <c:v>0.26569105898636503</c:v>
                </c:pt>
                <c:pt idx="3593" formatCode="General">
                  <c:v>0.26624185826174201</c:v>
                </c:pt>
                <c:pt idx="3594" formatCode="General">
                  <c:v>0.26664710414119802</c:v>
                </c:pt>
                <c:pt idx="3595" formatCode="General">
                  <c:v>0.26699312360406902</c:v>
                </c:pt>
                <c:pt idx="3596" formatCode="General">
                  <c:v>0.26724952137931501</c:v>
                </c:pt>
                <c:pt idx="3597" formatCode="General">
                  <c:v>0.26744957728871299</c:v>
                </c:pt>
                <c:pt idx="3598" formatCode="General">
                  <c:v>0.26753039373704601</c:v>
                </c:pt>
                <c:pt idx="3599" formatCode="General">
                  <c:v>0.26744919686728502</c:v>
                </c:pt>
                <c:pt idx="3600" formatCode="General">
                  <c:v>0.26725385016407499</c:v>
                </c:pt>
                <c:pt idx="3601" formatCode="General">
                  <c:v>0.26695218469399501</c:v>
                </c:pt>
                <c:pt idx="3602" formatCode="General">
                  <c:v>0.26666610783665701</c:v>
                </c:pt>
                <c:pt idx="3603" formatCode="General">
                  <c:v>0.266402771119779</c:v>
                </c:pt>
                <c:pt idx="3604" formatCode="General">
                  <c:v>0.26635109381996103</c:v>
                </c:pt>
                <c:pt idx="3605" formatCode="General">
                  <c:v>0.26640546386632002</c:v>
                </c:pt>
                <c:pt idx="3606" formatCode="General">
                  <c:v>0.26673263336991698</c:v>
                </c:pt>
                <c:pt idx="3607" formatCode="General">
                  <c:v>0.26709049391330197</c:v>
                </c:pt>
                <c:pt idx="3608" formatCode="General">
                  <c:v>0.26752857984004202</c:v>
                </c:pt>
                <c:pt idx="3609" formatCode="General">
                  <c:v>0.26783982481110702</c:v>
                </c:pt>
                <c:pt idx="3610" formatCode="General">
                  <c:v>0.26809836751572103</c:v>
                </c:pt>
                <c:pt idx="3611" formatCode="General">
                  <c:v>0.26820022903614399</c:v>
                </c:pt>
                <c:pt idx="3612" formatCode="General">
                  <c:v>0.268215744822425</c:v>
                </c:pt>
                <c:pt idx="3613" formatCode="General">
                  <c:v>0.26807774544398699</c:v>
                </c:pt>
                <c:pt idx="3614" formatCode="General">
                  <c:v>0.26773693093172302</c:v>
                </c:pt>
                <c:pt idx="3615" formatCode="General">
                  <c:v>0.26731118554733702</c:v>
                </c:pt>
                <c:pt idx="3616" formatCode="General">
                  <c:v>0.26676319228050599</c:v>
                </c:pt>
                <c:pt idx="3617" formatCode="General">
                  <c:v>0.26623675597579</c:v>
                </c:pt>
                <c:pt idx="3618" formatCode="General">
                  <c:v>0.265693163083421</c:v>
                </c:pt>
                <c:pt idx="3619" formatCode="General">
                  <c:v>0.26518285050027801</c:v>
                </c:pt>
                <c:pt idx="3620" formatCode="General">
                  <c:v>0.26470018615993401</c:v>
                </c:pt>
                <c:pt idx="3621" formatCode="General">
                  <c:v>0.264376536424834</c:v>
                </c:pt>
                <c:pt idx="3622" formatCode="General">
                  <c:v>0.26406431378184803</c:v>
                </c:pt>
                <c:pt idx="3623" formatCode="General">
                  <c:v>0.26380479070045698</c:v>
                </c:pt>
                <c:pt idx="3624" formatCode="General">
                  <c:v>0.26337552115041402</c:v>
                </c:pt>
                <c:pt idx="3625" formatCode="General">
                  <c:v>0.26290156932888598</c:v>
                </c:pt>
                <c:pt idx="3626" formatCode="General">
                  <c:v>0.26219333119168903</c:v>
                </c:pt>
                <c:pt idx="3627" formatCode="General">
                  <c:v>0.26144399075443597</c:v>
                </c:pt>
                <c:pt idx="3628" formatCode="General">
                  <c:v>0.26054999612511398</c:v>
                </c:pt>
                <c:pt idx="3629" formatCode="General">
                  <c:v>0.25969345698169199</c:v>
                </c:pt>
                <c:pt idx="3630" formatCode="General">
                  <c:v>0.25900816857750603</c:v>
                </c:pt>
                <c:pt idx="3631" formatCode="General">
                  <c:v>0.25854335685121199</c:v>
                </c:pt>
                <c:pt idx="3632" formatCode="General">
                  <c:v>0.25832913685264203</c:v>
                </c:pt>
                <c:pt idx="3633" formatCode="General">
                  <c:v>0.25839728263092099</c:v>
                </c:pt>
                <c:pt idx="3634" formatCode="General">
                  <c:v>0.25861475908383202</c:v>
                </c:pt>
                <c:pt idx="3635" formatCode="General">
                  <c:v>0.25898303148066398</c:v>
                </c:pt>
                <c:pt idx="3636" formatCode="General">
                  <c:v>0.25938523785324102</c:v>
                </c:pt>
                <c:pt idx="3637" formatCode="General">
                  <c:v>0.259898693330746</c:v>
                </c:pt>
                <c:pt idx="3638" formatCode="General">
                  <c:v>0.26041357096215501</c:v>
                </c:pt>
                <c:pt idx="3639" formatCode="General">
                  <c:v>0.260906246617372</c:v>
                </c:pt>
                <c:pt idx="3640" formatCode="General">
                  <c:v>0.26117589832385801</c:v>
                </c:pt>
                <c:pt idx="3641" formatCode="General">
                  <c:v>0.26117734544545901</c:v>
                </c:pt>
                <c:pt idx="3642" formatCode="General">
                  <c:v>0.26089446173775599</c:v>
                </c:pt>
                <c:pt idx="3643" formatCode="General">
                  <c:v>0.26040486190456302</c:v>
                </c:pt>
                <c:pt idx="3644" formatCode="General">
                  <c:v>0.25977930655800702</c:v>
                </c:pt>
                <c:pt idx="3645" formatCode="General">
                  <c:v>0.25906075570602899</c:v>
                </c:pt>
                <c:pt idx="3646" formatCode="General">
                  <c:v>0.25836723874113698</c:v>
                </c:pt>
                <c:pt idx="3647" formatCode="General">
                  <c:v>0.257705020246637</c:v>
                </c:pt>
                <c:pt idx="3648" formatCode="General">
                  <c:v>0.257142850336674</c:v>
                </c:pt>
                <c:pt idx="3649" formatCode="General">
                  <c:v>0.25667743909926299</c:v>
                </c:pt>
                <c:pt idx="3650" formatCode="General">
                  <c:v>0.25639210221299702</c:v>
                </c:pt>
                <c:pt idx="3651" formatCode="General">
                  <c:v>0.25623549205698898</c:v>
                </c:pt>
                <c:pt idx="3652" formatCode="General">
                  <c:v>0.256283454679964</c:v>
                </c:pt>
                <c:pt idx="3653" formatCode="General">
                  <c:v>0.25656088929885001</c:v>
                </c:pt>
                <c:pt idx="3654" formatCode="General">
                  <c:v>0.256914167568423</c:v>
                </c:pt>
                <c:pt idx="3655" formatCode="General">
                  <c:v>0.25737608998447897</c:v>
                </c:pt>
                <c:pt idx="3656" formatCode="General">
                  <c:v>0.25776983357844302</c:v>
                </c:pt>
                <c:pt idx="3657" formatCode="General">
                  <c:v>0.25817442360063397</c:v>
                </c:pt>
                <c:pt idx="3658" formatCode="General">
                  <c:v>0.25844065243776299</c:v>
                </c:pt>
                <c:pt idx="3659" formatCode="General">
                  <c:v>0.25877100549433402</c:v>
                </c:pt>
                <c:pt idx="3660" formatCode="General">
                  <c:v>0.25907869964393199</c:v>
                </c:pt>
                <c:pt idx="3661" formatCode="General">
                  <c:v>0.25953538361468298</c:v>
                </c:pt>
                <c:pt idx="3662" formatCode="General">
                  <c:v>0.26012608077257399</c:v>
                </c:pt>
                <c:pt idx="3663" formatCode="General">
                  <c:v>0.26099656297835</c:v>
                </c:pt>
                <c:pt idx="3664" formatCode="General">
                  <c:v>0.26193404085165001</c:v>
                </c:pt>
                <c:pt idx="3665" formatCode="General">
                  <c:v>0.26294510567055601</c:v>
                </c:pt>
                <c:pt idx="3666" formatCode="General">
                  <c:v>0.26386754529190898</c:v>
                </c:pt>
                <c:pt idx="3667" formatCode="General">
                  <c:v>0.26476509450882402</c:v>
                </c:pt>
                <c:pt idx="3668" formatCode="General">
                  <c:v>0.26549678471264898</c:v>
                </c:pt>
                <c:pt idx="3669" formatCode="General">
                  <c:v>0.26609536221076402</c:v>
                </c:pt>
                <c:pt idx="3670" formatCode="General">
                  <c:v>0.266441682413118</c:v>
                </c:pt>
                <c:pt idx="3671" formatCode="General">
                  <c:v>0.26652923064501799</c:v>
                </c:pt>
                <c:pt idx="3672" formatCode="General">
                  <c:v>0.26637718618478001</c:v>
                </c:pt>
                <c:pt idx="3673" formatCode="General">
                  <c:v>0.26596978849518699</c:v>
                </c:pt>
                <c:pt idx="3674" formatCode="General">
                  <c:v>0.26543619296149601</c:v>
                </c:pt>
                <c:pt idx="3675" formatCode="General">
                  <c:v>0.26479582035114801</c:v>
                </c:pt>
                <c:pt idx="3676" formatCode="General">
                  <c:v>0.26421466150987499</c:v>
                </c:pt>
                <c:pt idx="3677" formatCode="General">
                  <c:v>0.26363278977909299</c:v>
                </c:pt>
                <c:pt idx="3678" formatCode="General">
                  <c:v>0.26318960862218899</c:v>
                </c:pt>
                <c:pt idx="3679" formatCode="General">
                  <c:v>0.26280379160685802</c:v>
                </c:pt>
                <c:pt idx="3680" formatCode="General">
                  <c:v>0.26271075223971901</c:v>
                </c:pt>
                <c:pt idx="3681" formatCode="General">
                  <c:v>0.262872681370872</c:v>
                </c:pt>
                <c:pt idx="3682" formatCode="General">
                  <c:v>0.26333259701120598</c:v>
                </c:pt>
                <c:pt idx="3683" formatCode="General">
                  <c:v>0.26390799720243202</c:v>
                </c:pt>
                <c:pt idx="3684" formatCode="General">
                  <c:v>0.26457054291700799</c:v>
                </c:pt>
                <c:pt idx="3685" formatCode="General">
                  <c:v>0.26513082236664398</c:v>
                </c:pt>
                <c:pt idx="3686" formatCode="General">
                  <c:v>0.26559996807174202</c:v>
                </c:pt>
                <c:pt idx="3687" formatCode="General">
                  <c:v>0.26584869909907299</c:v>
                </c:pt>
                <c:pt idx="3688" formatCode="General">
                  <c:v>0.26595383283818702</c:v>
                </c:pt>
                <c:pt idx="3689" formatCode="General">
                  <c:v>0.26585921588467998</c:v>
                </c:pt>
                <c:pt idx="3690" formatCode="General">
                  <c:v>0.26560877691292401</c:v>
                </c:pt>
                <c:pt idx="3691" formatCode="General">
                  <c:v>0.26510915465398299</c:v>
                </c:pt>
                <c:pt idx="3692" formatCode="General">
                  <c:v>0.26444186050892299</c:v>
                </c:pt>
                <c:pt idx="3693" formatCode="General">
                  <c:v>0.26357265012936998</c:v>
                </c:pt>
                <c:pt idx="3694" formatCode="General">
                  <c:v>0.26261854126068701</c:v>
                </c:pt>
                <c:pt idx="3695" formatCode="General">
                  <c:v>0.26159260579947902</c:v>
                </c:pt>
                <c:pt idx="3696" formatCode="General">
                  <c:v>0.26062121883084799</c:v>
                </c:pt>
                <c:pt idx="3697" formatCode="General">
                  <c:v>0.25971179308289899</c:v>
                </c:pt>
                <c:pt idx="3698" formatCode="General">
                  <c:v>0.258981215944249</c:v>
                </c:pt>
                <c:pt idx="3699" formatCode="General">
                  <c:v>0.258404262065691</c:v>
                </c:pt>
                <c:pt idx="3700" formatCode="General">
                  <c:v>0.25805754774686601</c:v>
                </c:pt>
                <c:pt idx="3701" formatCode="General">
                  <c:v>0.257818370799204</c:v>
                </c:pt>
                <c:pt idx="3702" formatCode="General">
                  <c:v>0.25772725390140899</c:v>
                </c:pt>
                <c:pt idx="3703" formatCode="General">
                  <c:v>0.25770799205461598</c:v>
                </c:pt>
                <c:pt idx="3704" formatCode="General">
                  <c:v>0.25787956425140302</c:v>
                </c:pt>
                <c:pt idx="3705" formatCode="General">
                  <c:v>0.25816630506610799</c:v>
                </c:pt>
                <c:pt idx="3706" formatCode="General">
                  <c:v>0.258639460398294</c:v>
                </c:pt>
                <c:pt idx="3707" formatCode="General">
                  <c:v>0.259234829509005</c:v>
                </c:pt>
                <c:pt idx="3708" formatCode="General">
                  <c:v>0.25993014950415499</c:v>
                </c:pt>
                <c:pt idx="3709" formatCode="General">
                  <c:v>0.26077835903283503</c:v>
                </c:pt>
                <c:pt idx="3710" formatCode="General">
                  <c:v>0.261716584284374</c:v>
                </c:pt>
                <c:pt idx="3711" formatCode="General">
                  <c:v>0.262760350540928</c:v>
                </c:pt>
                <c:pt idx="3712" formatCode="General">
                  <c:v>0.263767962249365</c:v>
                </c:pt>
                <c:pt idx="3713" formatCode="General">
                  <c:v>0.26482570198970701</c:v>
                </c:pt>
                <c:pt idx="3714" formatCode="General">
                  <c:v>0.26577398731646801</c:v>
                </c:pt>
                <c:pt idx="3715" formatCode="General">
                  <c:v>0.26667774517235099</c:v>
                </c:pt>
                <c:pt idx="3716" formatCode="General">
                  <c:v>0.267374730343167</c:v>
                </c:pt>
                <c:pt idx="3717" formatCode="General">
                  <c:v>0.26796101036852199</c:v>
                </c:pt>
                <c:pt idx="3718" formatCode="General">
                  <c:v>0.268344204944927</c:v>
                </c:pt>
                <c:pt idx="3719" formatCode="General">
                  <c:v>0.26864320992711699</c:v>
                </c:pt>
                <c:pt idx="3720" formatCode="General">
                  <c:v>0.26873447011908003</c:v>
                </c:pt>
                <c:pt idx="3721" formatCode="General">
                  <c:v>0.26868084117690699</c:v>
                </c:pt>
                <c:pt idx="3722" formatCode="General">
                  <c:v>0.26834005733477601</c:v>
                </c:pt>
                <c:pt idx="3723" formatCode="General">
                  <c:v>0.26778790027885602</c:v>
                </c:pt>
                <c:pt idx="3724" formatCode="General">
                  <c:v>0.26696437359759301</c:v>
                </c:pt>
                <c:pt idx="3725" formatCode="General">
                  <c:v>0.26603011921082198</c:v>
                </c:pt>
                <c:pt idx="3726" formatCode="General">
                  <c:v>0.26503494388679699</c:v>
                </c:pt>
                <c:pt idx="3727" formatCode="General">
                  <c:v>0.26419849583925298</c:v>
                </c:pt>
                <c:pt idx="3728" formatCode="General">
                  <c:v>0.26356367816114201</c:v>
                </c:pt>
                <c:pt idx="3729" formatCode="General">
                  <c:v>0.26329488658352901</c:v>
                </c:pt>
                <c:pt idx="3730" formatCode="General">
                  <c:v>0.263302766856787</c:v>
                </c:pt>
                <c:pt idx="3731" formatCode="General">
                  <c:v>0.263640579027905</c:v>
                </c:pt>
                <c:pt idx="3732" formatCode="General">
                  <c:v>0.26422593324788501</c:v>
                </c:pt>
                <c:pt idx="3733" formatCode="General">
                  <c:v>0.26499174044354901</c:v>
                </c:pt>
                <c:pt idx="3734" formatCode="General">
                  <c:v>0.26597447646831501</c:v>
                </c:pt>
                <c:pt idx="3735" formatCode="General">
                  <c:v>0.26704636667387599</c:v>
                </c:pt>
                <c:pt idx="3736" formatCode="General">
                  <c:v>0.26822645240389398</c:v>
                </c:pt>
                <c:pt idx="3737" formatCode="General">
                  <c:v>0.26945372510539101</c:v>
                </c:pt>
                <c:pt idx="3738" formatCode="General">
                  <c:v>0.27065557366128401</c:v>
                </c:pt>
                <c:pt idx="3739" formatCode="General">
                  <c:v>0.27180956087528402</c:v>
                </c:pt>
                <c:pt idx="3740" formatCode="General">
                  <c:v>0.27286722482436798</c:v>
                </c:pt>
                <c:pt idx="3741" formatCode="General">
                  <c:v>0.27395169043061901</c:v>
                </c:pt>
                <c:pt idx="3742" formatCode="General">
                  <c:v>0.27497172753030602</c:v>
                </c:pt>
                <c:pt idx="3743" formatCode="General">
                  <c:v>0.27601434159263999</c:v>
                </c:pt>
                <c:pt idx="3744" formatCode="General">
                  <c:v>0.27696686680461902</c:v>
                </c:pt>
                <c:pt idx="3745" formatCode="General">
                  <c:v>0.27793084564474602</c:v>
                </c:pt>
                <c:pt idx="3746" formatCode="General">
                  <c:v>0.27873031919723201</c:v>
                </c:pt>
                <c:pt idx="3747" formatCode="General">
                  <c:v>0.27942167068996399</c:v>
                </c:pt>
                <c:pt idx="3748" formatCode="General">
                  <c:v>0.27987945952155902</c:v>
                </c:pt>
                <c:pt idx="3749" formatCode="General">
                  <c:v>0.28024891620727199</c:v>
                </c:pt>
                <c:pt idx="3750" formatCode="General">
                  <c:v>0.28039449581693299</c:v>
                </c:pt>
                <c:pt idx="3751" formatCode="General">
                  <c:v>0.280421901253815</c:v>
                </c:pt>
                <c:pt idx="3752" formatCode="General">
                  <c:v>0.28027894606124298</c:v>
                </c:pt>
                <c:pt idx="3753" formatCode="General">
                  <c:v>0.280127055506113</c:v>
                </c:pt>
                <c:pt idx="3754" formatCode="General">
                  <c:v>0.279930630439226</c:v>
                </c:pt>
                <c:pt idx="3755" formatCode="General">
                  <c:v>0.27975630606399998</c:v>
                </c:pt>
                <c:pt idx="3756" formatCode="General">
                  <c:v>0.27951350339361403</c:v>
                </c:pt>
                <c:pt idx="3757" formatCode="General">
                  <c:v>0.27922320916639298</c:v>
                </c:pt>
                <c:pt idx="3758" formatCode="General">
                  <c:v>0.27873360173964301</c:v>
                </c:pt>
                <c:pt idx="3759" formatCode="General">
                  <c:v>0.27806718957259702</c:v>
                </c:pt>
                <c:pt idx="3760" formatCode="General">
                  <c:v>0.27703284069252399</c:v>
                </c:pt>
                <c:pt idx="3761" formatCode="General">
                  <c:v>0.27571962989139998</c:v>
                </c:pt>
                <c:pt idx="3762" formatCode="General">
                  <c:v>0.27409388030952703</c:v>
                </c:pt>
                <c:pt idx="3763" formatCode="General">
                  <c:v>0.27212221456778002</c:v>
                </c:pt>
                <c:pt idx="3764" formatCode="General">
                  <c:v>0.27000403620408903</c:v>
                </c:pt>
                <c:pt idx="3765" formatCode="General">
                  <c:v>0.26772039480964999</c:v>
                </c:pt>
                <c:pt idx="3766" formatCode="General">
                  <c:v>0.26555372819128797</c:v>
                </c:pt>
                <c:pt idx="3767" formatCode="General">
                  <c:v>0.26339115490614801</c:v>
                </c:pt>
                <c:pt idx="3768" formatCode="General">
                  <c:v>0.26155895256950901</c:v>
                </c:pt>
                <c:pt idx="3769" formatCode="General">
                  <c:v>0.26016847598677101</c:v>
                </c:pt>
                <c:pt idx="3770" formatCode="General">
                  <c:v>0.259322996537386</c:v>
                </c:pt>
                <c:pt idx="3771" formatCode="General">
                  <c:v>0.25892933051299999</c:v>
                </c:pt>
                <c:pt idx="3772" formatCode="General">
                  <c:v>0.25893361321819702</c:v>
                </c:pt>
                <c:pt idx="3773" formatCode="General">
                  <c:v>0.25911892557363903</c:v>
                </c:pt>
                <c:pt idx="3774" formatCode="General">
                  <c:v>0.25943630525244998</c:v>
                </c:pt>
                <c:pt idx="3775" formatCode="General">
                  <c:v>0.259733706253233</c:v>
                </c:pt>
                <c:pt idx="3776" formatCode="General">
                  <c:v>0.26003983576946599</c:v>
                </c:pt>
                <c:pt idx="3777" formatCode="General">
                  <c:v>0.26035353707247699</c:v>
                </c:pt>
                <c:pt idx="3778" formatCode="General">
                  <c:v>0.260691319447795</c:v>
                </c:pt>
                <c:pt idx="3779" formatCode="General">
                  <c:v>0.26101972991797301</c:v>
                </c:pt>
                <c:pt idx="3780" formatCode="General">
                  <c:v>0.26131196773325099</c:v>
                </c:pt>
                <c:pt idx="3781" formatCode="General">
                  <c:v>0.26144653453636402</c:v>
                </c:pt>
                <c:pt idx="3782" formatCode="General">
                  <c:v>0.261479056639152</c:v>
                </c:pt>
                <c:pt idx="3783" formatCode="General">
                  <c:v>0.26133171050767001</c:v>
                </c:pt>
                <c:pt idx="3784" formatCode="General">
                  <c:v>0.26117320186283799</c:v>
                </c:pt>
                <c:pt idx="3785" formatCode="General">
                  <c:v>0.260937171797261</c:v>
                </c:pt>
                <c:pt idx="3786" formatCode="General">
                  <c:v>0.26082584801583097</c:v>
                </c:pt>
                <c:pt idx="3787" formatCode="General">
                  <c:v>0.26078462056176599</c:v>
                </c:pt>
                <c:pt idx="3788" formatCode="General">
                  <c:v>0.26099353486118299</c:v>
                </c:pt>
                <c:pt idx="3789" formatCode="General">
                  <c:v>0.261373877293408</c:v>
                </c:pt>
                <c:pt idx="3790" formatCode="General">
                  <c:v>0.26202247659698802</c:v>
                </c:pt>
                <c:pt idx="3791" formatCode="General">
                  <c:v>0.26279610567758099</c:v>
                </c:pt>
                <c:pt idx="3792" formatCode="General">
                  <c:v>0.26379144965850398</c:v>
                </c:pt>
                <c:pt idx="3793" formatCode="General">
                  <c:v>0.26483876537356099</c:v>
                </c:pt>
                <c:pt idx="3794" formatCode="General">
                  <c:v>0.26592624562818901</c:v>
                </c:pt>
                <c:pt idx="3795" formatCode="General">
                  <c:v>0.266768720232746</c:v>
                </c:pt>
                <c:pt idx="3796" formatCode="General">
                  <c:v>0.26727305834819398</c:v>
                </c:pt>
                <c:pt idx="3797" formatCode="General">
                  <c:v>0.26731927683533901</c:v>
                </c:pt>
                <c:pt idx="3798" formatCode="General">
                  <c:v>0.26699318677657402</c:v>
                </c:pt>
                <c:pt idx="3799" formatCode="General">
                  <c:v>0.26641416770799597</c:v>
                </c:pt>
                <c:pt idx="3800" formatCode="General">
                  <c:v>0.26567826503486303</c:v>
                </c:pt>
                <c:pt idx="3801" formatCode="General">
                  <c:v>0.26487483369140102</c:v>
                </c:pt>
                <c:pt idx="3802" formatCode="General">
                  <c:v>0.264074201279551</c:v>
                </c:pt>
                <c:pt idx="3803" formatCode="General">
                  <c:v>0.26328736280147402</c:v>
                </c:pt>
                <c:pt idx="3804" formatCode="General">
                  <c:v>0.26261770115355398</c:v>
                </c:pt>
                <c:pt idx="3805" formatCode="General">
                  <c:v>0.262075956525612</c:v>
                </c:pt>
                <c:pt idx="3806" formatCode="General">
                  <c:v>0.26169251074290201</c:v>
                </c:pt>
                <c:pt idx="3807" formatCode="General">
                  <c:v>0.26157988078551098</c:v>
                </c:pt>
                <c:pt idx="3808" formatCode="General">
                  <c:v>0.26161214721869902</c:v>
                </c:pt>
                <c:pt idx="3809" formatCode="General">
                  <c:v>0.26179131423103102</c:v>
                </c:pt>
                <c:pt idx="3810" formatCode="General">
                  <c:v>0.26203598929951799</c:v>
                </c:pt>
                <c:pt idx="3811" formatCode="General">
                  <c:v>0.26221234478625</c:v>
                </c:pt>
                <c:pt idx="3812" formatCode="General">
                  <c:v>0.26243319135104898</c:v>
                </c:pt>
                <c:pt idx="3813" formatCode="General">
                  <c:v>0.26258198729330201</c:v>
                </c:pt>
                <c:pt idx="3814" formatCode="General">
                  <c:v>0.26279572842152699</c:v>
                </c:pt>
                <c:pt idx="3815" formatCode="General">
                  <c:v>0.26307164954692203</c:v>
                </c:pt>
                <c:pt idx="3816" formatCode="General">
                  <c:v>0.263527452230917</c:v>
                </c:pt>
                <c:pt idx="3817" formatCode="General">
                  <c:v>0.26410740036331298</c:v>
                </c:pt>
                <c:pt idx="3818" formatCode="General">
                  <c:v>0.26494781529070699</c:v>
                </c:pt>
                <c:pt idx="3819" formatCode="General">
                  <c:v>0.26588659875099502</c:v>
                </c:pt>
                <c:pt idx="3820" formatCode="General">
                  <c:v>0.26698225730317199</c:v>
                </c:pt>
                <c:pt idx="3821" formatCode="General">
                  <c:v>0.26811344370866003</c:v>
                </c:pt>
                <c:pt idx="3822" formatCode="General">
                  <c:v>0.26932000964768199</c:v>
                </c:pt>
                <c:pt idx="3823" formatCode="General">
                  <c:v>0.27049342532771897</c:v>
                </c:pt>
                <c:pt idx="3824" formatCode="General">
                  <c:v>0.27160116304290299</c:v>
                </c:pt>
                <c:pt idx="3825" formatCode="General">
                  <c:v>0.27249711680265098</c:v>
                </c:pt>
                <c:pt idx="3826" formatCode="General">
                  <c:v>0.27317977217945399</c:v>
                </c:pt>
                <c:pt idx="3827" formatCode="General">
                  <c:v>0.27355363582405401</c:v>
                </c:pt>
                <c:pt idx="3828" formatCode="General">
                  <c:v>0.27372143093500101</c:v>
                </c:pt>
                <c:pt idx="3829" formatCode="General">
                  <c:v>0.27369790375539499</c:v>
                </c:pt>
                <c:pt idx="3830" formatCode="General">
                  <c:v>0.27360824632542602</c:v>
                </c:pt>
                <c:pt idx="3831" formatCode="General">
                  <c:v>0.27334839233056502</c:v>
                </c:pt>
                <c:pt idx="3832" formatCode="General">
                  <c:v>0.27297590966813801</c:v>
                </c:pt>
                <c:pt idx="3833" formatCode="General">
                  <c:v>0.272405674313006</c:v>
                </c:pt>
                <c:pt idx="3834" formatCode="General">
                  <c:v>0.27174964717265798</c:v>
                </c:pt>
                <c:pt idx="3835" formatCode="General">
                  <c:v>0.27097398215741098</c:v>
                </c:pt>
                <c:pt idx="3836" formatCode="General">
                  <c:v>0.270241747524395</c:v>
                </c:pt>
                <c:pt idx="3837" formatCode="General">
                  <c:v>0.269477331428642</c:v>
                </c:pt>
                <c:pt idx="3838" formatCode="General">
                  <c:v>0.26882750871148597</c:v>
                </c:pt>
                <c:pt idx="3839" formatCode="General">
                  <c:v>0.26813371426858601</c:v>
                </c:pt>
                <c:pt idx="3840" formatCode="General">
                  <c:v>0.267519291509622</c:v>
                </c:pt>
                <c:pt idx="3841" formatCode="General">
                  <c:v>0.26682019639544302</c:v>
                </c:pt>
                <c:pt idx="3842" formatCode="General">
                  <c:v>0.26614913467294299</c:v>
                </c:pt>
                <c:pt idx="3843" formatCode="General">
                  <c:v>0.26537507323055698</c:v>
                </c:pt>
                <c:pt idx="3844" formatCode="General">
                  <c:v>0.26469091295541097</c:v>
                </c:pt>
                <c:pt idx="3845" formatCode="General">
                  <c:v>0.26395312020435902</c:v>
                </c:pt>
                <c:pt idx="3846" formatCode="General">
                  <c:v>0.263385183025939</c:v>
                </c:pt>
                <c:pt idx="3847" formatCode="General">
                  <c:v>0.26283652790921902</c:v>
                </c:pt>
                <c:pt idx="3848" formatCode="General">
                  <c:v>0.26249731829057799</c:v>
                </c:pt>
                <c:pt idx="3849" formatCode="General">
                  <c:v>0.26220613413312999</c:v>
                </c:pt>
                <c:pt idx="3850" formatCode="General">
                  <c:v>0.26208061634059898</c:v>
                </c:pt>
                <c:pt idx="3851" formatCode="General">
                  <c:v>0.26193326292908797</c:v>
                </c:pt>
                <c:pt idx="3852" formatCode="General">
                  <c:v>0.26179625081076002</c:v>
                </c:pt>
                <c:pt idx="3853" formatCode="General">
                  <c:v>0.261480234213818</c:v>
                </c:pt>
                <c:pt idx="3854" formatCode="General">
                  <c:v>0.26112739569228499</c:v>
                </c:pt>
                <c:pt idx="3855" formatCode="General">
                  <c:v>0.26065170125170001</c:v>
                </c:pt>
                <c:pt idx="3856" formatCode="General">
                  <c:v>0.26020227863231299</c:v>
                </c:pt>
                <c:pt idx="3857" formatCode="General">
                  <c:v>0.25968474491853799</c:v>
                </c:pt>
                <c:pt idx="3858" formatCode="General">
                  <c:v>0.25919503776793501</c:v>
                </c:pt>
                <c:pt idx="3859" formatCode="General">
                  <c:v>0.25867632935373702</c:v>
                </c:pt>
                <c:pt idx="3860" formatCode="General">
                  <c:v>0.25814311181843402</c:v>
                </c:pt>
                <c:pt idx="3861" formatCode="General">
                  <c:v>0.25769153925377097</c:v>
                </c:pt>
                <c:pt idx="3862" formatCode="General">
                  <c:v>0.25728312871159098</c:v>
                </c:pt>
                <c:pt idx="3863" formatCode="General">
                  <c:v>0.25699079130017699</c:v>
                </c:pt>
                <c:pt idx="3864" formatCode="General">
                  <c:v>0.25688153544075298</c:v>
                </c:pt>
                <c:pt idx="3865" formatCode="General">
                  <c:v>0.25683486679755202</c:v>
                </c:pt>
                <c:pt idx="3866" formatCode="General">
                  <c:v>0.256846730922063</c:v>
                </c:pt>
                <c:pt idx="3867" formatCode="General">
                  <c:v>0.25682677527423697</c:v>
                </c:pt>
                <c:pt idx="3868" formatCode="General">
                  <c:v>0.25685617301380997</c:v>
                </c:pt>
                <c:pt idx="3869" formatCode="General">
                  <c:v>0.25682969455014099</c:v>
                </c:pt>
                <c:pt idx="3870" formatCode="General">
                  <c:v>0.25679438830737999</c:v>
                </c:pt>
                <c:pt idx="3871" formatCode="General">
                  <c:v>0.256792818253334</c:v>
                </c:pt>
                <c:pt idx="3872" formatCode="General">
                  <c:v>0.25674041332792702</c:v>
                </c:pt>
                <c:pt idx="3873" formatCode="General">
                  <c:v>0.25668254485108699</c:v>
                </c:pt>
                <c:pt idx="3874" formatCode="General">
                  <c:v>0.256650243587007</c:v>
                </c:pt>
                <c:pt idx="3875" formatCode="General">
                  <c:v>0.25658307445887701</c:v>
                </c:pt>
                <c:pt idx="3876" formatCode="General">
                  <c:v>0.25652416877657902</c:v>
                </c:pt>
                <c:pt idx="3877" formatCode="General">
                  <c:v>0.25652365570081598</c:v>
                </c:pt>
                <c:pt idx="3878" formatCode="General">
                  <c:v>0.256546568008166</c:v>
                </c:pt>
                <c:pt idx="3879" formatCode="General">
                  <c:v>0.25670334688645802</c:v>
                </c:pt>
                <c:pt idx="3880" formatCode="General">
                  <c:v>0.25680201060682301</c:v>
                </c:pt>
                <c:pt idx="3881" formatCode="General">
                  <c:v>0.25700809463930302</c:v>
                </c:pt>
                <c:pt idx="3882" formatCode="General">
                  <c:v>0.25721115441125902</c:v>
                </c:pt>
                <c:pt idx="3883" formatCode="General">
                  <c:v>0.25751519984605298</c:v>
                </c:pt>
                <c:pt idx="3884" formatCode="General">
                  <c:v>0.2578292151655</c:v>
                </c:pt>
                <c:pt idx="3885" formatCode="General">
                  <c:v>0.25817896702614201</c:v>
                </c:pt>
                <c:pt idx="3886" formatCode="General">
                  <c:v>0.25851893393918302</c:v>
                </c:pt>
                <c:pt idx="3887" formatCode="General">
                  <c:v>0.25887995370733002</c:v>
                </c:pt>
                <c:pt idx="3888" formatCode="General">
                  <c:v>0.25925682774543701</c:v>
                </c:pt>
                <c:pt idx="3889" formatCode="General">
                  <c:v>0.25946873457748498</c:v>
                </c:pt>
                <c:pt idx="3890" formatCode="General">
                  <c:v>0.25955645121557702</c:v>
                </c:pt>
                <c:pt idx="3891" formatCode="General">
                  <c:v>0.25937620270844503</c:v>
                </c:pt>
                <c:pt idx="3892" formatCode="General">
                  <c:v>0.25902133514653403</c:v>
                </c:pt>
                <c:pt idx="3893" formatCode="General">
                  <c:v>0.25842790894584899</c:v>
                </c:pt>
                <c:pt idx="3894" formatCode="General">
                  <c:v>0.25780352077534602</c:v>
                </c:pt>
                <c:pt idx="3895" formatCode="General">
                  <c:v>0.25713442776496698</c:v>
                </c:pt>
                <c:pt idx="3896" formatCode="General">
                  <c:v>0.25659873264451499</c:v>
                </c:pt>
                <c:pt idx="3897" formatCode="General">
                  <c:v>0.25621281726270001</c:v>
                </c:pt>
                <c:pt idx="3898" formatCode="General">
                  <c:v>0.25585585880745698</c:v>
                </c:pt>
                <c:pt idx="3899" formatCode="General">
                  <c:v>0.25555106430525498</c:v>
                </c:pt>
                <c:pt idx="3900" formatCode="General">
                  <c:v>0.25515378370488001</c:v>
                </c:pt>
                <c:pt idx="3901" formatCode="General">
                  <c:v>0.25474226361054803</c:v>
                </c:pt>
                <c:pt idx="3902" formatCode="General">
                  <c:v>0.254207489271017</c:v>
                </c:pt>
                <c:pt idx="3903" formatCode="General">
                  <c:v>0.25360318656705899</c:v>
                </c:pt>
                <c:pt idx="3904" formatCode="General">
                  <c:v>0.25294523999312901</c:v>
                </c:pt>
                <c:pt idx="3905" formatCode="General">
                  <c:v>0.25219293697216999</c:v>
                </c:pt>
                <c:pt idx="3906" formatCode="General">
                  <c:v>0.25143103489248803</c:v>
                </c:pt>
                <c:pt idx="3907" formatCode="General">
                  <c:v>0.25063151164234398</c:v>
                </c:pt>
                <c:pt idx="3908" formatCode="General">
                  <c:v>0.24992184298732101</c:v>
                </c:pt>
                <c:pt idx="3909" formatCode="General">
                  <c:v>0.24928329497895199</c:v>
                </c:pt>
                <c:pt idx="3910" formatCode="General">
                  <c:v>0.248890098257775</c:v>
                </c:pt>
                <c:pt idx="3911" formatCode="General">
                  <c:v>0.248739604275201</c:v>
                </c:pt>
                <c:pt idx="3912" formatCode="General">
                  <c:v>0.24902175536186699</c:v>
                </c:pt>
                <c:pt idx="3913" formatCode="General">
                  <c:v>0.24961346702628101</c:v>
                </c:pt>
                <c:pt idx="3914" formatCode="General">
                  <c:v>0.25052387332917703</c:v>
                </c:pt>
                <c:pt idx="3915" formatCode="General">
                  <c:v>0.251549723104942</c:v>
                </c:pt>
                <c:pt idx="3916" formatCode="General">
                  <c:v>0.25267636171300401</c:v>
                </c:pt>
                <c:pt idx="3917" formatCode="General">
                  <c:v>0.25368206140000998</c:v>
                </c:pt>
                <c:pt idx="3918" formatCode="General">
                  <c:v>0.25455166182116001</c:v>
                </c:pt>
                <c:pt idx="3919" formatCode="General">
                  <c:v>0.25513399740381298</c:v>
                </c:pt>
                <c:pt idx="3920" formatCode="General">
                  <c:v>0.25552531428509401</c:v>
                </c:pt>
                <c:pt idx="3921" formatCode="General">
                  <c:v>0.255654352020589</c:v>
                </c:pt>
                <c:pt idx="3922" formatCode="General">
                  <c:v>0.25565496307957702</c:v>
                </c:pt>
                <c:pt idx="3923" formatCode="General">
                  <c:v>0.25552760317425299</c:v>
                </c:pt>
                <c:pt idx="3924" formatCode="General">
                  <c:v>0.255298648463408</c:v>
                </c:pt>
                <c:pt idx="3925" formatCode="General">
                  <c:v>0.25503910778643801</c:v>
                </c:pt>
                <c:pt idx="3926" formatCode="General">
                  <c:v>0.25484524211472198</c:v>
                </c:pt>
                <c:pt idx="3927" formatCode="General">
                  <c:v>0.25464293381042402</c:v>
                </c:pt>
                <c:pt idx="3928" formatCode="General">
                  <c:v>0.25452632902257499</c:v>
                </c:pt>
                <c:pt idx="3929" formatCode="General">
                  <c:v>0.25441101067112099</c:v>
                </c:pt>
                <c:pt idx="3930" formatCode="General">
                  <c:v>0.254215623590617</c:v>
                </c:pt>
                <c:pt idx="3931" formatCode="General">
                  <c:v>0.25402277742999702</c:v>
                </c:pt>
                <c:pt idx="3932" formatCode="General">
                  <c:v>0.25369501065188099</c:v>
                </c:pt>
                <c:pt idx="3933" formatCode="General">
                  <c:v>0.25336720564166898</c:v>
                </c:pt>
                <c:pt idx="3934" formatCode="General">
                  <c:v>0.252967668330837</c:v>
                </c:pt>
                <c:pt idx="3935" formatCode="General">
                  <c:v>0.25262060228952599</c:v>
                </c:pt>
                <c:pt idx="3936" formatCode="General">
                  <c:v>0.25230637781260501</c:v>
                </c:pt>
                <c:pt idx="3937" formatCode="General">
                  <c:v>0.25212163819586397</c:v>
                </c:pt>
                <c:pt idx="3938" formatCode="General">
                  <c:v>0.25203320311992899</c:v>
                </c:pt>
                <c:pt idx="3939" formatCode="General">
                  <c:v>0.25208611069190401</c:v>
                </c:pt>
                <c:pt idx="3940" formatCode="General">
                  <c:v>0.25227867572295998</c:v>
                </c:pt>
                <c:pt idx="3941" formatCode="General">
                  <c:v>0.25254836065015901</c:v>
                </c:pt>
                <c:pt idx="3942" formatCode="General">
                  <c:v>0.25294122126784702</c:v>
                </c:pt>
                <c:pt idx="3943" formatCode="General">
                  <c:v>0.25330221664852698</c:v>
                </c:pt>
                <c:pt idx="3944" formatCode="General">
                  <c:v>0.25366877275932198</c:v>
                </c:pt>
                <c:pt idx="3945" formatCode="General">
                  <c:v>0.25397457409518998</c:v>
                </c:pt>
                <c:pt idx="3946" formatCode="General">
                  <c:v>0.254168059454912</c:v>
                </c:pt>
                <c:pt idx="3947" formatCode="General">
                  <c:v>0.254344210960324</c:v>
                </c:pt>
                <c:pt idx="3948" formatCode="General">
                  <c:v>0.254428516914745</c:v>
                </c:pt>
                <c:pt idx="3949" formatCode="General">
                  <c:v>0.25451913892631101</c:v>
                </c:pt>
                <c:pt idx="3950" formatCode="General">
                  <c:v>0.25460553603140601</c:v>
                </c:pt>
                <c:pt idx="3951" formatCode="General">
                  <c:v>0.25481467977209299</c:v>
                </c:pt>
                <c:pt idx="3952" formatCode="General">
                  <c:v>0.25509006076051399</c:v>
                </c:pt>
                <c:pt idx="3953" formatCode="General">
                  <c:v>0.25553392936972302</c:v>
                </c:pt>
                <c:pt idx="3954" formatCode="General">
                  <c:v>0.25600330517674802</c:v>
                </c:pt>
                <c:pt idx="3955" formatCode="General">
                  <c:v>0.25657543714825398</c:v>
                </c:pt>
                <c:pt idx="3956" formatCode="General">
                  <c:v>0.25710321193666702</c:v>
                </c:pt>
                <c:pt idx="3957" formatCode="General">
                  <c:v>0.25758393678300001</c:v>
                </c:pt>
                <c:pt idx="3958" formatCode="General">
                  <c:v>0.25799488191838799</c:v>
                </c:pt>
                <c:pt idx="3959" formatCode="General">
                  <c:v>0.258272486695376</c:v>
                </c:pt>
                <c:pt idx="3960" formatCode="General">
                  <c:v>0.25839949266865098</c:v>
                </c:pt>
                <c:pt idx="3961" formatCode="General">
                  <c:v>0.25848290650268801</c:v>
                </c:pt>
                <c:pt idx="3962" formatCode="General">
                  <c:v>0.25847724644390502</c:v>
                </c:pt>
                <c:pt idx="3963" formatCode="General">
                  <c:v>0.25853445333008701</c:v>
                </c:pt>
                <c:pt idx="3964" formatCode="General">
                  <c:v>0.25857695407403503</c:v>
                </c:pt>
                <c:pt idx="3965" formatCode="General">
                  <c:v>0.25855726101244098</c:v>
                </c:pt>
                <c:pt idx="3966" formatCode="General">
                  <c:v>0.258564311053813</c:v>
                </c:pt>
                <c:pt idx="3967" formatCode="General">
                  <c:v>0.25849145671609403</c:v>
                </c:pt>
                <c:pt idx="3968" formatCode="General">
                  <c:v>0.25846577825099698</c:v>
                </c:pt>
                <c:pt idx="3969" formatCode="General">
                  <c:v>0.25843904700917603</c:v>
                </c:pt>
                <c:pt idx="3970" formatCode="General">
                  <c:v>0.25851561603802597</c:v>
                </c:pt>
                <c:pt idx="3971" formatCode="General">
                  <c:v>0.25871941362505502</c:v>
                </c:pt>
                <c:pt idx="3972" formatCode="General">
                  <c:v>0.25921122856543699</c:v>
                </c:pt>
                <c:pt idx="3973" formatCode="General">
                  <c:v>0.259870854089222</c:v>
                </c:pt>
                <c:pt idx="3974" formatCode="General">
                  <c:v>0.26067192949467</c:v>
                </c:pt>
                <c:pt idx="3975" formatCode="General">
                  <c:v>0.26154328765007101</c:v>
                </c:pt>
                <c:pt idx="3976" formatCode="General">
                  <c:v>0.26241742492584103</c:v>
                </c:pt>
                <c:pt idx="3977" formatCode="General">
                  <c:v>0.263162853221035</c:v>
                </c:pt>
                <c:pt idx="3978" formatCode="General">
                  <c:v>0.26383187392781499</c:v>
                </c:pt>
                <c:pt idx="3979" formatCode="General">
                  <c:v>0.26430902619735902</c:v>
                </c:pt>
                <c:pt idx="3980" formatCode="General">
                  <c:v>0.26464139356982003</c:v>
                </c:pt>
                <c:pt idx="3981" formatCode="General">
                  <c:v>0.26482350360218099</c:v>
                </c:pt>
                <c:pt idx="3982" formatCode="General">
                  <c:v>0.264866680566749</c:v>
                </c:pt>
                <c:pt idx="3983" formatCode="General">
                  <c:v>0.264750981758062</c:v>
                </c:pt>
                <c:pt idx="3984" formatCode="General">
                  <c:v>0.26461594073315903</c:v>
                </c:pt>
                <c:pt idx="3985" formatCode="General">
                  <c:v>0.26440441852437802</c:v>
                </c:pt>
                <c:pt idx="3986" formatCode="General">
                  <c:v>0.26423917731746999</c:v>
                </c:pt>
                <c:pt idx="3987" formatCode="General">
                  <c:v>0.26402119886720599</c:v>
                </c:pt>
                <c:pt idx="3988" formatCode="General">
                  <c:v>0.26382060378422501</c:v>
                </c:pt>
                <c:pt idx="3989" formatCode="General">
                  <c:v>0.26354775982217099</c:v>
                </c:pt>
                <c:pt idx="3990" formatCode="General">
                  <c:v>0.263264866835758</c:v>
                </c:pt>
                <c:pt idx="3991" formatCode="General">
                  <c:v>0.26291978095923002</c:v>
                </c:pt>
                <c:pt idx="3992" formatCode="General">
                  <c:v>0.262606928463605</c:v>
                </c:pt>
                <c:pt idx="3993" formatCode="General">
                  <c:v>0.26228503406085801</c:v>
                </c:pt>
                <c:pt idx="3994" formatCode="General">
                  <c:v>0.26206692423405498</c:v>
                </c:pt>
                <c:pt idx="3995" formatCode="General">
                  <c:v>0.26193698037614899</c:v>
                </c:pt>
                <c:pt idx="3996" formatCode="General">
                  <c:v>0.26198075905590801</c:v>
                </c:pt>
                <c:pt idx="3997" formatCode="General">
                  <c:v>0.26206890862306897</c:v>
                </c:pt>
                <c:pt idx="3998" formatCode="General">
                  <c:v>0.26229935028600199</c:v>
                </c:pt>
                <c:pt idx="3999" formatCode="General">
                  <c:v>0.26257314326834802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38</c:v>
                </c:pt>
                <c:pt idx="1">
                  <c:v>44</c:v>
                </c:pt>
                <c:pt idx="2">
                  <c:v>49</c:v>
                </c:pt>
                <c:pt idx="3">
                  <c:v>52</c:v>
                </c:pt>
                <c:pt idx="4">
                  <c:v>56</c:v>
                </c:pt>
                <c:pt idx="5">
                  <c:v>59</c:v>
                </c:pt>
                <c:pt idx="6">
                  <c:v>63</c:v>
                </c:pt>
                <c:pt idx="7">
                  <c:v>66</c:v>
                </c:pt>
                <c:pt idx="8">
                  <c:v>70</c:v>
                </c:pt>
                <c:pt idx="9">
                  <c:v>73</c:v>
                </c:pt>
                <c:pt idx="10">
                  <c:v>76</c:v>
                </c:pt>
                <c:pt idx="11">
                  <c:v>79</c:v>
                </c:pt>
                <c:pt idx="12">
                  <c:v>82</c:v>
                </c:pt>
                <c:pt idx="13">
                  <c:v>86</c:v>
                </c:pt>
                <c:pt idx="14">
                  <c:v>88</c:v>
                </c:pt>
                <c:pt idx="15">
                  <c:v>91</c:v>
                </c:pt>
                <c:pt idx="16">
                  <c:v>94</c:v>
                </c:pt>
                <c:pt idx="17">
                  <c:v>97</c:v>
                </c:pt>
                <c:pt idx="18">
                  <c:v>100</c:v>
                </c:pt>
                <c:pt idx="19">
                  <c:v>103</c:v>
                </c:pt>
                <c:pt idx="20">
                  <c:v>105</c:v>
                </c:pt>
                <c:pt idx="21">
                  <c:v>108</c:v>
                </c:pt>
                <c:pt idx="22">
                  <c:v>111</c:v>
                </c:pt>
                <c:pt idx="23">
                  <c:v>113</c:v>
                </c:pt>
                <c:pt idx="24">
                  <c:v>116</c:v>
                </c:pt>
                <c:pt idx="25">
                  <c:v>119</c:v>
                </c:pt>
                <c:pt idx="26">
                  <c:v>121</c:v>
                </c:pt>
                <c:pt idx="27">
                  <c:v>124</c:v>
                </c:pt>
                <c:pt idx="28">
                  <c:v>126</c:v>
                </c:pt>
                <c:pt idx="29">
                  <c:v>129</c:v>
                </c:pt>
                <c:pt idx="30">
                  <c:v>131</c:v>
                </c:pt>
                <c:pt idx="31">
                  <c:v>134</c:v>
                </c:pt>
                <c:pt idx="32">
                  <c:v>137</c:v>
                </c:pt>
                <c:pt idx="33">
                  <c:v>139</c:v>
                </c:pt>
                <c:pt idx="34">
                  <c:v>141</c:v>
                </c:pt>
                <c:pt idx="35">
                  <c:v>144</c:v>
                </c:pt>
                <c:pt idx="36">
                  <c:v>146</c:v>
                </c:pt>
                <c:pt idx="37">
                  <c:v>148</c:v>
                </c:pt>
                <c:pt idx="38">
                  <c:v>151</c:v>
                </c:pt>
                <c:pt idx="39">
                  <c:v>153</c:v>
                </c:pt>
                <c:pt idx="40">
                  <c:v>155</c:v>
                </c:pt>
                <c:pt idx="41">
                  <c:v>158</c:v>
                </c:pt>
                <c:pt idx="42">
                  <c:v>160</c:v>
                </c:pt>
                <c:pt idx="43">
                  <c:v>163</c:v>
                </c:pt>
                <c:pt idx="44">
                  <c:v>165</c:v>
                </c:pt>
                <c:pt idx="45">
                  <c:v>167</c:v>
                </c:pt>
                <c:pt idx="46">
                  <c:v>170</c:v>
                </c:pt>
                <c:pt idx="47">
                  <c:v>173</c:v>
                </c:pt>
                <c:pt idx="48">
                  <c:v>175</c:v>
                </c:pt>
                <c:pt idx="49">
                  <c:v>177</c:v>
                </c:pt>
                <c:pt idx="50">
                  <c:v>180</c:v>
                </c:pt>
                <c:pt idx="51">
                  <c:v>182</c:v>
                </c:pt>
                <c:pt idx="52">
                  <c:v>184</c:v>
                </c:pt>
                <c:pt idx="53">
                  <c:v>187</c:v>
                </c:pt>
                <c:pt idx="54">
                  <c:v>189</c:v>
                </c:pt>
                <c:pt idx="55">
                  <c:v>192</c:v>
                </c:pt>
                <c:pt idx="56">
                  <c:v>194</c:v>
                </c:pt>
                <c:pt idx="57">
                  <c:v>197</c:v>
                </c:pt>
                <c:pt idx="58">
                  <c:v>199</c:v>
                </c:pt>
                <c:pt idx="59">
                  <c:v>202</c:v>
                </c:pt>
                <c:pt idx="60">
                  <c:v>204</c:v>
                </c:pt>
                <c:pt idx="61">
                  <c:v>207</c:v>
                </c:pt>
                <c:pt idx="62">
                  <c:v>209</c:v>
                </c:pt>
                <c:pt idx="63">
                  <c:v>212</c:v>
                </c:pt>
                <c:pt idx="64">
                  <c:v>214</c:v>
                </c:pt>
                <c:pt idx="65">
                  <c:v>217</c:v>
                </c:pt>
                <c:pt idx="66">
                  <c:v>219</c:v>
                </c:pt>
                <c:pt idx="67">
                  <c:v>221</c:v>
                </c:pt>
                <c:pt idx="68">
                  <c:v>223</c:v>
                </c:pt>
                <c:pt idx="69">
                  <c:v>226</c:v>
                </c:pt>
                <c:pt idx="70">
                  <c:v>229</c:v>
                </c:pt>
                <c:pt idx="71">
                  <c:v>231</c:v>
                </c:pt>
                <c:pt idx="72">
                  <c:v>234</c:v>
                </c:pt>
                <c:pt idx="73">
                  <c:v>236</c:v>
                </c:pt>
                <c:pt idx="74">
                  <c:v>239</c:v>
                </c:pt>
                <c:pt idx="75">
                  <c:v>241</c:v>
                </c:pt>
                <c:pt idx="76">
                  <c:v>244</c:v>
                </c:pt>
                <c:pt idx="77">
                  <c:v>246</c:v>
                </c:pt>
                <c:pt idx="78">
                  <c:v>248</c:v>
                </c:pt>
                <c:pt idx="79">
                  <c:v>250</c:v>
                </c:pt>
                <c:pt idx="80">
                  <c:v>252</c:v>
                </c:pt>
                <c:pt idx="81">
                  <c:v>255</c:v>
                </c:pt>
                <c:pt idx="82">
                  <c:v>257</c:v>
                </c:pt>
                <c:pt idx="83">
                  <c:v>260</c:v>
                </c:pt>
                <c:pt idx="84">
                  <c:v>262</c:v>
                </c:pt>
                <c:pt idx="85">
                  <c:v>264</c:v>
                </c:pt>
                <c:pt idx="86">
                  <c:v>266</c:v>
                </c:pt>
                <c:pt idx="87">
                  <c:v>269</c:v>
                </c:pt>
                <c:pt idx="88">
                  <c:v>271</c:v>
                </c:pt>
                <c:pt idx="89">
                  <c:v>274</c:v>
                </c:pt>
                <c:pt idx="90">
                  <c:v>277</c:v>
                </c:pt>
                <c:pt idx="91">
                  <c:v>279</c:v>
                </c:pt>
                <c:pt idx="92">
                  <c:v>281</c:v>
                </c:pt>
                <c:pt idx="93">
                  <c:v>284</c:v>
                </c:pt>
                <c:pt idx="94">
                  <c:v>286</c:v>
                </c:pt>
                <c:pt idx="95">
                  <c:v>289</c:v>
                </c:pt>
                <c:pt idx="96">
                  <c:v>291</c:v>
                </c:pt>
                <c:pt idx="97">
                  <c:v>293</c:v>
                </c:pt>
                <c:pt idx="98">
                  <c:v>296</c:v>
                </c:pt>
                <c:pt idx="99">
                  <c:v>298</c:v>
                </c:pt>
                <c:pt idx="100">
                  <c:v>300</c:v>
                </c:pt>
                <c:pt idx="101">
                  <c:v>303</c:v>
                </c:pt>
                <c:pt idx="102">
                  <c:v>305</c:v>
                </c:pt>
                <c:pt idx="103">
                  <c:v>308</c:v>
                </c:pt>
                <c:pt idx="104">
                  <c:v>311</c:v>
                </c:pt>
                <c:pt idx="105">
                  <c:v>313</c:v>
                </c:pt>
                <c:pt idx="106">
                  <c:v>316</c:v>
                </c:pt>
                <c:pt idx="107">
                  <c:v>318</c:v>
                </c:pt>
                <c:pt idx="108">
                  <c:v>321</c:v>
                </c:pt>
                <c:pt idx="109">
                  <c:v>323</c:v>
                </c:pt>
                <c:pt idx="110">
                  <c:v>326</c:v>
                </c:pt>
                <c:pt idx="111">
                  <c:v>328</c:v>
                </c:pt>
                <c:pt idx="112">
                  <c:v>331</c:v>
                </c:pt>
                <c:pt idx="113">
                  <c:v>333</c:v>
                </c:pt>
                <c:pt idx="114">
                  <c:v>336</c:v>
                </c:pt>
                <c:pt idx="115">
                  <c:v>338</c:v>
                </c:pt>
                <c:pt idx="116">
                  <c:v>340</c:v>
                </c:pt>
                <c:pt idx="117">
                  <c:v>343</c:v>
                </c:pt>
                <c:pt idx="118">
                  <c:v>345</c:v>
                </c:pt>
                <c:pt idx="119">
                  <c:v>347</c:v>
                </c:pt>
                <c:pt idx="120">
                  <c:v>350</c:v>
                </c:pt>
                <c:pt idx="121">
                  <c:v>353</c:v>
                </c:pt>
                <c:pt idx="122">
                  <c:v>354</c:v>
                </c:pt>
                <c:pt idx="123">
                  <c:v>357</c:v>
                </c:pt>
                <c:pt idx="124">
                  <c:v>358</c:v>
                </c:pt>
                <c:pt idx="125">
                  <c:v>361</c:v>
                </c:pt>
                <c:pt idx="126">
                  <c:v>363</c:v>
                </c:pt>
                <c:pt idx="127">
                  <c:v>365</c:v>
                </c:pt>
                <c:pt idx="128">
                  <c:v>367</c:v>
                </c:pt>
                <c:pt idx="129">
                  <c:v>369</c:v>
                </c:pt>
                <c:pt idx="130">
                  <c:v>372</c:v>
                </c:pt>
                <c:pt idx="131">
                  <c:v>374</c:v>
                </c:pt>
                <c:pt idx="132">
                  <c:v>377</c:v>
                </c:pt>
                <c:pt idx="133">
                  <c:v>379</c:v>
                </c:pt>
                <c:pt idx="134">
                  <c:v>381</c:v>
                </c:pt>
                <c:pt idx="135">
                  <c:v>384</c:v>
                </c:pt>
                <c:pt idx="136">
                  <c:v>386</c:v>
                </c:pt>
                <c:pt idx="137">
                  <c:v>388</c:v>
                </c:pt>
                <c:pt idx="138">
                  <c:v>391</c:v>
                </c:pt>
                <c:pt idx="139">
                  <c:v>393</c:v>
                </c:pt>
                <c:pt idx="140">
                  <c:v>396</c:v>
                </c:pt>
                <c:pt idx="141">
                  <c:v>398</c:v>
                </c:pt>
                <c:pt idx="142">
                  <c:v>400</c:v>
                </c:pt>
                <c:pt idx="143">
                  <c:v>402</c:v>
                </c:pt>
                <c:pt idx="144">
                  <c:v>404</c:v>
                </c:pt>
                <c:pt idx="145">
                  <c:v>406</c:v>
                </c:pt>
                <c:pt idx="146">
                  <c:v>409</c:v>
                </c:pt>
                <c:pt idx="147">
                  <c:v>411</c:v>
                </c:pt>
                <c:pt idx="148">
                  <c:v>414</c:v>
                </c:pt>
                <c:pt idx="149">
                  <c:v>416</c:v>
                </c:pt>
                <c:pt idx="150">
                  <c:v>419</c:v>
                </c:pt>
                <c:pt idx="151">
                  <c:v>421</c:v>
                </c:pt>
                <c:pt idx="152">
                  <c:v>423</c:v>
                </c:pt>
                <c:pt idx="153">
                  <c:v>426</c:v>
                </c:pt>
                <c:pt idx="154">
                  <c:v>428</c:v>
                </c:pt>
                <c:pt idx="155">
                  <c:v>431</c:v>
                </c:pt>
                <c:pt idx="156">
                  <c:v>433</c:v>
                </c:pt>
                <c:pt idx="157">
                  <c:v>435</c:v>
                </c:pt>
                <c:pt idx="158">
                  <c:v>438</c:v>
                </c:pt>
                <c:pt idx="159">
                  <c:v>440</c:v>
                </c:pt>
                <c:pt idx="160">
                  <c:v>442</c:v>
                </c:pt>
                <c:pt idx="161">
                  <c:v>445</c:v>
                </c:pt>
                <c:pt idx="162">
                  <c:v>447</c:v>
                </c:pt>
                <c:pt idx="163">
                  <c:v>449</c:v>
                </c:pt>
                <c:pt idx="164">
                  <c:v>451</c:v>
                </c:pt>
                <c:pt idx="165">
                  <c:v>454</c:v>
                </c:pt>
                <c:pt idx="166">
                  <c:v>456</c:v>
                </c:pt>
                <c:pt idx="167">
                  <c:v>458</c:v>
                </c:pt>
                <c:pt idx="168">
                  <c:v>460</c:v>
                </c:pt>
                <c:pt idx="169">
                  <c:v>463</c:v>
                </c:pt>
                <c:pt idx="170">
                  <c:v>465</c:v>
                </c:pt>
                <c:pt idx="171">
                  <c:v>468</c:v>
                </c:pt>
                <c:pt idx="172">
                  <c:v>470</c:v>
                </c:pt>
                <c:pt idx="173">
                  <c:v>473</c:v>
                </c:pt>
                <c:pt idx="174">
                  <c:v>475</c:v>
                </c:pt>
                <c:pt idx="175">
                  <c:v>477</c:v>
                </c:pt>
                <c:pt idx="176">
                  <c:v>480</c:v>
                </c:pt>
                <c:pt idx="177">
                  <c:v>482</c:v>
                </c:pt>
                <c:pt idx="178">
                  <c:v>484</c:v>
                </c:pt>
                <c:pt idx="179">
                  <c:v>487</c:v>
                </c:pt>
                <c:pt idx="180">
                  <c:v>489</c:v>
                </c:pt>
                <c:pt idx="181">
                  <c:v>491</c:v>
                </c:pt>
                <c:pt idx="182">
                  <c:v>494</c:v>
                </c:pt>
                <c:pt idx="183">
                  <c:v>496</c:v>
                </c:pt>
                <c:pt idx="184">
                  <c:v>498</c:v>
                </c:pt>
                <c:pt idx="185">
                  <c:v>501</c:v>
                </c:pt>
                <c:pt idx="186">
                  <c:v>504</c:v>
                </c:pt>
                <c:pt idx="187">
                  <c:v>506</c:v>
                </c:pt>
                <c:pt idx="188">
                  <c:v>508</c:v>
                </c:pt>
                <c:pt idx="189">
                  <c:v>511</c:v>
                </c:pt>
                <c:pt idx="190">
                  <c:v>513</c:v>
                </c:pt>
                <c:pt idx="191">
                  <c:v>516</c:v>
                </c:pt>
                <c:pt idx="192">
                  <c:v>519</c:v>
                </c:pt>
                <c:pt idx="193">
                  <c:v>521</c:v>
                </c:pt>
                <c:pt idx="194">
                  <c:v>523</c:v>
                </c:pt>
                <c:pt idx="195">
                  <c:v>525</c:v>
                </c:pt>
                <c:pt idx="196">
                  <c:v>528</c:v>
                </c:pt>
                <c:pt idx="197">
                  <c:v>530</c:v>
                </c:pt>
                <c:pt idx="198">
                  <c:v>533</c:v>
                </c:pt>
                <c:pt idx="199">
                  <c:v>535</c:v>
                </c:pt>
                <c:pt idx="200">
                  <c:v>537</c:v>
                </c:pt>
                <c:pt idx="201">
                  <c:v>540</c:v>
                </c:pt>
                <c:pt idx="202">
                  <c:v>542</c:v>
                </c:pt>
                <c:pt idx="203">
                  <c:v>545</c:v>
                </c:pt>
                <c:pt idx="204">
                  <c:v>547</c:v>
                </c:pt>
                <c:pt idx="205">
                  <c:v>550</c:v>
                </c:pt>
                <c:pt idx="206">
                  <c:v>552</c:v>
                </c:pt>
                <c:pt idx="207">
                  <c:v>555</c:v>
                </c:pt>
                <c:pt idx="208">
                  <c:v>558</c:v>
                </c:pt>
                <c:pt idx="209">
                  <c:v>559</c:v>
                </c:pt>
                <c:pt idx="210">
                  <c:v>562</c:v>
                </c:pt>
                <c:pt idx="211">
                  <c:v>564</c:v>
                </c:pt>
                <c:pt idx="212">
                  <c:v>566</c:v>
                </c:pt>
                <c:pt idx="213">
                  <c:v>568</c:v>
                </c:pt>
                <c:pt idx="214">
                  <c:v>571</c:v>
                </c:pt>
                <c:pt idx="215">
                  <c:v>573</c:v>
                </c:pt>
                <c:pt idx="216">
                  <c:v>575</c:v>
                </c:pt>
                <c:pt idx="217">
                  <c:v>578</c:v>
                </c:pt>
                <c:pt idx="218">
                  <c:v>580</c:v>
                </c:pt>
                <c:pt idx="219">
                  <c:v>583</c:v>
                </c:pt>
                <c:pt idx="220">
                  <c:v>585</c:v>
                </c:pt>
                <c:pt idx="221">
                  <c:v>587</c:v>
                </c:pt>
                <c:pt idx="222">
                  <c:v>590</c:v>
                </c:pt>
                <c:pt idx="223">
                  <c:v>592</c:v>
                </c:pt>
                <c:pt idx="224">
                  <c:v>595</c:v>
                </c:pt>
                <c:pt idx="225">
                  <c:v>598</c:v>
                </c:pt>
                <c:pt idx="226">
                  <c:v>600</c:v>
                </c:pt>
                <c:pt idx="227">
                  <c:v>603</c:v>
                </c:pt>
                <c:pt idx="228">
                  <c:v>605</c:v>
                </c:pt>
                <c:pt idx="229">
                  <c:v>608</c:v>
                </c:pt>
                <c:pt idx="230">
                  <c:v>610</c:v>
                </c:pt>
                <c:pt idx="231">
                  <c:v>612</c:v>
                </c:pt>
                <c:pt idx="232">
                  <c:v>615</c:v>
                </c:pt>
                <c:pt idx="233">
                  <c:v>617</c:v>
                </c:pt>
                <c:pt idx="234">
                  <c:v>619</c:v>
                </c:pt>
                <c:pt idx="235">
                  <c:v>622</c:v>
                </c:pt>
                <c:pt idx="236">
                  <c:v>624</c:v>
                </c:pt>
                <c:pt idx="237">
                  <c:v>627</c:v>
                </c:pt>
                <c:pt idx="238">
                  <c:v>629</c:v>
                </c:pt>
                <c:pt idx="239">
                  <c:v>631</c:v>
                </c:pt>
                <c:pt idx="240">
                  <c:v>634</c:v>
                </c:pt>
                <c:pt idx="241">
                  <c:v>636</c:v>
                </c:pt>
                <c:pt idx="242">
                  <c:v>639</c:v>
                </c:pt>
                <c:pt idx="243">
                  <c:v>641</c:v>
                </c:pt>
                <c:pt idx="244">
                  <c:v>643</c:v>
                </c:pt>
                <c:pt idx="245">
                  <c:v>646</c:v>
                </c:pt>
                <c:pt idx="246">
                  <c:v>648</c:v>
                </c:pt>
                <c:pt idx="247">
                  <c:v>650</c:v>
                </c:pt>
                <c:pt idx="248">
                  <c:v>653</c:v>
                </c:pt>
                <c:pt idx="249">
                  <c:v>666</c:v>
                </c:pt>
                <c:pt idx="250">
                  <c:v>671</c:v>
                </c:pt>
                <c:pt idx="251">
                  <c:v>673</c:v>
                </c:pt>
                <c:pt idx="252">
                  <c:v>676</c:v>
                </c:pt>
                <c:pt idx="253">
                  <c:v>678</c:v>
                </c:pt>
                <c:pt idx="254">
                  <c:v>681</c:v>
                </c:pt>
                <c:pt idx="255">
                  <c:v>683</c:v>
                </c:pt>
                <c:pt idx="256">
                  <c:v>686</c:v>
                </c:pt>
                <c:pt idx="257">
                  <c:v>688</c:v>
                </c:pt>
                <c:pt idx="258">
                  <c:v>691</c:v>
                </c:pt>
                <c:pt idx="259">
                  <c:v>693</c:v>
                </c:pt>
                <c:pt idx="260">
                  <c:v>695</c:v>
                </c:pt>
                <c:pt idx="261">
                  <c:v>698</c:v>
                </c:pt>
                <c:pt idx="262">
                  <c:v>701</c:v>
                </c:pt>
                <c:pt idx="263">
                  <c:v>703</c:v>
                </c:pt>
                <c:pt idx="264">
                  <c:v>706</c:v>
                </c:pt>
                <c:pt idx="265">
                  <c:v>708</c:v>
                </c:pt>
                <c:pt idx="266">
                  <c:v>711</c:v>
                </c:pt>
                <c:pt idx="267">
                  <c:v>713</c:v>
                </c:pt>
                <c:pt idx="268">
                  <c:v>716</c:v>
                </c:pt>
                <c:pt idx="269">
                  <c:v>719</c:v>
                </c:pt>
                <c:pt idx="270">
                  <c:v>721</c:v>
                </c:pt>
                <c:pt idx="271">
                  <c:v>724</c:v>
                </c:pt>
                <c:pt idx="272">
                  <c:v>726</c:v>
                </c:pt>
                <c:pt idx="273">
                  <c:v>729</c:v>
                </c:pt>
                <c:pt idx="274">
                  <c:v>731</c:v>
                </c:pt>
                <c:pt idx="275">
                  <c:v>734</c:v>
                </c:pt>
                <c:pt idx="276">
                  <c:v>736</c:v>
                </c:pt>
                <c:pt idx="277">
                  <c:v>738</c:v>
                </c:pt>
                <c:pt idx="278">
                  <c:v>741</c:v>
                </c:pt>
                <c:pt idx="279">
                  <c:v>743</c:v>
                </c:pt>
                <c:pt idx="280">
                  <c:v>746</c:v>
                </c:pt>
                <c:pt idx="281">
                  <c:v>749</c:v>
                </c:pt>
                <c:pt idx="282">
                  <c:v>751</c:v>
                </c:pt>
                <c:pt idx="283">
                  <c:v>754</c:v>
                </c:pt>
                <c:pt idx="284">
                  <c:v>756</c:v>
                </c:pt>
                <c:pt idx="285">
                  <c:v>759</c:v>
                </c:pt>
                <c:pt idx="286">
                  <c:v>762</c:v>
                </c:pt>
                <c:pt idx="287">
                  <c:v>764</c:v>
                </c:pt>
                <c:pt idx="288">
                  <c:v>766</c:v>
                </c:pt>
                <c:pt idx="289">
                  <c:v>768</c:v>
                </c:pt>
                <c:pt idx="290">
                  <c:v>771</c:v>
                </c:pt>
                <c:pt idx="291">
                  <c:v>774</c:v>
                </c:pt>
                <c:pt idx="292">
                  <c:v>776</c:v>
                </c:pt>
                <c:pt idx="293">
                  <c:v>778</c:v>
                </c:pt>
                <c:pt idx="294">
                  <c:v>781</c:v>
                </c:pt>
                <c:pt idx="295">
                  <c:v>784</c:v>
                </c:pt>
                <c:pt idx="296">
                  <c:v>786</c:v>
                </c:pt>
                <c:pt idx="297">
                  <c:v>788</c:v>
                </c:pt>
                <c:pt idx="298">
                  <c:v>791</c:v>
                </c:pt>
                <c:pt idx="299">
                  <c:v>793</c:v>
                </c:pt>
                <c:pt idx="300">
                  <c:v>796</c:v>
                </c:pt>
                <c:pt idx="301">
                  <c:v>798</c:v>
                </c:pt>
                <c:pt idx="302">
                  <c:v>800</c:v>
                </c:pt>
                <c:pt idx="303">
                  <c:v>803</c:v>
                </c:pt>
                <c:pt idx="304">
                  <c:v>805</c:v>
                </c:pt>
                <c:pt idx="305">
                  <c:v>808</c:v>
                </c:pt>
                <c:pt idx="306">
                  <c:v>810</c:v>
                </c:pt>
                <c:pt idx="307">
                  <c:v>812</c:v>
                </c:pt>
                <c:pt idx="308">
                  <c:v>815</c:v>
                </c:pt>
                <c:pt idx="309">
                  <c:v>817</c:v>
                </c:pt>
                <c:pt idx="310">
                  <c:v>820</c:v>
                </c:pt>
                <c:pt idx="311">
                  <c:v>823</c:v>
                </c:pt>
                <c:pt idx="312">
                  <c:v>825</c:v>
                </c:pt>
                <c:pt idx="313">
                  <c:v>828</c:v>
                </c:pt>
                <c:pt idx="314">
                  <c:v>831</c:v>
                </c:pt>
                <c:pt idx="315">
                  <c:v>834</c:v>
                </c:pt>
                <c:pt idx="316">
                  <c:v>836</c:v>
                </c:pt>
                <c:pt idx="317">
                  <c:v>838</c:v>
                </c:pt>
                <c:pt idx="318">
                  <c:v>841</c:v>
                </c:pt>
                <c:pt idx="319">
                  <c:v>843</c:v>
                </c:pt>
                <c:pt idx="320">
                  <c:v>845</c:v>
                </c:pt>
                <c:pt idx="321">
                  <c:v>848</c:v>
                </c:pt>
                <c:pt idx="322">
                  <c:v>850</c:v>
                </c:pt>
                <c:pt idx="323">
                  <c:v>853</c:v>
                </c:pt>
                <c:pt idx="324">
                  <c:v>855</c:v>
                </c:pt>
                <c:pt idx="325">
                  <c:v>857</c:v>
                </c:pt>
                <c:pt idx="326">
                  <c:v>860</c:v>
                </c:pt>
                <c:pt idx="327">
                  <c:v>862</c:v>
                </c:pt>
                <c:pt idx="328">
                  <c:v>865</c:v>
                </c:pt>
                <c:pt idx="329">
                  <c:v>867</c:v>
                </c:pt>
                <c:pt idx="330">
                  <c:v>869</c:v>
                </c:pt>
                <c:pt idx="331">
                  <c:v>872</c:v>
                </c:pt>
                <c:pt idx="332">
                  <c:v>874</c:v>
                </c:pt>
                <c:pt idx="333">
                  <c:v>876</c:v>
                </c:pt>
                <c:pt idx="334">
                  <c:v>879</c:v>
                </c:pt>
                <c:pt idx="335">
                  <c:v>882</c:v>
                </c:pt>
                <c:pt idx="336">
                  <c:v>884</c:v>
                </c:pt>
                <c:pt idx="337">
                  <c:v>887</c:v>
                </c:pt>
                <c:pt idx="338">
                  <c:v>889</c:v>
                </c:pt>
                <c:pt idx="339">
                  <c:v>892</c:v>
                </c:pt>
                <c:pt idx="340">
                  <c:v>895</c:v>
                </c:pt>
                <c:pt idx="341">
                  <c:v>897</c:v>
                </c:pt>
                <c:pt idx="342">
                  <c:v>899</c:v>
                </c:pt>
                <c:pt idx="343">
                  <c:v>902</c:v>
                </c:pt>
                <c:pt idx="344">
                  <c:v>905</c:v>
                </c:pt>
                <c:pt idx="345">
                  <c:v>908</c:v>
                </c:pt>
                <c:pt idx="346">
                  <c:v>911</c:v>
                </c:pt>
                <c:pt idx="347">
                  <c:v>913</c:v>
                </c:pt>
                <c:pt idx="348">
                  <c:v>916</c:v>
                </c:pt>
                <c:pt idx="349">
                  <c:v>918</c:v>
                </c:pt>
                <c:pt idx="350">
                  <c:v>921</c:v>
                </c:pt>
                <c:pt idx="351">
                  <c:v>923</c:v>
                </c:pt>
                <c:pt idx="352">
                  <c:v>926</c:v>
                </c:pt>
                <c:pt idx="353">
                  <c:v>928</c:v>
                </c:pt>
                <c:pt idx="354">
                  <c:v>931</c:v>
                </c:pt>
                <c:pt idx="355">
                  <c:v>934</c:v>
                </c:pt>
                <c:pt idx="356">
                  <c:v>936</c:v>
                </c:pt>
                <c:pt idx="357">
                  <c:v>938</c:v>
                </c:pt>
                <c:pt idx="358">
                  <c:v>941</c:v>
                </c:pt>
                <c:pt idx="359">
                  <c:v>943</c:v>
                </c:pt>
                <c:pt idx="360">
                  <c:v>946</c:v>
                </c:pt>
                <c:pt idx="361">
                  <c:v>948</c:v>
                </c:pt>
                <c:pt idx="362">
                  <c:v>951</c:v>
                </c:pt>
                <c:pt idx="363">
                  <c:v>953</c:v>
                </c:pt>
                <c:pt idx="364">
                  <c:v>956</c:v>
                </c:pt>
                <c:pt idx="365">
                  <c:v>958</c:v>
                </c:pt>
                <c:pt idx="366">
                  <c:v>961</c:v>
                </c:pt>
                <c:pt idx="367">
                  <c:v>963</c:v>
                </c:pt>
                <c:pt idx="368">
                  <c:v>966</c:v>
                </c:pt>
                <c:pt idx="369">
                  <c:v>968</c:v>
                </c:pt>
                <c:pt idx="370">
                  <c:v>971</c:v>
                </c:pt>
                <c:pt idx="371">
                  <c:v>973</c:v>
                </c:pt>
                <c:pt idx="372">
                  <c:v>976</c:v>
                </c:pt>
                <c:pt idx="373">
                  <c:v>978</c:v>
                </c:pt>
                <c:pt idx="374">
                  <c:v>981</c:v>
                </c:pt>
                <c:pt idx="375">
                  <c:v>983</c:v>
                </c:pt>
                <c:pt idx="376">
                  <c:v>986</c:v>
                </c:pt>
                <c:pt idx="377">
                  <c:v>988</c:v>
                </c:pt>
                <c:pt idx="378">
                  <c:v>991</c:v>
                </c:pt>
                <c:pt idx="379">
                  <c:v>993</c:v>
                </c:pt>
                <c:pt idx="380">
                  <c:v>995</c:v>
                </c:pt>
                <c:pt idx="381">
                  <c:v>998</c:v>
                </c:pt>
                <c:pt idx="382">
                  <c:v>1001</c:v>
                </c:pt>
                <c:pt idx="383">
                  <c:v>1003</c:v>
                </c:pt>
                <c:pt idx="384">
                  <c:v>1006</c:v>
                </c:pt>
                <c:pt idx="385">
                  <c:v>1009</c:v>
                </c:pt>
                <c:pt idx="386">
                  <c:v>1011</c:v>
                </c:pt>
                <c:pt idx="387">
                  <c:v>1014</c:v>
                </c:pt>
                <c:pt idx="388">
                  <c:v>1017</c:v>
                </c:pt>
                <c:pt idx="389">
                  <c:v>1019</c:v>
                </c:pt>
                <c:pt idx="390">
                  <c:v>1021</c:v>
                </c:pt>
                <c:pt idx="391">
                  <c:v>1024</c:v>
                </c:pt>
                <c:pt idx="392">
                  <c:v>1026</c:v>
                </c:pt>
                <c:pt idx="393">
                  <c:v>1029</c:v>
                </c:pt>
                <c:pt idx="394">
                  <c:v>1032</c:v>
                </c:pt>
                <c:pt idx="395">
                  <c:v>1034</c:v>
                </c:pt>
                <c:pt idx="396">
                  <c:v>1036</c:v>
                </c:pt>
                <c:pt idx="397">
                  <c:v>1039</c:v>
                </c:pt>
                <c:pt idx="398">
                  <c:v>1041</c:v>
                </c:pt>
                <c:pt idx="399">
                  <c:v>1044</c:v>
                </c:pt>
                <c:pt idx="400">
                  <c:v>1046</c:v>
                </c:pt>
                <c:pt idx="401">
                  <c:v>1049</c:v>
                </c:pt>
                <c:pt idx="402">
                  <c:v>1051</c:v>
                </c:pt>
                <c:pt idx="403">
                  <c:v>1053</c:v>
                </c:pt>
                <c:pt idx="404">
                  <c:v>1056</c:v>
                </c:pt>
                <c:pt idx="405">
                  <c:v>1059</c:v>
                </c:pt>
                <c:pt idx="406">
                  <c:v>1061</c:v>
                </c:pt>
                <c:pt idx="407">
                  <c:v>1064</c:v>
                </c:pt>
                <c:pt idx="408">
                  <c:v>1066</c:v>
                </c:pt>
                <c:pt idx="409">
                  <c:v>1069</c:v>
                </c:pt>
                <c:pt idx="410">
                  <c:v>1072</c:v>
                </c:pt>
                <c:pt idx="411">
                  <c:v>1074</c:v>
                </c:pt>
                <c:pt idx="412">
                  <c:v>1077</c:v>
                </c:pt>
                <c:pt idx="413">
                  <c:v>1079</c:v>
                </c:pt>
                <c:pt idx="414">
                  <c:v>1082</c:v>
                </c:pt>
                <c:pt idx="415">
                  <c:v>1084</c:v>
                </c:pt>
                <c:pt idx="416">
                  <c:v>1087</c:v>
                </c:pt>
                <c:pt idx="417">
                  <c:v>1089</c:v>
                </c:pt>
                <c:pt idx="418">
                  <c:v>1092</c:v>
                </c:pt>
                <c:pt idx="419">
                  <c:v>1094</c:v>
                </c:pt>
                <c:pt idx="420">
                  <c:v>1097</c:v>
                </c:pt>
                <c:pt idx="421">
                  <c:v>1099</c:v>
                </c:pt>
                <c:pt idx="422">
                  <c:v>1101</c:v>
                </c:pt>
                <c:pt idx="423">
                  <c:v>1104</c:v>
                </c:pt>
                <c:pt idx="424">
                  <c:v>1106</c:v>
                </c:pt>
                <c:pt idx="425">
                  <c:v>1109</c:v>
                </c:pt>
                <c:pt idx="426">
                  <c:v>1112</c:v>
                </c:pt>
                <c:pt idx="427">
                  <c:v>1114</c:v>
                </c:pt>
                <c:pt idx="428">
                  <c:v>1116</c:v>
                </c:pt>
                <c:pt idx="429">
                  <c:v>1119</c:v>
                </c:pt>
                <c:pt idx="430">
                  <c:v>1121</c:v>
                </c:pt>
                <c:pt idx="431">
                  <c:v>1124</c:v>
                </c:pt>
                <c:pt idx="432">
                  <c:v>1127</c:v>
                </c:pt>
                <c:pt idx="433">
                  <c:v>1129</c:v>
                </c:pt>
                <c:pt idx="434">
                  <c:v>1132</c:v>
                </c:pt>
                <c:pt idx="435">
                  <c:v>1135</c:v>
                </c:pt>
                <c:pt idx="436">
                  <c:v>1137</c:v>
                </c:pt>
                <c:pt idx="437">
                  <c:v>1140</c:v>
                </c:pt>
                <c:pt idx="438">
                  <c:v>1143</c:v>
                </c:pt>
                <c:pt idx="439">
                  <c:v>1146</c:v>
                </c:pt>
                <c:pt idx="440">
                  <c:v>1148</c:v>
                </c:pt>
                <c:pt idx="441">
                  <c:v>1151</c:v>
                </c:pt>
                <c:pt idx="442">
                  <c:v>1153</c:v>
                </c:pt>
                <c:pt idx="443">
                  <c:v>1156</c:v>
                </c:pt>
                <c:pt idx="444">
                  <c:v>1158</c:v>
                </c:pt>
                <c:pt idx="445">
                  <c:v>1161</c:v>
                </c:pt>
                <c:pt idx="446">
                  <c:v>1163</c:v>
                </c:pt>
                <c:pt idx="447">
                  <c:v>1166</c:v>
                </c:pt>
                <c:pt idx="448">
                  <c:v>1168</c:v>
                </c:pt>
                <c:pt idx="449">
                  <c:v>1171</c:v>
                </c:pt>
                <c:pt idx="450">
                  <c:v>1174</c:v>
                </c:pt>
                <c:pt idx="451">
                  <c:v>1176</c:v>
                </c:pt>
                <c:pt idx="452">
                  <c:v>1179</c:v>
                </c:pt>
                <c:pt idx="453">
                  <c:v>1181</c:v>
                </c:pt>
                <c:pt idx="454">
                  <c:v>1184</c:v>
                </c:pt>
                <c:pt idx="455">
                  <c:v>1186</c:v>
                </c:pt>
                <c:pt idx="456">
                  <c:v>1189</c:v>
                </c:pt>
                <c:pt idx="457">
                  <c:v>1191</c:v>
                </c:pt>
                <c:pt idx="458">
                  <c:v>1194</c:v>
                </c:pt>
                <c:pt idx="459">
                  <c:v>1196</c:v>
                </c:pt>
                <c:pt idx="460">
                  <c:v>1199</c:v>
                </c:pt>
                <c:pt idx="461">
                  <c:v>1201</c:v>
                </c:pt>
                <c:pt idx="462">
                  <c:v>1204</c:v>
                </c:pt>
                <c:pt idx="463">
                  <c:v>1206</c:v>
                </c:pt>
                <c:pt idx="464">
                  <c:v>1209</c:v>
                </c:pt>
                <c:pt idx="465">
                  <c:v>1211</c:v>
                </c:pt>
                <c:pt idx="466">
                  <c:v>1214</c:v>
                </c:pt>
                <c:pt idx="467">
                  <c:v>1216</c:v>
                </c:pt>
                <c:pt idx="468">
                  <c:v>1219</c:v>
                </c:pt>
                <c:pt idx="469">
                  <c:v>1221</c:v>
                </c:pt>
                <c:pt idx="470">
                  <c:v>1224</c:v>
                </c:pt>
                <c:pt idx="471">
                  <c:v>1226</c:v>
                </c:pt>
                <c:pt idx="472">
                  <c:v>1229</c:v>
                </c:pt>
                <c:pt idx="473">
                  <c:v>1231</c:v>
                </c:pt>
                <c:pt idx="474">
                  <c:v>1234</c:v>
                </c:pt>
                <c:pt idx="475">
                  <c:v>1237</c:v>
                </c:pt>
                <c:pt idx="476">
                  <c:v>1240</c:v>
                </c:pt>
                <c:pt idx="477">
                  <c:v>1242</c:v>
                </c:pt>
                <c:pt idx="478">
                  <c:v>1245</c:v>
                </c:pt>
                <c:pt idx="479">
                  <c:v>1247</c:v>
                </c:pt>
                <c:pt idx="480">
                  <c:v>1250</c:v>
                </c:pt>
                <c:pt idx="481">
                  <c:v>1253</c:v>
                </c:pt>
                <c:pt idx="482">
                  <c:v>1255</c:v>
                </c:pt>
                <c:pt idx="483">
                  <c:v>1258</c:v>
                </c:pt>
                <c:pt idx="484">
                  <c:v>1260</c:v>
                </c:pt>
                <c:pt idx="485">
                  <c:v>1263</c:v>
                </c:pt>
                <c:pt idx="486">
                  <c:v>1266</c:v>
                </c:pt>
                <c:pt idx="487">
                  <c:v>1268</c:v>
                </c:pt>
                <c:pt idx="488">
                  <c:v>1271</c:v>
                </c:pt>
                <c:pt idx="489">
                  <c:v>1274</c:v>
                </c:pt>
                <c:pt idx="490">
                  <c:v>1277</c:v>
                </c:pt>
                <c:pt idx="491">
                  <c:v>1280</c:v>
                </c:pt>
                <c:pt idx="492">
                  <c:v>1282</c:v>
                </c:pt>
                <c:pt idx="493">
                  <c:v>1285</c:v>
                </c:pt>
                <c:pt idx="494">
                  <c:v>1288</c:v>
                </c:pt>
                <c:pt idx="495">
                  <c:v>1290</c:v>
                </c:pt>
                <c:pt idx="496">
                  <c:v>1293</c:v>
                </c:pt>
                <c:pt idx="497">
                  <c:v>1296</c:v>
                </c:pt>
                <c:pt idx="498">
                  <c:v>1299</c:v>
                </c:pt>
                <c:pt idx="499">
                  <c:v>1309</c:v>
                </c:pt>
                <c:pt idx="500">
                  <c:v>1316</c:v>
                </c:pt>
                <c:pt idx="501">
                  <c:v>1319</c:v>
                </c:pt>
                <c:pt idx="502">
                  <c:v>1321</c:v>
                </c:pt>
                <c:pt idx="503">
                  <c:v>1324</c:v>
                </c:pt>
                <c:pt idx="504">
                  <c:v>1327</c:v>
                </c:pt>
                <c:pt idx="505">
                  <c:v>1330</c:v>
                </c:pt>
                <c:pt idx="506">
                  <c:v>1333</c:v>
                </c:pt>
                <c:pt idx="507">
                  <c:v>1335</c:v>
                </c:pt>
                <c:pt idx="508">
                  <c:v>1338</c:v>
                </c:pt>
                <c:pt idx="509">
                  <c:v>1341</c:v>
                </c:pt>
                <c:pt idx="510">
                  <c:v>1344</c:v>
                </c:pt>
                <c:pt idx="511">
                  <c:v>1346</c:v>
                </c:pt>
                <c:pt idx="512">
                  <c:v>1349</c:v>
                </c:pt>
                <c:pt idx="513">
                  <c:v>1351</c:v>
                </c:pt>
                <c:pt idx="514">
                  <c:v>1354</c:v>
                </c:pt>
                <c:pt idx="515">
                  <c:v>1356</c:v>
                </c:pt>
                <c:pt idx="516">
                  <c:v>1358</c:v>
                </c:pt>
                <c:pt idx="517">
                  <c:v>1361</c:v>
                </c:pt>
                <c:pt idx="518">
                  <c:v>1363</c:v>
                </c:pt>
                <c:pt idx="519">
                  <c:v>1366</c:v>
                </c:pt>
                <c:pt idx="520">
                  <c:v>1368</c:v>
                </c:pt>
                <c:pt idx="521">
                  <c:v>1371</c:v>
                </c:pt>
                <c:pt idx="522">
                  <c:v>1373</c:v>
                </c:pt>
                <c:pt idx="523">
                  <c:v>1375</c:v>
                </c:pt>
                <c:pt idx="524">
                  <c:v>1378</c:v>
                </c:pt>
                <c:pt idx="525">
                  <c:v>1381</c:v>
                </c:pt>
                <c:pt idx="526">
                  <c:v>1383</c:v>
                </c:pt>
                <c:pt idx="527">
                  <c:v>1386</c:v>
                </c:pt>
                <c:pt idx="528">
                  <c:v>1388</c:v>
                </c:pt>
                <c:pt idx="529">
                  <c:v>1390</c:v>
                </c:pt>
                <c:pt idx="530">
                  <c:v>1394</c:v>
                </c:pt>
                <c:pt idx="531">
                  <c:v>1396</c:v>
                </c:pt>
                <c:pt idx="532">
                  <c:v>1398</c:v>
                </c:pt>
                <c:pt idx="533">
                  <c:v>1401</c:v>
                </c:pt>
                <c:pt idx="534">
                  <c:v>1404</c:v>
                </c:pt>
                <c:pt idx="535">
                  <c:v>1406</c:v>
                </c:pt>
                <c:pt idx="536">
                  <c:v>1409</c:v>
                </c:pt>
                <c:pt idx="537">
                  <c:v>1411</c:v>
                </c:pt>
                <c:pt idx="538">
                  <c:v>1413</c:v>
                </c:pt>
                <c:pt idx="539">
                  <c:v>1416</c:v>
                </c:pt>
                <c:pt idx="540">
                  <c:v>1418</c:v>
                </c:pt>
                <c:pt idx="541">
                  <c:v>1420</c:v>
                </c:pt>
                <c:pt idx="542">
                  <c:v>1423</c:v>
                </c:pt>
                <c:pt idx="543">
                  <c:v>1425</c:v>
                </c:pt>
                <c:pt idx="544">
                  <c:v>1428</c:v>
                </c:pt>
                <c:pt idx="545">
                  <c:v>1430</c:v>
                </c:pt>
                <c:pt idx="546">
                  <c:v>1433</c:v>
                </c:pt>
                <c:pt idx="547">
                  <c:v>1436</c:v>
                </c:pt>
                <c:pt idx="548">
                  <c:v>1438</c:v>
                </c:pt>
                <c:pt idx="549">
                  <c:v>1440</c:v>
                </c:pt>
                <c:pt idx="550">
                  <c:v>1442</c:v>
                </c:pt>
                <c:pt idx="551">
                  <c:v>1445</c:v>
                </c:pt>
                <c:pt idx="552">
                  <c:v>1447</c:v>
                </c:pt>
                <c:pt idx="553">
                  <c:v>1450</c:v>
                </c:pt>
                <c:pt idx="554">
                  <c:v>1452</c:v>
                </c:pt>
                <c:pt idx="555">
                  <c:v>1455</c:v>
                </c:pt>
                <c:pt idx="556">
                  <c:v>1457</c:v>
                </c:pt>
                <c:pt idx="557">
                  <c:v>1459</c:v>
                </c:pt>
                <c:pt idx="558">
                  <c:v>1461</c:v>
                </c:pt>
                <c:pt idx="559">
                  <c:v>1463</c:v>
                </c:pt>
                <c:pt idx="560">
                  <c:v>1466</c:v>
                </c:pt>
                <c:pt idx="561">
                  <c:v>1468</c:v>
                </c:pt>
                <c:pt idx="562">
                  <c:v>1471</c:v>
                </c:pt>
                <c:pt idx="563">
                  <c:v>1473</c:v>
                </c:pt>
                <c:pt idx="564">
                  <c:v>1476</c:v>
                </c:pt>
                <c:pt idx="565">
                  <c:v>1478</c:v>
                </c:pt>
                <c:pt idx="566">
                  <c:v>1480</c:v>
                </c:pt>
                <c:pt idx="567">
                  <c:v>1483</c:v>
                </c:pt>
                <c:pt idx="568">
                  <c:v>1485</c:v>
                </c:pt>
                <c:pt idx="569">
                  <c:v>1487</c:v>
                </c:pt>
                <c:pt idx="570">
                  <c:v>1490</c:v>
                </c:pt>
                <c:pt idx="571">
                  <c:v>1492</c:v>
                </c:pt>
                <c:pt idx="572">
                  <c:v>1495</c:v>
                </c:pt>
                <c:pt idx="573">
                  <c:v>1497</c:v>
                </c:pt>
                <c:pt idx="574">
                  <c:v>1500</c:v>
                </c:pt>
                <c:pt idx="575">
                  <c:v>1502</c:v>
                </c:pt>
                <c:pt idx="576">
                  <c:v>1504</c:v>
                </c:pt>
                <c:pt idx="577">
                  <c:v>1507</c:v>
                </c:pt>
                <c:pt idx="578">
                  <c:v>1509</c:v>
                </c:pt>
                <c:pt idx="579">
                  <c:v>1512</c:v>
                </c:pt>
                <c:pt idx="580">
                  <c:v>1514</c:v>
                </c:pt>
                <c:pt idx="581">
                  <c:v>1517</c:v>
                </c:pt>
                <c:pt idx="582">
                  <c:v>1519</c:v>
                </c:pt>
                <c:pt idx="583">
                  <c:v>1522</c:v>
                </c:pt>
                <c:pt idx="584">
                  <c:v>1524</c:v>
                </c:pt>
                <c:pt idx="585">
                  <c:v>1527</c:v>
                </c:pt>
                <c:pt idx="586">
                  <c:v>1529</c:v>
                </c:pt>
                <c:pt idx="587">
                  <c:v>1532</c:v>
                </c:pt>
                <c:pt idx="588">
                  <c:v>1534</c:v>
                </c:pt>
                <c:pt idx="589">
                  <c:v>1536</c:v>
                </c:pt>
                <c:pt idx="590">
                  <c:v>1539</c:v>
                </c:pt>
                <c:pt idx="591">
                  <c:v>1542</c:v>
                </c:pt>
                <c:pt idx="592">
                  <c:v>1544</c:v>
                </c:pt>
                <c:pt idx="593">
                  <c:v>1547</c:v>
                </c:pt>
                <c:pt idx="594">
                  <c:v>1549</c:v>
                </c:pt>
                <c:pt idx="595">
                  <c:v>1552</c:v>
                </c:pt>
                <c:pt idx="596">
                  <c:v>1555</c:v>
                </c:pt>
                <c:pt idx="597">
                  <c:v>1557</c:v>
                </c:pt>
                <c:pt idx="598">
                  <c:v>1560</c:v>
                </c:pt>
                <c:pt idx="599">
                  <c:v>1562</c:v>
                </c:pt>
                <c:pt idx="600">
                  <c:v>1564</c:v>
                </c:pt>
                <c:pt idx="601">
                  <c:v>1567</c:v>
                </c:pt>
                <c:pt idx="602">
                  <c:v>1570</c:v>
                </c:pt>
                <c:pt idx="603">
                  <c:v>1572</c:v>
                </c:pt>
                <c:pt idx="604">
                  <c:v>1574</c:v>
                </c:pt>
                <c:pt idx="605">
                  <c:v>1577</c:v>
                </c:pt>
                <c:pt idx="606">
                  <c:v>1579</c:v>
                </c:pt>
                <c:pt idx="607">
                  <c:v>1582</c:v>
                </c:pt>
                <c:pt idx="608">
                  <c:v>1584</c:v>
                </c:pt>
                <c:pt idx="609">
                  <c:v>1587</c:v>
                </c:pt>
                <c:pt idx="610">
                  <c:v>1589</c:v>
                </c:pt>
                <c:pt idx="611">
                  <c:v>1592</c:v>
                </c:pt>
                <c:pt idx="612">
                  <c:v>1594</c:v>
                </c:pt>
                <c:pt idx="613">
                  <c:v>1597</c:v>
                </c:pt>
                <c:pt idx="614">
                  <c:v>1600</c:v>
                </c:pt>
                <c:pt idx="615">
                  <c:v>1602</c:v>
                </c:pt>
                <c:pt idx="616">
                  <c:v>1605</c:v>
                </c:pt>
                <c:pt idx="617">
                  <c:v>1607</c:v>
                </c:pt>
                <c:pt idx="618">
                  <c:v>1610</c:v>
                </c:pt>
                <c:pt idx="619">
                  <c:v>1612</c:v>
                </c:pt>
                <c:pt idx="620">
                  <c:v>1615</c:v>
                </c:pt>
                <c:pt idx="621">
                  <c:v>1617</c:v>
                </c:pt>
                <c:pt idx="622">
                  <c:v>1620</c:v>
                </c:pt>
                <c:pt idx="623">
                  <c:v>1622</c:v>
                </c:pt>
                <c:pt idx="624">
                  <c:v>1624</c:v>
                </c:pt>
                <c:pt idx="625">
                  <c:v>1627</c:v>
                </c:pt>
                <c:pt idx="626">
                  <c:v>1630</c:v>
                </c:pt>
                <c:pt idx="627">
                  <c:v>1632</c:v>
                </c:pt>
                <c:pt idx="628">
                  <c:v>1635</c:v>
                </c:pt>
                <c:pt idx="629">
                  <c:v>1638</c:v>
                </c:pt>
                <c:pt idx="630">
                  <c:v>1640</c:v>
                </c:pt>
                <c:pt idx="631">
                  <c:v>1643</c:v>
                </c:pt>
                <c:pt idx="632">
                  <c:v>1646</c:v>
                </c:pt>
                <c:pt idx="633">
                  <c:v>1648</c:v>
                </c:pt>
                <c:pt idx="634">
                  <c:v>1651</c:v>
                </c:pt>
                <c:pt idx="635">
                  <c:v>1653</c:v>
                </c:pt>
                <c:pt idx="636">
                  <c:v>1656</c:v>
                </c:pt>
                <c:pt idx="637">
                  <c:v>1658</c:v>
                </c:pt>
                <c:pt idx="638">
                  <c:v>1661</c:v>
                </c:pt>
                <c:pt idx="639">
                  <c:v>1664</c:v>
                </c:pt>
                <c:pt idx="640">
                  <c:v>1666</c:v>
                </c:pt>
                <c:pt idx="641">
                  <c:v>1669</c:v>
                </c:pt>
                <c:pt idx="642">
                  <c:v>1671</c:v>
                </c:pt>
                <c:pt idx="643">
                  <c:v>1674</c:v>
                </c:pt>
                <c:pt idx="644">
                  <c:v>1676</c:v>
                </c:pt>
                <c:pt idx="645">
                  <c:v>1678</c:v>
                </c:pt>
                <c:pt idx="646">
                  <c:v>1681</c:v>
                </c:pt>
                <c:pt idx="647">
                  <c:v>1683</c:v>
                </c:pt>
                <c:pt idx="648">
                  <c:v>1686</c:v>
                </c:pt>
                <c:pt idx="649">
                  <c:v>1689</c:v>
                </c:pt>
                <c:pt idx="650">
                  <c:v>1691</c:v>
                </c:pt>
                <c:pt idx="651">
                  <c:v>1694</c:v>
                </c:pt>
                <c:pt idx="652">
                  <c:v>1697</c:v>
                </c:pt>
                <c:pt idx="653">
                  <c:v>1699</c:v>
                </c:pt>
                <c:pt idx="654">
                  <c:v>1702</c:v>
                </c:pt>
                <c:pt idx="655">
                  <c:v>1704</c:v>
                </c:pt>
                <c:pt idx="656">
                  <c:v>1707</c:v>
                </c:pt>
                <c:pt idx="657">
                  <c:v>1710</c:v>
                </c:pt>
                <c:pt idx="658">
                  <c:v>1713</c:v>
                </c:pt>
                <c:pt idx="659">
                  <c:v>1716</c:v>
                </c:pt>
                <c:pt idx="660">
                  <c:v>1719</c:v>
                </c:pt>
                <c:pt idx="661">
                  <c:v>1721</c:v>
                </c:pt>
                <c:pt idx="662">
                  <c:v>1724</c:v>
                </c:pt>
                <c:pt idx="663">
                  <c:v>1727</c:v>
                </c:pt>
                <c:pt idx="664">
                  <c:v>1730</c:v>
                </c:pt>
                <c:pt idx="665">
                  <c:v>1733</c:v>
                </c:pt>
                <c:pt idx="666">
                  <c:v>1735</c:v>
                </c:pt>
                <c:pt idx="667">
                  <c:v>1738</c:v>
                </c:pt>
                <c:pt idx="668">
                  <c:v>1741</c:v>
                </c:pt>
                <c:pt idx="669">
                  <c:v>1744</c:v>
                </c:pt>
                <c:pt idx="670">
                  <c:v>1746</c:v>
                </c:pt>
                <c:pt idx="671">
                  <c:v>1749</c:v>
                </c:pt>
                <c:pt idx="672">
                  <c:v>1752</c:v>
                </c:pt>
                <c:pt idx="673">
                  <c:v>1755</c:v>
                </c:pt>
                <c:pt idx="674">
                  <c:v>1757</c:v>
                </c:pt>
                <c:pt idx="675">
                  <c:v>1760</c:v>
                </c:pt>
                <c:pt idx="676">
                  <c:v>1762</c:v>
                </c:pt>
                <c:pt idx="677">
                  <c:v>1765</c:v>
                </c:pt>
                <c:pt idx="678">
                  <c:v>1767</c:v>
                </c:pt>
                <c:pt idx="679">
                  <c:v>1770</c:v>
                </c:pt>
                <c:pt idx="680">
                  <c:v>1772</c:v>
                </c:pt>
                <c:pt idx="681">
                  <c:v>1775</c:v>
                </c:pt>
                <c:pt idx="682">
                  <c:v>1778</c:v>
                </c:pt>
                <c:pt idx="683">
                  <c:v>1780</c:v>
                </c:pt>
                <c:pt idx="684">
                  <c:v>1783</c:v>
                </c:pt>
                <c:pt idx="685">
                  <c:v>1785</c:v>
                </c:pt>
                <c:pt idx="686">
                  <c:v>1788</c:v>
                </c:pt>
                <c:pt idx="687">
                  <c:v>1790</c:v>
                </c:pt>
                <c:pt idx="688">
                  <c:v>1793</c:v>
                </c:pt>
                <c:pt idx="689">
                  <c:v>1795</c:v>
                </c:pt>
                <c:pt idx="690">
                  <c:v>1798</c:v>
                </c:pt>
                <c:pt idx="691">
                  <c:v>1801</c:v>
                </c:pt>
                <c:pt idx="692">
                  <c:v>1803</c:v>
                </c:pt>
                <c:pt idx="693">
                  <c:v>1806</c:v>
                </c:pt>
                <c:pt idx="694">
                  <c:v>1808</c:v>
                </c:pt>
                <c:pt idx="695">
                  <c:v>1811</c:v>
                </c:pt>
                <c:pt idx="696">
                  <c:v>1813</c:v>
                </c:pt>
                <c:pt idx="697">
                  <c:v>1815</c:v>
                </c:pt>
                <c:pt idx="698">
                  <c:v>1818</c:v>
                </c:pt>
                <c:pt idx="699">
                  <c:v>1821</c:v>
                </c:pt>
                <c:pt idx="700">
                  <c:v>1823</c:v>
                </c:pt>
                <c:pt idx="701">
                  <c:v>1826</c:v>
                </c:pt>
                <c:pt idx="702">
                  <c:v>1829</c:v>
                </c:pt>
                <c:pt idx="703">
                  <c:v>1832</c:v>
                </c:pt>
                <c:pt idx="704">
                  <c:v>1834</c:v>
                </c:pt>
                <c:pt idx="705">
                  <c:v>1837</c:v>
                </c:pt>
                <c:pt idx="706">
                  <c:v>1839</c:v>
                </c:pt>
                <c:pt idx="707">
                  <c:v>1842</c:v>
                </c:pt>
                <c:pt idx="708">
                  <c:v>1845</c:v>
                </c:pt>
                <c:pt idx="709">
                  <c:v>1847</c:v>
                </c:pt>
                <c:pt idx="710">
                  <c:v>1850</c:v>
                </c:pt>
                <c:pt idx="711">
                  <c:v>1853</c:v>
                </c:pt>
                <c:pt idx="712">
                  <c:v>1855</c:v>
                </c:pt>
                <c:pt idx="713">
                  <c:v>1858</c:v>
                </c:pt>
                <c:pt idx="714">
                  <c:v>1861</c:v>
                </c:pt>
                <c:pt idx="715">
                  <c:v>1863</c:v>
                </c:pt>
                <c:pt idx="716">
                  <c:v>1866</c:v>
                </c:pt>
                <c:pt idx="717">
                  <c:v>1869</c:v>
                </c:pt>
                <c:pt idx="718">
                  <c:v>1871</c:v>
                </c:pt>
                <c:pt idx="719">
                  <c:v>1874</c:v>
                </c:pt>
                <c:pt idx="720">
                  <c:v>1876</c:v>
                </c:pt>
                <c:pt idx="721">
                  <c:v>1878</c:v>
                </c:pt>
                <c:pt idx="722">
                  <c:v>1881</c:v>
                </c:pt>
                <c:pt idx="723">
                  <c:v>1884</c:v>
                </c:pt>
                <c:pt idx="724">
                  <c:v>1886</c:v>
                </c:pt>
                <c:pt idx="725">
                  <c:v>1889</c:v>
                </c:pt>
                <c:pt idx="726">
                  <c:v>1891</c:v>
                </c:pt>
                <c:pt idx="727">
                  <c:v>1894</c:v>
                </c:pt>
                <c:pt idx="728">
                  <c:v>1896</c:v>
                </c:pt>
                <c:pt idx="729">
                  <c:v>1899</c:v>
                </c:pt>
                <c:pt idx="730">
                  <c:v>1901</c:v>
                </c:pt>
                <c:pt idx="731">
                  <c:v>1904</c:v>
                </c:pt>
                <c:pt idx="732">
                  <c:v>1906</c:v>
                </c:pt>
                <c:pt idx="733">
                  <c:v>1909</c:v>
                </c:pt>
                <c:pt idx="734">
                  <c:v>1911</c:v>
                </c:pt>
                <c:pt idx="735">
                  <c:v>1914</c:v>
                </c:pt>
                <c:pt idx="736">
                  <c:v>1917</c:v>
                </c:pt>
                <c:pt idx="737">
                  <c:v>1919</c:v>
                </c:pt>
                <c:pt idx="738">
                  <c:v>1921</c:v>
                </c:pt>
                <c:pt idx="739">
                  <c:v>1924</c:v>
                </c:pt>
                <c:pt idx="740">
                  <c:v>1927</c:v>
                </c:pt>
                <c:pt idx="741">
                  <c:v>1929</c:v>
                </c:pt>
                <c:pt idx="742">
                  <c:v>1932</c:v>
                </c:pt>
                <c:pt idx="743">
                  <c:v>1934</c:v>
                </c:pt>
                <c:pt idx="744">
                  <c:v>1937</c:v>
                </c:pt>
                <c:pt idx="745">
                  <c:v>1940</c:v>
                </c:pt>
                <c:pt idx="746">
                  <c:v>1942</c:v>
                </c:pt>
                <c:pt idx="747">
                  <c:v>1945</c:v>
                </c:pt>
                <c:pt idx="748">
                  <c:v>1948</c:v>
                </c:pt>
                <c:pt idx="749">
                  <c:v>1959</c:v>
                </c:pt>
                <c:pt idx="750">
                  <c:v>1965</c:v>
                </c:pt>
                <c:pt idx="751">
                  <c:v>1968</c:v>
                </c:pt>
                <c:pt idx="752">
                  <c:v>1971</c:v>
                </c:pt>
                <c:pt idx="753">
                  <c:v>1974</c:v>
                </c:pt>
                <c:pt idx="754">
                  <c:v>1977</c:v>
                </c:pt>
                <c:pt idx="755">
                  <c:v>1980</c:v>
                </c:pt>
                <c:pt idx="756">
                  <c:v>1982</c:v>
                </c:pt>
                <c:pt idx="757">
                  <c:v>1985</c:v>
                </c:pt>
                <c:pt idx="758">
                  <c:v>1987</c:v>
                </c:pt>
                <c:pt idx="759">
                  <c:v>1990</c:v>
                </c:pt>
                <c:pt idx="760">
                  <c:v>1993</c:v>
                </c:pt>
                <c:pt idx="761">
                  <c:v>1995</c:v>
                </c:pt>
                <c:pt idx="762">
                  <c:v>1998</c:v>
                </c:pt>
                <c:pt idx="763">
                  <c:v>2000</c:v>
                </c:pt>
                <c:pt idx="764">
                  <c:v>2003</c:v>
                </c:pt>
                <c:pt idx="765">
                  <c:v>2005</c:v>
                </c:pt>
                <c:pt idx="766">
                  <c:v>2008</c:v>
                </c:pt>
                <c:pt idx="767">
                  <c:v>2011</c:v>
                </c:pt>
                <c:pt idx="768">
                  <c:v>2013</c:v>
                </c:pt>
                <c:pt idx="769">
                  <c:v>2015</c:v>
                </c:pt>
                <c:pt idx="770">
                  <c:v>2018</c:v>
                </c:pt>
                <c:pt idx="771">
                  <c:v>2021</c:v>
                </c:pt>
                <c:pt idx="772">
                  <c:v>2023</c:v>
                </c:pt>
                <c:pt idx="773">
                  <c:v>2026</c:v>
                </c:pt>
                <c:pt idx="774">
                  <c:v>2029</c:v>
                </c:pt>
                <c:pt idx="775">
                  <c:v>2031</c:v>
                </c:pt>
                <c:pt idx="776">
                  <c:v>2033</c:v>
                </c:pt>
                <c:pt idx="777">
                  <c:v>2037</c:v>
                </c:pt>
                <c:pt idx="778">
                  <c:v>2039</c:v>
                </c:pt>
                <c:pt idx="779">
                  <c:v>2042</c:v>
                </c:pt>
                <c:pt idx="780">
                  <c:v>2045</c:v>
                </c:pt>
                <c:pt idx="781">
                  <c:v>2047</c:v>
                </c:pt>
                <c:pt idx="782">
                  <c:v>2050</c:v>
                </c:pt>
                <c:pt idx="783">
                  <c:v>2053</c:v>
                </c:pt>
                <c:pt idx="784">
                  <c:v>2055</c:v>
                </c:pt>
                <c:pt idx="785">
                  <c:v>2058</c:v>
                </c:pt>
                <c:pt idx="786">
                  <c:v>2061</c:v>
                </c:pt>
                <c:pt idx="787">
                  <c:v>2064</c:v>
                </c:pt>
                <c:pt idx="788">
                  <c:v>2066</c:v>
                </c:pt>
                <c:pt idx="789">
                  <c:v>2069</c:v>
                </c:pt>
                <c:pt idx="790">
                  <c:v>2072</c:v>
                </c:pt>
                <c:pt idx="791">
                  <c:v>2075</c:v>
                </c:pt>
                <c:pt idx="792">
                  <c:v>2077</c:v>
                </c:pt>
                <c:pt idx="793">
                  <c:v>2080</c:v>
                </c:pt>
                <c:pt idx="794">
                  <c:v>2083</c:v>
                </c:pt>
                <c:pt idx="795">
                  <c:v>2085</c:v>
                </c:pt>
                <c:pt idx="796">
                  <c:v>2088</c:v>
                </c:pt>
                <c:pt idx="797">
                  <c:v>2091</c:v>
                </c:pt>
                <c:pt idx="798">
                  <c:v>2093</c:v>
                </c:pt>
                <c:pt idx="799">
                  <c:v>2096</c:v>
                </c:pt>
                <c:pt idx="800">
                  <c:v>2099</c:v>
                </c:pt>
                <c:pt idx="801">
                  <c:v>2102</c:v>
                </c:pt>
                <c:pt idx="802">
                  <c:v>2105</c:v>
                </c:pt>
                <c:pt idx="803">
                  <c:v>2108</c:v>
                </c:pt>
                <c:pt idx="804">
                  <c:v>2110</c:v>
                </c:pt>
                <c:pt idx="805">
                  <c:v>2113</c:v>
                </c:pt>
                <c:pt idx="806">
                  <c:v>2116</c:v>
                </c:pt>
                <c:pt idx="807">
                  <c:v>2118</c:v>
                </c:pt>
                <c:pt idx="808">
                  <c:v>2121</c:v>
                </c:pt>
                <c:pt idx="809">
                  <c:v>2124</c:v>
                </c:pt>
                <c:pt idx="810">
                  <c:v>2127</c:v>
                </c:pt>
                <c:pt idx="811">
                  <c:v>2129</c:v>
                </c:pt>
                <c:pt idx="812">
                  <c:v>2132</c:v>
                </c:pt>
                <c:pt idx="813">
                  <c:v>2135</c:v>
                </c:pt>
                <c:pt idx="814">
                  <c:v>2137</c:v>
                </c:pt>
                <c:pt idx="815">
                  <c:v>2140</c:v>
                </c:pt>
                <c:pt idx="816">
                  <c:v>2143</c:v>
                </c:pt>
                <c:pt idx="817">
                  <c:v>2145</c:v>
                </c:pt>
                <c:pt idx="818">
                  <c:v>2147</c:v>
                </c:pt>
                <c:pt idx="819">
                  <c:v>2150</c:v>
                </c:pt>
                <c:pt idx="820">
                  <c:v>2153</c:v>
                </c:pt>
                <c:pt idx="821">
                  <c:v>2156</c:v>
                </c:pt>
                <c:pt idx="822">
                  <c:v>2159</c:v>
                </c:pt>
                <c:pt idx="823">
                  <c:v>2161</c:v>
                </c:pt>
                <c:pt idx="824">
                  <c:v>2164</c:v>
                </c:pt>
                <c:pt idx="825">
                  <c:v>2166</c:v>
                </c:pt>
                <c:pt idx="826">
                  <c:v>2169</c:v>
                </c:pt>
                <c:pt idx="827">
                  <c:v>2171</c:v>
                </c:pt>
                <c:pt idx="828">
                  <c:v>2174</c:v>
                </c:pt>
                <c:pt idx="829">
                  <c:v>2176</c:v>
                </c:pt>
                <c:pt idx="830">
                  <c:v>2179</c:v>
                </c:pt>
                <c:pt idx="831">
                  <c:v>2182</c:v>
                </c:pt>
                <c:pt idx="832">
                  <c:v>2185</c:v>
                </c:pt>
                <c:pt idx="833">
                  <c:v>2187</c:v>
                </c:pt>
                <c:pt idx="834">
                  <c:v>2190</c:v>
                </c:pt>
                <c:pt idx="835">
                  <c:v>2193</c:v>
                </c:pt>
                <c:pt idx="836">
                  <c:v>2195</c:v>
                </c:pt>
                <c:pt idx="837">
                  <c:v>2198</c:v>
                </c:pt>
                <c:pt idx="838">
                  <c:v>2201</c:v>
                </c:pt>
                <c:pt idx="839">
                  <c:v>2203</c:v>
                </c:pt>
                <c:pt idx="840">
                  <c:v>2206</c:v>
                </c:pt>
                <c:pt idx="841">
                  <c:v>2208</c:v>
                </c:pt>
                <c:pt idx="842">
                  <c:v>2211</c:v>
                </c:pt>
                <c:pt idx="843">
                  <c:v>2213</c:v>
                </c:pt>
                <c:pt idx="844">
                  <c:v>2216</c:v>
                </c:pt>
                <c:pt idx="845">
                  <c:v>2219</c:v>
                </c:pt>
                <c:pt idx="846">
                  <c:v>2221</c:v>
                </c:pt>
                <c:pt idx="847">
                  <c:v>2224</c:v>
                </c:pt>
                <c:pt idx="848">
                  <c:v>2227</c:v>
                </c:pt>
                <c:pt idx="849">
                  <c:v>2229</c:v>
                </c:pt>
                <c:pt idx="850">
                  <c:v>2232</c:v>
                </c:pt>
                <c:pt idx="851">
                  <c:v>2234</c:v>
                </c:pt>
                <c:pt idx="852">
                  <c:v>2237</c:v>
                </c:pt>
                <c:pt idx="853">
                  <c:v>2240</c:v>
                </c:pt>
                <c:pt idx="854">
                  <c:v>2243</c:v>
                </c:pt>
                <c:pt idx="855">
                  <c:v>2245</c:v>
                </c:pt>
                <c:pt idx="856">
                  <c:v>2248</c:v>
                </c:pt>
                <c:pt idx="857">
                  <c:v>2251</c:v>
                </c:pt>
                <c:pt idx="858">
                  <c:v>2253</c:v>
                </c:pt>
                <c:pt idx="859">
                  <c:v>2256</c:v>
                </c:pt>
                <c:pt idx="860">
                  <c:v>2258</c:v>
                </c:pt>
                <c:pt idx="861">
                  <c:v>2261</c:v>
                </c:pt>
                <c:pt idx="862">
                  <c:v>2264</c:v>
                </c:pt>
                <c:pt idx="863">
                  <c:v>2266</c:v>
                </c:pt>
                <c:pt idx="864">
                  <c:v>2269</c:v>
                </c:pt>
                <c:pt idx="865">
                  <c:v>2271</c:v>
                </c:pt>
                <c:pt idx="866">
                  <c:v>2274</c:v>
                </c:pt>
                <c:pt idx="867">
                  <c:v>2277</c:v>
                </c:pt>
                <c:pt idx="868">
                  <c:v>2279</c:v>
                </c:pt>
                <c:pt idx="869">
                  <c:v>2282</c:v>
                </c:pt>
                <c:pt idx="870">
                  <c:v>2284</c:v>
                </c:pt>
                <c:pt idx="871">
                  <c:v>2287</c:v>
                </c:pt>
                <c:pt idx="872">
                  <c:v>2289</c:v>
                </c:pt>
                <c:pt idx="873">
                  <c:v>2291</c:v>
                </c:pt>
                <c:pt idx="874">
                  <c:v>2294</c:v>
                </c:pt>
                <c:pt idx="875">
                  <c:v>2297</c:v>
                </c:pt>
                <c:pt idx="876">
                  <c:v>2299</c:v>
                </c:pt>
                <c:pt idx="877">
                  <c:v>2301</c:v>
                </c:pt>
                <c:pt idx="878">
                  <c:v>2303</c:v>
                </c:pt>
                <c:pt idx="879">
                  <c:v>2306</c:v>
                </c:pt>
                <c:pt idx="880">
                  <c:v>2309</c:v>
                </c:pt>
                <c:pt idx="881">
                  <c:v>2311</c:v>
                </c:pt>
                <c:pt idx="882">
                  <c:v>2313</c:v>
                </c:pt>
                <c:pt idx="883">
                  <c:v>2316</c:v>
                </c:pt>
                <c:pt idx="884">
                  <c:v>2318</c:v>
                </c:pt>
                <c:pt idx="885">
                  <c:v>2321</c:v>
                </c:pt>
                <c:pt idx="886">
                  <c:v>2324</c:v>
                </c:pt>
                <c:pt idx="887">
                  <c:v>2327</c:v>
                </c:pt>
                <c:pt idx="888">
                  <c:v>2329</c:v>
                </c:pt>
                <c:pt idx="889">
                  <c:v>2332</c:v>
                </c:pt>
                <c:pt idx="890">
                  <c:v>2334</c:v>
                </c:pt>
                <c:pt idx="891">
                  <c:v>2337</c:v>
                </c:pt>
                <c:pt idx="892">
                  <c:v>2340</c:v>
                </c:pt>
                <c:pt idx="893">
                  <c:v>2342</c:v>
                </c:pt>
                <c:pt idx="894">
                  <c:v>2345</c:v>
                </c:pt>
                <c:pt idx="895">
                  <c:v>2348</c:v>
                </c:pt>
                <c:pt idx="896">
                  <c:v>2350</c:v>
                </c:pt>
                <c:pt idx="897">
                  <c:v>2353</c:v>
                </c:pt>
                <c:pt idx="898">
                  <c:v>2356</c:v>
                </c:pt>
                <c:pt idx="899">
                  <c:v>2358</c:v>
                </c:pt>
                <c:pt idx="900">
                  <c:v>2361</c:v>
                </c:pt>
                <c:pt idx="901">
                  <c:v>2363</c:v>
                </c:pt>
                <c:pt idx="902">
                  <c:v>2366</c:v>
                </c:pt>
                <c:pt idx="903">
                  <c:v>2368</c:v>
                </c:pt>
                <c:pt idx="904">
                  <c:v>2371</c:v>
                </c:pt>
                <c:pt idx="905">
                  <c:v>2373</c:v>
                </c:pt>
                <c:pt idx="906">
                  <c:v>2376</c:v>
                </c:pt>
                <c:pt idx="907">
                  <c:v>2379</c:v>
                </c:pt>
                <c:pt idx="908">
                  <c:v>2381</c:v>
                </c:pt>
                <c:pt idx="909">
                  <c:v>2384</c:v>
                </c:pt>
                <c:pt idx="910">
                  <c:v>2387</c:v>
                </c:pt>
                <c:pt idx="911">
                  <c:v>2389</c:v>
                </c:pt>
                <c:pt idx="912">
                  <c:v>2391</c:v>
                </c:pt>
                <c:pt idx="913">
                  <c:v>2394</c:v>
                </c:pt>
                <c:pt idx="914">
                  <c:v>2397</c:v>
                </c:pt>
                <c:pt idx="915">
                  <c:v>2399</c:v>
                </c:pt>
                <c:pt idx="916">
                  <c:v>2402</c:v>
                </c:pt>
                <c:pt idx="917">
                  <c:v>2405</c:v>
                </c:pt>
                <c:pt idx="918">
                  <c:v>2407</c:v>
                </c:pt>
                <c:pt idx="919">
                  <c:v>2410</c:v>
                </c:pt>
                <c:pt idx="920">
                  <c:v>2412</c:v>
                </c:pt>
                <c:pt idx="921">
                  <c:v>2415</c:v>
                </c:pt>
                <c:pt idx="922">
                  <c:v>2417</c:v>
                </c:pt>
                <c:pt idx="923">
                  <c:v>2420</c:v>
                </c:pt>
                <c:pt idx="924">
                  <c:v>2422</c:v>
                </c:pt>
                <c:pt idx="925">
                  <c:v>2424</c:v>
                </c:pt>
                <c:pt idx="926">
                  <c:v>2427</c:v>
                </c:pt>
                <c:pt idx="927">
                  <c:v>2429</c:v>
                </c:pt>
                <c:pt idx="928">
                  <c:v>2432</c:v>
                </c:pt>
                <c:pt idx="929">
                  <c:v>2435</c:v>
                </c:pt>
                <c:pt idx="930">
                  <c:v>2437</c:v>
                </c:pt>
                <c:pt idx="931">
                  <c:v>2440</c:v>
                </c:pt>
                <c:pt idx="932">
                  <c:v>2443</c:v>
                </c:pt>
                <c:pt idx="933">
                  <c:v>2445</c:v>
                </c:pt>
                <c:pt idx="934">
                  <c:v>2448</c:v>
                </c:pt>
                <c:pt idx="935">
                  <c:v>2451</c:v>
                </c:pt>
                <c:pt idx="936">
                  <c:v>2454</c:v>
                </c:pt>
                <c:pt idx="937">
                  <c:v>2456</c:v>
                </c:pt>
                <c:pt idx="938">
                  <c:v>2459</c:v>
                </c:pt>
                <c:pt idx="939">
                  <c:v>2462</c:v>
                </c:pt>
                <c:pt idx="940">
                  <c:v>2464</c:v>
                </c:pt>
                <c:pt idx="941">
                  <c:v>2466</c:v>
                </c:pt>
                <c:pt idx="942">
                  <c:v>2469</c:v>
                </c:pt>
                <c:pt idx="943">
                  <c:v>2471</c:v>
                </c:pt>
                <c:pt idx="944">
                  <c:v>2474</c:v>
                </c:pt>
                <c:pt idx="945">
                  <c:v>2477</c:v>
                </c:pt>
                <c:pt idx="946">
                  <c:v>2480</c:v>
                </c:pt>
                <c:pt idx="947">
                  <c:v>2483</c:v>
                </c:pt>
                <c:pt idx="948">
                  <c:v>2485</c:v>
                </c:pt>
                <c:pt idx="949">
                  <c:v>2488</c:v>
                </c:pt>
                <c:pt idx="950">
                  <c:v>2490</c:v>
                </c:pt>
                <c:pt idx="951">
                  <c:v>2493</c:v>
                </c:pt>
                <c:pt idx="952">
                  <c:v>2496</c:v>
                </c:pt>
                <c:pt idx="953">
                  <c:v>2499</c:v>
                </c:pt>
                <c:pt idx="954">
                  <c:v>2501</c:v>
                </c:pt>
                <c:pt idx="955">
                  <c:v>2503</c:v>
                </c:pt>
                <c:pt idx="956">
                  <c:v>2506</c:v>
                </c:pt>
                <c:pt idx="957">
                  <c:v>2509</c:v>
                </c:pt>
                <c:pt idx="958">
                  <c:v>2511</c:v>
                </c:pt>
                <c:pt idx="959">
                  <c:v>2514</c:v>
                </c:pt>
                <c:pt idx="960">
                  <c:v>2516</c:v>
                </c:pt>
                <c:pt idx="961">
                  <c:v>2519</c:v>
                </c:pt>
                <c:pt idx="962">
                  <c:v>2522</c:v>
                </c:pt>
                <c:pt idx="963">
                  <c:v>2524</c:v>
                </c:pt>
                <c:pt idx="964">
                  <c:v>2527</c:v>
                </c:pt>
                <c:pt idx="965">
                  <c:v>2530</c:v>
                </c:pt>
                <c:pt idx="966">
                  <c:v>2532</c:v>
                </c:pt>
                <c:pt idx="967">
                  <c:v>2535</c:v>
                </c:pt>
                <c:pt idx="968">
                  <c:v>2537</c:v>
                </c:pt>
                <c:pt idx="969">
                  <c:v>2540</c:v>
                </c:pt>
                <c:pt idx="970">
                  <c:v>2542</c:v>
                </c:pt>
                <c:pt idx="971">
                  <c:v>2545</c:v>
                </c:pt>
                <c:pt idx="972">
                  <c:v>2548</c:v>
                </c:pt>
                <c:pt idx="973">
                  <c:v>2551</c:v>
                </c:pt>
                <c:pt idx="974">
                  <c:v>2554</c:v>
                </c:pt>
                <c:pt idx="975">
                  <c:v>2556</c:v>
                </c:pt>
                <c:pt idx="976">
                  <c:v>2559</c:v>
                </c:pt>
                <c:pt idx="977">
                  <c:v>2562</c:v>
                </c:pt>
                <c:pt idx="978">
                  <c:v>2565</c:v>
                </c:pt>
                <c:pt idx="979">
                  <c:v>2567</c:v>
                </c:pt>
                <c:pt idx="980">
                  <c:v>2570</c:v>
                </c:pt>
                <c:pt idx="981">
                  <c:v>2572</c:v>
                </c:pt>
                <c:pt idx="982">
                  <c:v>2575</c:v>
                </c:pt>
                <c:pt idx="983">
                  <c:v>2577</c:v>
                </c:pt>
                <c:pt idx="984">
                  <c:v>2580</c:v>
                </c:pt>
                <c:pt idx="985">
                  <c:v>2583</c:v>
                </c:pt>
                <c:pt idx="986">
                  <c:v>2586</c:v>
                </c:pt>
                <c:pt idx="987">
                  <c:v>2589</c:v>
                </c:pt>
                <c:pt idx="988">
                  <c:v>2591</c:v>
                </c:pt>
                <c:pt idx="989">
                  <c:v>2594</c:v>
                </c:pt>
                <c:pt idx="990">
                  <c:v>2597</c:v>
                </c:pt>
                <c:pt idx="991">
                  <c:v>2599</c:v>
                </c:pt>
                <c:pt idx="992">
                  <c:v>2602</c:v>
                </c:pt>
                <c:pt idx="993">
                  <c:v>2604</c:v>
                </c:pt>
                <c:pt idx="994">
                  <c:v>2607</c:v>
                </c:pt>
                <c:pt idx="995">
                  <c:v>2610</c:v>
                </c:pt>
                <c:pt idx="996">
                  <c:v>2612</c:v>
                </c:pt>
                <c:pt idx="997">
                  <c:v>2615</c:v>
                </c:pt>
                <c:pt idx="998">
                  <c:v>2618</c:v>
                </c:pt>
                <c:pt idx="999">
                  <c:v>2630</c:v>
                </c:pt>
                <c:pt idx="1000">
                  <c:v>2635</c:v>
                </c:pt>
                <c:pt idx="1001">
                  <c:v>2637</c:v>
                </c:pt>
                <c:pt idx="1002">
                  <c:v>2640</c:v>
                </c:pt>
                <c:pt idx="1003">
                  <c:v>2643</c:v>
                </c:pt>
                <c:pt idx="1004">
                  <c:v>2646</c:v>
                </c:pt>
                <c:pt idx="1005">
                  <c:v>2649</c:v>
                </c:pt>
                <c:pt idx="1006">
                  <c:v>2652</c:v>
                </c:pt>
                <c:pt idx="1007">
                  <c:v>2654</c:v>
                </c:pt>
                <c:pt idx="1008">
                  <c:v>2657</c:v>
                </c:pt>
                <c:pt idx="1009">
                  <c:v>2659</c:v>
                </c:pt>
                <c:pt idx="1010">
                  <c:v>2662</c:v>
                </c:pt>
                <c:pt idx="1011">
                  <c:v>2664</c:v>
                </c:pt>
                <c:pt idx="1012">
                  <c:v>2667</c:v>
                </c:pt>
                <c:pt idx="1013">
                  <c:v>2670</c:v>
                </c:pt>
                <c:pt idx="1014">
                  <c:v>2672</c:v>
                </c:pt>
                <c:pt idx="1015">
                  <c:v>2675</c:v>
                </c:pt>
                <c:pt idx="1016">
                  <c:v>2677</c:v>
                </c:pt>
                <c:pt idx="1017">
                  <c:v>2680</c:v>
                </c:pt>
                <c:pt idx="1018">
                  <c:v>2683</c:v>
                </c:pt>
                <c:pt idx="1019">
                  <c:v>2686</c:v>
                </c:pt>
                <c:pt idx="1020">
                  <c:v>2688</c:v>
                </c:pt>
                <c:pt idx="1021">
                  <c:v>2691</c:v>
                </c:pt>
                <c:pt idx="1022">
                  <c:v>2694</c:v>
                </c:pt>
                <c:pt idx="1023">
                  <c:v>2697</c:v>
                </c:pt>
                <c:pt idx="1024">
                  <c:v>2699</c:v>
                </c:pt>
                <c:pt idx="1025">
                  <c:v>2702</c:v>
                </c:pt>
                <c:pt idx="1026">
                  <c:v>2704</c:v>
                </c:pt>
                <c:pt idx="1027">
                  <c:v>2707</c:v>
                </c:pt>
                <c:pt idx="1028">
                  <c:v>2709</c:v>
                </c:pt>
                <c:pt idx="1029">
                  <c:v>2712</c:v>
                </c:pt>
                <c:pt idx="1030">
                  <c:v>2714</c:v>
                </c:pt>
                <c:pt idx="1031">
                  <c:v>2717</c:v>
                </c:pt>
                <c:pt idx="1032">
                  <c:v>2720</c:v>
                </c:pt>
                <c:pt idx="1033">
                  <c:v>2722</c:v>
                </c:pt>
                <c:pt idx="1034">
                  <c:v>2725</c:v>
                </c:pt>
                <c:pt idx="1035">
                  <c:v>2728</c:v>
                </c:pt>
                <c:pt idx="1036">
                  <c:v>2730</c:v>
                </c:pt>
                <c:pt idx="1037">
                  <c:v>2732</c:v>
                </c:pt>
                <c:pt idx="1038">
                  <c:v>2735</c:v>
                </c:pt>
                <c:pt idx="1039">
                  <c:v>2738</c:v>
                </c:pt>
                <c:pt idx="1040">
                  <c:v>2740</c:v>
                </c:pt>
                <c:pt idx="1041">
                  <c:v>2743</c:v>
                </c:pt>
                <c:pt idx="1042">
                  <c:v>2746</c:v>
                </c:pt>
                <c:pt idx="1043">
                  <c:v>2748</c:v>
                </c:pt>
                <c:pt idx="1044">
                  <c:v>2751</c:v>
                </c:pt>
                <c:pt idx="1045">
                  <c:v>2754</c:v>
                </c:pt>
                <c:pt idx="1046">
                  <c:v>2756</c:v>
                </c:pt>
                <c:pt idx="1047">
                  <c:v>2758</c:v>
                </c:pt>
                <c:pt idx="1048">
                  <c:v>2761</c:v>
                </c:pt>
                <c:pt idx="1049">
                  <c:v>2763</c:v>
                </c:pt>
                <c:pt idx="1050">
                  <c:v>2765</c:v>
                </c:pt>
                <c:pt idx="1051">
                  <c:v>2768</c:v>
                </c:pt>
                <c:pt idx="1052">
                  <c:v>2771</c:v>
                </c:pt>
                <c:pt idx="1053">
                  <c:v>2773</c:v>
                </c:pt>
                <c:pt idx="1054">
                  <c:v>2775</c:v>
                </c:pt>
                <c:pt idx="1055">
                  <c:v>2778</c:v>
                </c:pt>
                <c:pt idx="1056">
                  <c:v>2781</c:v>
                </c:pt>
                <c:pt idx="1057">
                  <c:v>2784</c:v>
                </c:pt>
                <c:pt idx="1058">
                  <c:v>2786</c:v>
                </c:pt>
                <c:pt idx="1059">
                  <c:v>2789</c:v>
                </c:pt>
                <c:pt idx="1060">
                  <c:v>2792</c:v>
                </c:pt>
                <c:pt idx="1061">
                  <c:v>2795</c:v>
                </c:pt>
                <c:pt idx="1062">
                  <c:v>2797</c:v>
                </c:pt>
                <c:pt idx="1063">
                  <c:v>2800</c:v>
                </c:pt>
                <c:pt idx="1064">
                  <c:v>2803</c:v>
                </c:pt>
                <c:pt idx="1065">
                  <c:v>2806</c:v>
                </c:pt>
                <c:pt idx="1066">
                  <c:v>2808</c:v>
                </c:pt>
                <c:pt idx="1067">
                  <c:v>2811</c:v>
                </c:pt>
                <c:pt idx="1068">
                  <c:v>2813</c:v>
                </c:pt>
                <c:pt idx="1069">
                  <c:v>2816</c:v>
                </c:pt>
                <c:pt idx="1070">
                  <c:v>2818</c:v>
                </c:pt>
                <c:pt idx="1071">
                  <c:v>2821</c:v>
                </c:pt>
                <c:pt idx="1072">
                  <c:v>2824</c:v>
                </c:pt>
                <c:pt idx="1073">
                  <c:v>2826</c:v>
                </c:pt>
                <c:pt idx="1074">
                  <c:v>2829</c:v>
                </c:pt>
                <c:pt idx="1075">
                  <c:v>2831</c:v>
                </c:pt>
                <c:pt idx="1076">
                  <c:v>2834</c:v>
                </c:pt>
                <c:pt idx="1077">
                  <c:v>2836</c:v>
                </c:pt>
                <c:pt idx="1078">
                  <c:v>2839</c:v>
                </c:pt>
                <c:pt idx="1079">
                  <c:v>2841</c:v>
                </c:pt>
                <c:pt idx="1080">
                  <c:v>2844</c:v>
                </c:pt>
                <c:pt idx="1081">
                  <c:v>2847</c:v>
                </c:pt>
                <c:pt idx="1082">
                  <c:v>2849</c:v>
                </c:pt>
                <c:pt idx="1083">
                  <c:v>2852</c:v>
                </c:pt>
                <c:pt idx="1084">
                  <c:v>2855</c:v>
                </c:pt>
                <c:pt idx="1085">
                  <c:v>2857</c:v>
                </c:pt>
                <c:pt idx="1086">
                  <c:v>2860</c:v>
                </c:pt>
                <c:pt idx="1087">
                  <c:v>2862</c:v>
                </c:pt>
                <c:pt idx="1088">
                  <c:v>2865</c:v>
                </c:pt>
                <c:pt idx="1089">
                  <c:v>2867</c:v>
                </c:pt>
                <c:pt idx="1090">
                  <c:v>2870</c:v>
                </c:pt>
                <c:pt idx="1091">
                  <c:v>2873</c:v>
                </c:pt>
                <c:pt idx="1092">
                  <c:v>2876</c:v>
                </c:pt>
                <c:pt idx="1093">
                  <c:v>2878</c:v>
                </c:pt>
                <c:pt idx="1094">
                  <c:v>2881</c:v>
                </c:pt>
                <c:pt idx="1095">
                  <c:v>2884</c:v>
                </c:pt>
                <c:pt idx="1096">
                  <c:v>2886</c:v>
                </c:pt>
                <c:pt idx="1097">
                  <c:v>2889</c:v>
                </c:pt>
                <c:pt idx="1098">
                  <c:v>2892</c:v>
                </c:pt>
                <c:pt idx="1099">
                  <c:v>2895</c:v>
                </c:pt>
                <c:pt idx="1100">
                  <c:v>2897</c:v>
                </c:pt>
                <c:pt idx="1101">
                  <c:v>2900</c:v>
                </c:pt>
                <c:pt idx="1102">
                  <c:v>2902</c:v>
                </c:pt>
                <c:pt idx="1103">
                  <c:v>2905</c:v>
                </c:pt>
                <c:pt idx="1104">
                  <c:v>2908</c:v>
                </c:pt>
                <c:pt idx="1105">
                  <c:v>2910</c:v>
                </c:pt>
                <c:pt idx="1106">
                  <c:v>2913</c:v>
                </c:pt>
                <c:pt idx="1107">
                  <c:v>2916</c:v>
                </c:pt>
                <c:pt idx="1108">
                  <c:v>2918</c:v>
                </c:pt>
                <c:pt idx="1109">
                  <c:v>2921</c:v>
                </c:pt>
                <c:pt idx="1110">
                  <c:v>2923</c:v>
                </c:pt>
                <c:pt idx="1111">
                  <c:v>2926</c:v>
                </c:pt>
                <c:pt idx="1112">
                  <c:v>2928</c:v>
                </c:pt>
                <c:pt idx="1113">
                  <c:v>2931</c:v>
                </c:pt>
                <c:pt idx="1114">
                  <c:v>2933</c:v>
                </c:pt>
                <c:pt idx="1115">
                  <c:v>2935</c:v>
                </c:pt>
                <c:pt idx="1116">
                  <c:v>2938</c:v>
                </c:pt>
                <c:pt idx="1117">
                  <c:v>2940</c:v>
                </c:pt>
                <c:pt idx="1118">
                  <c:v>2943</c:v>
                </c:pt>
                <c:pt idx="1119">
                  <c:v>2946</c:v>
                </c:pt>
                <c:pt idx="1120">
                  <c:v>2948</c:v>
                </c:pt>
                <c:pt idx="1121">
                  <c:v>2951</c:v>
                </c:pt>
                <c:pt idx="1122">
                  <c:v>2954</c:v>
                </c:pt>
                <c:pt idx="1123">
                  <c:v>2956</c:v>
                </c:pt>
                <c:pt idx="1124">
                  <c:v>2959</c:v>
                </c:pt>
                <c:pt idx="1125">
                  <c:v>2961</c:v>
                </c:pt>
                <c:pt idx="1126">
                  <c:v>2964</c:v>
                </c:pt>
                <c:pt idx="1127">
                  <c:v>2967</c:v>
                </c:pt>
                <c:pt idx="1128">
                  <c:v>2969</c:v>
                </c:pt>
                <c:pt idx="1129">
                  <c:v>2972</c:v>
                </c:pt>
                <c:pt idx="1130">
                  <c:v>2974</c:v>
                </c:pt>
                <c:pt idx="1131">
                  <c:v>2977</c:v>
                </c:pt>
                <c:pt idx="1132">
                  <c:v>2980</c:v>
                </c:pt>
                <c:pt idx="1133">
                  <c:v>2982</c:v>
                </c:pt>
                <c:pt idx="1134">
                  <c:v>2985</c:v>
                </c:pt>
                <c:pt idx="1135">
                  <c:v>2987</c:v>
                </c:pt>
                <c:pt idx="1136">
                  <c:v>2989</c:v>
                </c:pt>
                <c:pt idx="1137">
                  <c:v>2992</c:v>
                </c:pt>
                <c:pt idx="1138">
                  <c:v>2995</c:v>
                </c:pt>
                <c:pt idx="1139">
                  <c:v>2997</c:v>
                </c:pt>
                <c:pt idx="1140">
                  <c:v>3000</c:v>
                </c:pt>
                <c:pt idx="1141">
                  <c:v>3002</c:v>
                </c:pt>
                <c:pt idx="1142">
                  <c:v>3004</c:v>
                </c:pt>
                <c:pt idx="1143">
                  <c:v>3007</c:v>
                </c:pt>
                <c:pt idx="1144">
                  <c:v>3010</c:v>
                </c:pt>
                <c:pt idx="1145">
                  <c:v>3012</c:v>
                </c:pt>
                <c:pt idx="1146">
                  <c:v>3015</c:v>
                </c:pt>
                <c:pt idx="1147">
                  <c:v>3017</c:v>
                </c:pt>
                <c:pt idx="1148">
                  <c:v>3019</c:v>
                </c:pt>
                <c:pt idx="1149">
                  <c:v>3022</c:v>
                </c:pt>
                <c:pt idx="1150">
                  <c:v>3024</c:v>
                </c:pt>
                <c:pt idx="1151">
                  <c:v>3027</c:v>
                </c:pt>
                <c:pt idx="1152">
                  <c:v>3030</c:v>
                </c:pt>
                <c:pt idx="1153">
                  <c:v>3033</c:v>
                </c:pt>
                <c:pt idx="1154">
                  <c:v>3035</c:v>
                </c:pt>
                <c:pt idx="1155">
                  <c:v>3038</c:v>
                </c:pt>
                <c:pt idx="1156">
                  <c:v>3041</c:v>
                </c:pt>
                <c:pt idx="1157">
                  <c:v>3043</c:v>
                </c:pt>
                <c:pt idx="1158">
                  <c:v>3046</c:v>
                </c:pt>
                <c:pt idx="1159">
                  <c:v>3049</c:v>
                </c:pt>
                <c:pt idx="1160">
                  <c:v>3052</c:v>
                </c:pt>
                <c:pt idx="1161">
                  <c:v>3054</c:v>
                </c:pt>
                <c:pt idx="1162">
                  <c:v>3058</c:v>
                </c:pt>
                <c:pt idx="1163">
                  <c:v>3060</c:v>
                </c:pt>
                <c:pt idx="1164">
                  <c:v>3063</c:v>
                </c:pt>
                <c:pt idx="1165">
                  <c:v>3065</c:v>
                </c:pt>
                <c:pt idx="1166">
                  <c:v>3068</c:v>
                </c:pt>
                <c:pt idx="1167">
                  <c:v>3071</c:v>
                </c:pt>
                <c:pt idx="1168">
                  <c:v>3073</c:v>
                </c:pt>
                <c:pt idx="1169">
                  <c:v>3076</c:v>
                </c:pt>
                <c:pt idx="1170">
                  <c:v>3078</c:v>
                </c:pt>
                <c:pt idx="1171">
                  <c:v>3081</c:v>
                </c:pt>
                <c:pt idx="1172">
                  <c:v>3083</c:v>
                </c:pt>
                <c:pt idx="1173">
                  <c:v>3086</c:v>
                </c:pt>
                <c:pt idx="1174">
                  <c:v>3089</c:v>
                </c:pt>
                <c:pt idx="1175">
                  <c:v>3091</c:v>
                </c:pt>
                <c:pt idx="1176">
                  <c:v>3094</c:v>
                </c:pt>
                <c:pt idx="1177">
                  <c:v>3096</c:v>
                </c:pt>
                <c:pt idx="1178">
                  <c:v>3099</c:v>
                </c:pt>
                <c:pt idx="1179">
                  <c:v>3101</c:v>
                </c:pt>
                <c:pt idx="1180">
                  <c:v>3104</c:v>
                </c:pt>
                <c:pt idx="1181">
                  <c:v>3106</c:v>
                </c:pt>
                <c:pt idx="1182">
                  <c:v>3109</c:v>
                </c:pt>
                <c:pt idx="1183">
                  <c:v>3111</c:v>
                </c:pt>
                <c:pt idx="1184">
                  <c:v>3115</c:v>
                </c:pt>
                <c:pt idx="1185">
                  <c:v>3118</c:v>
                </c:pt>
                <c:pt idx="1186">
                  <c:v>3120</c:v>
                </c:pt>
                <c:pt idx="1187">
                  <c:v>3123</c:v>
                </c:pt>
                <c:pt idx="1188">
                  <c:v>3125</c:v>
                </c:pt>
                <c:pt idx="1189">
                  <c:v>3128</c:v>
                </c:pt>
                <c:pt idx="1190">
                  <c:v>3131</c:v>
                </c:pt>
                <c:pt idx="1191">
                  <c:v>3133</c:v>
                </c:pt>
                <c:pt idx="1192">
                  <c:v>3136</c:v>
                </c:pt>
                <c:pt idx="1193">
                  <c:v>3138</c:v>
                </c:pt>
                <c:pt idx="1194">
                  <c:v>3141</c:v>
                </c:pt>
                <c:pt idx="1195">
                  <c:v>3143</c:v>
                </c:pt>
                <c:pt idx="1196">
                  <c:v>3146</c:v>
                </c:pt>
                <c:pt idx="1197">
                  <c:v>3148</c:v>
                </c:pt>
                <c:pt idx="1198">
                  <c:v>3151</c:v>
                </c:pt>
                <c:pt idx="1199">
                  <c:v>3154</c:v>
                </c:pt>
                <c:pt idx="1200">
                  <c:v>3157</c:v>
                </c:pt>
                <c:pt idx="1201">
                  <c:v>3159</c:v>
                </c:pt>
                <c:pt idx="1202">
                  <c:v>3162</c:v>
                </c:pt>
                <c:pt idx="1203">
                  <c:v>3165</c:v>
                </c:pt>
                <c:pt idx="1204">
                  <c:v>3167</c:v>
                </c:pt>
                <c:pt idx="1205">
                  <c:v>3171</c:v>
                </c:pt>
                <c:pt idx="1206">
                  <c:v>3174</c:v>
                </c:pt>
                <c:pt idx="1207">
                  <c:v>3176</c:v>
                </c:pt>
                <c:pt idx="1208">
                  <c:v>3179</c:v>
                </c:pt>
                <c:pt idx="1209">
                  <c:v>3181</c:v>
                </c:pt>
                <c:pt idx="1210">
                  <c:v>3184</c:v>
                </c:pt>
                <c:pt idx="1211">
                  <c:v>3187</c:v>
                </c:pt>
                <c:pt idx="1212">
                  <c:v>3189</c:v>
                </c:pt>
                <c:pt idx="1213">
                  <c:v>3192</c:v>
                </c:pt>
                <c:pt idx="1214">
                  <c:v>3194</c:v>
                </c:pt>
                <c:pt idx="1215">
                  <c:v>3197</c:v>
                </c:pt>
                <c:pt idx="1216">
                  <c:v>3199</c:v>
                </c:pt>
                <c:pt idx="1217">
                  <c:v>3202</c:v>
                </c:pt>
                <c:pt idx="1218">
                  <c:v>3205</c:v>
                </c:pt>
                <c:pt idx="1219">
                  <c:v>3208</c:v>
                </c:pt>
                <c:pt idx="1220">
                  <c:v>3210</c:v>
                </c:pt>
                <c:pt idx="1221">
                  <c:v>3213</c:v>
                </c:pt>
                <c:pt idx="1222">
                  <c:v>3215</c:v>
                </c:pt>
                <c:pt idx="1223">
                  <c:v>3218</c:v>
                </c:pt>
                <c:pt idx="1224">
                  <c:v>3221</c:v>
                </c:pt>
                <c:pt idx="1225">
                  <c:v>3224</c:v>
                </c:pt>
                <c:pt idx="1226">
                  <c:v>3226</c:v>
                </c:pt>
                <c:pt idx="1227">
                  <c:v>3229</c:v>
                </c:pt>
                <c:pt idx="1228">
                  <c:v>3231</c:v>
                </c:pt>
                <c:pt idx="1229">
                  <c:v>3234</c:v>
                </c:pt>
                <c:pt idx="1230">
                  <c:v>3237</c:v>
                </c:pt>
                <c:pt idx="1231">
                  <c:v>3239</c:v>
                </c:pt>
                <c:pt idx="1232">
                  <c:v>3242</c:v>
                </c:pt>
                <c:pt idx="1233">
                  <c:v>3245</c:v>
                </c:pt>
                <c:pt idx="1234">
                  <c:v>3247</c:v>
                </c:pt>
                <c:pt idx="1235">
                  <c:v>3250</c:v>
                </c:pt>
                <c:pt idx="1236">
                  <c:v>3252</c:v>
                </c:pt>
                <c:pt idx="1237">
                  <c:v>3255</c:v>
                </c:pt>
                <c:pt idx="1238">
                  <c:v>3258</c:v>
                </c:pt>
                <c:pt idx="1239">
                  <c:v>3261</c:v>
                </c:pt>
                <c:pt idx="1240">
                  <c:v>3263</c:v>
                </c:pt>
                <c:pt idx="1241">
                  <c:v>3266</c:v>
                </c:pt>
                <c:pt idx="1242">
                  <c:v>3269</c:v>
                </c:pt>
                <c:pt idx="1243">
                  <c:v>3271</c:v>
                </c:pt>
                <c:pt idx="1244">
                  <c:v>3274</c:v>
                </c:pt>
                <c:pt idx="1245">
                  <c:v>3276</c:v>
                </c:pt>
                <c:pt idx="1246">
                  <c:v>3279</c:v>
                </c:pt>
                <c:pt idx="1247">
                  <c:v>3281</c:v>
                </c:pt>
                <c:pt idx="1248">
                  <c:v>3284</c:v>
                </c:pt>
                <c:pt idx="1249">
                  <c:v>3297</c:v>
                </c:pt>
                <c:pt idx="1250">
                  <c:v>3302</c:v>
                </c:pt>
                <c:pt idx="1251">
                  <c:v>3306</c:v>
                </c:pt>
                <c:pt idx="1252">
                  <c:v>3309</c:v>
                </c:pt>
                <c:pt idx="1253">
                  <c:v>3311</c:v>
                </c:pt>
                <c:pt idx="1254">
                  <c:v>3314</c:v>
                </c:pt>
                <c:pt idx="1255">
                  <c:v>3316</c:v>
                </c:pt>
                <c:pt idx="1256">
                  <c:v>3319</c:v>
                </c:pt>
                <c:pt idx="1257">
                  <c:v>3322</c:v>
                </c:pt>
                <c:pt idx="1258">
                  <c:v>3325</c:v>
                </c:pt>
                <c:pt idx="1259">
                  <c:v>3327</c:v>
                </c:pt>
                <c:pt idx="1260">
                  <c:v>3330</c:v>
                </c:pt>
                <c:pt idx="1261">
                  <c:v>3332</c:v>
                </c:pt>
                <c:pt idx="1262">
                  <c:v>3335</c:v>
                </c:pt>
                <c:pt idx="1263">
                  <c:v>3338</c:v>
                </c:pt>
                <c:pt idx="1264">
                  <c:v>3341</c:v>
                </c:pt>
                <c:pt idx="1265">
                  <c:v>3343</c:v>
                </c:pt>
                <c:pt idx="1266">
                  <c:v>3346</c:v>
                </c:pt>
                <c:pt idx="1267">
                  <c:v>3348</c:v>
                </c:pt>
                <c:pt idx="1268">
                  <c:v>3351</c:v>
                </c:pt>
                <c:pt idx="1269">
                  <c:v>3354</c:v>
                </c:pt>
                <c:pt idx="1270">
                  <c:v>3357</c:v>
                </c:pt>
                <c:pt idx="1271">
                  <c:v>3360</c:v>
                </c:pt>
                <c:pt idx="1272">
                  <c:v>3362</c:v>
                </c:pt>
                <c:pt idx="1273">
                  <c:v>3365</c:v>
                </c:pt>
                <c:pt idx="1274">
                  <c:v>3368</c:v>
                </c:pt>
                <c:pt idx="1275">
                  <c:v>3371</c:v>
                </c:pt>
                <c:pt idx="1276">
                  <c:v>3374</c:v>
                </c:pt>
                <c:pt idx="1277">
                  <c:v>3376</c:v>
                </c:pt>
                <c:pt idx="1278">
                  <c:v>3379</c:v>
                </c:pt>
                <c:pt idx="1279">
                  <c:v>3381</c:v>
                </c:pt>
                <c:pt idx="1280">
                  <c:v>3384</c:v>
                </c:pt>
                <c:pt idx="1281">
                  <c:v>3386</c:v>
                </c:pt>
                <c:pt idx="1282">
                  <c:v>3389</c:v>
                </c:pt>
                <c:pt idx="1283">
                  <c:v>3391</c:v>
                </c:pt>
                <c:pt idx="1284">
                  <c:v>3394</c:v>
                </c:pt>
                <c:pt idx="1285">
                  <c:v>3396</c:v>
                </c:pt>
                <c:pt idx="1286">
                  <c:v>3399</c:v>
                </c:pt>
                <c:pt idx="1287">
                  <c:v>3401</c:v>
                </c:pt>
                <c:pt idx="1288">
                  <c:v>3404</c:v>
                </c:pt>
                <c:pt idx="1289">
                  <c:v>3406</c:v>
                </c:pt>
                <c:pt idx="1290">
                  <c:v>3409</c:v>
                </c:pt>
                <c:pt idx="1291">
                  <c:v>3412</c:v>
                </c:pt>
                <c:pt idx="1292">
                  <c:v>3415</c:v>
                </c:pt>
                <c:pt idx="1293">
                  <c:v>3417</c:v>
                </c:pt>
                <c:pt idx="1294">
                  <c:v>3420</c:v>
                </c:pt>
                <c:pt idx="1295">
                  <c:v>3422</c:v>
                </c:pt>
                <c:pt idx="1296">
                  <c:v>3425</c:v>
                </c:pt>
                <c:pt idx="1297">
                  <c:v>3427</c:v>
                </c:pt>
                <c:pt idx="1298">
                  <c:v>3430</c:v>
                </c:pt>
                <c:pt idx="1299">
                  <c:v>3432</c:v>
                </c:pt>
                <c:pt idx="1300">
                  <c:v>3435</c:v>
                </c:pt>
                <c:pt idx="1301">
                  <c:v>3438</c:v>
                </c:pt>
                <c:pt idx="1302">
                  <c:v>3441</c:v>
                </c:pt>
                <c:pt idx="1303">
                  <c:v>3443</c:v>
                </c:pt>
                <c:pt idx="1304">
                  <c:v>3445</c:v>
                </c:pt>
                <c:pt idx="1305">
                  <c:v>3448</c:v>
                </c:pt>
                <c:pt idx="1306">
                  <c:v>3450</c:v>
                </c:pt>
                <c:pt idx="1307">
                  <c:v>3453</c:v>
                </c:pt>
                <c:pt idx="1308">
                  <c:v>3456</c:v>
                </c:pt>
                <c:pt idx="1309">
                  <c:v>3458</c:v>
                </c:pt>
                <c:pt idx="1310">
                  <c:v>3461</c:v>
                </c:pt>
                <c:pt idx="1311">
                  <c:v>3463</c:v>
                </c:pt>
                <c:pt idx="1312">
                  <c:v>3466</c:v>
                </c:pt>
                <c:pt idx="1313">
                  <c:v>3468</c:v>
                </c:pt>
                <c:pt idx="1314">
                  <c:v>3471</c:v>
                </c:pt>
                <c:pt idx="1315">
                  <c:v>3473</c:v>
                </c:pt>
                <c:pt idx="1316">
                  <c:v>3476</c:v>
                </c:pt>
                <c:pt idx="1317">
                  <c:v>3478</c:v>
                </c:pt>
                <c:pt idx="1318">
                  <c:v>3481</c:v>
                </c:pt>
                <c:pt idx="1319">
                  <c:v>3484</c:v>
                </c:pt>
                <c:pt idx="1320">
                  <c:v>3487</c:v>
                </c:pt>
                <c:pt idx="1321">
                  <c:v>3489</c:v>
                </c:pt>
                <c:pt idx="1322">
                  <c:v>3492</c:v>
                </c:pt>
                <c:pt idx="1323">
                  <c:v>3494</c:v>
                </c:pt>
                <c:pt idx="1324">
                  <c:v>3497</c:v>
                </c:pt>
                <c:pt idx="1325">
                  <c:v>3500</c:v>
                </c:pt>
                <c:pt idx="1326">
                  <c:v>3502</c:v>
                </c:pt>
                <c:pt idx="1327">
                  <c:v>3504</c:v>
                </c:pt>
                <c:pt idx="1328">
                  <c:v>3507</c:v>
                </c:pt>
                <c:pt idx="1329">
                  <c:v>3509</c:v>
                </c:pt>
                <c:pt idx="1330">
                  <c:v>3513</c:v>
                </c:pt>
                <c:pt idx="1331">
                  <c:v>3515</c:v>
                </c:pt>
                <c:pt idx="1332">
                  <c:v>3518</c:v>
                </c:pt>
                <c:pt idx="1333">
                  <c:v>3520</c:v>
                </c:pt>
                <c:pt idx="1334">
                  <c:v>3523</c:v>
                </c:pt>
                <c:pt idx="1335">
                  <c:v>3526</c:v>
                </c:pt>
                <c:pt idx="1336">
                  <c:v>3528</c:v>
                </c:pt>
                <c:pt idx="1337">
                  <c:v>3532</c:v>
                </c:pt>
                <c:pt idx="1338">
                  <c:v>3534</c:v>
                </c:pt>
                <c:pt idx="1339">
                  <c:v>3536</c:v>
                </c:pt>
                <c:pt idx="1340">
                  <c:v>3539</c:v>
                </c:pt>
                <c:pt idx="1341">
                  <c:v>3542</c:v>
                </c:pt>
                <c:pt idx="1342">
                  <c:v>3544</c:v>
                </c:pt>
                <c:pt idx="1343">
                  <c:v>3547</c:v>
                </c:pt>
                <c:pt idx="1344">
                  <c:v>3550</c:v>
                </c:pt>
                <c:pt idx="1345">
                  <c:v>3552</c:v>
                </c:pt>
                <c:pt idx="1346">
                  <c:v>3555</c:v>
                </c:pt>
                <c:pt idx="1347">
                  <c:v>3558</c:v>
                </c:pt>
                <c:pt idx="1348">
                  <c:v>3561</c:v>
                </c:pt>
                <c:pt idx="1349">
                  <c:v>3563</c:v>
                </c:pt>
                <c:pt idx="1350">
                  <c:v>3567</c:v>
                </c:pt>
                <c:pt idx="1351">
                  <c:v>3569</c:v>
                </c:pt>
                <c:pt idx="1352">
                  <c:v>3571</c:v>
                </c:pt>
                <c:pt idx="1353">
                  <c:v>3574</c:v>
                </c:pt>
                <c:pt idx="1354">
                  <c:v>3577</c:v>
                </c:pt>
                <c:pt idx="1355">
                  <c:v>3579</c:v>
                </c:pt>
                <c:pt idx="1356">
                  <c:v>3582</c:v>
                </c:pt>
                <c:pt idx="1357">
                  <c:v>3584</c:v>
                </c:pt>
                <c:pt idx="1358">
                  <c:v>3587</c:v>
                </c:pt>
                <c:pt idx="1359">
                  <c:v>3590</c:v>
                </c:pt>
                <c:pt idx="1360">
                  <c:v>3593</c:v>
                </c:pt>
                <c:pt idx="1361">
                  <c:v>3595</c:v>
                </c:pt>
                <c:pt idx="1362">
                  <c:v>3598</c:v>
                </c:pt>
                <c:pt idx="1363">
                  <c:v>3601</c:v>
                </c:pt>
                <c:pt idx="1364">
                  <c:v>3603</c:v>
                </c:pt>
                <c:pt idx="1365">
                  <c:v>3606</c:v>
                </c:pt>
                <c:pt idx="1366">
                  <c:v>3608</c:v>
                </c:pt>
                <c:pt idx="1367">
                  <c:v>3611</c:v>
                </c:pt>
                <c:pt idx="1368">
                  <c:v>3613</c:v>
                </c:pt>
                <c:pt idx="1369">
                  <c:v>3616</c:v>
                </c:pt>
                <c:pt idx="1370">
                  <c:v>3619</c:v>
                </c:pt>
                <c:pt idx="1371">
                  <c:v>3621</c:v>
                </c:pt>
                <c:pt idx="1372">
                  <c:v>3624</c:v>
                </c:pt>
                <c:pt idx="1373">
                  <c:v>3626</c:v>
                </c:pt>
                <c:pt idx="1374">
                  <c:v>3629</c:v>
                </c:pt>
                <c:pt idx="1375">
                  <c:v>3631</c:v>
                </c:pt>
                <c:pt idx="1376">
                  <c:v>3633</c:v>
                </c:pt>
                <c:pt idx="1377">
                  <c:v>3636</c:v>
                </c:pt>
                <c:pt idx="1378">
                  <c:v>3638</c:v>
                </c:pt>
                <c:pt idx="1379">
                  <c:v>3641</c:v>
                </c:pt>
                <c:pt idx="1380">
                  <c:v>3643</c:v>
                </c:pt>
                <c:pt idx="1381">
                  <c:v>3646</c:v>
                </c:pt>
                <c:pt idx="1382">
                  <c:v>3648</c:v>
                </c:pt>
                <c:pt idx="1383">
                  <c:v>3651</c:v>
                </c:pt>
                <c:pt idx="1384">
                  <c:v>3653</c:v>
                </c:pt>
                <c:pt idx="1385">
                  <c:v>3656</c:v>
                </c:pt>
                <c:pt idx="1386">
                  <c:v>3659</c:v>
                </c:pt>
                <c:pt idx="1387">
                  <c:v>3661</c:v>
                </c:pt>
                <c:pt idx="1388">
                  <c:v>3664</c:v>
                </c:pt>
                <c:pt idx="1389">
                  <c:v>3667</c:v>
                </c:pt>
                <c:pt idx="1390">
                  <c:v>3669</c:v>
                </c:pt>
                <c:pt idx="1391">
                  <c:v>3672</c:v>
                </c:pt>
                <c:pt idx="1392">
                  <c:v>3675</c:v>
                </c:pt>
                <c:pt idx="1393">
                  <c:v>3677</c:v>
                </c:pt>
                <c:pt idx="1394">
                  <c:v>3679</c:v>
                </c:pt>
                <c:pt idx="1395">
                  <c:v>3682</c:v>
                </c:pt>
                <c:pt idx="1396">
                  <c:v>3685</c:v>
                </c:pt>
                <c:pt idx="1397">
                  <c:v>3687</c:v>
                </c:pt>
                <c:pt idx="1398">
                  <c:v>3690</c:v>
                </c:pt>
                <c:pt idx="1399">
                  <c:v>3693</c:v>
                </c:pt>
                <c:pt idx="1400">
                  <c:v>3696</c:v>
                </c:pt>
                <c:pt idx="1401">
                  <c:v>3699</c:v>
                </c:pt>
                <c:pt idx="1402">
                  <c:v>3702</c:v>
                </c:pt>
                <c:pt idx="1403">
                  <c:v>3704</c:v>
                </c:pt>
                <c:pt idx="1404">
                  <c:v>3707</c:v>
                </c:pt>
                <c:pt idx="1405">
                  <c:v>3710</c:v>
                </c:pt>
                <c:pt idx="1406">
                  <c:v>3713</c:v>
                </c:pt>
                <c:pt idx="1407">
                  <c:v>3716</c:v>
                </c:pt>
                <c:pt idx="1408">
                  <c:v>3719</c:v>
                </c:pt>
                <c:pt idx="1409">
                  <c:v>3721</c:v>
                </c:pt>
                <c:pt idx="1410">
                  <c:v>3724</c:v>
                </c:pt>
                <c:pt idx="1411">
                  <c:v>3726</c:v>
                </c:pt>
                <c:pt idx="1412">
                  <c:v>3729</c:v>
                </c:pt>
                <c:pt idx="1413">
                  <c:v>3732</c:v>
                </c:pt>
                <c:pt idx="1414">
                  <c:v>3735</c:v>
                </c:pt>
                <c:pt idx="1415">
                  <c:v>3738</c:v>
                </c:pt>
                <c:pt idx="1416">
                  <c:v>3740</c:v>
                </c:pt>
                <c:pt idx="1417">
                  <c:v>3743</c:v>
                </c:pt>
                <c:pt idx="1418">
                  <c:v>3746</c:v>
                </c:pt>
                <c:pt idx="1419">
                  <c:v>3748</c:v>
                </c:pt>
                <c:pt idx="1420">
                  <c:v>3751</c:v>
                </c:pt>
                <c:pt idx="1421">
                  <c:v>3753</c:v>
                </c:pt>
                <c:pt idx="1422">
                  <c:v>3756</c:v>
                </c:pt>
                <c:pt idx="1423">
                  <c:v>3759</c:v>
                </c:pt>
                <c:pt idx="1424">
                  <c:v>3762</c:v>
                </c:pt>
                <c:pt idx="1425">
                  <c:v>3764</c:v>
                </c:pt>
                <c:pt idx="1426">
                  <c:v>3767</c:v>
                </c:pt>
                <c:pt idx="1427">
                  <c:v>3769</c:v>
                </c:pt>
                <c:pt idx="1428">
                  <c:v>3772</c:v>
                </c:pt>
                <c:pt idx="1429">
                  <c:v>3775</c:v>
                </c:pt>
                <c:pt idx="1430">
                  <c:v>3777</c:v>
                </c:pt>
                <c:pt idx="1431">
                  <c:v>3780</c:v>
                </c:pt>
                <c:pt idx="1432">
                  <c:v>3783</c:v>
                </c:pt>
                <c:pt idx="1433">
                  <c:v>3785</c:v>
                </c:pt>
                <c:pt idx="1434">
                  <c:v>3788</c:v>
                </c:pt>
                <c:pt idx="1435">
                  <c:v>3791</c:v>
                </c:pt>
                <c:pt idx="1436">
                  <c:v>3793</c:v>
                </c:pt>
                <c:pt idx="1437">
                  <c:v>3796</c:v>
                </c:pt>
                <c:pt idx="1438">
                  <c:v>3799</c:v>
                </c:pt>
                <c:pt idx="1439">
                  <c:v>3802</c:v>
                </c:pt>
                <c:pt idx="1440">
                  <c:v>3805</c:v>
                </c:pt>
                <c:pt idx="1441">
                  <c:v>3807</c:v>
                </c:pt>
                <c:pt idx="1442">
                  <c:v>3810</c:v>
                </c:pt>
                <c:pt idx="1443">
                  <c:v>3813</c:v>
                </c:pt>
                <c:pt idx="1444">
                  <c:v>3815</c:v>
                </c:pt>
                <c:pt idx="1445">
                  <c:v>3818</c:v>
                </c:pt>
                <c:pt idx="1446">
                  <c:v>3821</c:v>
                </c:pt>
                <c:pt idx="1447">
                  <c:v>3824</c:v>
                </c:pt>
                <c:pt idx="1448">
                  <c:v>3827</c:v>
                </c:pt>
                <c:pt idx="1449">
                  <c:v>3829</c:v>
                </c:pt>
                <c:pt idx="1450">
                  <c:v>3832</c:v>
                </c:pt>
                <c:pt idx="1451">
                  <c:v>3835</c:v>
                </c:pt>
                <c:pt idx="1452">
                  <c:v>3838</c:v>
                </c:pt>
                <c:pt idx="1453">
                  <c:v>3840</c:v>
                </c:pt>
                <c:pt idx="1454">
                  <c:v>3843</c:v>
                </c:pt>
                <c:pt idx="1455">
                  <c:v>3846</c:v>
                </c:pt>
                <c:pt idx="1456">
                  <c:v>3848</c:v>
                </c:pt>
                <c:pt idx="1457">
                  <c:v>3851</c:v>
                </c:pt>
                <c:pt idx="1458">
                  <c:v>3854</c:v>
                </c:pt>
                <c:pt idx="1459">
                  <c:v>3857</c:v>
                </c:pt>
                <c:pt idx="1460">
                  <c:v>3860</c:v>
                </c:pt>
                <c:pt idx="1461">
                  <c:v>3862</c:v>
                </c:pt>
                <c:pt idx="1462">
                  <c:v>3865</c:v>
                </c:pt>
                <c:pt idx="1463">
                  <c:v>3867</c:v>
                </c:pt>
                <c:pt idx="1464">
                  <c:v>3870</c:v>
                </c:pt>
                <c:pt idx="1465">
                  <c:v>3873</c:v>
                </c:pt>
                <c:pt idx="1466">
                  <c:v>3875</c:v>
                </c:pt>
                <c:pt idx="1467">
                  <c:v>3878</c:v>
                </c:pt>
                <c:pt idx="1468">
                  <c:v>3880</c:v>
                </c:pt>
                <c:pt idx="1469">
                  <c:v>3883</c:v>
                </c:pt>
                <c:pt idx="1470">
                  <c:v>3886</c:v>
                </c:pt>
                <c:pt idx="1471">
                  <c:v>3889</c:v>
                </c:pt>
                <c:pt idx="1472">
                  <c:v>3892</c:v>
                </c:pt>
                <c:pt idx="1473">
                  <c:v>3894</c:v>
                </c:pt>
                <c:pt idx="1474">
                  <c:v>3897</c:v>
                </c:pt>
                <c:pt idx="1475">
                  <c:v>3900</c:v>
                </c:pt>
                <c:pt idx="1476">
                  <c:v>3902</c:v>
                </c:pt>
                <c:pt idx="1477">
                  <c:v>3905</c:v>
                </c:pt>
                <c:pt idx="1478">
                  <c:v>3908</c:v>
                </c:pt>
                <c:pt idx="1479">
                  <c:v>3910</c:v>
                </c:pt>
                <c:pt idx="1480">
                  <c:v>3912</c:v>
                </c:pt>
                <c:pt idx="1481">
                  <c:v>3915</c:v>
                </c:pt>
                <c:pt idx="1482">
                  <c:v>3918</c:v>
                </c:pt>
                <c:pt idx="1483">
                  <c:v>3920</c:v>
                </c:pt>
                <c:pt idx="1484">
                  <c:v>3923</c:v>
                </c:pt>
                <c:pt idx="1485">
                  <c:v>3925</c:v>
                </c:pt>
                <c:pt idx="1486">
                  <c:v>3928</c:v>
                </c:pt>
                <c:pt idx="1487">
                  <c:v>3930</c:v>
                </c:pt>
                <c:pt idx="1488">
                  <c:v>3933</c:v>
                </c:pt>
                <c:pt idx="1489">
                  <c:v>3936</c:v>
                </c:pt>
                <c:pt idx="1490">
                  <c:v>3938</c:v>
                </c:pt>
                <c:pt idx="1491">
                  <c:v>3940</c:v>
                </c:pt>
                <c:pt idx="1492">
                  <c:v>3944</c:v>
                </c:pt>
                <c:pt idx="1493">
                  <c:v>3946</c:v>
                </c:pt>
                <c:pt idx="1494">
                  <c:v>3949</c:v>
                </c:pt>
                <c:pt idx="1495">
                  <c:v>3952</c:v>
                </c:pt>
                <c:pt idx="1496">
                  <c:v>3955</c:v>
                </c:pt>
                <c:pt idx="1497">
                  <c:v>3958</c:v>
                </c:pt>
                <c:pt idx="1498">
                  <c:v>3960</c:v>
                </c:pt>
                <c:pt idx="1499">
                  <c:v>3975</c:v>
                </c:pt>
                <c:pt idx="1500">
                  <c:v>4012</c:v>
                </c:pt>
                <c:pt idx="1501">
                  <c:v>4016</c:v>
                </c:pt>
                <c:pt idx="1502">
                  <c:v>4018</c:v>
                </c:pt>
                <c:pt idx="1503">
                  <c:v>4020</c:v>
                </c:pt>
                <c:pt idx="1504">
                  <c:v>4023</c:v>
                </c:pt>
                <c:pt idx="1505">
                  <c:v>4026</c:v>
                </c:pt>
                <c:pt idx="1506">
                  <c:v>4029</c:v>
                </c:pt>
                <c:pt idx="1507">
                  <c:v>4031</c:v>
                </c:pt>
                <c:pt idx="1508">
                  <c:v>4034</c:v>
                </c:pt>
                <c:pt idx="1509">
                  <c:v>4037</c:v>
                </c:pt>
                <c:pt idx="1510">
                  <c:v>4040</c:v>
                </c:pt>
                <c:pt idx="1511">
                  <c:v>4043</c:v>
                </c:pt>
                <c:pt idx="1512">
                  <c:v>4045</c:v>
                </c:pt>
                <c:pt idx="1513">
                  <c:v>4048</c:v>
                </c:pt>
                <c:pt idx="1514">
                  <c:v>4051</c:v>
                </c:pt>
                <c:pt idx="1515">
                  <c:v>4053</c:v>
                </c:pt>
                <c:pt idx="1516">
                  <c:v>4056</c:v>
                </c:pt>
                <c:pt idx="1517">
                  <c:v>4059</c:v>
                </c:pt>
                <c:pt idx="1518">
                  <c:v>4061</c:v>
                </c:pt>
                <c:pt idx="1519">
                  <c:v>4064</c:v>
                </c:pt>
                <c:pt idx="1520">
                  <c:v>4067</c:v>
                </c:pt>
                <c:pt idx="1521">
                  <c:v>4070</c:v>
                </c:pt>
                <c:pt idx="1522">
                  <c:v>4073</c:v>
                </c:pt>
                <c:pt idx="1523">
                  <c:v>4075</c:v>
                </c:pt>
                <c:pt idx="1524">
                  <c:v>4078</c:v>
                </c:pt>
                <c:pt idx="1525">
                  <c:v>4080</c:v>
                </c:pt>
                <c:pt idx="1526">
                  <c:v>4083</c:v>
                </c:pt>
                <c:pt idx="1527">
                  <c:v>4086</c:v>
                </c:pt>
                <c:pt idx="1528">
                  <c:v>4088</c:v>
                </c:pt>
                <c:pt idx="1529">
                  <c:v>4091</c:v>
                </c:pt>
                <c:pt idx="1530">
                  <c:v>4094</c:v>
                </c:pt>
                <c:pt idx="1531">
                  <c:v>4096</c:v>
                </c:pt>
                <c:pt idx="1532">
                  <c:v>4099</c:v>
                </c:pt>
                <c:pt idx="1533">
                  <c:v>4102</c:v>
                </c:pt>
                <c:pt idx="1534">
                  <c:v>4104</c:v>
                </c:pt>
                <c:pt idx="1535">
                  <c:v>4106</c:v>
                </c:pt>
                <c:pt idx="1536">
                  <c:v>4109</c:v>
                </c:pt>
                <c:pt idx="1537">
                  <c:v>4112</c:v>
                </c:pt>
                <c:pt idx="1538">
                  <c:v>4114</c:v>
                </c:pt>
                <c:pt idx="1539">
                  <c:v>4117</c:v>
                </c:pt>
                <c:pt idx="1540">
                  <c:v>4119</c:v>
                </c:pt>
                <c:pt idx="1541">
                  <c:v>4122</c:v>
                </c:pt>
                <c:pt idx="1542">
                  <c:v>4125</c:v>
                </c:pt>
                <c:pt idx="1543">
                  <c:v>4128</c:v>
                </c:pt>
                <c:pt idx="1544">
                  <c:v>4130</c:v>
                </c:pt>
                <c:pt idx="1545">
                  <c:v>4133</c:v>
                </c:pt>
                <c:pt idx="1546">
                  <c:v>4136</c:v>
                </c:pt>
                <c:pt idx="1547">
                  <c:v>4139</c:v>
                </c:pt>
                <c:pt idx="1548">
                  <c:v>4142</c:v>
                </c:pt>
                <c:pt idx="1549">
                  <c:v>4144</c:v>
                </c:pt>
                <c:pt idx="1550">
                  <c:v>4147</c:v>
                </c:pt>
                <c:pt idx="1551">
                  <c:v>4150</c:v>
                </c:pt>
                <c:pt idx="1552">
                  <c:v>4152</c:v>
                </c:pt>
                <c:pt idx="1553">
                  <c:v>4154</c:v>
                </c:pt>
                <c:pt idx="1554">
                  <c:v>4157</c:v>
                </c:pt>
                <c:pt idx="1555">
                  <c:v>4160</c:v>
                </c:pt>
                <c:pt idx="1556">
                  <c:v>4162</c:v>
                </c:pt>
                <c:pt idx="1557">
                  <c:v>4165</c:v>
                </c:pt>
                <c:pt idx="1558">
                  <c:v>4167</c:v>
                </c:pt>
                <c:pt idx="1559">
                  <c:v>4170</c:v>
                </c:pt>
                <c:pt idx="1560">
                  <c:v>4172</c:v>
                </c:pt>
                <c:pt idx="1561">
                  <c:v>4175</c:v>
                </c:pt>
                <c:pt idx="1562">
                  <c:v>4177</c:v>
                </c:pt>
                <c:pt idx="1563">
                  <c:v>4180</c:v>
                </c:pt>
                <c:pt idx="1564">
                  <c:v>4183</c:v>
                </c:pt>
                <c:pt idx="1565">
                  <c:v>4185</c:v>
                </c:pt>
                <c:pt idx="1566">
                  <c:v>4188</c:v>
                </c:pt>
                <c:pt idx="1567">
                  <c:v>4191</c:v>
                </c:pt>
                <c:pt idx="1568">
                  <c:v>4194</c:v>
                </c:pt>
                <c:pt idx="1569">
                  <c:v>4197</c:v>
                </c:pt>
                <c:pt idx="1570">
                  <c:v>4200</c:v>
                </c:pt>
                <c:pt idx="1571">
                  <c:v>4203</c:v>
                </c:pt>
                <c:pt idx="1572">
                  <c:v>4205</c:v>
                </c:pt>
                <c:pt idx="1573">
                  <c:v>4208</c:v>
                </c:pt>
                <c:pt idx="1574">
                  <c:v>4211</c:v>
                </c:pt>
                <c:pt idx="1575">
                  <c:v>4213</c:v>
                </c:pt>
                <c:pt idx="1576">
                  <c:v>4216</c:v>
                </c:pt>
                <c:pt idx="1577">
                  <c:v>4218</c:v>
                </c:pt>
                <c:pt idx="1578">
                  <c:v>4221</c:v>
                </c:pt>
                <c:pt idx="1579">
                  <c:v>4224</c:v>
                </c:pt>
                <c:pt idx="1580">
                  <c:v>4226</c:v>
                </c:pt>
                <c:pt idx="1581">
                  <c:v>4229</c:v>
                </c:pt>
                <c:pt idx="1582">
                  <c:v>4232</c:v>
                </c:pt>
                <c:pt idx="1583">
                  <c:v>4234</c:v>
                </c:pt>
                <c:pt idx="1584">
                  <c:v>4237</c:v>
                </c:pt>
                <c:pt idx="1585">
                  <c:v>4240</c:v>
                </c:pt>
                <c:pt idx="1586">
                  <c:v>4242</c:v>
                </c:pt>
                <c:pt idx="1587">
                  <c:v>4245</c:v>
                </c:pt>
                <c:pt idx="1588">
                  <c:v>4248</c:v>
                </c:pt>
                <c:pt idx="1589">
                  <c:v>4250</c:v>
                </c:pt>
                <c:pt idx="1590">
                  <c:v>4253</c:v>
                </c:pt>
                <c:pt idx="1591">
                  <c:v>4256</c:v>
                </c:pt>
                <c:pt idx="1592">
                  <c:v>4259</c:v>
                </c:pt>
                <c:pt idx="1593">
                  <c:v>4261</c:v>
                </c:pt>
                <c:pt idx="1594">
                  <c:v>4264</c:v>
                </c:pt>
                <c:pt idx="1595">
                  <c:v>4266</c:v>
                </c:pt>
                <c:pt idx="1596">
                  <c:v>4269</c:v>
                </c:pt>
                <c:pt idx="1597">
                  <c:v>4271</c:v>
                </c:pt>
                <c:pt idx="1598">
                  <c:v>4274</c:v>
                </c:pt>
                <c:pt idx="1599">
                  <c:v>4277</c:v>
                </c:pt>
                <c:pt idx="1600">
                  <c:v>4279</c:v>
                </c:pt>
                <c:pt idx="1601">
                  <c:v>4282</c:v>
                </c:pt>
                <c:pt idx="1602">
                  <c:v>4285</c:v>
                </c:pt>
                <c:pt idx="1603">
                  <c:v>4287</c:v>
                </c:pt>
                <c:pt idx="1604">
                  <c:v>4289</c:v>
                </c:pt>
                <c:pt idx="1605">
                  <c:v>4291</c:v>
                </c:pt>
                <c:pt idx="1606">
                  <c:v>4294</c:v>
                </c:pt>
                <c:pt idx="1607">
                  <c:v>4297</c:v>
                </c:pt>
                <c:pt idx="1608">
                  <c:v>4299</c:v>
                </c:pt>
                <c:pt idx="1609">
                  <c:v>4302</c:v>
                </c:pt>
                <c:pt idx="1610">
                  <c:v>4304</c:v>
                </c:pt>
                <c:pt idx="1611">
                  <c:v>4307</c:v>
                </c:pt>
                <c:pt idx="1612">
                  <c:v>4310</c:v>
                </c:pt>
                <c:pt idx="1613">
                  <c:v>4312</c:v>
                </c:pt>
                <c:pt idx="1614">
                  <c:v>4315</c:v>
                </c:pt>
                <c:pt idx="1615">
                  <c:v>4318</c:v>
                </c:pt>
                <c:pt idx="1616">
                  <c:v>4321</c:v>
                </c:pt>
                <c:pt idx="1617">
                  <c:v>4323</c:v>
                </c:pt>
                <c:pt idx="1618">
                  <c:v>4325</c:v>
                </c:pt>
                <c:pt idx="1619">
                  <c:v>4328</c:v>
                </c:pt>
                <c:pt idx="1620">
                  <c:v>4331</c:v>
                </c:pt>
                <c:pt idx="1621">
                  <c:v>4333</c:v>
                </c:pt>
                <c:pt idx="1622">
                  <c:v>4336</c:v>
                </c:pt>
                <c:pt idx="1623">
                  <c:v>4338</c:v>
                </c:pt>
                <c:pt idx="1624">
                  <c:v>4341</c:v>
                </c:pt>
                <c:pt idx="1625">
                  <c:v>4343</c:v>
                </c:pt>
                <c:pt idx="1626">
                  <c:v>4346</c:v>
                </c:pt>
                <c:pt idx="1627">
                  <c:v>4348</c:v>
                </c:pt>
                <c:pt idx="1628">
                  <c:v>4351</c:v>
                </c:pt>
                <c:pt idx="1629">
                  <c:v>4353</c:v>
                </c:pt>
                <c:pt idx="1630">
                  <c:v>4356</c:v>
                </c:pt>
                <c:pt idx="1631">
                  <c:v>4358</c:v>
                </c:pt>
                <c:pt idx="1632">
                  <c:v>4360</c:v>
                </c:pt>
                <c:pt idx="1633">
                  <c:v>4362</c:v>
                </c:pt>
                <c:pt idx="1634">
                  <c:v>4365</c:v>
                </c:pt>
                <c:pt idx="1635">
                  <c:v>4368</c:v>
                </c:pt>
                <c:pt idx="1636">
                  <c:v>4370</c:v>
                </c:pt>
                <c:pt idx="1637">
                  <c:v>4373</c:v>
                </c:pt>
                <c:pt idx="1638">
                  <c:v>4375</c:v>
                </c:pt>
                <c:pt idx="1639">
                  <c:v>4378</c:v>
                </c:pt>
                <c:pt idx="1640">
                  <c:v>4380</c:v>
                </c:pt>
                <c:pt idx="1641">
                  <c:v>4383</c:v>
                </c:pt>
                <c:pt idx="1642">
                  <c:v>4386</c:v>
                </c:pt>
                <c:pt idx="1643">
                  <c:v>4388</c:v>
                </c:pt>
                <c:pt idx="1644">
                  <c:v>4390</c:v>
                </c:pt>
                <c:pt idx="1645">
                  <c:v>4393</c:v>
                </c:pt>
                <c:pt idx="1646">
                  <c:v>4395</c:v>
                </c:pt>
                <c:pt idx="1647">
                  <c:v>4398</c:v>
                </c:pt>
                <c:pt idx="1648">
                  <c:v>4401</c:v>
                </c:pt>
                <c:pt idx="1649">
                  <c:v>4404</c:v>
                </c:pt>
                <c:pt idx="1650">
                  <c:v>4406</c:v>
                </c:pt>
                <c:pt idx="1651">
                  <c:v>4409</c:v>
                </c:pt>
                <c:pt idx="1652">
                  <c:v>4412</c:v>
                </c:pt>
                <c:pt idx="1653">
                  <c:v>4414</c:v>
                </c:pt>
                <c:pt idx="1654">
                  <c:v>4417</c:v>
                </c:pt>
                <c:pt idx="1655">
                  <c:v>4419</c:v>
                </c:pt>
                <c:pt idx="1656">
                  <c:v>4422</c:v>
                </c:pt>
                <c:pt idx="1657">
                  <c:v>4425</c:v>
                </c:pt>
                <c:pt idx="1658">
                  <c:v>4427</c:v>
                </c:pt>
                <c:pt idx="1659">
                  <c:v>4430</c:v>
                </c:pt>
                <c:pt idx="1660">
                  <c:v>4432</c:v>
                </c:pt>
                <c:pt idx="1661">
                  <c:v>4435</c:v>
                </c:pt>
                <c:pt idx="1662">
                  <c:v>4437</c:v>
                </c:pt>
                <c:pt idx="1663">
                  <c:v>4439</c:v>
                </c:pt>
                <c:pt idx="1664">
                  <c:v>4442</c:v>
                </c:pt>
                <c:pt idx="1665">
                  <c:v>4445</c:v>
                </c:pt>
                <c:pt idx="1666">
                  <c:v>4447</c:v>
                </c:pt>
                <c:pt idx="1667">
                  <c:v>4450</c:v>
                </c:pt>
                <c:pt idx="1668">
                  <c:v>4452</c:v>
                </c:pt>
                <c:pt idx="1669">
                  <c:v>4455</c:v>
                </c:pt>
                <c:pt idx="1670">
                  <c:v>4458</c:v>
                </c:pt>
                <c:pt idx="1671">
                  <c:v>4460</c:v>
                </c:pt>
                <c:pt idx="1672">
                  <c:v>4463</c:v>
                </c:pt>
                <c:pt idx="1673">
                  <c:v>4466</c:v>
                </c:pt>
                <c:pt idx="1674">
                  <c:v>4469</c:v>
                </c:pt>
                <c:pt idx="1675">
                  <c:v>4471</c:v>
                </c:pt>
                <c:pt idx="1676">
                  <c:v>4474</c:v>
                </c:pt>
                <c:pt idx="1677">
                  <c:v>4476</c:v>
                </c:pt>
                <c:pt idx="1678">
                  <c:v>4479</c:v>
                </c:pt>
                <c:pt idx="1679">
                  <c:v>4482</c:v>
                </c:pt>
                <c:pt idx="1680">
                  <c:v>4484</c:v>
                </c:pt>
                <c:pt idx="1681">
                  <c:v>4487</c:v>
                </c:pt>
                <c:pt idx="1682">
                  <c:v>4490</c:v>
                </c:pt>
                <c:pt idx="1683">
                  <c:v>4492</c:v>
                </c:pt>
                <c:pt idx="1684">
                  <c:v>4494</c:v>
                </c:pt>
                <c:pt idx="1685">
                  <c:v>4497</c:v>
                </c:pt>
                <c:pt idx="1686">
                  <c:v>4500</c:v>
                </c:pt>
                <c:pt idx="1687">
                  <c:v>4503</c:v>
                </c:pt>
                <c:pt idx="1688">
                  <c:v>4506</c:v>
                </c:pt>
                <c:pt idx="1689">
                  <c:v>4509</c:v>
                </c:pt>
                <c:pt idx="1690">
                  <c:v>4511</c:v>
                </c:pt>
                <c:pt idx="1691">
                  <c:v>4514</c:v>
                </c:pt>
                <c:pt idx="1692">
                  <c:v>4516</c:v>
                </c:pt>
                <c:pt idx="1693">
                  <c:v>4519</c:v>
                </c:pt>
                <c:pt idx="1694">
                  <c:v>4521</c:v>
                </c:pt>
                <c:pt idx="1695">
                  <c:v>4524</c:v>
                </c:pt>
                <c:pt idx="1696">
                  <c:v>4527</c:v>
                </c:pt>
                <c:pt idx="1697">
                  <c:v>4529</c:v>
                </c:pt>
                <c:pt idx="1698">
                  <c:v>4532</c:v>
                </c:pt>
                <c:pt idx="1699">
                  <c:v>4534</c:v>
                </c:pt>
                <c:pt idx="1700">
                  <c:v>4537</c:v>
                </c:pt>
                <c:pt idx="1701">
                  <c:v>4540</c:v>
                </c:pt>
                <c:pt idx="1702">
                  <c:v>4543</c:v>
                </c:pt>
                <c:pt idx="1703">
                  <c:v>4545</c:v>
                </c:pt>
                <c:pt idx="1704">
                  <c:v>4548</c:v>
                </c:pt>
                <c:pt idx="1705">
                  <c:v>4550</c:v>
                </c:pt>
                <c:pt idx="1706">
                  <c:v>4553</c:v>
                </c:pt>
                <c:pt idx="1707">
                  <c:v>4555</c:v>
                </c:pt>
                <c:pt idx="1708">
                  <c:v>4558</c:v>
                </c:pt>
                <c:pt idx="1709">
                  <c:v>4560</c:v>
                </c:pt>
                <c:pt idx="1710">
                  <c:v>4562</c:v>
                </c:pt>
                <c:pt idx="1711">
                  <c:v>4565</c:v>
                </c:pt>
                <c:pt idx="1712">
                  <c:v>4568</c:v>
                </c:pt>
                <c:pt idx="1713">
                  <c:v>4571</c:v>
                </c:pt>
                <c:pt idx="1714">
                  <c:v>4573</c:v>
                </c:pt>
                <c:pt idx="1715">
                  <c:v>4576</c:v>
                </c:pt>
                <c:pt idx="1716">
                  <c:v>4578</c:v>
                </c:pt>
                <c:pt idx="1717">
                  <c:v>4581</c:v>
                </c:pt>
                <c:pt idx="1718">
                  <c:v>4584</c:v>
                </c:pt>
                <c:pt idx="1719">
                  <c:v>4586</c:v>
                </c:pt>
                <c:pt idx="1720">
                  <c:v>4589</c:v>
                </c:pt>
                <c:pt idx="1721">
                  <c:v>4592</c:v>
                </c:pt>
                <c:pt idx="1722">
                  <c:v>4594</c:v>
                </c:pt>
                <c:pt idx="1723">
                  <c:v>4597</c:v>
                </c:pt>
                <c:pt idx="1724">
                  <c:v>4599</c:v>
                </c:pt>
                <c:pt idx="1725">
                  <c:v>4602</c:v>
                </c:pt>
                <c:pt idx="1726">
                  <c:v>4604</c:v>
                </c:pt>
                <c:pt idx="1727">
                  <c:v>4607</c:v>
                </c:pt>
                <c:pt idx="1728">
                  <c:v>4609</c:v>
                </c:pt>
                <c:pt idx="1729">
                  <c:v>4612</c:v>
                </c:pt>
                <c:pt idx="1730">
                  <c:v>4615</c:v>
                </c:pt>
                <c:pt idx="1731">
                  <c:v>4617</c:v>
                </c:pt>
                <c:pt idx="1732">
                  <c:v>4620</c:v>
                </c:pt>
                <c:pt idx="1733">
                  <c:v>4622</c:v>
                </c:pt>
                <c:pt idx="1734">
                  <c:v>4625</c:v>
                </c:pt>
                <c:pt idx="1735">
                  <c:v>4628</c:v>
                </c:pt>
                <c:pt idx="1736">
                  <c:v>4630</c:v>
                </c:pt>
                <c:pt idx="1737">
                  <c:v>4633</c:v>
                </c:pt>
                <c:pt idx="1738">
                  <c:v>4636</c:v>
                </c:pt>
                <c:pt idx="1739">
                  <c:v>4638</c:v>
                </c:pt>
                <c:pt idx="1740">
                  <c:v>4640</c:v>
                </c:pt>
                <c:pt idx="1741">
                  <c:v>4643</c:v>
                </c:pt>
                <c:pt idx="1742">
                  <c:v>4646</c:v>
                </c:pt>
                <c:pt idx="1743">
                  <c:v>4648</c:v>
                </c:pt>
                <c:pt idx="1744">
                  <c:v>4651</c:v>
                </c:pt>
                <c:pt idx="1745">
                  <c:v>4654</c:v>
                </c:pt>
                <c:pt idx="1746">
                  <c:v>4657</c:v>
                </c:pt>
                <c:pt idx="1747">
                  <c:v>4660</c:v>
                </c:pt>
                <c:pt idx="1748">
                  <c:v>4662</c:v>
                </c:pt>
                <c:pt idx="1749">
                  <c:v>4673</c:v>
                </c:pt>
                <c:pt idx="1750">
                  <c:v>4678</c:v>
                </c:pt>
                <c:pt idx="1751">
                  <c:v>4680</c:v>
                </c:pt>
                <c:pt idx="1752">
                  <c:v>4683</c:v>
                </c:pt>
                <c:pt idx="1753">
                  <c:v>4685</c:v>
                </c:pt>
                <c:pt idx="1754">
                  <c:v>4688</c:v>
                </c:pt>
                <c:pt idx="1755">
                  <c:v>4691</c:v>
                </c:pt>
                <c:pt idx="1756">
                  <c:v>4693</c:v>
                </c:pt>
                <c:pt idx="1757">
                  <c:v>4695</c:v>
                </c:pt>
                <c:pt idx="1758">
                  <c:v>4698</c:v>
                </c:pt>
                <c:pt idx="1759">
                  <c:v>4701</c:v>
                </c:pt>
                <c:pt idx="1760">
                  <c:v>4703</c:v>
                </c:pt>
                <c:pt idx="1761">
                  <c:v>4706</c:v>
                </c:pt>
                <c:pt idx="1762">
                  <c:v>4709</c:v>
                </c:pt>
                <c:pt idx="1763">
                  <c:v>4712</c:v>
                </c:pt>
                <c:pt idx="1764">
                  <c:v>4715</c:v>
                </c:pt>
                <c:pt idx="1765">
                  <c:v>4717</c:v>
                </c:pt>
                <c:pt idx="1766">
                  <c:v>4720</c:v>
                </c:pt>
                <c:pt idx="1767">
                  <c:v>4723</c:v>
                </c:pt>
                <c:pt idx="1768">
                  <c:v>4726</c:v>
                </c:pt>
                <c:pt idx="1769">
                  <c:v>4728</c:v>
                </c:pt>
                <c:pt idx="1770">
                  <c:v>4731</c:v>
                </c:pt>
                <c:pt idx="1771">
                  <c:v>4733</c:v>
                </c:pt>
                <c:pt idx="1772">
                  <c:v>4736</c:v>
                </c:pt>
                <c:pt idx="1773">
                  <c:v>4739</c:v>
                </c:pt>
                <c:pt idx="1774">
                  <c:v>4742</c:v>
                </c:pt>
                <c:pt idx="1775">
                  <c:v>4744</c:v>
                </c:pt>
                <c:pt idx="1776">
                  <c:v>4747</c:v>
                </c:pt>
                <c:pt idx="1777">
                  <c:v>4750</c:v>
                </c:pt>
                <c:pt idx="1778">
                  <c:v>4753</c:v>
                </c:pt>
                <c:pt idx="1779">
                  <c:v>4755</c:v>
                </c:pt>
                <c:pt idx="1780">
                  <c:v>4758</c:v>
                </c:pt>
                <c:pt idx="1781">
                  <c:v>4760</c:v>
                </c:pt>
                <c:pt idx="1782">
                  <c:v>4763</c:v>
                </c:pt>
                <c:pt idx="1783">
                  <c:v>4765</c:v>
                </c:pt>
                <c:pt idx="1784">
                  <c:v>4768</c:v>
                </c:pt>
                <c:pt idx="1785">
                  <c:v>4770</c:v>
                </c:pt>
                <c:pt idx="1786">
                  <c:v>4773</c:v>
                </c:pt>
                <c:pt idx="1787">
                  <c:v>4775</c:v>
                </c:pt>
                <c:pt idx="1788">
                  <c:v>4778</c:v>
                </c:pt>
                <c:pt idx="1789">
                  <c:v>4781</c:v>
                </c:pt>
                <c:pt idx="1790">
                  <c:v>4784</c:v>
                </c:pt>
                <c:pt idx="1791">
                  <c:v>4786</c:v>
                </c:pt>
                <c:pt idx="1792">
                  <c:v>4789</c:v>
                </c:pt>
                <c:pt idx="1793">
                  <c:v>4792</c:v>
                </c:pt>
                <c:pt idx="1794">
                  <c:v>4795</c:v>
                </c:pt>
                <c:pt idx="1795">
                  <c:v>4797</c:v>
                </c:pt>
                <c:pt idx="1796">
                  <c:v>4799</c:v>
                </c:pt>
                <c:pt idx="1797">
                  <c:v>4802</c:v>
                </c:pt>
                <c:pt idx="1798">
                  <c:v>4805</c:v>
                </c:pt>
                <c:pt idx="1799">
                  <c:v>4808</c:v>
                </c:pt>
                <c:pt idx="1800">
                  <c:v>4810</c:v>
                </c:pt>
                <c:pt idx="1801">
                  <c:v>4813</c:v>
                </c:pt>
                <c:pt idx="1802">
                  <c:v>4815</c:v>
                </c:pt>
                <c:pt idx="1803">
                  <c:v>4818</c:v>
                </c:pt>
                <c:pt idx="1804">
                  <c:v>4821</c:v>
                </c:pt>
                <c:pt idx="1805">
                  <c:v>4823</c:v>
                </c:pt>
                <c:pt idx="1806">
                  <c:v>4826</c:v>
                </c:pt>
                <c:pt idx="1807">
                  <c:v>4828</c:v>
                </c:pt>
                <c:pt idx="1808">
                  <c:v>4831</c:v>
                </c:pt>
                <c:pt idx="1809">
                  <c:v>4834</c:v>
                </c:pt>
                <c:pt idx="1810">
                  <c:v>4836</c:v>
                </c:pt>
                <c:pt idx="1811">
                  <c:v>4839</c:v>
                </c:pt>
                <c:pt idx="1812">
                  <c:v>4842</c:v>
                </c:pt>
                <c:pt idx="1813">
                  <c:v>4844</c:v>
                </c:pt>
                <c:pt idx="1814">
                  <c:v>4846</c:v>
                </c:pt>
                <c:pt idx="1815">
                  <c:v>4849</c:v>
                </c:pt>
                <c:pt idx="1816">
                  <c:v>4852</c:v>
                </c:pt>
                <c:pt idx="1817">
                  <c:v>4854</c:v>
                </c:pt>
                <c:pt idx="1818">
                  <c:v>4857</c:v>
                </c:pt>
                <c:pt idx="1819">
                  <c:v>4859</c:v>
                </c:pt>
                <c:pt idx="1820">
                  <c:v>4862</c:v>
                </c:pt>
                <c:pt idx="1821">
                  <c:v>4864</c:v>
                </c:pt>
                <c:pt idx="1822">
                  <c:v>4867</c:v>
                </c:pt>
                <c:pt idx="1823">
                  <c:v>4869</c:v>
                </c:pt>
                <c:pt idx="1824">
                  <c:v>4872</c:v>
                </c:pt>
                <c:pt idx="1825">
                  <c:v>4874</c:v>
                </c:pt>
                <c:pt idx="1826">
                  <c:v>4876</c:v>
                </c:pt>
                <c:pt idx="1827">
                  <c:v>4879</c:v>
                </c:pt>
                <c:pt idx="1828">
                  <c:v>4881</c:v>
                </c:pt>
                <c:pt idx="1829">
                  <c:v>4884</c:v>
                </c:pt>
                <c:pt idx="1830">
                  <c:v>4887</c:v>
                </c:pt>
                <c:pt idx="1831">
                  <c:v>4889</c:v>
                </c:pt>
                <c:pt idx="1832">
                  <c:v>4892</c:v>
                </c:pt>
                <c:pt idx="1833">
                  <c:v>4895</c:v>
                </c:pt>
                <c:pt idx="1834">
                  <c:v>4897</c:v>
                </c:pt>
                <c:pt idx="1835">
                  <c:v>4899</c:v>
                </c:pt>
                <c:pt idx="1836">
                  <c:v>4902</c:v>
                </c:pt>
                <c:pt idx="1837">
                  <c:v>4904</c:v>
                </c:pt>
                <c:pt idx="1838">
                  <c:v>4907</c:v>
                </c:pt>
                <c:pt idx="1839">
                  <c:v>4909</c:v>
                </c:pt>
                <c:pt idx="1840">
                  <c:v>4912</c:v>
                </c:pt>
                <c:pt idx="1841">
                  <c:v>4914</c:v>
                </c:pt>
                <c:pt idx="1842">
                  <c:v>4917</c:v>
                </c:pt>
                <c:pt idx="1843">
                  <c:v>4920</c:v>
                </c:pt>
                <c:pt idx="1844">
                  <c:v>4922</c:v>
                </c:pt>
                <c:pt idx="1845">
                  <c:v>4924</c:v>
                </c:pt>
                <c:pt idx="1846">
                  <c:v>4927</c:v>
                </c:pt>
                <c:pt idx="1847">
                  <c:v>4930</c:v>
                </c:pt>
                <c:pt idx="1848">
                  <c:v>4932</c:v>
                </c:pt>
                <c:pt idx="1849">
                  <c:v>4935</c:v>
                </c:pt>
                <c:pt idx="1850">
                  <c:v>4938</c:v>
                </c:pt>
                <c:pt idx="1851">
                  <c:v>4940</c:v>
                </c:pt>
                <c:pt idx="1852">
                  <c:v>4943</c:v>
                </c:pt>
                <c:pt idx="1853">
                  <c:v>4945</c:v>
                </c:pt>
                <c:pt idx="1854">
                  <c:v>4948</c:v>
                </c:pt>
                <c:pt idx="1855">
                  <c:v>4950</c:v>
                </c:pt>
                <c:pt idx="1856">
                  <c:v>4952</c:v>
                </c:pt>
                <c:pt idx="1857">
                  <c:v>4955</c:v>
                </c:pt>
                <c:pt idx="1858">
                  <c:v>4958</c:v>
                </c:pt>
                <c:pt idx="1859">
                  <c:v>4960</c:v>
                </c:pt>
                <c:pt idx="1860">
                  <c:v>4963</c:v>
                </c:pt>
                <c:pt idx="1861">
                  <c:v>4966</c:v>
                </c:pt>
                <c:pt idx="1862">
                  <c:v>4968</c:v>
                </c:pt>
                <c:pt idx="1863">
                  <c:v>4971</c:v>
                </c:pt>
                <c:pt idx="1864">
                  <c:v>4973</c:v>
                </c:pt>
                <c:pt idx="1865">
                  <c:v>4976</c:v>
                </c:pt>
                <c:pt idx="1866">
                  <c:v>4979</c:v>
                </c:pt>
                <c:pt idx="1867">
                  <c:v>4981</c:v>
                </c:pt>
                <c:pt idx="1868">
                  <c:v>4984</c:v>
                </c:pt>
                <c:pt idx="1869">
                  <c:v>4987</c:v>
                </c:pt>
                <c:pt idx="1870">
                  <c:v>4989</c:v>
                </c:pt>
                <c:pt idx="1871">
                  <c:v>4992</c:v>
                </c:pt>
                <c:pt idx="1872">
                  <c:v>4994</c:v>
                </c:pt>
                <c:pt idx="1873">
                  <c:v>4996</c:v>
                </c:pt>
                <c:pt idx="1874">
                  <c:v>4999</c:v>
                </c:pt>
                <c:pt idx="1875">
                  <c:v>5002</c:v>
                </c:pt>
                <c:pt idx="1876">
                  <c:v>5004</c:v>
                </c:pt>
                <c:pt idx="1877">
                  <c:v>5006</c:v>
                </c:pt>
                <c:pt idx="1878">
                  <c:v>5009</c:v>
                </c:pt>
                <c:pt idx="1879">
                  <c:v>5011</c:v>
                </c:pt>
                <c:pt idx="1880">
                  <c:v>5014</c:v>
                </c:pt>
                <c:pt idx="1881">
                  <c:v>5016</c:v>
                </c:pt>
                <c:pt idx="1882">
                  <c:v>5019</c:v>
                </c:pt>
                <c:pt idx="1883">
                  <c:v>5022</c:v>
                </c:pt>
                <c:pt idx="1884">
                  <c:v>5025</c:v>
                </c:pt>
                <c:pt idx="1885">
                  <c:v>5028</c:v>
                </c:pt>
                <c:pt idx="1886">
                  <c:v>5030</c:v>
                </c:pt>
                <c:pt idx="1887">
                  <c:v>5033</c:v>
                </c:pt>
                <c:pt idx="1888">
                  <c:v>5036</c:v>
                </c:pt>
                <c:pt idx="1889">
                  <c:v>5038</c:v>
                </c:pt>
                <c:pt idx="1890">
                  <c:v>5040</c:v>
                </c:pt>
                <c:pt idx="1891">
                  <c:v>5043</c:v>
                </c:pt>
                <c:pt idx="1892">
                  <c:v>5046</c:v>
                </c:pt>
                <c:pt idx="1893">
                  <c:v>5048</c:v>
                </c:pt>
                <c:pt idx="1894">
                  <c:v>5051</c:v>
                </c:pt>
                <c:pt idx="1895">
                  <c:v>5053</c:v>
                </c:pt>
                <c:pt idx="1896">
                  <c:v>5055</c:v>
                </c:pt>
                <c:pt idx="1897">
                  <c:v>5058</c:v>
                </c:pt>
                <c:pt idx="1898">
                  <c:v>5061</c:v>
                </c:pt>
                <c:pt idx="1899">
                  <c:v>5063</c:v>
                </c:pt>
                <c:pt idx="1900">
                  <c:v>5066</c:v>
                </c:pt>
                <c:pt idx="1901">
                  <c:v>5069</c:v>
                </c:pt>
                <c:pt idx="1902">
                  <c:v>5071</c:v>
                </c:pt>
                <c:pt idx="1903">
                  <c:v>5074</c:v>
                </c:pt>
                <c:pt idx="1904">
                  <c:v>5076</c:v>
                </c:pt>
                <c:pt idx="1905">
                  <c:v>5079</c:v>
                </c:pt>
                <c:pt idx="1906">
                  <c:v>5081</c:v>
                </c:pt>
                <c:pt idx="1907">
                  <c:v>5084</c:v>
                </c:pt>
                <c:pt idx="1908">
                  <c:v>5086</c:v>
                </c:pt>
                <c:pt idx="1909">
                  <c:v>5089</c:v>
                </c:pt>
                <c:pt idx="1910">
                  <c:v>5092</c:v>
                </c:pt>
                <c:pt idx="1911">
                  <c:v>5095</c:v>
                </c:pt>
                <c:pt idx="1912">
                  <c:v>5097</c:v>
                </c:pt>
                <c:pt idx="1913">
                  <c:v>5100</c:v>
                </c:pt>
                <c:pt idx="1914">
                  <c:v>5102</c:v>
                </c:pt>
                <c:pt idx="1915">
                  <c:v>5105</c:v>
                </c:pt>
                <c:pt idx="1916">
                  <c:v>5107</c:v>
                </c:pt>
                <c:pt idx="1917">
                  <c:v>5110</c:v>
                </c:pt>
                <c:pt idx="1918">
                  <c:v>5112</c:v>
                </c:pt>
                <c:pt idx="1919">
                  <c:v>5115</c:v>
                </c:pt>
                <c:pt idx="1920">
                  <c:v>5118</c:v>
                </c:pt>
                <c:pt idx="1921">
                  <c:v>5120</c:v>
                </c:pt>
                <c:pt idx="1922">
                  <c:v>5123</c:v>
                </c:pt>
                <c:pt idx="1923">
                  <c:v>5125</c:v>
                </c:pt>
                <c:pt idx="1924">
                  <c:v>5128</c:v>
                </c:pt>
                <c:pt idx="1925">
                  <c:v>5130</c:v>
                </c:pt>
                <c:pt idx="1926">
                  <c:v>5133</c:v>
                </c:pt>
                <c:pt idx="1927">
                  <c:v>5136</c:v>
                </c:pt>
                <c:pt idx="1928">
                  <c:v>5138</c:v>
                </c:pt>
                <c:pt idx="1929">
                  <c:v>5141</c:v>
                </c:pt>
                <c:pt idx="1930">
                  <c:v>5144</c:v>
                </c:pt>
                <c:pt idx="1931">
                  <c:v>5146</c:v>
                </c:pt>
                <c:pt idx="1932">
                  <c:v>5149</c:v>
                </c:pt>
                <c:pt idx="1933">
                  <c:v>5152</c:v>
                </c:pt>
                <c:pt idx="1934">
                  <c:v>5154</c:v>
                </c:pt>
                <c:pt idx="1935">
                  <c:v>5157</c:v>
                </c:pt>
                <c:pt idx="1936">
                  <c:v>5160</c:v>
                </c:pt>
                <c:pt idx="1937">
                  <c:v>5162</c:v>
                </c:pt>
                <c:pt idx="1938">
                  <c:v>5165</c:v>
                </c:pt>
                <c:pt idx="1939">
                  <c:v>5168</c:v>
                </c:pt>
                <c:pt idx="1940">
                  <c:v>5170</c:v>
                </c:pt>
                <c:pt idx="1941">
                  <c:v>5173</c:v>
                </c:pt>
                <c:pt idx="1942">
                  <c:v>5176</c:v>
                </c:pt>
                <c:pt idx="1943">
                  <c:v>5178</c:v>
                </c:pt>
                <c:pt idx="1944">
                  <c:v>5181</c:v>
                </c:pt>
                <c:pt idx="1945">
                  <c:v>5183</c:v>
                </c:pt>
                <c:pt idx="1946">
                  <c:v>5186</c:v>
                </c:pt>
                <c:pt idx="1947">
                  <c:v>5188</c:v>
                </c:pt>
                <c:pt idx="1948">
                  <c:v>5191</c:v>
                </c:pt>
                <c:pt idx="1949">
                  <c:v>5194</c:v>
                </c:pt>
                <c:pt idx="1950">
                  <c:v>5196</c:v>
                </c:pt>
                <c:pt idx="1951">
                  <c:v>5199</c:v>
                </c:pt>
                <c:pt idx="1952">
                  <c:v>5202</c:v>
                </c:pt>
                <c:pt idx="1953">
                  <c:v>5205</c:v>
                </c:pt>
                <c:pt idx="1954">
                  <c:v>5207</c:v>
                </c:pt>
                <c:pt idx="1955">
                  <c:v>5210</c:v>
                </c:pt>
                <c:pt idx="1956">
                  <c:v>5213</c:v>
                </c:pt>
                <c:pt idx="1957">
                  <c:v>5215</c:v>
                </c:pt>
                <c:pt idx="1958">
                  <c:v>5218</c:v>
                </c:pt>
                <c:pt idx="1959">
                  <c:v>5220</c:v>
                </c:pt>
                <c:pt idx="1960">
                  <c:v>5223</c:v>
                </c:pt>
                <c:pt idx="1961">
                  <c:v>5225</c:v>
                </c:pt>
                <c:pt idx="1962">
                  <c:v>5228</c:v>
                </c:pt>
                <c:pt idx="1963">
                  <c:v>5230</c:v>
                </c:pt>
                <c:pt idx="1964">
                  <c:v>5233</c:v>
                </c:pt>
                <c:pt idx="1965">
                  <c:v>5235</c:v>
                </c:pt>
                <c:pt idx="1966">
                  <c:v>5238</c:v>
                </c:pt>
                <c:pt idx="1967">
                  <c:v>5241</c:v>
                </c:pt>
                <c:pt idx="1968">
                  <c:v>5244</c:v>
                </c:pt>
                <c:pt idx="1969">
                  <c:v>5247</c:v>
                </c:pt>
                <c:pt idx="1970">
                  <c:v>5249</c:v>
                </c:pt>
                <c:pt idx="1971">
                  <c:v>5252</c:v>
                </c:pt>
                <c:pt idx="1972">
                  <c:v>5254</c:v>
                </c:pt>
                <c:pt idx="1973">
                  <c:v>5257</c:v>
                </c:pt>
                <c:pt idx="1974">
                  <c:v>5260</c:v>
                </c:pt>
                <c:pt idx="1975">
                  <c:v>5262</c:v>
                </c:pt>
                <c:pt idx="1976">
                  <c:v>5265</c:v>
                </c:pt>
                <c:pt idx="1977">
                  <c:v>5268</c:v>
                </c:pt>
                <c:pt idx="1978">
                  <c:v>5270</c:v>
                </c:pt>
                <c:pt idx="1979">
                  <c:v>5273</c:v>
                </c:pt>
                <c:pt idx="1980">
                  <c:v>5275</c:v>
                </c:pt>
                <c:pt idx="1981">
                  <c:v>5278</c:v>
                </c:pt>
                <c:pt idx="1982">
                  <c:v>5280</c:v>
                </c:pt>
                <c:pt idx="1983">
                  <c:v>5283</c:v>
                </c:pt>
                <c:pt idx="1984">
                  <c:v>5285</c:v>
                </c:pt>
                <c:pt idx="1985">
                  <c:v>5288</c:v>
                </c:pt>
                <c:pt idx="1986">
                  <c:v>5291</c:v>
                </c:pt>
                <c:pt idx="1987">
                  <c:v>5293</c:v>
                </c:pt>
                <c:pt idx="1988">
                  <c:v>5296</c:v>
                </c:pt>
                <c:pt idx="1989">
                  <c:v>5298</c:v>
                </c:pt>
                <c:pt idx="1990">
                  <c:v>5301</c:v>
                </c:pt>
                <c:pt idx="1991">
                  <c:v>5303</c:v>
                </c:pt>
                <c:pt idx="1992">
                  <c:v>5306</c:v>
                </c:pt>
                <c:pt idx="1993">
                  <c:v>5308</c:v>
                </c:pt>
                <c:pt idx="1994">
                  <c:v>5311</c:v>
                </c:pt>
                <c:pt idx="1995">
                  <c:v>5313</c:v>
                </c:pt>
                <c:pt idx="1996">
                  <c:v>5316</c:v>
                </c:pt>
                <c:pt idx="1997">
                  <c:v>5319</c:v>
                </c:pt>
                <c:pt idx="1998">
                  <c:v>5321</c:v>
                </c:pt>
                <c:pt idx="1999">
                  <c:v>5334</c:v>
                </c:pt>
                <c:pt idx="2000">
                  <c:v>5339</c:v>
                </c:pt>
                <c:pt idx="2001">
                  <c:v>5342</c:v>
                </c:pt>
                <c:pt idx="2002">
                  <c:v>5344</c:v>
                </c:pt>
                <c:pt idx="2003">
                  <c:v>5347</c:v>
                </c:pt>
                <c:pt idx="2004">
                  <c:v>5349</c:v>
                </c:pt>
                <c:pt idx="2005">
                  <c:v>5352</c:v>
                </c:pt>
                <c:pt idx="2006">
                  <c:v>5355</c:v>
                </c:pt>
                <c:pt idx="2007">
                  <c:v>5358</c:v>
                </c:pt>
                <c:pt idx="2008">
                  <c:v>5361</c:v>
                </c:pt>
                <c:pt idx="2009">
                  <c:v>5363</c:v>
                </c:pt>
                <c:pt idx="2010">
                  <c:v>5366</c:v>
                </c:pt>
                <c:pt idx="2011">
                  <c:v>5369</c:v>
                </c:pt>
                <c:pt idx="2012">
                  <c:v>5371</c:v>
                </c:pt>
                <c:pt idx="2013">
                  <c:v>5373</c:v>
                </c:pt>
                <c:pt idx="2014">
                  <c:v>5376</c:v>
                </c:pt>
                <c:pt idx="2015">
                  <c:v>5378</c:v>
                </c:pt>
                <c:pt idx="2016">
                  <c:v>5381</c:v>
                </c:pt>
                <c:pt idx="2017">
                  <c:v>5384</c:v>
                </c:pt>
                <c:pt idx="2018">
                  <c:v>5386</c:v>
                </c:pt>
                <c:pt idx="2019">
                  <c:v>5389</c:v>
                </c:pt>
                <c:pt idx="2020">
                  <c:v>5391</c:v>
                </c:pt>
                <c:pt idx="2021">
                  <c:v>5394</c:v>
                </c:pt>
                <c:pt idx="2022">
                  <c:v>5396</c:v>
                </c:pt>
                <c:pt idx="2023">
                  <c:v>5399</c:v>
                </c:pt>
                <c:pt idx="2024">
                  <c:v>5402</c:v>
                </c:pt>
                <c:pt idx="2025">
                  <c:v>5404</c:v>
                </c:pt>
                <c:pt idx="2026">
                  <c:v>5407</c:v>
                </c:pt>
                <c:pt idx="2027">
                  <c:v>5410</c:v>
                </c:pt>
                <c:pt idx="2028">
                  <c:v>5413</c:v>
                </c:pt>
                <c:pt idx="2029">
                  <c:v>5416</c:v>
                </c:pt>
                <c:pt idx="2030">
                  <c:v>5419</c:v>
                </c:pt>
                <c:pt idx="2031">
                  <c:v>5422</c:v>
                </c:pt>
                <c:pt idx="2032">
                  <c:v>5425</c:v>
                </c:pt>
                <c:pt idx="2033">
                  <c:v>5428</c:v>
                </c:pt>
                <c:pt idx="2034">
                  <c:v>5430</c:v>
                </c:pt>
                <c:pt idx="2035">
                  <c:v>5432</c:v>
                </c:pt>
                <c:pt idx="2036">
                  <c:v>5435</c:v>
                </c:pt>
                <c:pt idx="2037">
                  <c:v>5438</c:v>
                </c:pt>
                <c:pt idx="2038">
                  <c:v>5441</c:v>
                </c:pt>
                <c:pt idx="2039">
                  <c:v>5444</c:v>
                </c:pt>
                <c:pt idx="2040">
                  <c:v>5447</c:v>
                </c:pt>
                <c:pt idx="2041">
                  <c:v>5450</c:v>
                </c:pt>
                <c:pt idx="2042">
                  <c:v>5452</c:v>
                </c:pt>
                <c:pt idx="2043">
                  <c:v>5455</c:v>
                </c:pt>
                <c:pt idx="2044">
                  <c:v>5458</c:v>
                </c:pt>
                <c:pt idx="2045">
                  <c:v>5460</c:v>
                </c:pt>
                <c:pt idx="2046">
                  <c:v>5463</c:v>
                </c:pt>
                <c:pt idx="2047">
                  <c:v>5466</c:v>
                </c:pt>
                <c:pt idx="2048">
                  <c:v>5469</c:v>
                </c:pt>
                <c:pt idx="2049">
                  <c:v>5471</c:v>
                </c:pt>
                <c:pt idx="2050">
                  <c:v>5474</c:v>
                </c:pt>
                <c:pt idx="2051">
                  <c:v>5476</c:v>
                </c:pt>
                <c:pt idx="2052">
                  <c:v>5479</c:v>
                </c:pt>
                <c:pt idx="2053">
                  <c:v>5481</c:v>
                </c:pt>
                <c:pt idx="2054">
                  <c:v>5484</c:v>
                </c:pt>
                <c:pt idx="2055">
                  <c:v>5486</c:v>
                </c:pt>
                <c:pt idx="2056">
                  <c:v>5489</c:v>
                </c:pt>
                <c:pt idx="2057">
                  <c:v>5491</c:v>
                </c:pt>
                <c:pt idx="2058">
                  <c:v>5494</c:v>
                </c:pt>
                <c:pt idx="2059">
                  <c:v>5496</c:v>
                </c:pt>
                <c:pt idx="2060">
                  <c:v>5499</c:v>
                </c:pt>
                <c:pt idx="2061">
                  <c:v>5502</c:v>
                </c:pt>
                <c:pt idx="2062">
                  <c:v>5504</c:v>
                </c:pt>
                <c:pt idx="2063">
                  <c:v>5507</c:v>
                </c:pt>
                <c:pt idx="2064">
                  <c:v>5509</c:v>
                </c:pt>
                <c:pt idx="2065">
                  <c:v>5512</c:v>
                </c:pt>
                <c:pt idx="2066">
                  <c:v>5514</c:v>
                </c:pt>
                <c:pt idx="2067">
                  <c:v>5517</c:v>
                </c:pt>
                <c:pt idx="2068">
                  <c:v>5520</c:v>
                </c:pt>
                <c:pt idx="2069">
                  <c:v>5523</c:v>
                </c:pt>
                <c:pt idx="2070">
                  <c:v>5525</c:v>
                </c:pt>
                <c:pt idx="2071">
                  <c:v>5528</c:v>
                </c:pt>
                <c:pt idx="2072">
                  <c:v>5531</c:v>
                </c:pt>
                <c:pt idx="2073">
                  <c:v>5533</c:v>
                </c:pt>
                <c:pt idx="2074">
                  <c:v>5535</c:v>
                </c:pt>
                <c:pt idx="2075">
                  <c:v>5538</c:v>
                </c:pt>
                <c:pt idx="2076">
                  <c:v>5541</c:v>
                </c:pt>
                <c:pt idx="2077">
                  <c:v>5544</c:v>
                </c:pt>
                <c:pt idx="2078">
                  <c:v>5546</c:v>
                </c:pt>
                <c:pt idx="2079">
                  <c:v>5548</c:v>
                </c:pt>
                <c:pt idx="2080">
                  <c:v>5551</c:v>
                </c:pt>
                <c:pt idx="2081">
                  <c:v>5553</c:v>
                </c:pt>
                <c:pt idx="2082">
                  <c:v>5556</c:v>
                </c:pt>
                <c:pt idx="2083">
                  <c:v>5558</c:v>
                </c:pt>
                <c:pt idx="2084">
                  <c:v>5560</c:v>
                </c:pt>
                <c:pt idx="2085">
                  <c:v>5563</c:v>
                </c:pt>
                <c:pt idx="2086">
                  <c:v>5566</c:v>
                </c:pt>
                <c:pt idx="2087">
                  <c:v>5568</c:v>
                </c:pt>
                <c:pt idx="2088">
                  <c:v>5571</c:v>
                </c:pt>
                <c:pt idx="2089">
                  <c:v>5574</c:v>
                </c:pt>
                <c:pt idx="2090">
                  <c:v>5576</c:v>
                </c:pt>
                <c:pt idx="2091">
                  <c:v>5579</c:v>
                </c:pt>
                <c:pt idx="2092">
                  <c:v>5582</c:v>
                </c:pt>
                <c:pt idx="2093">
                  <c:v>5584</c:v>
                </c:pt>
                <c:pt idx="2094">
                  <c:v>5587</c:v>
                </c:pt>
                <c:pt idx="2095">
                  <c:v>5589</c:v>
                </c:pt>
                <c:pt idx="2096">
                  <c:v>5592</c:v>
                </c:pt>
                <c:pt idx="2097">
                  <c:v>5594</c:v>
                </c:pt>
                <c:pt idx="2098">
                  <c:v>5596</c:v>
                </c:pt>
                <c:pt idx="2099">
                  <c:v>5599</c:v>
                </c:pt>
                <c:pt idx="2100">
                  <c:v>5601</c:v>
                </c:pt>
                <c:pt idx="2101">
                  <c:v>5603</c:v>
                </c:pt>
                <c:pt idx="2102">
                  <c:v>5606</c:v>
                </c:pt>
                <c:pt idx="2103">
                  <c:v>5609</c:v>
                </c:pt>
                <c:pt idx="2104">
                  <c:v>5611</c:v>
                </c:pt>
                <c:pt idx="2105">
                  <c:v>5614</c:v>
                </c:pt>
                <c:pt idx="2106">
                  <c:v>5617</c:v>
                </c:pt>
                <c:pt idx="2107">
                  <c:v>5619</c:v>
                </c:pt>
                <c:pt idx="2108">
                  <c:v>5622</c:v>
                </c:pt>
                <c:pt idx="2109">
                  <c:v>5625</c:v>
                </c:pt>
                <c:pt idx="2110">
                  <c:v>5628</c:v>
                </c:pt>
                <c:pt idx="2111">
                  <c:v>5631</c:v>
                </c:pt>
                <c:pt idx="2112">
                  <c:v>5633</c:v>
                </c:pt>
                <c:pt idx="2113">
                  <c:v>5636</c:v>
                </c:pt>
                <c:pt idx="2114">
                  <c:v>5638</c:v>
                </c:pt>
                <c:pt idx="2115">
                  <c:v>5641</c:v>
                </c:pt>
                <c:pt idx="2116">
                  <c:v>5644</c:v>
                </c:pt>
                <c:pt idx="2117">
                  <c:v>5646</c:v>
                </c:pt>
                <c:pt idx="2118">
                  <c:v>5649</c:v>
                </c:pt>
                <c:pt idx="2119">
                  <c:v>5651</c:v>
                </c:pt>
                <c:pt idx="2120">
                  <c:v>5654</c:v>
                </c:pt>
                <c:pt idx="2121">
                  <c:v>5657</c:v>
                </c:pt>
                <c:pt idx="2122">
                  <c:v>5660</c:v>
                </c:pt>
                <c:pt idx="2123">
                  <c:v>5662</c:v>
                </c:pt>
                <c:pt idx="2124">
                  <c:v>5665</c:v>
                </c:pt>
                <c:pt idx="2125">
                  <c:v>5668</c:v>
                </c:pt>
                <c:pt idx="2126">
                  <c:v>5670</c:v>
                </c:pt>
                <c:pt idx="2127">
                  <c:v>5673</c:v>
                </c:pt>
                <c:pt idx="2128">
                  <c:v>5675</c:v>
                </c:pt>
                <c:pt idx="2129">
                  <c:v>5677</c:v>
                </c:pt>
                <c:pt idx="2130">
                  <c:v>5679</c:v>
                </c:pt>
                <c:pt idx="2131">
                  <c:v>5682</c:v>
                </c:pt>
                <c:pt idx="2132">
                  <c:v>5684</c:v>
                </c:pt>
                <c:pt idx="2133">
                  <c:v>5688</c:v>
                </c:pt>
                <c:pt idx="2134">
                  <c:v>5690</c:v>
                </c:pt>
                <c:pt idx="2135">
                  <c:v>5693</c:v>
                </c:pt>
                <c:pt idx="2136">
                  <c:v>5695</c:v>
                </c:pt>
                <c:pt idx="2137">
                  <c:v>5698</c:v>
                </c:pt>
                <c:pt idx="2138">
                  <c:v>5700</c:v>
                </c:pt>
                <c:pt idx="2139">
                  <c:v>5702</c:v>
                </c:pt>
                <c:pt idx="2140">
                  <c:v>5705</c:v>
                </c:pt>
                <c:pt idx="2141">
                  <c:v>5708</c:v>
                </c:pt>
                <c:pt idx="2142">
                  <c:v>5710</c:v>
                </c:pt>
                <c:pt idx="2143">
                  <c:v>5713</c:v>
                </c:pt>
                <c:pt idx="2144">
                  <c:v>5716</c:v>
                </c:pt>
                <c:pt idx="2145">
                  <c:v>5718</c:v>
                </c:pt>
                <c:pt idx="2146">
                  <c:v>5721</c:v>
                </c:pt>
                <c:pt idx="2147">
                  <c:v>5723</c:v>
                </c:pt>
                <c:pt idx="2148">
                  <c:v>5726</c:v>
                </c:pt>
                <c:pt idx="2149">
                  <c:v>5728</c:v>
                </c:pt>
                <c:pt idx="2150">
                  <c:v>5731</c:v>
                </c:pt>
                <c:pt idx="2151">
                  <c:v>5734</c:v>
                </c:pt>
                <c:pt idx="2152">
                  <c:v>5737</c:v>
                </c:pt>
                <c:pt idx="2153">
                  <c:v>5740</c:v>
                </c:pt>
                <c:pt idx="2154">
                  <c:v>5743</c:v>
                </c:pt>
                <c:pt idx="2155">
                  <c:v>5745</c:v>
                </c:pt>
                <c:pt idx="2156">
                  <c:v>5748</c:v>
                </c:pt>
                <c:pt idx="2157">
                  <c:v>5751</c:v>
                </c:pt>
                <c:pt idx="2158">
                  <c:v>5753</c:v>
                </c:pt>
                <c:pt idx="2159">
                  <c:v>5755</c:v>
                </c:pt>
                <c:pt idx="2160">
                  <c:v>5758</c:v>
                </c:pt>
                <c:pt idx="2161">
                  <c:v>5761</c:v>
                </c:pt>
                <c:pt idx="2162">
                  <c:v>5763</c:v>
                </c:pt>
                <c:pt idx="2163">
                  <c:v>5766</c:v>
                </c:pt>
                <c:pt idx="2164">
                  <c:v>5768</c:v>
                </c:pt>
                <c:pt idx="2165">
                  <c:v>5771</c:v>
                </c:pt>
                <c:pt idx="2166">
                  <c:v>5774</c:v>
                </c:pt>
                <c:pt idx="2167">
                  <c:v>5776</c:v>
                </c:pt>
                <c:pt idx="2168">
                  <c:v>5779</c:v>
                </c:pt>
                <c:pt idx="2169">
                  <c:v>5781</c:v>
                </c:pt>
                <c:pt idx="2170">
                  <c:v>5784</c:v>
                </c:pt>
                <c:pt idx="2171">
                  <c:v>5787</c:v>
                </c:pt>
                <c:pt idx="2172">
                  <c:v>5789</c:v>
                </c:pt>
                <c:pt idx="2173">
                  <c:v>5792</c:v>
                </c:pt>
                <c:pt idx="2174">
                  <c:v>5794</c:v>
                </c:pt>
                <c:pt idx="2175">
                  <c:v>5797</c:v>
                </c:pt>
                <c:pt idx="2176">
                  <c:v>5799</c:v>
                </c:pt>
                <c:pt idx="2177">
                  <c:v>5802</c:v>
                </c:pt>
                <c:pt idx="2178">
                  <c:v>5805</c:v>
                </c:pt>
                <c:pt idx="2179">
                  <c:v>5807</c:v>
                </c:pt>
                <c:pt idx="2180">
                  <c:v>5810</c:v>
                </c:pt>
                <c:pt idx="2181">
                  <c:v>5813</c:v>
                </c:pt>
                <c:pt idx="2182">
                  <c:v>5816</c:v>
                </c:pt>
                <c:pt idx="2183">
                  <c:v>5818</c:v>
                </c:pt>
                <c:pt idx="2184">
                  <c:v>5821</c:v>
                </c:pt>
                <c:pt idx="2185">
                  <c:v>5823</c:v>
                </c:pt>
                <c:pt idx="2186">
                  <c:v>5826</c:v>
                </c:pt>
                <c:pt idx="2187">
                  <c:v>5829</c:v>
                </c:pt>
                <c:pt idx="2188">
                  <c:v>5831</c:v>
                </c:pt>
                <c:pt idx="2189">
                  <c:v>5833</c:v>
                </c:pt>
                <c:pt idx="2190">
                  <c:v>5836</c:v>
                </c:pt>
                <c:pt idx="2191">
                  <c:v>5838</c:v>
                </c:pt>
                <c:pt idx="2192">
                  <c:v>5841</c:v>
                </c:pt>
                <c:pt idx="2193">
                  <c:v>5844</c:v>
                </c:pt>
                <c:pt idx="2194">
                  <c:v>5846</c:v>
                </c:pt>
                <c:pt idx="2195">
                  <c:v>5849</c:v>
                </c:pt>
                <c:pt idx="2196">
                  <c:v>5852</c:v>
                </c:pt>
                <c:pt idx="2197">
                  <c:v>5854</c:v>
                </c:pt>
                <c:pt idx="2198">
                  <c:v>5856</c:v>
                </c:pt>
                <c:pt idx="2199">
                  <c:v>5859</c:v>
                </c:pt>
                <c:pt idx="2200">
                  <c:v>5862</c:v>
                </c:pt>
                <c:pt idx="2201">
                  <c:v>5864</c:v>
                </c:pt>
                <c:pt idx="2202">
                  <c:v>5868</c:v>
                </c:pt>
                <c:pt idx="2203">
                  <c:v>5870</c:v>
                </c:pt>
                <c:pt idx="2204">
                  <c:v>5873</c:v>
                </c:pt>
                <c:pt idx="2205">
                  <c:v>5876</c:v>
                </c:pt>
                <c:pt idx="2206">
                  <c:v>5878</c:v>
                </c:pt>
                <c:pt idx="2207">
                  <c:v>5881</c:v>
                </c:pt>
                <c:pt idx="2208">
                  <c:v>5884</c:v>
                </c:pt>
                <c:pt idx="2209">
                  <c:v>5886</c:v>
                </c:pt>
                <c:pt idx="2210">
                  <c:v>5889</c:v>
                </c:pt>
                <c:pt idx="2211">
                  <c:v>5892</c:v>
                </c:pt>
                <c:pt idx="2212">
                  <c:v>5895</c:v>
                </c:pt>
                <c:pt idx="2213">
                  <c:v>5898</c:v>
                </c:pt>
                <c:pt idx="2214">
                  <c:v>5900</c:v>
                </c:pt>
                <c:pt idx="2215">
                  <c:v>5903</c:v>
                </c:pt>
                <c:pt idx="2216">
                  <c:v>5906</c:v>
                </c:pt>
                <c:pt idx="2217">
                  <c:v>5908</c:v>
                </c:pt>
                <c:pt idx="2218">
                  <c:v>5911</c:v>
                </c:pt>
                <c:pt idx="2219">
                  <c:v>5914</c:v>
                </c:pt>
                <c:pt idx="2220">
                  <c:v>5916</c:v>
                </c:pt>
                <c:pt idx="2221">
                  <c:v>5919</c:v>
                </c:pt>
                <c:pt idx="2222">
                  <c:v>5921</c:v>
                </c:pt>
                <c:pt idx="2223">
                  <c:v>5924</c:v>
                </c:pt>
                <c:pt idx="2224">
                  <c:v>5926</c:v>
                </c:pt>
                <c:pt idx="2225">
                  <c:v>5929</c:v>
                </c:pt>
                <c:pt idx="2226">
                  <c:v>5932</c:v>
                </c:pt>
                <c:pt idx="2227">
                  <c:v>5934</c:v>
                </c:pt>
                <c:pt idx="2228">
                  <c:v>5937</c:v>
                </c:pt>
                <c:pt idx="2229">
                  <c:v>5940</c:v>
                </c:pt>
                <c:pt idx="2230">
                  <c:v>5942</c:v>
                </c:pt>
                <c:pt idx="2231">
                  <c:v>5945</c:v>
                </c:pt>
                <c:pt idx="2232">
                  <c:v>5948</c:v>
                </c:pt>
                <c:pt idx="2233">
                  <c:v>5950</c:v>
                </c:pt>
                <c:pt idx="2234">
                  <c:v>5953</c:v>
                </c:pt>
                <c:pt idx="2235">
                  <c:v>5956</c:v>
                </c:pt>
                <c:pt idx="2236">
                  <c:v>5958</c:v>
                </c:pt>
                <c:pt idx="2237">
                  <c:v>5961</c:v>
                </c:pt>
                <c:pt idx="2238">
                  <c:v>5964</c:v>
                </c:pt>
                <c:pt idx="2239">
                  <c:v>5966</c:v>
                </c:pt>
                <c:pt idx="2240">
                  <c:v>5969</c:v>
                </c:pt>
                <c:pt idx="2241">
                  <c:v>5972</c:v>
                </c:pt>
                <c:pt idx="2242">
                  <c:v>5974</c:v>
                </c:pt>
                <c:pt idx="2243">
                  <c:v>5977</c:v>
                </c:pt>
                <c:pt idx="2244">
                  <c:v>5979</c:v>
                </c:pt>
                <c:pt idx="2245">
                  <c:v>5981</c:v>
                </c:pt>
                <c:pt idx="2246">
                  <c:v>5984</c:v>
                </c:pt>
                <c:pt idx="2247">
                  <c:v>5987</c:v>
                </c:pt>
                <c:pt idx="2248">
                  <c:v>5990</c:v>
                </c:pt>
                <c:pt idx="2249">
                  <c:v>6002</c:v>
                </c:pt>
                <c:pt idx="2250">
                  <c:v>6008</c:v>
                </c:pt>
                <c:pt idx="2251">
                  <c:v>6010</c:v>
                </c:pt>
                <c:pt idx="2252">
                  <c:v>6013</c:v>
                </c:pt>
                <c:pt idx="2253">
                  <c:v>6015</c:v>
                </c:pt>
                <c:pt idx="2254">
                  <c:v>6018</c:v>
                </c:pt>
                <c:pt idx="2255">
                  <c:v>6020</c:v>
                </c:pt>
                <c:pt idx="2256">
                  <c:v>6023</c:v>
                </c:pt>
                <c:pt idx="2257">
                  <c:v>6026</c:v>
                </c:pt>
                <c:pt idx="2258">
                  <c:v>6028</c:v>
                </c:pt>
                <c:pt idx="2259">
                  <c:v>6031</c:v>
                </c:pt>
                <c:pt idx="2260">
                  <c:v>6034</c:v>
                </c:pt>
                <c:pt idx="2261">
                  <c:v>6036</c:v>
                </c:pt>
                <c:pt idx="2262">
                  <c:v>6039</c:v>
                </c:pt>
                <c:pt idx="2263">
                  <c:v>6042</c:v>
                </c:pt>
                <c:pt idx="2264">
                  <c:v>6044</c:v>
                </c:pt>
                <c:pt idx="2265">
                  <c:v>6047</c:v>
                </c:pt>
                <c:pt idx="2266">
                  <c:v>6050</c:v>
                </c:pt>
                <c:pt idx="2267">
                  <c:v>6053</c:v>
                </c:pt>
                <c:pt idx="2268">
                  <c:v>6056</c:v>
                </c:pt>
                <c:pt idx="2269">
                  <c:v>6058</c:v>
                </c:pt>
                <c:pt idx="2270">
                  <c:v>6061</c:v>
                </c:pt>
                <c:pt idx="2271">
                  <c:v>6064</c:v>
                </c:pt>
                <c:pt idx="2272">
                  <c:v>6066</c:v>
                </c:pt>
                <c:pt idx="2273">
                  <c:v>6069</c:v>
                </c:pt>
                <c:pt idx="2274">
                  <c:v>6071</c:v>
                </c:pt>
                <c:pt idx="2275">
                  <c:v>6074</c:v>
                </c:pt>
                <c:pt idx="2276">
                  <c:v>6077</c:v>
                </c:pt>
                <c:pt idx="2277">
                  <c:v>6079</c:v>
                </c:pt>
                <c:pt idx="2278">
                  <c:v>6082</c:v>
                </c:pt>
                <c:pt idx="2279">
                  <c:v>6085</c:v>
                </c:pt>
                <c:pt idx="2280">
                  <c:v>6088</c:v>
                </c:pt>
                <c:pt idx="2281">
                  <c:v>6091</c:v>
                </c:pt>
                <c:pt idx="2282">
                  <c:v>6094</c:v>
                </c:pt>
                <c:pt idx="2283">
                  <c:v>6096</c:v>
                </c:pt>
                <c:pt idx="2284">
                  <c:v>6099</c:v>
                </c:pt>
                <c:pt idx="2285">
                  <c:v>6102</c:v>
                </c:pt>
                <c:pt idx="2286">
                  <c:v>6105</c:v>
                </c:pt>
                <c:pt idx="2287">
                  <c:v>6107</c:v>
                </c:pt>
                <c:pt idx="2288">
                  <c:v>6110</c:v>
                </c:pt>
                <c:pt idx="2289">
                  <c:v>6113</c:v>
                </c:pt>
                <c:pt idx="2290">
                  <c:v>6116</c:v>
                </c:pt>
                <c:pt idx="2291">
                  <c:v>6118</c:v>
                </c:pt>
                <c:pt idx="2292">
                  <c:v>6120</c:v>
                </c:pt>
                <c:pt idx="2293">
                  <c:v>6123</c:v>
                </c:pt>
                <c:pt idx="2294">
                  <c:v>6126</c:v>
                </c:pt>
                <c:pt idx="2295">
                  <c:v>6129</c:v>
                </c:pt>
                <c:pt idx="2296">
                  <c:v>6132</c:v>
                </c:pt>
                <c:pt idx="2297">
                  <c:v>6135</c:v>
                </c:pt>
                <c:pt idx="2298">
                  <c:v>6137</c:v>
                </c:pt>
                <c:pt idx="2299">
                  <c:v>6140</c:v>
                </c:pt>
                <c:pt idx="2300">
                  <c:v>6143</c:v>
                </c:pt>
                <c:pt idx="2301">
                  <c:v>6145</c:v>
                </c:pt>
                <c:pt idx="2302">
                  <c:v>6148</c:v>
                </c:pt>
                <c:pt idx="2303">
                  <c:v>6151</c:v>
                </c:pt>
                <c:pt idx="2304">
                  <c:v>6153</c:v>
                </c:pt>
                <c:pt idx="2305">
                  <c:v>6156</c:v>
                </c:pt>
                <c:pt idx="2306">
                  <c:v>6159</c:v>
                </c:pt>
                <c:pt idx="2307">
                  <c:v>6161</c:v>
                </c:pt>
                <c:pt idx="2308">
                  <c:v>6164</c:v>
                </c:pt>
                <c:pt idx="2309">
                  <c:v>6167</c:v>
                </c:pt>
                <c:pt idx="2310">
                  <c:v>6170</c:v>
                </c:pt>
                <c:pt idx="2311">
                  <c:v>6172</c:v>
                </c:pt>
                <c:pt idx="2312">
                  <c:v>6175</c:v>
                </c:pt>
                <c:pt idx="2313">
                  <c:v>6177</c:v>
                </c:pt>
                <c:pt idx="2314">
                  <c:v>6180</c:v>
                </c:pt>
                <c:pt idx="2315">
                  <c:v>6183</c:v>
                </c:pt>
                <c:pt idx="2316">
                  <c:v>6185</c:v>
                </c:pt>
                <c:pt idx="2317">
                  <c:v>6188</c:v>
                </c:pt>
                <c:pt idx="2318">
                  <c:v>6190</c:v>
                </c:pt>
                <c:pt idx="2319">
                  <c:v>6193</c:v>
                </c:pt>
                <c:pt idx="2320">
                  <c:v>6195</c:v>
                </c:pt>
                <c:pt idx="2321">
                  <c:v>6198</c:v>
                </c:pt>
                <c:pt idx="2322">
                  <c:v>6201</c:v>
                </c:pt>
                <c:pt idx="2323">
                  <c:v>6203</c:v>
                </c:pt>
                <c:pt idx="2324">
                  <c:v>6206</c:v>
                </c:pt>
                <c:pt idx="2325">
                  <c:v>6208</c:v>
                </c:pt>
                <c:pt idx="2326">
                  <c:v>6211</c:v>
                </c:pt>
                <c:pt idx="2327">
                  <c:v>6214</c:v>
                </c:pt>
                <c:pt idx="2328">
                  <c:v>6217</c:v>
                </c:pt>
                <c:pt idx="2329">
                  <c:v>6219</c:v>
                </c:pt>
                <c:pt idx="2330">
                  <c:v>6222</c:v>
                </c:pt>
                <c:pt idx="2331">
                  <c:v>6224</c:v>
                </c:pt>
                <c:pt idx="2332">
                  <c:v>6227</c:v>
                </c:pt>
                <c:pt idx="2333">
                  <c:v>6230</c:v>
                </c:pt>
                <c:pt idx="2334">
                  <c:v>6232</c:v>
                </c:pt>
                <c:pt idx="2335">
                  <c:v>6235</c:v>
                </c:pt>
                <c:pt idx="2336">
                  <c:v>6237</c:v>
                </c:pt>
                <c:pt idx="2337">
                  <c:v>6240</c:v>
                </c:pt>
                <c:pt idx="2338">
                  <c:v>6242</c:v>
                </c:pt>
                <c:pt idx="2339">
                  <c:v>6245</c:v>
                </c:pt>
                <c:pt idx="2340">
                  <c:v>6248</c:v>
                </c:pt>
                <c:pt idx="2341">
                  <c:v>6250</c:v>
                </c:pt>
                <c:pt idx="2342">
                  <c:v>6253</c:v>
                </c:pt>
                <c:pt idx="2343">
                  <c:v>6256</c:v>
                </c:pt>
                <c:pt idx="2344">
                  <c:v>6259</c:v>
                </c:pt>
                <c:pt idx="2345">
                  <c:v>6262</c:v>
                </c:pt>
                <c:pt idx="2346">
                  <c:v>6265</c:v>
                </c:pt>
                <c:pt idx="2347">
                  <c:v>6268</c:v>
                </c:pt>
                <c:pt idx="2348">
                  <c:v>6270</c:v>
                </c:pt>
                <c:pt idx="2349">
                  <c:v>6272</c:v>
                </c:pt>
                <c:pt idx="2350">
                  <c:v>6275</c:v>
                </c:pt>
                <c:pt idx="2351">
                  <c:v>6278</c:v>
                </c:pt>
                <c:pt idx="2352">
                  <c:v>6280</c:v>
                </c:pt>
                <c:pt idx="2353">
                  <c:v>6283</c:v>
                </c:pt>
                <c:pt idx="2354">
                  <c:v>6286</c:v>
                </c:pt>
                <c:pt idx="2355">
                  <c:v>6288</c:v>
                </c:pt>
                <c:pt idx="2356">
                  <c:v>6291</c:v>
                </c:pt>
                <c:pt idx="2357">
                  <c:v>6294</c:v>
                </c:pt>
                <c:pt idx="2358">
                  <c:v>6297</c:v>
                </c:pt>
                <c:pt idx="2359">
                  <c:v>6300</c:v>
                </c:pt>
                <c:pt idx="2360">
                  <c:v>6302</c:v>
                </c:pt>
                <c:pt idx="2361">
                  <c:v>6305</c:v>
                </c:pt>
                <c:pt idx="2362">
                  <c:v>6307</c:v>
                </c:pt>
                <c:pt idx="2363">
                  <c:v>6309</c:v>
                </c:pt>
                <c:pt idx="2364">
                  <c:v>6312</c:v>
                </c:pt>
                <c:pt idx="2365">
                  <c:v>6314</c:v>
                </c:pt>
                <c:pt idx="2366">
                  <c:v>6317</c:v>
                </c:pt>
                <c:pt idx="2367">
                  <c:v>6319</c:v>
                </c:pt>
                <c:pt idx="2368">
                  <c:v>6322</c:v>
                </c:pt>
                <c:pt idx="2369">
                  <c:v>6324</c:v>
                </c:pt>
                <c:pt idx="2370">
                  <c:v>6326</c:v>
                </c:pt>
                <c:pt idx="2371">
                  <c:v>6329</c:v>
                </c:pt>
                <c:pt idx="2372">
                  <c:v>6331</c:v>
                </c:pt>
                <c:pt idx="2373">
                  <c:v>6334</c:v>
                </c:pt>
                <c:pt idx="2374">
                  <c:v>6336</c:v>
                </c:pt>
                <c:pt idx="2375">
                  <c:v>6339</c:v>
                </c:pt>
                <c:pt idx="2376">
                  <c:v>6342</c:v>
                </c:pt>
                <c:pt idx="2377">
                  <c:v>6344</c:v>
                </c:pt>
                <c:pt idx="2378">
                  <c:v>6347</c:v>
                </c:pt>
                <c:pt idx="2379">
                  <c:v>6349</c:v>
                </c:pt>
                <c:pt idx="2380">
                  <c:v>6352</c:v>
                </c:pt>
                <c:pt idx="2381">
                  <c:v>6354</c:v>
                </c:pt>
                <c:pt idx="2382">
                  <c:v>6357</c:v>
                </c:pt>
                <c:pt idx="2383">
                  <c:v>6359</c:v>
                </c:pt>
                <c:pt idx="2384">
                  <c:v>6362</c:v>
                </c:pt>
                <c:pt idx="2385">
                  <c:v>6365</c:v>
                </c:pt>
                <c:pt idx="2386">
                  <c:v>6368</c:v>
                </c:pt>
                <c:pt idx="2387">
                  <c:v>6371</c:v>
                </c:pt>
                <c:pt idx="2388">
                  <c:v>6374</c:v>
                </c:pt>
                <c:pt idx="2389">
                  <c:v>6376</c:v>
                </c:pt>
                <c:pt idx="2390">
                  <c:v>6379</c:v>
                </c:pt>
                <c:pt idx="2391">
                  <c:v>6382</c:v>
                </c:pt>
                <c:pt idx="2392">
                  <c:v>6384</c:v>
                </c:pt>
                <c:pt idx="2393">
                  <c:v>6387</c:v>
                </c:pt>
                <c:pt idx="2394">
                  <c:v>6390</c:v>
                </c:pt>
                <c:pt idx="2395">
                  <c:v>6392</c:v>
                </c:pt>
                <c:pt idx="2396">
                  <c:v>6395</c:v>
                </c:pt>
                <c:pt idx="2397">
                  <c:v>6398</c:v>
                </c:pt>
                <c:pt idx="2398">
                  <c:v>6400</c:v>
                </c:pt>
                <c:pt idx="2399">
                  <c:v>6403</c:v>
                </c:pt>
                <c:pt idx="2400">
                  <c:v>6405</c:v>
                </c:pt>
                <c:pt idx="2401">
                  <c:v>6408</c:v>
                </c:pt>
                <c:pt idx="2402">
                  <c:v>6411</c:v>
                </c:pt>
                <c:pt idx="2403">
                  <c:v>6413</c:v>
                </c:pt>
                <c:pt idx="2404">
                  <c:v>6416</c:v>
                </c:pt>
                <c:pt idx="2405">
                  <c:v>6418</c:v>
                </c:pt>
                <c:pt idx="2406">
                  <c:v>6421</c:v>
                </c:pt>
                <c:pt idx="2407">
                  <c:v>6424</c:v>
                </c:pt>
                <c:pt idx="2408">
                  <c:v>6426</c:v>
                </c:pt>
                <c:pt idx="2409">
                  <c:v>6428</c:v>
                </c:pt>
                <c:pt idx="2410">
                  <c:v>6431</c:v>
                </c:pt>
                <c:pt idx="2411">
                  <c:v>6433</c:v>
                </c:pt>
                <c:pt idx="2412">
                  <c:v>6435</c:v>
                </c:pt>
                <c:pt idx="2413">
                  <c:v>6438</c:v>
                </c:pt>
                <c:pt idx="2414">
                  <c:v>6441</c:v>
                </c:pt>
                <c:pt idx="2415">
                  <c:v>6443</c:v>
                </c:pt>
                <c:pt idx="2416">
                  <c:v>6446</c:v>
                </c:pt>
                <c:pt idx="2417">
                  <c:v>6448</c:v>
                </c:pt>
                <c:pt idx="2418">
                  <c:v>6451</c:v>
                </c:pt>
                <c:pt idx="2419">
                  <c:v>6453</c:v>
                </c:pt>
                <c:pt idx="2420">
                  <c:v>6456</c:v>
                </c:pt>
                <c:pt idx="2421">
                  <c:v>6459</c:v>
                </c:pt>
                <c:pt idx="2422">
                  <c:v>6461</c:v>
                </c:pt>
                <c:pt idx="2423">
                  <c:v>6464</c:v>
                </c:pt>
                <c:pt idx="2424">
                  <c:v>6467</c:v>
                </c:pt>
                <c:pt idx="2425">
                  <c:v>6469</c:v>
                </c:pt>
                <c:pt idx="2426">
                  <c:v>6472</c:v>
                </c:pt>
                <c:pt idx="2427">
                  <c:v>6475</c:v>
                </c:pt>
                <c:pt idx="2428">
                  <c:v>6478</c:v>
                </c:pt>
                <c:pt idx="2429">
                  <c:v>6481</c:v>
                </c:pt>
                <c:pt idx="2430">
                  <c:v>6483</c:v>
                </c:pt>
                <c:pt idx="2431">
                  <c:v>6485</c:v>
                </c:pt>
                <c:pt idx="2432">
                  <c:v>6488</c:v>
                </c:pt>
                <c:pt idx="2433">
                  <c:v>6490</c:v>
                </c:pt>
                <c:pt idx="2434">
                  <c:v>6492</c:v>
                </c:pt>
                <c:pt idx="2435">
                  <c:v>6495</c:v>
                </c:pt>
                <c:pt idx="2436">
                  <c:v>6498</c:v>
                </c:pt>
                <c:pt idx="2437">
                  <c:v>6501</c:v>
                </c:pt>
                <c:pt idx="2438">
                  <c:v>6504</c:v>
                </c:pt>
                <c:pt idx="2439">
                  <c:v>6506</c:v>
                </c:pt>
                <c:pt idx="2440">
                  <c:v>6509</c:v>
                </c:pt>
                <c:pt idx="2441">
                  <c:v>6511</c:v>
                </c:pt>
                <c:pt idx="2442">
                  <c:v>6514</c:v>
                </c:pt>
                <c:pt idx="2443">
                  <c:v>6516</c:v>
                </c:pt>
                <c:pt idx="2444">
                  <c:v>6519</c:v>
                </c:pt>
                <c:pt idx="2445">
                  <c:v>6521</c:v>
                </c:pt>
                <c:pt idx="2446">
                  <c:v>6524</c:v>
                </c:pt>
                <c:pt idx="2447">
                  <c:v>6527</c:v>
                </c:pt>
                <c:pt idx="2448">
                  <c:v>6530</c:v>
                </c:pt>
                <c:pt idx="2449">
                  <c:v>6533</c:v>
                </c:pt>
                <c:pt idx="2450">
                  <c:v>6535</c:v>
                </c:pt>
                <c:pt idx="2451">
                  <c:v>6538</c:v>
                </c:pt>
                <c:pt idx="2452">
                  <c:v>6541</c:v>
                </c:pt>
                <c:pt idx="2453">
                  <c:v>6543</c:v>
                </c:pt>
                <c:pt idx="2454">
                  <c:v>6546</c:v>
                </c:pt>
                <c:pt idx="2455">
                  <c:v>6549</c:v>
                </c:pt>
                <c:pt idx="2456">
                  <c:v>6552</c:v>
                </c:pt>
                <c:pt idx="2457">
                  <c:v>6555</c:v>
                </c:pt>
                <c:pt idx="2458">
                  <c:v>6558</c:v>
                </c:pt>
                <c:pt idx="2459">
                  <c:v>6561</c:v>
                </c:pt>
                <c:pt idx="2460">
                  <c:v>6563</c:v>
                </c:pt>
                <c:pt idx="2461">
                  <c:v>6565</c:v>
                </c:pt>
                <c:pt idx="2462">
                  <c:v>6568</c:v>
                </c:pt>
                <c:pt idx="2463">
                  <c:v>6571</c:v>
                </c:pt>
                <c:pt idx="2464">
                  <c:v>6573</c:v>
                </c:pt>
                <c:pt idx="2465">
                  <c:v>6576</c:v>
                </c:pt>
                <c:pt idx="2466">
                  <c:v>6578</c:v>
                </c:pt>
                <c:pt idx="2467">
                  <c:v>6581</c:v>
                </c:pt>
                <c:pt idx="2468">
                  <c:v>6584</c:v>
                </c:pt>
                <c:pt idx="2469">
                  <c:v>6587</c:v>
                </c:pt>
                <c:pt idx="2470">
                  <c:v>6589</c:v>
                </c:pt>
                <c:pt idx="2471">
                  <c:v>6592</c:v>
                </c:pt>
                <c:pt idx="2472">
                  <c:v>6595</c:v>
                </c:pt>
                <c:pt idx="2473">
                  <c:v>6597</c:v>
                </c:pt>
                <c:pt idx="2474">
                  <c:v>6600</c:v>
                </c:pt>
                <c:pt idx="2475">
                  <c:v>6603</c:v>
                </c:pt>
                <c:pt idx="2476">
                  <c:v>6605</c:v>
                </c:pt>
                <c:pt idx="2477">
                  <c:v>6608</c:v>
                </c:pt>
                <c:pt idx="2478">
                  <c:v>6611</c:v>
                </c:pt>
                <c:pt idx="2479">
                  <c:v>6614</c:v>
                </c:pt>
                <c:pt idx="2480">
                  <c:v>6616</c:v>
                </c:pt>
                <c:pt idx="2481">
                  <c:v>6619</c:v>
                </c:pt>
                <c:pt idx="2482">
                  <c:v>6622</c:v>
                </c:pt>
                <c:pt idx="2483">
                  <c:v>6624</c:v>
                </c:pt>
                <c:pt idx="2484">
                  <c:v>6626</c:v>
                </c:pt>
                <c:pt idx="2485">
                  <c:v>6629</c:v>
                </c:pt>
                <c:pt idx="2486">
                  <c:v>6631</c:v>
                </c:pt>
                <c:pt idx="2487">
                  <c:v>6634</c:v>
                </c:pt>
                <c:pt idx="2488">
                  <c:v>6637</c:v>
                </c:pt>
                <c:pt idx="2489">
                  <c:v>6639</c:v>
                </c:pt>
                <c:pt idx="2490">
                  <c:v>6642</c:v>
                </c:pt>
                <c:pt idx="2491">
                  <c:v>6645</c:v>
                </c:pt>
                <c:pt idx="2492">
                  <c:v>6647</c:v>
                </c:pt>
                <c:pt idx="2493">
                  <c:v>6650</c:v>
                </c:pt>
                <c:pt idx="2494">
                  <c:v>6653</c:v>
                </c:pt>
                <c:pt idx="2495">
                  <c:v>6655</c:v>
                </c:pt>
                <c:pt idx="2496">
                  <c:v>6658</c:v>
                </c:pt>
                <c:pt idx="2497">
                  <c:v>6660</c:v>
                </c:pt>
                <c:pt idx="2498">
                  <c:v>6663</c:v>
                </c:pt>
                <c:pt idx="2499">
                  <c:v>6677</c:v>
                </c:pt>
                <c:pt idx="2500">
                  <c:v>6684</c:v>
                </c:pt>
                <c:pt idx="2501">
                  <c:v>6686</c:v>
                </c:pt>
                <c:pt idx="2502">
                  <c:v>6690</c:v>
                </c:pt>
                <c:pt idx="2503">
                  <c:v>6692</c:v>
                </c:pt>
                <c:pt idx="2504">
                  <c:v>6695</c:v>
                </c:pt>
                <c:pt idx="2505">
                  <c:v>6698</c:v>
                </c:pt>
                <c:pt idx="2506">
                  <c:v>6701</c:v>
                </c:pt>
                <c:pt idx="2507">
                  <c:v>6704</c:v>
                </c:pt>
                <c:pt idx="2508">
                  <c:v>6707</c:v>
                </c:pt>
                <c:pt idx="2509">
                  <c:v>6710</c:v>
                </c:pt>
                <c:pt idx="2510">
                  <c:v>6713</c:v>
                </c:pt>
                <c:pt idx="2511">
                  <c:v>6716</c:v>
                </c:pt>
                <c:pt idx="2512">
                  <c:v>6718</c:v>
                </c:pt>
                <c:pt idx="2513">
                  <c:v>6721</c:v>
                </c:pt>
                <c:pt idx="2514">
                  <c:v>6724</c:v>
                </c:pt>
                <c:pt idx="2515">
                  <c:v>6726</c:v>
                </c:pt>
                <c:pt idx="2516">
                  <c:v>6729</c:v>
                </c:pt>
                <c:pt idx="2517">
                  <c:v>6732</c:v>
                </c:pt>
                <c:pt idx="2518">
                  <c:v>6734</c:v>
                </c:pt>
                <c:pt idx="2519">
                  <c:v>6737</c:v>
                </c:pt>
                <c:pt idx="2520">
                  <c:v>6740</c:v>
                </c:pt>
                <c:pt idx="2521">
                  <c:v>6742</c:v>
                </c:pt>
                <c:pt idx="2522">
                  <c:v>6745</c:v>
                </c:pt>
                <c:pt idx="2523">
                  <c:v>6748</c:v>
                </c:pt>
                <c:pt idx="2524">
                  <c:v>6751</c:v>
                </c:pt>
                <c:pt idx="2525">
                  <c:v>6753</c:v>
                </c:pt>
                <c:pt idx="2526">
                  <c:v>6756</c:v>
                </c:pt>
                <c:pt idx="2527">
                  <c:v>6759</c:v>
                </c:pt>
                <c:pt idx="2528">
                  <c:v>6762</c:v>
                </c:pt>
                <c:pt idx="2529">
                  <c:v>6764</c:v>
                </c:pt>
                <c:pt idx="2530">
                  <c:v>6767</c:v>
                </c:pt>
                <c:pt idx="2531">
                  <c:v>6770</c:v>
                </c:pt>
                <c:pt idx="2532">
                  <c:v>6772</c:v>
                </c:pt>
                <c:pt idx="2533">
                  <c:v>6775</c:v>
                </c:pt>
                <c:pt idx="2534">
                  <c:v>6778</c:v>
                </c:pt>
                <c:pt idx="2535">
                  <c:v>6781</c:v>
                </c:pt>
                <c:pt idx="2536">
                  <c:v>6783</c:v>
                </c:pt>
                <c:pt idx="2537">
                  <c:v>6786</c:v>
                </c:pt>
                <c:pt idx="2538">
                  <c:v>6789</c:v>
                </c:pt>
                <c:pt idx="2539">
                  <c:v>6791</c:v>
                </c:pt>
                <c:pt idx="2540">
                  <c:v>6794</c:v>
                </c:pt>
                <c:pt idx="2541">
                  <c:v>6796</c:v>
                </c:pt>
                <c:pt idx="2542">
                  <c:v>6799</c:v>
                </c:pt>
                <c:pt idx="2543">
                  <c:v>6801</c:v>
                </c:pt>
                <c:pt idx="2544">
                  <c:v>6805</c:v>
                </c:pt>
                <c:pt idx="2545">
                  <c:v>6807</c:v>
                </c:pt>
                <c:pt idx="2546">
                  <c:v>6810</c:v>
                </c:pt>
                <c:pt idx="2547">
                  <c:v>6812</c:v>
                </c:pt>
                <c:pt idx="2548">
                  <c:v>6816</c:v>
                </c:pt>
                <c:pt idx="2549">
                  <c:v>6818</c:v>
                </c:pt>
                <c:pt idx="2550">
                  <c:v>6821</c:v>
                </c:pt>
                <c:pt idx="2551">
                  <c:v>6824</c:v>
                </c:pt>
                <c:pt idx="2552">
                  <c:v>6827</c:v>
                </c:pt>
                <c:pt idx="2553">
                  <c:v>6829</c:v>
                </c:pt>
                <c:pt idx="2554">
                  <c:v>6832</c:v>
                </c:pt>
                <c:pt idx="2555">
                  <c:v>6835</c:v>
                </c:pt>
                <c:pt idx="2556">
                  <c:v>6837</c:v>
                </c:pt>
                <c:pt idx="2557">
                  <c:v>6841</c:v>
                </c:pt>
                <c:pt idx="2558">
                  <c:v>6843</c:v>
                </c:pt>
                <c:pt idx="2559">
                  <c:v>6846</c:v>
                </c:pt>
                <c:pt idx="2560">
                  <c:v>6849</c:v>
                </c:pt>
                <c:pt idx="2561">
                  <c:v>6852</c:v>
                </c:pt>
                <c:pt idx="2562">
                  <c:v>6855</c:v>
                </c:pt>
                <c:pt idx="2563">
                  <c:v>6857</c:v>
                </c:pt>
                <c:pt idx="2564">
                  <c:v>6859</c:v>
                </c:pt>
                <c:pt idx="2565">
                  <c:v>6862</c:v>
                </c:pt>
                <c:pt idx="2566">
                  <c:v>6864</c:v>
                </c:pt>
                <c:pt idx="2567">
                  <c:v>6867</c:v>
                </c:pt>
                <c:pt idx="2568">
                  <c:v>6870</c:v>
                </c:pt>
                <c:pt idx="2569">
                  <c:v>6872</c:v>
                </c:pt>
                <c:pt idx="2570">
                  <c:v>6875</c:v>
                </c:pt>
                <c:pt idx="2571">
                  <c:v>6877</c:v>
                </c:pt>
                <c:pt idx="2572">
                  <c:v>6880</c:v>
                </c:pt>
                <c:pt idx="2573">
                  <c:v>6883</c:v>
                </c:pt>
                <c:pt idx="2574">
                  <c:v>6885</c:v>
                </c:pt>
                <c:pt idx="2575">
                  <c:v>6887</c:v>
                </c:pt>
                <c:pt idx="2576">
                  <c:v>6890</c:v>
                </c:pt>
                <c:pt idx="2577">
                  <c:v>6892</c:v>
                </c:pt>
                <c:pt idx="2578">
                  <c:v>6895</c:v>
                </c:pt>
                <c:pt idx="2579">
                  <c:v>6898</c:v>
                </c:pt>
                <c:pt idx="2580">
                  <c:v>6901</c:v>
                </c:pt>
                <c:pt idx="2581">
                  <c:v>6904</c:v>
                </c:pt>
                <c:pt idx="2582">
                  <c:v>6906</c:v>
                </c:pt>
                <c:pt idx="2583">
                  <c:v>6909</c:v>
                </c:pt>
                <c:pt idx="2584">
                  <c:v>6911</c:v>
                </c:pt>
                <c:pt idx="2585">
                  <c:v>6914</c:v>
                </c:pt>
                <c:pt idx="2586">
                  <c:v>6917</c:v>
                </c:pt>
                <c:pt idx="2587">
                  <c:v>6919</c:v>
                </c:pt>
                <c:pt idx="2588">
                  <c:v>6922</c:v>
                </c:pt>
                <c:pt idx="2589">
                  <c:v>6924</c:v>
                </c:pt>
                <c:pt idx="2590">
                  <c:v>6926</c:v>
                </c:pt>
                <c:pt idx="2591">
                  <c:v>6929</c:v>
                </c:pt>
                <c:pt idx="2592">
                  <c:v>6931</c:v>
                </c:pt>
                <c:pt idx="2593">
                  <c:v>6934</c:v>
                </c:pt>
                <c:pt idx="2594">
                  <c:v>6937</c:v>
                </c:pt>
                <c:pt idx="2595">
                  <c:v>6939</c:v>
                </c:pt>
                <c:pt idx="2596">
                  <c:v>6942</c:v>
                </c:pt>
                <c:pt idx="2597">
                  <c:v>6944</c:v>
                </c:pt>
                <c:pt idx="2598">
                  <c:v>6946</c:v>
                </c:pt>
                <c:pt idx="2599">
                  <c:v>6949</c:v>
                </c:pt>
                <c:pt idx="2600">
                  <c:v>6952</c:v>
                </c:pt>
                <c:pt idx="2601">
                  <c:v>6954</c:v>
                </c:pt>
                <c:pt idx="2602">
                  <c:v>6957</c:v>
                </c:pt>
                <c:pt idx="2603">
                  <c:v>6959</c:v>
                </c:pt>
                <c:pt idx="2604">
                  <c:v>6962</c:v>
                </c:pt>
                <c:pt idx="2605">
                  <c:v>6965</c:v>
                </c:pt>
                <c:pt idx="2606">
                  <c:v>6967</c:v>
                </c:pt>
                <c:pt idx="2607">
                  <c:v>6969</c:v>
                </c:pt>
                <c:pt idx="2608">
                  <c:v>6972</c:v>
                </c:pt>
                <c:pt idx="2609">
                  <c:v>6974</c:v>
                </c:pt>
                <c:pt idx="2610">
                  <c:v>6977</c:v>
                </c:pt>
                <c:pt idx="2611">
                  <c:v>6979</c:v>
                </c:pt>
                <c:pt idx="2612">
                  <c:v>6982</c:v>
                </c:pt>
                <c:pt idx="2613">
                  <c:v>6984</c:v>
                </c:pt>
                <c:pt idx="2614">
                  <c:v>6987</c:v>
                </c:pt>
                <c:pt idx="2615">
                  <c:v>6989</c:v>
                </c:pt>
                <c:pt idx="2616">
                  <c:v>6992</c:v>
                </c:pt>
                <c:pt idx="2617">
                  <c:v>6995</c:v>
                </c:pt>
                <c:pt idx="2618">
                  <c:v>6997</c:v>
                </c:pt>
                <c:pt idx="2619">
                  <c:v>7000</c:v>
                </c:pt>
                <c:pt idx="2620">
                  <c:v>7002</c:v>
                </c:pt>
                <c:pt idx="2621">
                  <c:v>7005</c:v>
                </c:pt>
                <c:pt idx="2622">
                  <c:v>7007</c:v>
                </c:pt>
                <c:pt idx="2623">
                  <c:v>7010</c:v>
                </c:pt>
                <c:pt idx="2624">
                  <c:v>7012</c:v>
                </c:pt>
                <c:pt idx="2625">
                  <c:v>7015</c:v>
                </c:pt>
                <c:pt idx="2626">
                  <c:v>7018</c:v>
                </c:pt>
                <c:pt idx="2627">
                  <c:v>7020</c:v>
                </c:pt>
                <c:pt idx="2628">
                  <c:v>7022</c:v>
                </c:pt>
                <c:pt idx="2629">
                  <c:v>7026</c:v>
                </c:pt>
                <c:pt idx="2630">
                  <c:v>7028</c:v>
                </c:pt>
                <c:pt idx="2631">
                  <c:v>7031</c:v>
                </c:pt>
                <c:pt idx="2632">
                  <c:v>7033</c:v>
                </c:pt>
                <c:pt idx="2633">
                  <c:v>7036</c:v>
                </c:pt>
                <c:pt idx="2634">
                  <c:v>7038</c:v>
                </c:pt>
                <c:pt idx="2635">
                  <c:v>7041</c:v>
                </c:pt>
                <c:pt idx="2636">
                  <c:v>7043</c:v>
                </c:pt>
                <c:pt idx="2637">
                  <c:v>7045</c:v>
                </c:pt>
                <c:pt idx="2638">
                  <c:v>7048</c:v>
                </c:pt>
                <c:pt idx="2639">
                  <c:v>7050</c:v>
                </c:pt>
                <c:pt idx="2640">
                  <c:v>7053</c:v>
                </c:pt>
                <c:pt idx="2641">
                  <c:v>7056</c:v>
                </c:pt>
                <c:pt idx="2642">
                  <c:v>7058</c:v>
                </c:pt>
                <c:pt idx="2643">
                  <c:v>7061</c:v>
                </c:pt>
                <c:pt idx="2644">
                  <c:v>7064</c:v>
                </c:pt>
                <c:pt idx="2645">
                  <c:v>7066</c:v>
                </c:pt>
                <c:pt idx="2646">
                  <c:v>7068</c:v>
                </c:pt>
                <c:pt idx="2647">
                  <c:v>7071</c:v>
                </c:pt>
                <c:pt idx="2648">
                  <c:v>7074</c:v>
                </c:pt>
                <c:pt idx="2649">
                  <c:v>7077</c:v>
                </c:pt>
                <c:pt idx="2650">
                  <c:v>7080</c:v>
                </c:pt>
                <c:pt idx="2651">
                  <c:v>7082</c:v>
                </c:pt>
                <c:pt idx="2652">
                  <c:v>7085</c:v>
                </c:pt>
                <c:pt idx="2653">
                  <c:v>7087</c:v>
                </c:pt>
                <c:pt idx="2654">
                  <c:v>7090</c:v>
                </c:pt>
                <c:pt idx="2655">
                  <c:v>7093</c:v>
                </c:pt>
                <c:pt idx="2656">
                  <c:v>7095</c:v>
                </c:pt>
                <c:pt idx="2657">
                  <c:v>7097</c:v>
                </c:pt>
                <c:pt idx="2658">
                  <c:v>7100</c:v>
                </c:pt>
                <c:pt idx="2659">
                  <c:v>7103</c:v>
                </c:pt>
                <c:pt idx="2660">
                  <c:v>7105</c:v>
                </c:pt>
                <c:pt idx="2661">
                  <c:v>7108</c:v>
                </c:pt>
                <c:pt idx="2662">
                  <c:v>7110</c:v>
                </c:pt>
                <c:pt idx="2663">
                  <c:v>7113</c:v>
                </c:pt>
                <c:pt idx="2664">
                  <c:v>7115</c:v>
                </c:pt>
                <c:pt idx="2665">
                  <c:v>7118</c:v>
                </c:pt>
                <c:pt idx="2666">
                  <c:v>7120</c:v>
                </c:pt>
                <c:pt idx="2667">
                  <c:v>7123</c:v>
                </c:pt>
                <c:pt idx="2668">
                  <c:v>7125</c:v>
                </c:pt>
                <c:pt idx="2669">
                  <c:v>7128</c:v>
                </c:pt>
                <c:pt idx="2670">
                  <c:v>7131</c:v>
                </c:pt>
                <c:pt idx="2671">
                  <c:v>7133</c:v>
                </c:pt>
                <c:pt idx="2672">
                  <c:v>7136</c:v>
                </c:pt>
                <c:pt idx="2673">
                  <c:v>7138</c:v>
                </c:pt>
                <c:pt idx="2674">
                  <c:v>7141</c:v>
                </c:pt>
                <c:pt idx="2675">
                  <c:v>7143</c:v>
                </c:pt>
                <c:pt idx="2676">
                  <c:v>7146</c:v>
                </c:pt>
                <c:pt idx="2677">
                  <c:v>7148</c:v>
                </c:pt>
                <c:pt idx="2678">
                  <c:v>7151</c:v>
                </c:pt>
                <c:pt idx="2679">
                  <c:v>7154</c:v>
                </c:pt>
                <c:pt idx="2680">
                  <c:v>7156</c:v>
                </c:pt>
                <c:pt idx="2681">
                  <c:v>7159</c:v>
                </c:pt>
                <c:pt idx="2682">
                  <c:v>7161</c:v>
                </c:pt>
                <c:pt idx="2683">
                  <c:v>7164</c:v>
                </c:pt>
                <c:pt idx="2684">
                  <c:v>7167</c:v>
                </c:pt>
                <c:pt idx="2685">
                  <c:v>7169</c:v>
                </c:pt>
                <c:pt idx="2686">
                  <c:v>7172</c:v>
                </c:pt>
                <c:pt idx="2687">
                  <c:v>7175</c:v>
                </c:pt>
                <c:pt idx="2688">
                  <c:v>7177</c:v>
                </c:pt>
                <c:pt idx="2689">
                  <c:v>7180</c:v>
                </c:pt>
                <c:pt idx="2690">
                  <c:v>7182</c:v>
                </c:pt>
                <c:pt idx="2691">
                  <c:v>7185</c:v>
                </c:pt>
                <c:pt idx="2692">
                  <c:v>7188</c:v>
                </c:pt>
                <c:pt idx="2693">
                  <c:v>7191</c:v>
                </c:pt>
                <c:pt idx="2694">
                  <c:v>7193</c:v>
                </c:pt>
                <c:pt idx="2695">
                  <c:v>7196</c:v>
                </c:pt>
                <c:pt idx="2696">
                  <c:v>7199</c:v>
                </c:pt>
                <c:pt idx="2697">
                  <c:v>7201</c:v>
                </c:pt>
                <c:pt idx="2698">
                  <c:v>7204</c:v>
                </c:pt>
                <c:pt idx="2699">
                  <c:v>7206</c:v>
                </c:pt>
                <c:pt idx="2700">
                  <c:v>7209</c:v>
                </c:pt>
                <c:pt idx="2701">
                  <c:v>7212</c:v>
                </c:pt>
                <c:pt idx="2702">
                  <c:v>7214</c:v>
                </c:pt>
                <c:pt idx="2703">
                  <c:v>7217</c:v>
                </c:pt>
                <c:pt idx="2704">
                  <c:v>7220</c:v>
                </c:pt>
                <c:pt idx="2705">
                  <c:v>7222</c:v>
                </c:pt>
                <c:pt idx="2706">
                  <c:v>7225</c:v>
                </c:pt>
                <c:pt idx="2707">
                  <c:v>7228</c:v>
                </c:pt>
                <c:pt idx="2708">
                  <c:v>7230</c:v>
                </c:pt>
                <c:pt idx="2709">
                  <c:v>7233</c:v>
                </c:pt>
                <c:pt idx="2710">
                  <c:v>7235</c:v>
                </c:pt>
                <c:pt idx="2711">
                  <c:v>7237</c:v>
                </c:pt>
                <c:pt idx="2712">
                  <c:v>7240</c:v>
                </c:pt>
                <c:pt idx="2713">
                  <c:v>7242</c:v>
                </c:pt>
                <c:pt idx="2714">
                  <c:v>7245</c:v>
                </c:pt>
                <c:pt idx="2715">
                  <c:v>7247</c:v>
                </c:pt>
                <c:pt idx="2716">
                  <c:v>7250</c:v>
                </c:pt>
                <c:pt idx="2717">
                  <c:v>7253</c:v>
                </c:pt>
                <c:pt idx="2718">
                  <c:v>7255</c:v>
                </c:pt>
                <c:pt idx="2719">
                  <c:v>7258</c:v>
                </c:pt>
                <c:pt idx="2720">
                  <c:v>7260</c:v>
                </c:pt>
                <c:pt idx="2721">
                  <c:v>7263</c:v>
                </c:pt>
                <c:pt idx="2722">
                  <c:v>7265</c:v>
                </c:pt>
                <c:pt idx="2723">
                  <c:v>7267</c:v>
                </c:pt>
                <c:pt idx="2724">
                  <c:v>7270</c:v>
                </c:pt>
                <c:pt idx="2725">
                  <c:v>7273</c:v>
                </c:pt>
                <c:pt idx="2726">
                  <c:v>7275</c:v>
                </c:pt>
                <c:pt idx="2727">
                  <c:v>7278</c:v>
                </c:pt>
                <c:pt idx="2728">
                  <c:v>7280</c:v>
                </c:pt>
                <c:pt idx="2729">
                  <c:v>7283</c:v>
                </c:pt>
                <c:pt idx="2730">
                  <c:v>7286</c:v>
                </c:pt>
                <c:pt idx="2731">
                  <c:v>7288</c:v>
                </c:pt>
                <c:pt idx="2732">
                  <c:v>7291</c:v>
                </c:pt>
                <c:pt idx="2733">
                  <c:v>7293</c:v>
                </c:pt>
                <c:pt idx="2734">
                  <c:v>7296</c:v>
                </c:pt>
                <c:pt idx="2735">
                  <c:v>7298</c:v>
                </c:pt>
                <c:pt idx="2736">
                  <c:v>7301</c:v>
                </c:pt>
                <c:pt idx="2737">
                  <c:v>7303</c:v>
                </c:pt>
                <c:pt idx="2738">
                  <c:v>7306</c:v>
                </c:pt>
                <c:pt idx="2739">
                  <c:v>7309</c:v>
                </c:pt>
                <c:pt idx="2740">
                  <c:v>7312</c:v>
                </c:pt>
                <c:pt idx="2741">
                  <c:v>7314</c:v>
                </c:pt>
                <c:pt idx="2742">
                  <c:v>7317</c:v>
                </c:pt>
                <c:pt idx="2743">
                  <c:v>7320</c:v>
                </c:pt>
                <c:pt idx="2744">
                  <c:v>7323</c:v>
                </c:pt>
                <c:pt idx="2745">
                  <c:v>7325</c:v>
                </c:pt>
                <c:pt idx="2746">
                  <c:v>7328</c:v>
                </c:pt>
                <c:pt idx="2747">
                  <c:v>7331</c:v>
                </c:pt>
                <c:pt idx="2748">
                  <c:v>7333</c:v>
                </c:pt>
                <c:pt idx="2749">
                  <c:v>7349</c:v>
                </c:pt>
                <c:pt idx="2750">
                  <c:v>7354</c:v>
                </c:pt>
                <c:pt idx="2751">
                  <c:v>7357</c:v>
                </c:pt>
                <c:pt idx="2752">
                  <c:v>7360</c:v>
                </c:pt>
                <c:pt idx="2753">
                  <c:v>7362</c:v>
                </c:pt>
                <c:pt idx="2754">
                  <c:v>7365</c:v>
                </c:pt>
                <c:pt idx="2755">
                  <c:v>7368</c:v>
                </c:pt>
                <c:pt idx="2756">
                  <c:v>7370</c:v>
                </c:pt>
                <c:pt idx="2757">
                  <c:v>7373</c:v>
                </c:pt>
                <c:pt idx="2758">
                  <c:v>7376</c:v>
                </c:pt>
                <c:pt idx="2759">
                  <c:v>7378</c:v>
                </c:pt>
                <c:pt idx="2760">
                  <c:v>7381</c:v>
                </c:pt>
                <c:pt idx="2761">
                  <c:v>7384</c:v>
                </c:pt>
                <c:pt idx="2762">
                  <c:v>7386</c:v>
                </c:pt>
                <c:pt idx="2763">
                  <c:v>7389</c:v>
                </c:pt>
                <c:pt idx="2764">
                  <c:v>7391</c:v>
                </c:pt>
                <c:pt idx="2765">
                  <c:v>7394</c:v>
                </c:pt>
                <c:pt idx="2766">
                  <c:v>7397</c:v>
                </c:pt>
                <c:pt idx="2767">
                  <c:v>7399</c:v>
                </c:pt>
                <c:pt idx="2768">
                  <c:v>7402</c:v>
                </c:pt>
                <c:pt idx="2769">
                  <c:v>7405</c:v>
                </c:pt>
                <c:pt idx="2770">
                  <c:v>7408</c:v>
                </c:pt>
                <c:pt idx="2771">
                  <c:v>7410</c:v>
                </c:pt>
                <c:pt idx="2772">
                  <c:v>7413</c:v>
                </c:pt>
                <c:pt idx="2773">
                  <c:v>7416</c:v>
                </c:pt>
                <c:pt idx="2774">
                  <c:v>7419</c:v>
                </c:pt>
                <c:pt idx="2775">
                  <c:v>7421</c:v>
                </c:pt>
                <c:pt idx="2776">
                  <c:v>7424</c:v>
                </c:pt>
                <c:pt idx="2777">
                  <c:v>7426</c:v>
                </c:pt>
                <c:pt idx="2778">
                  <c:v>7429</c:v>
                </c:pt>
                <c:pt idx="2779">
                  <c:v>7431</c:v>
                </c:pt>
                <c:pt idx="2780">
                  <c:v>7434</c:v>
                </c:pt>
                <c:pt idx="2781">
                  <c:v>7437</c:v>
                </c:pt>
                <c:pt idx="2782">
                  <c:v>7439</c:v>
                </c:pt>
                <c:pt idx="2783">
                  <c:v>7442</c:v>
                </c:pt>
                <c:pt idx="2784">
                  <c:v>7444</c:v>
                </c:pt>
                <c:pt idx="2785">
                  <c:v>7447</c:v>
                </c:pt>
                <c:pt idx="2786">
                  <c:v>7449</c:v>
                </c:pt>
                <c:pt idx="2787">
                  <c:v>7452</c:v>
                </c:pt>
                <c:pt idx="2788">
                  <c:v>7455</c:v>
                </c:pt>
                <c:pt idx="2789">
                  <c:v>7457</c:v>
                </c:pt>
                <c:pt idx="2790">
                  <c:v>7460</c:v>
                </c:pt>
                <c:pt idx="2791">
                  <c:v>7463</c:v>
                </c:pt>
                <c:pt idx="2792">
                  <c:v>7465</c:v>
                </c:pt>
                <c:pt idx="2793">
                  <c:v>7468</c:v>
                </c:pt>
                <c:pt idx="2794">
                  <c:v>7471</c:v>
                </c:pt>
                <c:pt idx="2795">
                  <c:v>7473</c:v>
                </c:pt>
                <c:pt idx="2796">
                  <c:v>7476</c:v>
                </c:pt>
                <c:pt idx="2797">
                  <c:v>7478</c:v>
                </c:pt>
                <c:pt idx="2798">
                  <c:v>7481</c:v>
                </c:pt>
                <c:pt idx="2799">
                  <c:v>7484</c:v>
                </c:pt>
                <c:pt idx="2800">
                  <c:v>7486</c:v>
                </c:pt>
                <c:pt idx="2801">
                  <c:v>7489</c:v>
                </c:pt>
                <c:pt idx="2802">
                  <c:v>7491</c:v>
                </c:pt>
                <c:pt idx="2803">
                  <c:v>7494</c:v>
                </c:pt>
                <c:pt idx="2804">
                  <c:v>7497</c:v>
                </c:pt>
                <c:pt idx="2805">
                  <c:v>7499</c:v>
                </c:pt>
                <c:pt idx="2806">
                  <c:v>7501</c:v>
                </c:pt>
                <c:pt idx="2807">
                  <c:v>7504</c:v>
                </c:pt>
                <c:pt idx="2808">
                  <c:v>7507</c:v>
                </c:pt>
                <c:pt idx="2809">
                  <c:v>7509</c:v>
                </c:pt>
                <c:pt idx="2810">
                  <c:v>7512</c:v>
                </c:pt>
                <c:pt idx="2811">
                  <c:v>7514</c:v>
                </c:pt>
                <c:pt idx="2812">
                  <c:v>7517</c:v>
                </c:pt>
                <c:pt idx="2813">
                  <c:v>7520</c:v>
                </c:pt>
                <c:pt idx="2814">
                  <c:v>7522</c:v>
                </c:pt>
                <c:pt idx="2815">
                  <c:v>7525</c:v>
                </c:pt>
                <c:pt idx="2816">
                  <c:v>7528</c:v>
                </c:pt>
                <c:pt idx="2817">
                  <c:v>7531</c:v>
                </c:pt>
                <c:pt idx="2818">
                  <c:v>7533</c:v>
                </c:pt>
                <c:pt idx="2819">
                  <c:v>7536</c:v>
                </c:pt>
                <c:pt idx="2820">
                  <c:v>7538</c:v>
                </c:pt>
                <c:pt idx="2821">
                  <c:v>7541</c:v>
                </c:pt>
                <c:pt idx="2822">
                  <c:v>7543</c:v>
                </c:pt>
                <c:pt idx="2823">
                  <c:v>7546</c:v>
                </c:pt>
                <c:pt idx="2824">
                  <c:v>7549</c:v>
                </c:pt>
                <c:pt idx="2825">
                  <c:v>7551</c:v>
                </c:pt>
                <c:pt idx="2826">
                  <c:v>7554</c:v>
                </c:pt>
                <c:pt idx="2827">
                  <c:v>7557</c:v>
                </c:pt>
                <c:pt idx="2828">
                  <c:v>7559</c:v>
                </c:pt>
                <c:pt idx="2829">
                  <c:v>7562</c:v>
                </c:pt>
                <c:pt idx="2830">
                  <c:v>7565</c:v>
                </c:pt>
                <c:pt idx="2831">
                  <c:v>7567</c:v>
                </c:pt>
                <c:pt idx="2832">
                  <c:v>7569</c:v>
                </c:pt>
                <c:pt idx="2833">
                  <c:v>7572</c:v>
                </c:pt>
                <c:pt idx="2834">
                  <c:v>7574</c:v>
                </c:pt>
                <c:pt idx="2835">
                  <c:v>7577</c:v>
                </c:pt>
                <c:pt idx="2836">
                  <c:v>7580</c:v>
                </c:pt>
                <c:pt idx="2837">
                  <c:v>7582</c:v>
                </c:pt>
                <c:pt idx="2838">
                  <c:v>7585</c:v>
                </c:pt>
                <c:pt idx="2839">
                  <c:v>7587</c:v>
                </c:pt>
                <c:pt idx="2840">
                  <c:v>7590</c:v>
                </c:pt>
                <c:pt idx="2841">
                  <c:v>7592</c:v>
                </c:pt>
                <c:pt idx="2842">
                  <c:v>7595</c:v>
                </c:pt>
                <c:pt idx="2843">
                  <c:v>7598</c:v>
                </c:pt>
                <c:pt idx="2844">
                  <c:v>7600</c:v>
                </c:pt>
                <c:pt idx="2845">
                  <c:v>7603</c:v>
                </c:pt>
                <c:pt idx="2846">
                  <c:v>7605</c:v>
                </c:pt>
                <c:pt idx="2847">
                  <c:v>7608</c:v>
                </c:pt>
                <c:pt idx="2848">
                  <c:v>7611</c:v>
                </c:pt>
                <c:pt idx="2849">
                  <c:v>7614</c:v>
                </c:pt>
                <c:pt idx="2850">
                  <c:v>7616</c:v>
                </c:pt>
                <c:pt idx="2851">
                  <c:v>7619</c:v>
                </c:pt>
                <c:pt idx="2852">
                  <c:v>7621</c:v>
                </c:pt>
                <c:pt idx="2853">
                  <c:v>7624</c:v>
                </c:pt>
                <c:pt idx="2854">
                  <c:v>7627</c:v>
                </c:pt>
                <c:pt idx="2855">
                  <c:v>7629</c:v>
                </c:pt>
                <c:pt idx="2856">
                  <c:v>7632</c:v>
                </c:pt>
                <c:pt idx="2857">
                  <c:v>7635</c:v>
                </c:pt>
                <c:pt idx="2858">
                  <c:v>7638</c:v>
                </c:pt>
                <c:pt idx="2859">
                  <c:v>7640</c:v>
                </c:pt>
                <c:pt idx="2860">
                  <c:v>7643</c:v>
                </c:pt>
                <c:pt idx="2861">
                  <c:v>7646</c:v>
                </c:pt>
                <c:pt idx="2862">
                  <c:v>7649</c:v>
                </c:pt>
                <c:pt idx="2863">
                  <c:v>7651</c:v>
                </c:pt>
                <c:pt idx="2864">
                  <c:v>7654</c:v>
                </c:pt>
                <c:pt idx="2865">
                  <c:v>7657</c:v>
                </c:pt>
                <c:pt idx="2866">
                  <c:v>7659</c:v>
                </c:pt>
                <c:pt idx="2867">
                  <c:v>7662</c:v>
                </c:pt>
                <c:pt idx="2868">
                  <c:v>7665</c:v>
                </c:pt>
                <c:pt idx="2869">
                  <c:v>7667</c:v>
                </c:pt>
                <c:pt idx="2870">
                  <c:v>7669</c:v>
                </c:pt>
                <c:pt idx="2871">
                  <c:v>7672</c:v>
                </c:pt>
                <c:pt idx="2872">
                  <c:v>7675</c:v>
                </c:pt>
                <c:pt idx="2873">
                  <c:v>7678</c:v>
                </c:pt>
                <c:pt idx="2874">
                  <c:v>7680</c:v>
                </c:pt>
                <c:pt idx="2875">
                  <c:v>7683</c:v>
                </c:pt>
                <c:pt idx="2876">
                  <c:v>7685</c:v>
                </c:pt>
                <c:pt idx="2877">
                  <c:v>7687</c:v>
                </c:pt>
                <c:pt idx="2878">
                  <c:v>7690</c:v>
                </c:pt>
                <c:pt idx="2879">
                  <c:v>7693</c:v>
                </c:pt>
                <c:pt idx="2880">
                  <c:v>7696</c:v>
                </c:pt>
                <c:pt idx="2881">
                  <c:v>7698</c:v>
                </c:pt>
                <c:pt idx="2882">
                  <c:v>7701</c:v>
                </c:pt>
                <c:pt idx="2883">
                  <c:v>7704</c:v>
                </c:pt>
                <c:pt idx="2884">
                  <c:v>7707</c:v>
                </c:pt>
                <c:pt idx="2885">
                  <c:v>7709</c:v>
                </c:pt>
                <c:pt idx="2886">
                  <c:v>7712</c:v>
                </c:pt>
                <c:pt idx="2887">
                  <c:v>7714</c:v>
                </c:pt>
                <c:pt idx="2888">
                  <c:v>7717</c:v>
                </c:pt>
                <c:pt idx="2889">
                  <c:v>7720</c:v>
                </c:pt>
                <c:pt idx="2890">
                  <c:v>7722</c:v>
                </c:pt>
                <c:pt idx="2891">
                  <c:v>7724</c:v>
                </c:pt>
                <c:pt idx="2892">
                  <c:v>7728</c:v>
                </c:pt>
                <c:pt idx="2893">
                  <c:v>7730</c:v>
                </c:pt>
                <c:pt idx="2894">
                  <c:v>7733</c:v>
                </c:pt>
                <c:pt idx="2895">
                  <c:v>7736</c:v>
                </c:pt>
                <c:pt idx="2896">
                  <c:v>7738</c:v>
                </c:pt>
                <c:pt idx="2897">
                  <c:v>7740</c:v>
                </c:pt>
                <c:pt idx="2898">
                  <c:v>7744</c:v>
                </c:pt>
                <c:pt idx="2899">
                  <c:v>7747</c:v>
                </c:pt>
                <c:pt idx="2900">
                  <c:v>7749</c:v>
                </c:pt>
                <c:pt idx="2901">
                  <c:v>7752</c:v>
                </c:pt>
                <c:pt idx="2902">
                  <c:v>7755</c:v>
                </c:pt>
                <c:pt idx="2903">
                  <c:v>7757</c:v>
                </c:pt>
                <c:pt idx="2904">
                  <c:v>7760</c:v>
                </c:pt>
                <c:pt idx="2905">
                  <c:v>7763</c:v>
                </c:pt>
                <c:pt idx="2906">
                  <c:v>7765</c:v>
                </c:pt>
                <c:pt idx="2907">
                  <c:v>7768</c:v>
                </c:pt>
                <c:pt idx="2908">
                  <c:v>7771</c:v>
                </c:pt>
                <c:pt idx="2909">
                  <c:v>7773</c:v>
                </c:pt>
                <c:pt idx="2910">
                  <c:v>7776</c:v>
                </c:pt>
                <c:pt idx="2911">
                  <c:v>7778</c:v>
                </c:pt>
                <c:pt idx="2912">
                  <c:v>7780</c:v>
                </c:pt>
                <c:pt idx="2913">
                  <c:v>7783</c:v>
                </c:pt>
                <c:pt idx="2914">
                  <c:v>7786</c:v>
                </c:pt>
                <c:pt idx="2915">
                  <c:v>7788</c:v>
                </c:pt>
                <c:pt idx="2916">
                  <c:v>7791</c:v>
                </c:pt>
                <c:pt idx="2917">
                  <c:v>7794</c:v>
                </c:pt>
                <c:pt idx="2918">
                  <c:v>7796</c:v>
                </c:pt>
                <c:pt idx="2919">
                  <c:v>7799</c:v>
                </c:pt>
                <c:pt idx="2920">
                  <c:v>7802</c:v>
                </c:pt>
                <c:pt idx="2921">
                  <c:v>7804</c:v>
                </c:pt>
                <c:pt idx="2922">
                  <c:v>7807</c:v>
                </c:pt>
                <c:pt idx="2923">
                  <c:v>7810</c:v>
                </c:pt>
                <c:pt idx="2924">
                  <c:v>7813</c:v>
                </c:pt>
                <c:pt idx="2925">
                  <c:v>7816</c:v>
                </c:pt>
                <c:pt idx="2926">
                  <c:v>7818</c:v>
                </c:pt>
                <c:pt idx="2927">
                  <c:v>7821</c:v>
                </c:pt>
                <c:pt idx="2928">
                  <c:v>7823</c:v>
                </c:pt>
                <c:pt idx="2929">
                  <c:v>7826</c:v>
                </c:pt>
                <c:pt idx="2930">
                  <c:v>7829</c:v>
                </c:pt>
                <c:pt idx="2931">
                  <c:v>7831</c:v>
                </c:pt>
                <c:pt idx="2932">
                  <c:v>7834</c:v>
                </c:pt>
                <c:pt idx="2933">
                  <c:v>7837</c:v>
                </c:pt>
                <c:pt idx="2934">
                  <c:v>7839</c:v>
                </c:pt>
                <c:pt idx="2935">
                  <c:v>7842</c:v>
                </c:pt>
                <c:pt idx="2936">
                  <c:v>7844</c:v>
                </c:pt>
                <c:pt idx="2937">
                  <c:v>7847</c:v>
                </c:pt>
                <c:pt idx="2938">
                  <c:v>7849</c:v>
                </c:pt>
                <c:pt idx="2939">
                  <c:v>7852</c:v>
                </c:pt>
                <c:pt idx="2940">
                  <c:v>7854</c:v>
                </c:pt>
                <c:pt idx="2941">
                  <c:v>7857</c:v>
                </c:pt>
                <c:pt idx="2942">
                  <c:v>7860</c:v>
                </c:pt>
                <c:pt idx="2943">
                  <c:v>7862</c:v>
                </c:pt>
                <c:pt idx="2944">
                  <c:v>7865</c:v>
                </c:pt>
                <c:pt idx="2945">
                  <c:v>7868</c:v>
                </c:pt>
                <c:pt idx="2946">
                  <c:v>7870</c:v>
                </c:pt>
                <c:pt idx="2947">
                  <c:v>7873</c:v>
                </c:pt>
                <c:pt idx="2948">
                  <c:v>7876</c:v>
                </c:pt>
                <c:pt idx="2949">
                  <c:v>7878</c:v>
                </c:pt>
                <c:pt idx="2950">
                  <c:v>7881</c:v>
                </c:pt>
                <c:pt idx="2951">
                  <c:v>7884</c:v>
                </c:pt>
                <c:pt idx="2952">
                  <c:v>7886</c:v>
                </c:pt>
                <c:pt idx="2953">
                  <c:v>7889</c:v>
                </c:pt>
                <c:pt idx="2954">
                  <c:v>7892</c:v>
                </c:pt>
                <c:pt idx="2955">
                  <c:v>7894</c:v>
                </c:pt>
                <c:pt idx="2956">
                  <c:v>7897</c:v>
                </c:pt>
                <c:pt idx="2957">
                  <c:v>7900</c:v>
                </c:pt>
                <c:pt idx="2958">
                  <c:v>7902</c:v>
                </c:pt>
                <c:pt idx="2959">
                  <c:v>7905</c:v>
                </c:pt>
                <c:pt idx="2960">
                  <c:v>7908</c:v>
                </c:pt>
                <c:pt idx="2961">
                  <c:v>7910</c:v>
                </c:pt>
                <c:pt idx="2962">
                  <c:v>7913</c:v>
                </c:pt>
                <c:pt idx="2963">
                  <c:v>7915</c:v>
                </c:pt>
                <c:pt idx="2964">
                  <c:v>7918</c:v>
                </c:pt>
                <c:pt idx="2965">
                  <c:v>7920</c:v>
                </c:pt>
                <c:pt idx="2966">
                  <c:v>7923</c:v>
                </c:pt>
                <c:pt idx="2967">
                  <c:v>7926</c:v>
                </c:pt>
                <c:pt idx="2968">
                  <c:v>7928</c:v>
                </c:pt>
                <c:pt idx="2969">
                  <c:v>7930</c:v>
                </c:pt>
                <c:pt idx="2970">
                  <c:v>7933</c:v>
                </c:pt>
                <c:pt idx="2971">
                  <c:v>7936</c:v>
                </c:pt>
                <c:pt idx="2972">
                  <c:v>7938</c:v>
                </c:pt>
                <c:pt idx="2973">
                  <c:v>7941</c:v>
                </c:pt>
                <c:pt idx="2974">
                  <c:v>7944</c:v>
                </c:pt>
                <c:pt idx="2975">
                  <c:v>7947</c:v>
                </c:pt>
                <c:pt idx="2976">
                  <c:v>7949</c:v>
                </c:pt>
                <c:pt idx="2977">
                  <c:v>7952</c:v>
                </c:pt>
                <c:pt idx="2978">
                  <c:v>7955</c:v>
                </c:pt>
                <c:pt idx="2979">
                  <c:v>7957</c:v>
                </c:pt>
                <c:pt idx="2980">
                  <c:v>7960</c:v>
                </c:pt>
                <c:pt idx="2981">
                  <c:v>7962</c:v>
                </c:pt>
                <c:pt idx="2982">
                  <c:v>7964</c:v>
                </c:pt>
                <c:pt idx="2983">
                  <c:v>7967</c:v>
                </c:pt>
                <c:pt idx="2984">
                  <c:v>7970</c:v>
                </c:pt>
                <c:pt idx="2985">
                  <c:v>7972</c:v>
                </c:pt>
                <c:pt idx="2986">
                  <c:v>7975</c:v>
                </c:pt>
                <c:pt idx="2987">
                  <c:v>7977</c:v>
                </c:pt>
                <c:pt idx="2988">
                  <c:v>7979</c:v>
                </c:pt>
                <c:pt idx="2989">
                  <c:v>7982</c:v>
                </c:pt>
                <c:pt idx="2990">
                  <c:v>7984</c:v>
                </c:pt>
                <c:pt idx="2991">
                  <c:v>7987</c:v>
                </c:pt>
                <c:pt idx="2992">
                  <c:v>7989</c:v>
                </c:pt>
                <c:pt idx="2993">
                  <c:v>7992</c:v>
                </c:pt>
                <c:pt idx="2994">
                  <c:v>7995</c:v>
                </c:pt>
                <c:pt idx="2995">
                  <c:v>7998</c:v>
                </c:pt>
                <c:pt idx="2996">
                  <c:v>8001</c:v>
                </c:pt>
                <c:pt idx="2997">
                  <c:v>8003</c:v>
                </c:pt>
                <c:pt idx="2998">
                  <c:v>8006</c:v>
                </c:pt>
                <c:pt idx="2999">
                  <c:v>8019</c:v>
                </c:pt>
                <c:pt idx="3000">
                  <c:v>8025</c:v>
                </c:pt>
                <c:pt idx="3001">
                  <c:v>8028</c:v>
                </c:pt>
                <c:pt idx="3002">
                  <c:v>8030</c:v>
                </c:pt>
                <c:pt idx="3003">
                  <c:v>8033</c:v>
                </c:pt>
                <c:pt idx="3004">
                  <c:v>8036</c:v>
                </c:pt>
                <c:pt idx="3005">
                  <c:v>8038</c:v>
                </c:pt>
                <c:pt idx="3006">
                  <c:v>8042</c:v>
                </c:pt>
                <c:pt idx="3007">
                  <c:v>8044</c:v>
                </c:pt>
                <c:pt idx="3008">
                  <c:v>8048</c:v>
                </c:pt>
                <c:pt idx="3009">
                  <c:v>8050</c:v>
                </c:pt>
                <c:pt idx="3010">
                  <c:v>8053</c:v>
                </c:pt>
                <c:pt idx="3011">
                  <c:v>8056</c:v>
                </c:pt>
                <c:pt idx="3012">
                  <c:v>8059</c:v>
                </c:pt>
                <c:pt idx="3013">
                  <c:v>8061</c:v>
                </c:pt>
                <c:pt idx="3014">
                  <c:v>8063</c:v>
                </c:pt>
                <c:pt idx="3015">
                  <c:v>8067</c:v>
                </c:pt>
                <c:pt idx="3016">
                  <c:v>8069</c:v>
                </c:pt>
                <c:pt idx="3017">
                  <c:v>8072</c:v>
                </c:pt>
                <c:pt idx="3018">
                  <c:v>8075</c:v>
                </c:pt>
                <c:pt idx="3019">
                  <c:v>8077</c:v>
                </c:pt>
                <c:pt idx="3020">
                  <c:v>8080</c:v>
                </c:pt>
                <c:pt idx="3021">
                  <c:v>8082</c:v>
                </c:pt>
                <c:pt idx="3022">
                  <c:v>8085</c:v>
                </c:pt>
                <c:pt idx="3023">
                  <c:v>8088</c:v>
                </c:pt>
                <c:pt idx="3024">
                  <c:v>8090</c:v>
                </c:pt>
                <c:pt idx="3025">
                  <c:v>8093</c:v>
                </c:pt>
                <c:pt idx="3026">
                  <c:v>8095</c:v>
                </c:pt>
                <c:pt idx="3027">
                  <c:v>8098</c:v>
                </c:pt>
                <c:pt idx="3028">
                  <c:v>8101</c:v>
                </c:pt>
                <c:pt idx="3029">
                  <c:v>8103</c:v>
                </c:pt>
                <c:pt idx="3030">
                  <c:v>8106</c:v>
                </c:pt>
                <c:pt idx="3031">
                  <c:v>8108</c:v>
                </c:pt>
                <c:pt idx="3032">
                  <c:v>8111</c:v>
                </c:pt>
                <c:pt idx="3033">
                  <c:v>8114</c:v>
                </c:pt>
                <c:pt idx="3034">
                  <c:v>8116</c:v>
                </c:pt>
                <c:pt idx="3035">
                  <c:v>8119</c:v>
                </c:pt>
                <c:pt idx="3036">
                  <c:v>8121</c:v>
                </c:pt>
                <c:pt idx="3037">
                  <c:v>8124</c:v>
                </c:pt>
                <c:pt idx="3038">
                  <c:v>8127</c:v>
                </c:pt>
                <c:pt idx="3039">
                  <c:v>8129</c:v>
                </c:pt>
                <c:pt idx="3040">
                  <c:v>8132</c:v>
                </c:pt>
                <c:pt idx="3041">
                  <c:v>8135</c:v>
                </c:pt>
                <c:pt idx="3042">
                  <c:v>8137</c:v>
                </c:pt>
                <c:pt idx="3043">
                  <c:v>8140</c:v>
                </c:pt>
                <c:pt idx="3044">
                  <c:v>8142</c:v>
                </c:pt>
                <c:pt idx="3045">
                  <c:v>8145</c:v>
                </c:pt>
                <c:pt idx="3046">
                  <c:v>8148</c:v>
                </c:pt>
                <c:pt idx="3047">
                  <c:v>8150</c:v>
                </c:pt>
                <c:pt idx="3048">
                  <c:v>8153</c:v>
                </c:pt>
                <c:pt idx="3049">
                  <c:v>8156</c:v>
                </c:pt>
                <c:pt idx="3050">
                  <c:v>8159</c:v>
                </c:pt>
                <c:pt idx="3051">
                  <c:v>8161</c:v>
                </c:pt>
                <c:pt idx="3052">
                  <c:v>8164</c:v>
                </c:pt>
                <c:pt idx="3053">
                  <c:v>8167</c:v>
                </c:pt>
                <c:pt idx="3054">
                  <c:v>8169</c:v>
                </c:pt>
                <c:pt idx="3055">
                  <c:v>8172</c:v>
                </c:pt>
                <c:pt idx="3056">
                  <c:v>8174</c:v>
                </c:pt>
                <c:pt idx="3057">
                  <c:v>8177</c:v>
                </c:pt>
                <c:pt idx="3058">
                  <c:v>8180</c:v>
                </c:pt>
                <c:pt idx="3059">
                  <c:v>8182</c:v>
                </c:pt>
                <c:pt idx="3060">
                  <c:v>8185</c:v>
                </c:pt>
                <c:pt idx="3061">
                  <c:v>8188</c:v>
                </c:pt>
                <c:pt idx="3062">
                  <c:v>8190</c:v>
                </c:pt>
                <c:pt idx="3063">
                  <c:v>8193</c:v>
                </c:pt>
                <c:pt idx="3064">
                  <c:v>8196</c:v>
                </c:pt>
                <c:pt idx="3065">
                  <c:v>8198</c:v>
                </c:pt>
                <c:pt idx="3066">
                  <c:v>8201</c:v>
                </c:pt>
                <c:pt idx="3067">
                  <c:v>8204</c:v>
                </c:pt>
                <c:pt idx="3068">
                  <c:v>8206</c:v>
                </c:pt>
                <c:pt idx="3069">
                  <c:v>8209</c:v>
                </c:pt>
                <c:pt idx="3070">
                  <c:v>8212</c:v>
                </c:pt>
                <c:pt idx="3071">
                  <c:v>8214</c:v>
                </c:pt>
                <c:pt idx="3072">
                  <c:v>8217</c:v>
                </c:pt>
                <c:pt idx="3073">
                  <c:v>8220</c:v>
                </c:pt>
                <c:pt idx="3074">
                  <c:v>8223</c:v>
                </c:pt>
                <c:pt idx="3075">
                  <c:v>8225</c:v>
                </c:pt>
                <c:pt idx="3076">
                  <c:v>8228</c:v>
                </c:pt>
                <c:pt idx="3077">
                  <c:v>8231</c:v>
                </c:pt>
                <c:pt idx="3078">
                  <c:v>8234</c:v>
                </c:pt>
                <c:pt idx="3079">
                  <c:v>8236</c:v>
                </c:pt>
                <c:pt idx="3080">
                  <c:v>8239</c:v>
                </c:pt>
                <c:pt idx="3081">
                  <c:v>8241</c:v>
                </c:pt>
                <c:pt idx="3082">
                  <c:v>8244</c:v>
                </c:pt>
                <c:pt idx="3083">
                  <c:v>8247</c:v>
                </c:pt>
                <c:pt idx="3084">
                  <c:v>8250</c:v>
                </c:pt>
                <c:pt idx="3085">
                  <c:v>8252</c:v>
                </c:pt>
                <c:pt idx="3086">
                  <c:v>8255</c:v>
                </c:pt>
                <c:pt idx="3087">
                  <c:v>8257</c:v>
                </c:pt>
                <c:pt idx="3088">
                  <c:v>8260</c:v>
                </c:pt>
                <c:pt idx="3089">
                  <c:v>8262</c:v>
                </c:pt>
                <c:pt idx="3090">
                  <c:v>8265</c:v>
                </c:pt>
                <c:pt idx="3091">
                  <c:v>8268</c:v>
                </c:pt>
                <c:pt idx="3092">
                  <c:v>8270</c:v>
                </c:pt>
                <c:pt idx="3093">
                  <c:v>8273</c:v>
                </c:pt>
                <c:pt idx="3094">
                  <c:v>8276</c:v>
                </c:pt>
                <c:pt idx="3095">
                  <c:v>8278</c:v>
                </c:pt>
                <c:pt idx="3096">
                  <c:v>8281</c:v>
                </c:pt>
                <c:pt idx="3097">
                  <c:v>8283</c:v>
                </c:pt>
                <c:pt idx="3098">
                  <c:v>8286</c:v>
                </c:pt>
                <c:pt idx="3099">
                  <c:v>8288</c:v>
                </c:pt>
                <c:pt idx="3100">
                  <c:v>8291</c:v>
                </c:pt>
                <c:pt idx="3101">
                  <c:v>8294</c:v>
                </c:pt>
                <c:pt idx="3102">
                  <c:v>8296</c:v>
                </c:pt>
                <c:pt idx="3103">
                  <c:v>8299</c:v>
                </c:pt>
                <c:pt idx="3104">
                  <c:v>8301</c:v>
                </c:pt>
                <c:pt idx="3105">
                  <c:v>8304</c:v>
                </c:pt>
                <c:pt idx="3106">
                  <c:v>8307</c:v>
                </c:pt>
                <c:pt idx="3107">
                  <c:v>8309</c:v>
                </c:pt>
                <c:pt idx="3108">
                  <c:v>8312</c:v>
                </c:pt>
                <c:pt idx="3109">
                  <c:v>8315</c:v>
                </c:pt>
                <c:pt idx="3110">
                  <c:v>8317</c:v>
                </c:pt>
                <c:pt idx="3111">
                  <c:v>8320</c:v>
                </c:pt>
                <c:pt idx="3112">
                  <c:v>8323</c:v>
                </c:pt>
                <c:pt idx="3113">
                  <c:v>8326</c:v>
                </c:pt>
                <c:pt idx="3114">
                  <c:v>8329</c:v>
                </c:pt>
                <c:pt idx="3115">
                  <c:v>8331</c:v>
                </c:pt>
                <c:pt idx="3116">
                  <c:v>8334</c:v>
                </c:pt>
                <c:pt idx="3117">
                  <c:v>8337</c:v>
                </c:pt>
                <c:pt idx="3118">
                  <c:v>8340</c:v>
                </c:pt>
                <c:pt idx="3119">
                  <c:v>8342</c:v>
                </c:pt>
                <c:pt idx="3120">
                  <c:v>8345</c:v>
                </c:pt>
                <c:pt idx="3121">
                  <c:v>8347</c:v>
                </c:pt>
                <c:pt idx="3122">
                  <c:v>8350</c:v>
                </c:pt>
                <c:pt idx="3123">
                  <c:v>8352</c:v>
                </c:pt>
                <c:pt idx="3124">
                  <c:v>8355</c:v>
                </c:pt>
                <c:pt idx="3125">
                  <c:v>8358</c:v>
                </c:pt>
                <c:pt idx="3126">
                  <c:v>8361</c:v>
                </c:pt>
                <c:pt idx="3127">
                  <c:v>8363</c:v>
                </c:pt>
                <c:pt idx="3128">
                  <c:v>8366</c:v>
                </c:pt>
                <c:pt idx="3129">
                  <c:v>8369</c:v>
                </c:pt>
                <c:pt idx="3130">
                  <c:v>8372</c:v>
                </c:pt>
                <c:pt idx="3131">
                  <c:v>8375</c:v>
                </c:pt>
                <c:pt idx="3132">
                  <c:v>8378</c:v>
                </c:pt>
                <c:pt idx="3133">
                  <c:v>8380</c:v>
                </c:pt>
                <c:pt idx="3134">
                  <c:v>8383</c:v>
                </c:pt>
                <c:pt idx="3135">
                  <c:v>8387</c:v>
                </c:pt>
                <c:pt idx="3136">
                  <c:v>8389</c:v>
                </c:pt>
                <c:pt idx="3137">
                  <c:v>8392</c:v>
                </c:pt>
                <c:pt idx="3138">
                  <c:v>8395</c:v>
                </c:pt>
                <c:pt idx="3139">
                  <c:v>8397</c:v>
                </c:pt>
                <c:pt idx="3140">
                  <c:v>8400</c:v>
                </c:pt>
                <c:pt idx="3141">
                  <c:v>8402</c:v>
                </c:pt>
                <c:pt idx="3142">
                  <c:v>8405</c:v>
                </c:pt>
                <c:pt idx="3143">
                  <c:v>8408</c:v>
                </c:pt>
                <c:pt idx="3144">
                  <c:v>8410</c:v>
                </c:pt>
                <c:pt idx="3145">
                  <c:v>8412</c:v>
                </c:pt>
                <c:pt idx="3146">
                  <c:v>8415</c:v>
                </c:pt>
                <c:pt idx="3147">
                  <c:v>8417</c:v>
                </c:pt>
                <c:pt idx="3148">
                  <c:v>8420</c:v>
                </c:pt>
                <c:pt idx="3149">
                  <c:v>8422</c:v>
                </c:pt>
                <c:pt idx="3150">
                  <c:v>8425</c:v>
                </c:pt>
                <c:pt idx="3151">
                  <c:v>8428</c:v>
                </c:pt>
                <c:pt idx="3152">
                  <c:v>8430</c:v>
                </c:pt>
                <c:pt idx="3153">
                  <c:v>8433</c:v>
                </c:pt>
                <c:pt idx="3154">
                  <c:v>8436</c:v>
                </c:pt>
                <c:pt idx="3155">
                  <c:v>8438</c:v>
                </c:pt>
                <c:pt idx="3156">
                  <c:v>8441</c:v>
                </c:pt>
                <c:pt idx="3157">
                  <c:v>8443</c:v>
                </c:pt>
                <c:pt idx="3158">
                  <c:v>8446</c:v>
                </c:pt>
                <c:pt idx="3159">
                  <c:v>8449</c:v>
                </c:pt>
                <c:pt idx="3160">
                  <c:v>8452</c:v>
                </c:pt>
                <c:pt idx="3161">
                  <c:v>8455</c:v>
                </c:pt>
                <c:pt idx="3162">
                  <c:v>8457</c:v>
                </c:pt>
                <c:pt idx="3163">
                  <c:v>8459</c:v>
                </c:pt>
                <c:pt idx="3164">
                  <c:v>8462</c:v>
                </c:pt>
                <c:pt idx="3165">
                  <c:v>8464</c:v>
                </c:pt>
                <c:pt idx="3166">
                  <c:v>8467</c:v>
                </c:pt>
                <c:pt idx="3167">
                  <c:v>8469</c:v>
                </c:pt>
                <c:pt idx="3168">
                  <c:v>8472</c:v>
                </c:pt>
                <c:pt idx="3169">
                  <c:v>8474</c:v>
                </c:pt>
                <c:pt idx="3170">
                  <c:v>8477</c:v>
                </c:pt>
                <c:pt idx="3171">
                  <c:v>8480</c:v>
                </c:pt>
                <c:pt idx="3172">
                  <c:v>8482</c:v>
                </c:pt>
                <c:pt idx="3173">
                  <c:v>8485</c:v>
                </c:pt>
                <c:pt idx="3174">
                  <c:v>8488</c:v>
                </c:pt>
                <c:pt idx="3175">
                  <c:v>8491</c:v>
                </c:pt>
                <c:pt idx="3176">
                  <c:v>8493</c:v>
                </c:pt>
                <c:pt idx="3177">
                  <c:v>8496</c:v>
                </c:pt>
                <c:pt idx="3178">
                  <c:v>8499</c:v>
                </c:pt>
                <c:pt idx="3179">
                  <c:v>8501</c:v>
                </c:pt>
                <c:pt idx="3180">
                  <c:v>8503</c:v>
                </c:pt>
                <c:pt idx="3181">
                  <c:v>8506</c:v>
                </c:pt>
                <c:pt idx="3182">
                  <c:v>8509</c:v>
                </c:pt>
                <c:pt idx="3183">
                  <c:v>8511</c:v>
                </c:pt>
                <c:pt idx="3184">
                  <c:v>8514</c:v>
                </c:pt>
                <c:pt idx="3185">
                  <c:v>8517</c:v>
                </c:pt>
                <c:pt idx="3186">
                  <c:v>8520</c:v>
                </c:pt>
                <c:pt idx="3187">
                  <c:v>8522</c:v>
                </c:pt>
                <c:pt idx="3188">
                  <c:v>8525</c:v>
                </c:pt>
                <c:pt idx="3189">
                  <c:v>8528</c:v>
                </c:pt>
                <c:pt idx="3190">
                  <c:v>8530</c:v>
                </c:pt>
                <c:pt idx="3191">
                  <c:v>8533</c:v>
                </c:pt>
                <c:pt idx="3192">
                  <c:v>8535</c:v>
                </c:pt>
                <c:pt idx="3193">
                  <c:v>8538</c:v>
                </c:pt>
                <c:pt idx="3194">
                  <c:v>8540</c:v>
                </c:pt>
                <c:pt idx="3195">
                  <c:v>8543</c:v>
                </c:pt>
                <c:pt idx="3196">
                  <c:v>8545</c:v>
                </c:pt>
                <c:pt idx="3197">
                  <c:v>8548</c:v>
                </c:pt>
                <c:pt idx="3198">
                  <c:v>8550</c:v>
                </c:pt>
                <c:pt idx="3199">
                  <c:v>8553</c:v>
                </c:pt>
                <c:pt idx="3200">
                  <c:v>8556</c:v>
                </c:pt>
                <c:pt idx="3201">
                  <c:v>8558</c:v>
                </c:pt>
                <c:pt idx="3202">
                  <c:v>8561</c:v>
                </c:pt>
                <c:pt idx="3203">
                  <c:v>8564</c:v>
                </c:pt>
                <c:pt idx="3204">
                  <c:v>8567</c:v>
                </c:pt>
                <c:pt idx="3205">
                  <c:v>8569</c:v>
                </c:pt>
                <c:pt idx="3206">
                  <c:v>8572</c:v>
                </c:pt>
                <c:pt idx="3207">
                  <c:v>8574</c:v>
                </c:pt>
                <c:pt idx="3208">
                  <c:v>8576</c:v>
                </c:pt>
                <c:pt idx="3209">
                  <c:v>8579</c:v>
                </c:pt>
                <c:pt idx="3210">
                  <c:v>8581</c:v>
                </c:pt>
                <c:pt idx="3211">
                  <c:v>8584</c:v>
                </c:pt>
                <c:pt idx="3212">
                  <c:v>8586</c:v>
                </c:pt>
                <c:pt idx="3213">
                  <c:v>8588</c:v>
                </c:pt>
                <c:pt idx="3214">
                  <c:v>8591</c:v>
                </c:pt>
                <c:pt idx="3215">
                  <c:v>8593</c:v>
                </c:pt>
                <c:pt idx="3216">
                  <c:v>8596</c:v>
                </c:pt>
                <c:pt idx="3217">
                  <c:v>8598</c:v>
                </c:pt>
                <c:pt idx="3218">
                  <c:v>8601</c:v>
                </c:pt>
                <c:pt idx="3219">
                  <c:v>8603</c:v>
                </c:pt>
                <c:pt idx="3220">
                  <c:v>8606</c:v>
                </c:pt>
                <c:pt idx="3221">
                  <c:v>8609</c:v>
                </c:pt>
                <c:pt idx="3222">
                  <c:v>8612</c:v>
                </c:pt>
                <c:pt idx="3223">
                  <c:v>8614</c:v>
                </c:pt>
                <c:pt idx="3224">
                  <c:v>8617</c:v>
                </c:pt>
                <c:pt idx="3225">
                  <c:v>8619</c:v>
                </c:pt>
                <c:pt idx="3226">
                  <c:v>8622</c:v>
                </c:pt>
                <c:pt idx="3227">
                  <c:v>8624</c:v>
                </c:pt>
                <c:pt idx="3228">
                  <c:v>8627</c:v>
                </c:pt>
                <c:pt idx="3229">
                  <c:v>8630</c:v>
                </c:pt>
                <c:pt idx="3230">
                  <c:v>8633</c:v>
                </c:pt>
                <c:pt idx="3231">
                  <c:v>8636</c:v>
                </c:pt>
                <c:pt idx="3232">
                  <c:v>8638</c:v>
                </c:pt>
                <c:pt idx="3233">
                  <c:v>8641</c:v>
                </c:pt>
                <c:pt idx="3234">
                  <c:v>8643</c:v>
                </c:pt>
                <c:pt idx="3235">
                  <c:v>8646</c:v>
                </c:pt>
                <c:pt idx="3236">
                  <c:v>8648</c:v>
                </c:pt>
                <c:pt idx="3237">
                  <c:v>8651</c:v>
                </c:pt>
                <c:pt idx="3238">
                  <c:v>8654</c:v>
                </c:pt>
                <c:pt idx="3239">
                  <c:v>8657</c:v>
                </c:pt>
                <c:pt idx="3240">
                  <c:v>8659</c:v>
                </c:pt>
                <c:pt idx="3241">
                  <c:v>8662</c:v>
                </c:pt>
                <c:pt idx="3242">
                  <c:v>8665</c:v>
                </c:pt>
                <c:pt idx="3243">
                  <c:v>8668</c:v>
                </c:pt>
                <c:pt idx="3244">
                  <c:v>8671</c:v>
                </c:pt>
                <c:pt idx="3245">
                  <c:v>8673</c:v>
                </c:pt>
                <c:pt idx="3246">
                  <c:v>8676</c:v>
                </c:pt>
                <c:pt idx="3247">
                  <c:v>8679</c:v>
                </c:pt>
                <c:pt idx="3248">
                  <c:v>8681</c:v>
                </c:pt>
                <c:pt idx="3249">
                  <c:v>8695</c:v>
                </c:pt>
                <c:pt idx="3250">
                  <c:v>8700</c:v>
                </c:pt>
                <c:pt idx="3251">
                  <c:v>8702</c:v>
                </c:pt>
                <c:pt idx="3252">
                  <c:v>8705</c:v>
                </c:pt>
                <c:pt idx="3253">
                  <c:v>8708</c:v>
                </c:pt>
                <c:pt idx="3254">
                  <c:v>8711</c:v>
                </c:pt>
                <c:pt idx="3255">
                  <c:v>8713</c:v>
                </c:pt>
                <c:pt idx="3256">
                  <c:v>8716</c:v>
                </c:pt>
                <c:pt idx="3257">
                  <c:v>8719</c:v>
                </c:pt>
                <c:pt idx="3258">
                  <c:v>8722</c:v>
                </c:pt>
                <c:pt idx="3259">
                  <c:v>8725</c:v>
                </c:pt>
                <c:pt idx="3260">
                  <c:v>8727</c:v>
                </c:pt>
                <c:pt idx="3261">
                  <c:v>8730</c:v>
                </c:pt>
                <c:pt idx="3262">
                  <c:v>8732</c:v>
                </c:pt>
                <c:pt idx="3263">
                  <c:v>8735</c:v>
                </c:pt>
                <c:pt idx="3264">
                  <c:v>8738</c:v>
                </c:pt>
                <c:pt idx="3265">
                  <c:v>8741</c:v>
                </c:pt>
                <c:pt idx="3266">
                  <c:v>8744</c:v>
                </c:pt>
                <c:pt idx="3267">
                  <c:v>8747</c:v>
                </c:pt>
                <c:pt idx="3268">
                  <c:v>8749</c:v>
                </c:pt>
                <c:pt idx="3269">
                  <c:v>8752</c:v>
                </c:pt>
                <c:pt idx="3270">
                  <c:v>8755</c:v>
                </c:pt>
                <c:pt idx="3271">
                  <c:v>8758</c:v>
                </c:pt>
                <c:pt idx="3272">
                  <c:v>8760</c:v>
                </c:pt>
                <c:pt idx="3273">
                  <c:v>8763</c:v>
                </c:pt>
                <c:pt idx="3274">
                  <c:v>8766</c:v>
                </c:pt>
                <c:pt idx="3275">
                  <c:v>8768</c:v>
                </c:pt>
                <c:pt idx="3276">
                  <c:v>8771</c:v>
                </c:pt>
                <c:pt idx="3277">
                  <c:v>8774</c:v>
                </c:pt>
                <c:pt idx="3278">
                  <c:v>8777</c:v>
                </c:pt>
                <c:pt idx="3279">
                  <c:v>8779</c:v>
                </c:pt>
                <c:pt idx="3280">
                  <c:v>8782</c:v>
                </c:pt>
                <c:pt idx="3281">
                  <c:v>8785</c:v>
                </c:pt>
                <c:pt idx="3282">
                  <c:v>8787</c:v>
                </c:pt>
                <c:pt idx="3283">
                  <c:v>8790</c:v>
                </c:pt>
                <c:pt idx="3284">
                  <c:v>8793</c:v>
                </c:pt>
                <c:pt idx="3285">
                  <c:v>8795</c:v>
                </c:pt>
                <c:pt idx="3286">
                  <c:v>8798</c:v>
                </c:pt>
                <c:pt idx="3287">
                  <c:v>8801</c:v>
                </c:pt>
                <c:pt idx="3288">
                  <c:v>8803</c:v>
                </c:pt>
                <c:pt idx="3289">
                  <c:v>8806</c:v>
                </c:pt>
                <c:pt idx="3290">
                  <c:v>8809</c:v>
                </c:pt>
                <c:pt idx="3291">
                  <c:v>8812</c:v>
                </c:pt>
                <c:pt idx="3292">
                  <c:v>8815</c:v>
                </c:pt>
                <c:pt idx="3293">
                  <c:v>8818</c:v>
                </c:pt>
                <c:pt idx="3294">
                  <c:v>8820</c:v>
                </c:pt>
                <c:pt idx="3295">
                  <c:v>8823</c:v>
                </c:pt>
                <c:pt idx="3296">
                  <c:v>8825</c:v>
                </c:pt>
                <c:pt idx="3297">
                  <c:v>8828</c:v>
                </c:pt>
                <c:pt idx="3298">
                  <c:v>8830</c:v>
                </c:pt>
                <c:pt idx="3299">
                  <c:v>8833</c:v>
                </c:pt>
                <c:pt idx="3300">
                  <c:v>8835</c:v>
                </c:pt>
                <c:pt idx="3301">
                  <c:v>8839</c:v>
                </c:pt>
                <c:pt idx="3302">
                  <c:v>8841</c:v>
                </c:pt>
                <c:pt idx="3303">
                  <c:v>8844</c:v>
                </c:pt>
                <c:pt idx="3304">
                  <c:v>8846</c:v>
                </c:pt>
                <c:pt idx="3305">
                  <c:v>8849</c:v>
                </c:pt>
                <c:pt idx="3306">
                  <c:v>8851</c:v>
                </c:pt>
                <c:pt idx="3307">
                  <c:v>8855</c:v>
                </c:pt>
                <c:pt idx="3308">
                  <c:v>8857</c:v>
                </c:pt>
                <c:pt idx="3309">
                  <c:v>8860</c:v>
                </c:pt>
                <c:pt idx="3310">
                  <c:v>8863</c:v>
                </c:pt>
                <c:pt idx="3311">
                  <c:v>8866</c:v>
                </c:pt>
                <c:pt idx="3312">
                  <c:v>8869</c:v>
                </c:pt>
                <c:pt idx="3313">
                  <c:v>8872</c:v>
                </c:pt>
                <c:pt idx="3314">
                  <c:v>8874</c:v>
                </c:pt>
                <c:pt idx="3315">
                  <c:v>8877</c:v>
                </c:pt>
                <c:pt idx="3316">
                  <c:v>8880</c:v>
                </c:pt>
                <c:pt idx="3317">
                  <c:v>8882</c:v>
                </c:pt>
                <c:pt idx="3318">
                  <c:v>8885</c:v>
                </c:pt>
                <c:pt idx="3319">
                  <c:v>8888</c:v>
                </c:pt>
                <c:pt idx="3320">
                  <c:v>8891</c:v>
                </c:pt>
                <c:pt idx="3321">
                  <c:v>8894</c:v>
                </c:pt>
                <c:pt idx="3322">
                  <c:v>8897</c:v>
                </c:pt>
                <c:pt idx="3323">
                  <c:v>8899</c:v>
                </c:pt>
                <c:pt idx="3324">
                  <c:v>8902</c:v>
                </c:pt>
                <c:pt idx="3325">
                  <c:v>8905</c:v>
                </c:pt>
                <c:pt idx="3326">
                  <c:v>8907</c:v>
                </c:pt>
                <c:pt idx="3327">
                  <c:v>8910</c:v>
                </c:pt>
                <c:pt idx="3328">
                  <c:v>8913</c:v>
                </c:pt>
                <c:pt idx="3329">
                  <c:v>8916</c:v>
                </c:pt>
                <c:pt idx="3330">
                  <c:v>8918</c:v>
                </c:pt>
                <c:pt idx="3331">
                  <c:v>8921</c:v>
                </c:pt>
                <c:pt idx="3332">
                  <c:v>8923</c:v>
                </c:pt>
                <c:pt idx="3333">
                  <c:v>8926</c:v>
                </c:pt>
                <c:pt idx="3334">
                  <c:v>8928</c:v>
                </c:pt>
                <c:pt idx="3335">
                  <c:v>8931</c:v>
                </c:pt>
                <c:pt idx="3336">
                  <c:v>8934</c:v>
                </c:pt>
                <c:pt idx="3337">
                  <c:v>8936</c:v>
                </c:pt>
                <c:pt idx="3338">
                  <c:v>8939</c:v>
                </c:pt>
                <c:pt idx="3339">
                  <c:v>8941</c:v>
                </c:pt>
                <c:pt idx="3340">
                  <c:v>8944</c:v>
                </c:pt>
                <c:pt idx="3341">
                  <c:v>8946</c:v>
                </c:pt>
                <c:pt idx="3342">
                  <c:v>8949</c:v>
                </c:pt>
                <c:pt idx="3343">
                  <c:v>8952</c:v>
                </c:pt>
                <c:pt idx="3344">
                  <c:v>8955</c:v>
                </c:pt>
                <c:pt idx="3345">
                  <c:v>8958</c:v>
                </c:pt>
                <c:pt idx="3346">
                  <c:v>8960</c:v>
                </c:pt>
                <c:pt idx="3347">
                  <c:v>8963</c:v>
                </c:pt>
                <c:pt idx="3348">
                  <c:v>8965</c:v>
                </c:pt>
                <c:pt idx="3349">
                  <c:v>8968</c:v>
                </c:pt>
                <c:pt idx="3350">
                  <c:v>8971</c:v>
                </c:pt>
                <c:pt idx="3351">
                  <c:v>8973</c:v>
                </c:pt>
                <c:pt idx="3352">
                  <c:v>8976</c:v>
                </c:pt>
                <c:pt idx="3353">
                  <c:v>8979</c:v>
                </c:pt>
                <c:pt idx="3354">
                  <c:v>8981</c:v>
                </c:pt>
                <c:pt idx="3355">
                  <c:v>8984</c:v>
                </c:pt>
                <c:pt idx="3356">
                  <c:v>8987</c:v>
                </c:pt>
                <c:pt idx="3357">
                  <c:v>8989</c:v>
                </c:pt>
                <c:pt idx="3358">
                  <c:v>8992</c:v>
                </c:pt>
                <c:pt idx="3359">
                  <c:v>8995</c:v>
                </c:pt>
                <c:pt idx="3360">
                  <c:v>8998</c:v>
                </c:pt>
                <c:pt idx="3361">
                  <c:v>9000</c:v>
                </c:pt>
                <c:pt idx="3362">
                  <c:v>9003</c:v>
                </c:pt>
                <c:pt idx="3363">
                  <c:v>9006</c:v>
                </c:pt>
                <c:pt idx="3364">
                  <c:v>9008</c:v>
                </c:pt>
                <c:pt idx="3365">
                  <c:v>9011</c:v>
                </c:pt>
                <c:pt idx="3366">
                  <c:v>9013</c:v>
                </c:pt>
                <c:pt idx="3367">
                  <c:v>9016</c:v>
                </c:pt>
                <c:pt idx="3368">
                  <c:v>9019</c:v>
                </c:pt>
                <c:pt idx="3369">
                  <c:v>9021</c:v>
                </c:pt>
                <c:pt idx="3370">
                  <c:v>9024</c:v>
                </c:pt>
                <c:pt idx="3371">
                  <c:v>9027</c:v>
                </c:pt>
                <c:pt idx="3372">
                  <c:v>9029</c:v>
                </c:pt>
                <c:pt idx="3373">
                  <c:v>9032</c:v>
                </c:pt>
                <c:pt idx="3374">
                  <c:v>9035</c:v>
                </c:pt>
                <c:pt idx="3375">
                  <c:v>9037</c:v>
                </c:pt>
                <c:pt idx="3376">
                  <c:v>9040</c:v>
                </c:pt>
                <c:pt idx="3377">
                  <c:v>9043</c:v>
                </c:pt>
                <c:pt idx="3378">
                  <c:v>9046</c:v>
                </c:pt>
                <c:pt idx="3379">
                  <c:v>9048</c:v>
                </c:pt>
                <c:pt idx="3380">
                  <c:v>9051</c:v>
                </c:pt>
                <c:pt idx="3381">
                  <c:v>9053</c:v>
                </c:pt>
                <c:pt idx="3382">
                  <c:v>9056</c:v>
                </c:pt>
                <c:pt idx="3383">
                  <c:v>9059</c:v>
                </c:pt>
                <c:pt idx="3384">
                  <c:v>9061</c:v>
                </c:pt>
                <c:pt idx="3385">
                  <c:v>9064</c:v>
                </c:pt>
                <c:pt idx="3386">
                  <c:v>9066</c:v>
                </c:pt>
                <c:pt idx="3387">
                  <c:v>9069</c:v>
                </c:pt>
                <c:pt idx="3388">
                  <c:v>9072</c:v>
                </c:pt>
                <c:pt idx="3389">
                  <c:v>9074</c:v>
                </c:pt>
                <c:pt idx="3390">
                  <c:v>9077</c:v>
                </c:pt>
                <c:pt idx="3391">
                  <c:v>9079</c:v>
                </c:pt>
                <c:pt idx="3392">
                  <c:v>9082</c:v>
                </c:pt>
                <c:pt idx="3393">
                  <c:v>9085</c:v>
                </c:pt>
                <c:pt idx="3394">
                  <c:v>9087</c:v>
                </c:pt>
                <c:pt idx="3395">
                  <c:v>9090</c:v>
                </c:pt>
                <c:pt idx="3396">
                  <c:v>9093</c:v>
                </c:pt>
                <c:pt idx="3397">
                  <c:v>9096</c:v>
                </c:pt>
                <c:pt idx="3398">
                  <c:v>9098</c:v>
                </c:pt>
                <c:pt idx="3399">
                  <c:v>9101</c:v>
                </c:pt>
                <c:pt idx="3400">
                  <c:v>9104</c:v>
                </c:pt>
                <c:pt idx="3401">
                  <c:v>9107</c:v>
                </c:pt>
                <c:pt idx="3402">
                  <c:v>9109</c:v>
                </c:pt>
                <c:pt idx="3403">
                  <c:v>9112</c:v>
                </c:pt>
                <c:pt idx="3404">
                  <c:v>9114</c:v>
                </c:pt>
                <c:pt idx="3405">
                  <c:v>9117</c:v>
                </c:pt>
                <c:pt idx="3406">
                  <c:v>9119</c:v>
                </c:pt>
                <c:pt idx="3407">
                  <c:v>9122</c:v>
                </c:pt>
                <c:pt idx="3408">
                  <c:v>9125</c:v>
                </c:pt>
                <c:pt idx="3409">
                  <c:v>9127</c:v>
                </c:pt>
                <c:pt idx="3410">
                  <c:v>9130</c:v>
                </c:pt>
                <c:pt idx="3411">
                  <c:v>9132</c:v>
                </c:pt>
                <c:pt idx="3412">
                  <c:v>9134</c:v>
                </c:pt>
                <c:pt idx="3413">
                  <c:v>9137</c:v>
                </c:pt>
                <c:pt idx="3414">
                  <c:v>9140</c:v>
                </c:pt>
                <c:pt idx="3415">
                  <c:v>9142</c:v>
                </c:pt>
                <c:pt idx="3416">
                  <c:v>9145</c:v>
                </c:pt>
                <c:pt idx="3417">
                  <c:v>9147</c:v>
                </c:pt>
                <c:pt idx="3418">
                  <c:v>9150</c:v>
                </c:pt>
                <c:pt idx="3419">
                  <c:v>9152</c:v>
                </c:pt>
                <c:pt idx="3420">
                  <c:v>9155</c:v>
                </c:pt>
                <c:pt idx="3421">
                  <c:v>9158</c:v>
                </c:pt>
                <c:pt idx="3422">
                  <c:v>9161</c:v>
                </c:pt>
                <c:pt idx="3423">
                  <c:v>9163</c:v>
                </c:pt>
                <c:pt idx="3424">
                  <c:v>9166</c:v>
                </c:pt>
                <c:pt idx="3425">
                  <c:v>9168</c:v>
                </c:pt>
                <c:pt idx="3426">
                  <c:v>9171</c:v>
                </c:pt>
                <c:pt idx="3427">
                  <c:v>9173</c:v>
                </c:pt>
                <c:pt idx="3428">
                  <c:v>9176</c:v>
                </c:pt>
                <c:pt idx="3429">
                  <c:v>9178</c:v>
                </c:pt>
                <c:pt idx="3430">
                  <c:v>9182</c:v>
                </c:pt>
                <c:pt idx="3431">
                  <c:v>9184</c:v>
                </c:pt>
                <c:pt idx="3432">
                  <c:v>9187</c:v>
                </c:pt>
                <c:pt idx="3433">
                  <c:v>9189</c:v>
                </c:pt>
                <c:pt idx="3434">
                  <c:v>9192</c:v>
                </c:pt>
                <c:pt idx="3435">
                  <c:v>9195</c:v>
                </c:pt>
                <c:pt idx="3436">
                  <c:v>9197</c:v>
                </c:pt>
                <c:pt idx="3437">
                  <c:v>9200</c:v>
                </c:pt>
                <c:pt idx="3438">
                  <c:v>9203</c:v>
                </c:pt>
                <c:pt idx="3439">
                  <c:v>9206</c:v>
                </c:pt>
                <c:pt idx="3440">
                  <c:v>9209</c:v>
                </c:pt>
                <c:pt idx="3441">
                  <c:v>9211</c:v>
                </c:pt>
                <c:pt idx="3442">
                  <c:v>9214</c:v>
                </c:pt>
                <c:pt idx="3443">
                  <c:v>9216</c:v>
                </c:pt>
                <c:pt idx="3444">
                  <c:v>9219</c:v>
                </c:pt>
                <c:pt idx="3445">
                  <c:v>9221</c:v>
                </c:pt>
                <c:pt idx="3446">
                  <c:v>9224</c:v>
                </c:pt>
                <c:pt idx="3447">
                  <c:v>9226</c:v>
                </c:pt>
                <c:pt idx="3448">
                  <c:v>9230</c:v>
                </c:pt>
                <c:pt idx="3449">
                  <c:v>9232</c:v>
                </c:pt>
                <c:pt idx="3450">
                  <c:v>9235</c:v>
                </c:pt>
                <c:pt idx="3451">
                  <c:v>9238</c:v>
                </c:pt>
                <c:pt idx="3452">
                  <c:v>9240</c:v>
                </c:pt>
                <c:pt idx="3453">
                  <c:v>9243</c:v>
                </c:pt>
                <c:pt idx="3454">
                  <c:v>9245</c:v>
                </c:pt>
                <c:pt idx="3455">
                  <c:v>9248</c:v>
                </c:pt>
                <c:pt idx="3456">
                  <c:v>9251</c:v>
                </c:pt>
                <c:pt idx="3457">
                  <c:v>9253</c:v>
                </c:pt>
                <c:pt idx="3458">
                  <c:v>9256</c:v>
                </c:pt>
                <c:pt idx="3459">
                  <c:v>9258</c:v>
                </c:pt>
                <c:pt idx="3460">
                  <c:v>9261</c:v>
                </c:pt>
                <c:pt idx="3461">
                  <c:v>9264</c:v>
                </c:pt>
                <c:pt idx="3462">
                  <c:v>9267</c:v>
                </c:pt>
                <c:pt idx="3463">
                  <c:v>9269</c:v>
                </c:pt>
                <c:pt idx="3464">
                  <c:v>9272</c:v>
                </c:pt>
                <c:pt idx="3465">
                  <c:v>9274</c:v>
                </c:pt>
                <c:pt idx="3466">
                  <c:v>9277</c:v>
                </c:pt>
                <c:pt idx="3467">
                  <c:v>9279</c:v>
                </c:pt>
                <c:pt idx="3468">
                  <c:v>9282</c:v>
                </c:pt>
                <c:pt idx="3469">
                  <c:v>9284</c:v>
                </c:pt>
                <c:pt idx="3470">
                  <c:v>9287</c:v>
                </c:pt>
                <c:pt idx="3471">
                  <c:v>9290</c:v>
                </c:pt>
                <c:pt idx="3472">
                  <c:v>9293</c:v>
                </c:pt>
                <c:pt idx="3473">
                  <c:v>9295</c:v>
                </c:pt>
                <c:pt idx="3474">
                  <c:v>9298</c:v>
                </c:pt>
                <c:pt idx="3475">
                  <c:v>9301</c:v>
                </c:pt>
                <c:pt idx="3476">
                  <c:v>9303</c:v>
                </c:pt>
                <c:pt idx="3477">
                  <c:v>9306</c:v>
                </c:pt>
                <c:pt idx="3478">
                  <c:v>9309</c:v>
                </c:pt>
                <c:pt idx="3479">
                  <c:v>9311</c:v>
                </c:pt>
                <c:pt idx="3480">
                  <c:v>9314</c:v>
                </c:pt>
                <c:pt idx="3481">
                  <c:v>9316</c:v>
                </c:pt>
                <c:pt idx="3482">
                  <c:v>9319</c:v>
                </c:pt>
                <c:pt idx="3483">
                  <c:v>9321</c:v>
                </c:pt>
                <c:pt idx="3484">
                  <c:v>9324</c:v>
                </c:pt>
                <c:pt idx="3485">
                  <c:v>9327</c:v>
                </c:pt>
                <c:pt idx="3486">
                  <c:v>9330</c:v>
                </c:pt>
                <c:pt idx="3487">
                  <c:v>9333</c:v>
                </c:pt>
                <c:pt idx="3488">
                  <c:v>9335</c:v>
                </c:pt>
                <c:pt idx="3489">
                  <c:v>9338</c:v>
                </c:pt>
                <c:pt idx="3490">
                  <c:v>9340</c:v>
                </c:pt>
                <c:pt idx="3491">
                  <c:v>9343</c:v>
                </c:pt>
                <c:pt idx="3492">
                  <c:v>9346</c:v>
                </c:pt>
                <c:pt idx="3493">
                  <c:v>9348</c:v>
                </c:pt>
                <c:pt idx="3494">
                  <c:v>9351</c:v>
                </c:pt>
                <c:pt idx="3495">
                  <c:v>9353</c:v>
                </c:pt>
                <c:pt idx="3496">
                  <c:v>9356</c:v>
                </c:pt>
                <c:pt idx="3497">
                  <c:v>9358</c:v>
                </c:pt>
                <c:pt idx="3498">
                  <c:v>9361</c:v>
                </c:pt>
                <c:pt idx="3499">
                  <c:v>9377</c:v>
                </c:pt>
                <c:pt idx="3500">
                  <c:v>9415</c:v>
                </c:pt>
                <c:pt idx="3501">
                  <c:v>9418</c:v>
                </c:pt>
                <c:pt idx="3502">
                  <c:v>9421</c:v>
                </c:pt>
                <c:pt idx="3503">
                  <c:v>9424</c:v>
                </c:pt>
                <c:pt idx="3504">
                  <c:v>9427</c:v>
                </c:pt>
                <c:pt idx="3505">
                  <c:v>9430</c:v>
                </c:pt>
                <c:pt idx="3506">
                  <c:v>9433</c:v>
                </c:pt>
                <c:pt idx="3507">
                  <c:v>9436</c:v>
                </c:pt>
                <c:pt idx="3508">
                  <c:v>9439</c:v>
                </c:pt>
                <c:pt idx="3509">
                  <c:v>9442</c:v>
                </c:pt>
                <c:pt idx="3510">
                  <c:v>9445</c:v>
                </c:pt>
                <c:pt idx="3511">
                  <c:v>9448</c:v>
                </c:pt>
                <c:pt idx="3512">
                  <c:v>9451</c:v>
                </c:pt>
                <c:pt idx="3513">
                  <c:v>9454</c:v>
                </c:pt>
                <c:pt idx="3514">
                  <c:v>9457</c:v>
                </c:pt>
                <c:pt idx="3515">
                  <c:v>9459</c:v>
                </c:pt>
                <c:pt idx="3516">
                  <c:v>9463</c:v>
                </c:pt>
                <c:pt idx="3517">
                  <c:v>9466</c:v>
                </c:pt>
                <c:pt idx="3518">
                  <c:v>9469</c:v>
                </c:pt>
                <c:pt idx="3519">
                  <c:v>9472</c:v>
                </c:pt>
                <c:pt idx="3520">
                  <c:v>9475</c:v>
                </c:pt>
                <c:pt idx="3521">
                  <c:v>9478</c:v>
                </c:pt>
                <c:pt idx="3522">
                  <c:v>9480</c:v>
                </c:pt>
                <c:pt idx="3523">
                  <c:v>9483</c:v>
                </c:pt>
                <c:pt idx="3524">
                  <c:v>9486</c:v>
                </c:pt>
                <c:pt idx="3525">
                  <c:v>9489</c:v>
                </c:pt>
                <c:pt idx="3526">
                  <c:v>9491</c:v>
                </c:pt>
                <c:pt idx="3527">
                  <c:v>9495</c:v>
                </c:pt>
                <c:pt idx="3528">
                  <c:v>9497</c:v>
                </c:pt>
                <c:pt idx="3529">
                  <c:v>9500</c:v>
                </c:pt>
                <c:pt idx="3530">
                  <c:v>9503</c:v>
                </c:pt>
                <c:pt idx="3531">
                  <c:v>9506</c:v>
                </c:pt>
                <c:pt idx="3532">
                  <c:v>9509</c:v>
                </c:pt>
                <c:pt idx="3533">
                  <c:v>9512</c:v>
                </c:pt>
                <c:pt idx="3534">
                  <c:v>9515</c:v>
                </c:pt>
                <c:pt idx="3535">
                  <c:v>9518</c:v>
                </c:pt>
                <c:pt idx="3536">
                  <c:v>9521</c:v>
                </c:pt>
                <c:pt idx="3537">
                  <c:v>9523</c:v>
                </c:pt>
                <c:pt idx="3538">
                  <c:v>9526</c:v>
                </c:pt>
                <c:pt idx="3539">
                  <c:v>9529</c:v>
                </c:pt>
                <c:pt idx="3540">
                  <c:v>9532</c:v>
                </c:pt>
                <c:pt idx="3541">
                  <c:v>9535</c:v>
                </c:pt>
                <c:pt idx="3542">
                  <c:v>9538</c:v>
                </c:pt>
                <c:pt idx="3543">
                  <c:v>9541</c:v>
                </c:pt>
                <c:pt idx="3544">
                  <c:v>9543</c:v>
                </c:pt>
                <c:pt idx="3545">
                  <c:v>9546</c:v>
                </c:pt>
                <c:pt idx="3546">
                  <c:v>9548</c:v>
                </c:pt>
                <c:pt idx="3547">
                  <c:v>9551</c:v>
                </c:pt>
                <c:pt idx="3548">
                  <c:v>9554</c:v>
                </c:pt>
                <c:pt idx="3549">
                  <c:v>9557</c:v>
                </c:pt>
                <c:pt idx="3550">
                  <c:v>9560</c:v>
                </c:pt>
                <c:pt idx="3551">
                  <c:v>9563</c:v>
                </c:pt>
                <c:pt idx="3552">
                  <c:v>9566</c:v>
                </c:pt>
                <c:pt idx="3553">
                  <c:v>9568</c:v>
                </c:pt>
                <c:pt idx="3554">
                  <c:v>9571</c:v>
                </c:pt>
                <c:pt idx="3555">
                  <c:v>9574</c:v>
                </c:pt>
                <c:pt idx="3556">
                  <c:v>9577</c:v>
                </c:pt>
                <c:pt idx="3557">
                  <c:v>9579</c:v>
                </c:pt>
                <c:pt idx="3558">
                  <c:v>9582</c:v>
                </c:pt>
                <c:pt idx="3559">
                  <c:v>9585</c:v>
                </c:pt>
                <c:pt idx="3560">
                  <c:v>9588</c:v>
                </c:pt>
                <c:pt idx="3561">
                  <c:v>9591</c:v>
                </c:pt>
                <c:pt idx="3562">
                  <c:v>9594</c:v>
                </c:pt>
                <c:pt idx="3563">
                  <c:v>9597</c:v>
                </c:pt>
                <c:pt idx="3564">
                  <c:v>9600</c:v>
                </c:pt>
                <c:pt idx="3565">
                  <c:v>9603</c:v>
                </c:pt>
                <c:pt idx="3566">
                  <c:v>9606</c:v>
                </c:pt>
                <c:pt idx="3567">
                  <c:v>9609</c:v>
                </c:pt>
                <c:pt idx="3568">
                  <c:v>9612</c:v>
                </c:pt>
                <c:pt idx="3569">
                  <c:v>9615</c:v>
                </c:pt>
                <c:pt idx="3570">
                  <c:v>9618</c:v>
                </c:pt>
                <c:pt idx="3571">
                  <c:v>9621</c:v>
                </c:pt>
                <c:pt idx="3572">
                  <c:v>9624</c:v>
                </c:pt>
                <c:pt idx="3573">
                  <c:v>9627</c:v>
                </c:pt>
                <c:pt idx="3574">
                  <c:v>9629</c:v>
                </c:pt>
                <c:pt idx="3575">
                  <c:v>9632</c:v>
                </c:pt>
                <c:pt idx="3576">
                  <c:v>9635</c:v>
                </c:pt>
                <c:pt idx="3577">
                  <c:v>9638</c:v>
                </c:pt>
                <c:pt idx="3578">
                  <c:v>9641</c:v>
                </c:pt>
                <c:pt idx="3579">
                  <c:v>9644</c:v>
                </c:pt>
                <c:pt idx="3580">
                  <c:v>9647</c:v>
                </c:pt>
                <c:pt idx="3581">
                  <c:v>9650</c:v>
                </c:pt>
                <c:pt idx="3582">
                  <c:v>9652</c:v>
                </c:pt>
                <c:pt idx="3583">
                  <c:v>9655</c:v>
                </c:pt>
                <c:pt idx="3584">
                  <c:v>9658</c:v>
                </c:pt>
                <c:pt idx="3585">
                  <c:v>9661</c:v>
                </c:pt>
                <c:pt idx="3586">
                  <c:v>9664</c:v>
                </c:pt>
                <c:pt idx="3587">
                  <c:v>9666</c:v>
                </c:pt>
                <c:pt idx="3588">
                  <c:v>9669</c:v>
                </c:pt>
                <c:pt idx="3589">
                  <c:v>9672</c:v>
                </c:pt>
                <c:pt idx="3590">
                  <c:v>9675</c:v>
                </c:pt>
                <c:pt idx="3591">
                  <c:v>9679</c:v>
                </c:pt>
                <c:pt idx="3592">
                  <c:v>9682</c:v>
                </c:pt>
                <c:pt idx="3593">
                  <c:v>9685</c:v>
                </c:pt>
                <c:pt idx="3594">
                  <c:v>9688</c:v>
                </c:pt>
                <c:pt idx="3595">
                  <c:v>9691</c:v>
                </c:pt>
                <c:pt idx="3596">
                  <c:v>9694</c:v>
                </c:pt>
                <c:pt idx="3597">
                  <c:v>9697</c:v>
                </c:pt>
                <c:pt idx="3598">
                  <c:v>9700</c:v>
                </c:pt>
                <c:pt idx="3599">
                  <c:v>9703</c:v>
                </c:pt>
                <c:pt idx="3600">
                  <c:v>9706</c:v>
                </c:pt>
                <c:pt idx="3601">
                  <c:v>9709</c:v>
                </c:pt>
                <c:pt idx="3602">
                  <c:v>9712</c:v>
                </c:pt>
                <c:pt idx="3603">
                  <c:v>9714</c:v>
                </c:pt>
                <c:pt idx="3604">
                  <c:v>9717</c:v>
                </c:pt>
                <c:pt idx="3605">
                  <c:v>9720</c:v>
                </c:pt>
                <c:pt idx="3606">
                  <c:v>9723</c:v>
                </c:pt>
                <c:pt idx="3607">
                  <c:v>9726</c:v>
                </c:pt>
                <c:pt idx="3608">
                  <c:v>9728</c:v>
                </c:pt>
                <c:pt idx="3609">
                  <c:v>9731</c:v>
                </c:pt>
                <c:pt idx="3610">
                  <c:v>9734</c:v>
                </c:pt>
                <c:pt idx="3611">
                  <c:v>9737</c:v>
                </c:pt>
                <c:pt idx="3612">
                  <c:v>9739</c:v>
                </c:pt>
                <c:pt idx="3613">
                  <c:v>9742</c:v>
                </c:pt>
                <c:pt idx="3614">
                  <c:v>9744</c:v>
                </c:pt>
                <c:pt idx="3615">
                  <c:v>9747</c:v>
                </c:pt>
                <c:pt idx="3616">
                  <c:v>9750</c:v>
                </c:pt>
                <c:pt idx="3617">
                  <c:v>9753</c:v>
                </c:pt>
                <c:pt idx="3618">
                  <c:v>9756</c:v>
                </c:pt>
                <c:pt idx="3619">
                  <c:v>9758</c:v>
                </c:pt>
                <c:pt idx="3620">
                  <c:v>9761</c:v>
                </c:pt>
                <c:pt idx="3621">
                  <c:v>9763</c:v>
                </c:pt>
                <c:pt idx="3622">
                  <c:v>9766</c:v>
                </c:pt>
                <c:pt idx="3623">
                  <c:v>9768</c:v>
                </c:pt>
                <c:pt idx="3624">
                  <c:v>9771</c:v>
                </c:pt>
                <c:pt idx="3625">
                  <c:v>9774</c:v>
                </c:pt>
                <c:pt idx="3626">
                  <c:v>9777</c:v>
                </c:pt>
                <c:pt idx="3627">
                  <c:v>9780</c:v>
                </c:pt>
                <c:pt idx="3628">
                  <c:v>9783</c:v>
                </c:pt>
                <c:pt idx="3629">
                  <c:v>9785</c:v>
                </c:pt>
                <c:pt idx="3630">
                  <c:v>9788</c:v>
                </c:pt>
                <c:pt idx="3631">
                  <c:v>9791</c:v>
                </c:pt>
                <c:pt idx="3632">
                  <c:v>9793</c:v>
                </c:pt>
                <c:pt idx="3633">
                  <c:v>9796</c:v>
                </c:pt>
                <c:pt idx="3634">
                  <c:v>9798</c:v>
                </c:pt>
                <c:pt idx="3635">
                  <c:v>9801</c:v>
                </c:pt>
                <c:pt idx="3636">
                  <c:v>9804</c:v>
                </c:pt>
                <c:pt idx="3637">
                  <c:v>9807</c:v>
                </c:pt>
                <c:pt idx="3638">
                  <c:v>9810</c:v>
                </c:pt>
                <c:pt idx="3639">
                  <c:v>9813</c:v>
                </c:pt>
                <c:pt idx="3640">
                  <c:v>9815</c:v>
                </c:pt>
                <c:pt idx="3641">
                  <c:v>9818</c:v>
                </c:pt>
                <c:pt idx="3642">
                  <c:v>9821</c:v>
                </c:pt>
                <c:pt idx="3643">
                  <c:v>9823</c:v>
                </c:pt>
                <c:pt idx="3644">
                  <c:v>9826</c:v>
                </c:pt>
                <c:pt idx="3645">
                  <c:v>9829</c:v>
                </c:pt>
                <c:pt idx="3646">
                  <c:v>9831</c:v>
                </c:pt>
                <c:pt idx="3647">
                  <c:v>9834</c:v>
                </c:pt>
                <c:pt idx="3648">
                  <c:v>9837</c:v>
                </c:pt>
                <c:pt idx="3649">
                  <c:v>9839</c:v>
                </c:pt>
                <c:pt idx="3650">
                  <c:v>9842</c:v>
                </c:pt>
                <c:pt idx="3651">
                  <c:v>9845</c:v>
                </c:pt>
                <c:pt idx="3652">
                  <c:v>9848</c:v>
                </c:pt>
                <c:pt idx="3653">
                  <c:v>9852</c:v>
                </c:pt>
                <c:pt idx="3654">
                  <c:v>9854</c:v>
                </c:pt>
                <c:pt idx="3655">
                  <c:v>9857</c:v>
                </c:pt>
                <c:pt idx="3656">
                  <c:v>9860</c:v>
                </c:pt>
                <c:pt idx="3657">
                  <c:v>9863</c:v>
                </c:pt>
                <c:pt idx="3658">
                  <c:v>9865</c:v>
                </c:pt>
                <c:pt idx="3659">
                  <c:v>9868</c:v>
                </c:pt>
                <c:pt idx="3660">
                  <c:v>9871</c:v>
                </c:pt>
                <c:pt idx="3661">
                  <c:v>9874</c:v>
                </c:pt>
                <c:pt idx="3662">
                  <c:v>9877</c:v>
                </c:pt>
                <c:pt idx="3663">
                  <c:v>9880</c:v>
                </c:pt>
                <c:pt idx="3664">
                  <c:v>9883</c:v>
                </c:pt>
                <c:pt idx="3665">
                  <c:v>9885</c:v>
                </c:pt>
                <c:pt idx="3666">
                  <c:v>9888</c:v>
                </c:pt>
                <c:pt idx="3667">
                  <c:v>9890</c:v>
                </c:pt>
                <c:pt idx="3668">
                  <c:v>9893</c:v>
                </c:pt>
                <c:pt idx="3669">
                  <c:v>9896</c:v>
                </c:pt>
                <c:pt idx="3670">
                  <c:v>9898</c:v>
                </c:pt>
                <c:pt idx="3671">
                  <c:v>9901</c:v>
                </c:pt>
                <c:pt idx="3672">
                  <c:v>9904</c:v>
                </c:pt>
                <c:pt idx="3673">
                  <c:v>9907</c:v>
                </c:pt>
                <c:pt idx="3674">
                  <c:v>9910</c:v>
                </c:pt>
                <c:pt idx="3675">
                  <c:v>9913</c:v>
                </c:pt>
                <c:pt idx="3676">
                  <c:v>9915</c:v>
                </c:pt>
                <c:pt idx="3677">
                  <c:v>9918</c:v>
                </c:pt>
                <c:pt idx="3678">
                  <c:v>9921</c:v>
                </c:pt>
                <c:pt idx="3679">
                  <c:v>9924</c:v>
                </c:pt>
                <c:pt idx="3680">
                  <c:v>9927</c:v>
                </c:pt>
                <c:pt idx="3681">
                  <c:v>9929</c:v>
                </c:pt>
                <c:pt idx="3682">
                  <c:v>9932</c:v>
                </c:pt>
                <c:pt idx="3683">
                  <c:v>9935</c:v>
                </c:pt>
                <c:pt idx="3684">
                  <c:v>9937</c:v>
                </c:pt>
                <c:pt idx="3685">
                  <c:v>9940</c:v>
                </c:pt>
                <c:pt idx="3686">
                  <c:v>9943</c:v>
                </c:pt>
                <c:pt idx="3687">
                  <c:v>9946</c:v>
                </c:pt>
                <c:pt idx="3688">
                  <c:v>9948</c:v>
                </c:pt>
                <c:pt idx="3689">
                  <c:v>9951</c:v>
                </c:pt>
                <c:pt idx="3690">
                  <c:v>9954</c:v>
                </c:pt>
                <c:pt idx="3691">
                  <c:v>9957</c:v>
                </c:pt>
                <c:pt idx="3692">
                  <c:v>9960</c:v>
                </c:pt>
                <c:pt idx="3693">
                  <c:v>9962</c:v>
                </c:pt>
                <c:pt idx="3694">
                  <c:v>9966</c:v>
                </c:pt>
                <c:pt idx="3695">
                  <c:v>9968</c:v>
                </c:pt>
                <c:pt idx="3696">
                  <c:v>9971</c:v>
                </c:pt>
                <c:pt idx="3697">
                  <c:v>9974</c:v>
                </c:pt>
                <c:pt idx="3698">
                  <c:v>9978</c:v>
                </c:pt>
                <c:pt idx="3699">
                  <c:v>9981</c:v>
                </c:pt>
                <c:pt idx="3700">
                  <c:v>9983</c:v>
                </c:pt>
                <c:pt idx="3701">
                  <c:v>9986</c:v>
                </c:pt>
                <c:pt idx="3702">
                  <c:v>9989</c:v>
                </c:pt>
                <c:pt idx="3703">
                  <c:v>9992</c:v>
                </c:pt>
                <c:pt idx="3704">
                  <c:v>9995</c:v>
                </c:pt>
                <c:pt idx="3705">
                  <c:v>9997</c:v>
                </c:pt>
                <c:pt idx="3706">
                  <c:v>10000</c:v>
                </c:pt>
                <c:pt idx="3707">
                  <c:v>10003</c:v>
                </c:pt>
                <c:pt idx="3708">
                  <c:v>10006</c:v>
                </c:pt>
                <c:pt idx="3709">
                  <c:v>10009</c:v>
                </c:pt>
                <c:pt idx="3710">
                  <c:v>10012</c:v>
                </c:pt>
                <c:pt idx="3711">
                  <c:v>10014</c:v>
                </c:pt>
                <c:pt idx="3712">
                  <c:v>10017</c:v>
                </c:pt>
                <c:pt idx="3713">
                  <c:v>10020</c:v>
                </c:pt>
                <c:pt idx="3714">
                  <c:v>10023</c:v>
                </c:pt>
                <c:pt idx="3715">
                  <c:v>10026</c:v>
                </c:pt>
                <c:pt idx="3716">
                  <c:v>10029</c:v>
                </c:pt>
                <c:pt idx="3717">
                  <c:v>10032</c:v>
                </c:pt>
                <c:pt idx="3718">
                  <c:v>10035</c:v>
                </c:pt>
                <c:pt idx="3719">
                  <c:v>10038</c:v>
                </c:pt>
                <c:pt idx="3720">
                  <c:v>10040</c:v>
                </c:pt>
                <c:pt idx="3721">
                  <c:v>10043</c:v>
                </c:pt>
                <c:pt idx="3722">
                  <c:v>10046</c:v>
                </c:pt>
                <c:pt idx="3723">
                  <c:v>10049</c:v>
                </c:pt>
                <c:pt idx="3724">
                  <c:v>10052</c:v>
                </c:pt>
                <c:pt idx="3725">
                  <c:v>10055</c:v>
                </c:pt>
                <c:pt idx="3726">
                  <c:v>10058</c:v>
                </c:pt>
                <c:pt idx="3727">
                  <c:v>10061</c:v>
                </c:pt>
                <c:pt idx="3728">
                  <c:v>10063</c:v>
                </c:pt>
                <c:pt idx="3729">
                  <c:v>10066</c:v>
                </c:pt>
                <c:pt idx="3730">
                  <c:v>10069</c:v>
                </c:pt>
                <c:pt idx="3731">
                  <c:v>10072</c:v>
                </c:pt>
                <c:pt idx="3732">
                  <c:v>10074</c:v>
                </c:pt>
                <c:pt idx="3733">
                  <c:v>10077</c:v>
                </c:pt>
                <c:pt idx="3734">
                  <c:v>10080</c:v>
                </c:pt>
                <c:pt idx="3735">
                  <c:v>10083</c:v>
                </c:pt>
                <c:pt idx="3736">
                  <c:v>10086</c:v>
                </c:pt>
                <c:pt idx="3737">
                  <c:v>10089</c:v>
                </c:pt>
                <c:pt idx="3738">
                  <c:v>10092</c:v>
                </c:pt>
                <c:pt idx="3739">
                  <c:v>10095</c:v>
                </c:pt>
                <c:pt idx="3740">
                  <c:v>10098</c:v>
                </c:pt>
                <c:pt idx="3741">
                  <c:v>10100</c:v>
                </c:pt>
                <c:pt idx="3742">
                  <c:v>10104</c:v>
                </c:pt>
                <c:pt idx="3743">
                  <c:v>10107</c:v>
                </c:pt>
                <c:pt idx="3744">
                  <c:v>10110</c:v>
                </c:pt>
                <c:pt idx="3745">
                  <c:v>10112</c:v>
                </c:pt>
                <c:pt idx="3746">
                  <c:v>10115</c:v>
                </c:pt>
                <c:pt idx="3747">
                  <c:v>10118</c:v>
                </c:pt>
                <c:pt idx="3748">
                  <c:v>10121</c:v>
                </c:pt>
                <c:pt idx="3749">
                  <c:v>10131</c:v>
                </c:pt>
                <c:pt idx="3750">
                  <c:v>10138</c:v>
                </c:pt>
                <c:pt idx="3751">
                  <c:v>10141</c:v>
                </c:pt>
                <c:pt idx="3752">
                  <c:v>10144</c:v>
                </c:pt>
                <c:pt idx="3753">
                  <c:v>10147</c:v>
                </c:pt>
                <c:pt idx="3754">
                  <c:v>10150</c:v>
                </c:pt>
                <c:pt idx="3755">
                  <c:v>10153</c:v>
                </c:pt>
                <c:pt idx="3756">
                  <c:v>10156</c:v>
                </c:pt>
                <c:pt idx="3757">
                  <c:v>10158</c:v>
                </c:pt>
                <c:pt idx="3758">
                  <c:v>10161</c:v>
                </c:pt>
                <c:pt idx="3759">
                  <c:v>10164</c:v>
                </c:pt>
                <c:pt idx="3760">
                  <c:v>10167</c:v>
                </c:pt>
                <c:pt idx="3761">
                  <c:v>10170</c:v>
                </c:pt>
                <c:pt idx="3762">
                  <c:v>10173</c:v>
                </c:pt>
                <c:pt idx="3763">
                  <c:v>10175</c:v>
                </c:pt>
                <c:pt idx="3764">
                  <c:v>10179</c:v>
                </c:pt>
                <c:pt idx="3765">
                  <c:v>10182</c:v>
                </c:pt>
                <c:pt idx="3766">
                  <c:v>10185</c:v>
                </c:pt>
                <c:pt idx="3767">
                  <c:v>10187</c:v>
                </c:pt>
                <c:pt idx="3768">
                  <c:v>10190</c:v>
                </c:pt>
                <c:pt idx="3769">
                  <c:v>10193</c:v>
                </c:pt>
                <c:pt idx="3770">
                  <c:v>10196</c:v>
                </c:pt>
                <c:pt idx="3771">
                  <c:v>10200</c:v>
                </c:pt>
                <c:pt idx="3772">
                  <c:v>10203</c:v>
                </c:pt>
                <c:pt idx="3773">
                  <c:v>10206</c:v>
                </c:pt>
                <c:pt idx="3774">
                  <c:v>10209</c:v>
                </c:pt>
                <c:pt idx="3775">
                  <c:v>10212</c:v>
                </c:pt>
                <c:pt idx="3776">
                  <c:v>10215</c:v>
                </c:pt>
                <c:pt idx="3777">
                  <c:v>10218</c:v>
                </c:pt>
                <c:pt idx="3778">
                  <c:v>10221</c:v>
                </c:pt>
                <c:pt idx="3779">
                  <c:v>10223</c:v>
                </c:pt>
                <c:pt idx="3780">
                  <c:v>10226</c:v>
                </c:pt>
                <c:pt idx="3781">
                  <c:v>10229</c:v>
                </c:pt>
                <c:pt idx="3782">
                  <c:v>10232</c:v>
                </c:pt>
                <c:pt idx="3783">
                  <c:v>10235</c:v>
                </c:pt>
                <c:pt idx="3784">
                  <c:v>10237</c:v>
                </c:pt>
                <c:pt idx="3785">
                  <c:v>10240</c:v>
                </c:pt>
                <c:pt idx="3786">
                  <c:v>10243</c:v>
                </c:pt>
                <c:pt idx="3787">
                  <c:v>10246</c:v>
                </c:pt>
                <c:pt idx="3788">
                  <c:v>10249</c:v>
                </c:pt>
                <c:pt idx="3789">
                  <c:v>10252</c:v>
                </c:pt>
                <c:pt idx="3790">
                  <c:v>10255</c:v>
                </c:pt>
                <c:pt idx="3791">
                  <c:v>10257</c:v>
                </c:pt>
                <c:pt idx="3792">
                  <c:v>10261</c:v>
                </c:pt>
                <c:pt idx="3793">
                  <c:v>10264</c:v>
                </c:pt>
                <c:pt idx="3794">
                  <c:v>10267</c:v>
                </c:pt>
                <c:pt idx="3795">
                  <c:v>10270</c:v>
                </c:pt>
                <c:pt idx="3796">
                  <c:v>10274</c:v>
                </c:pt>
                <c:pt idx="3797">
                  <c:v>10276</c:v>
                </c:pt>
                <c:pt idx="3798">
                  <c:v>10279</c:v>
                </c:pt>
                <c:pt idx="3799">
                  <c:v>10283</c:v>
                </c:pt>
                <c:pt idx="3800">
                  <c:v>10286</c:v>
                </c:pt>
                <c:pt idx="3801">
                  <c:v>10289</c:v>
                </c:pt>
                <c:pt idx="3802">
                  <c:v>10291</c:v>
                </c:pt>
                <c:pt idx="3803">
                  <c:v>10294</c:v>
                </c:pt>
                <c:pt idx="3804">
                  <c:v>10298</c:v>
                </c:pt>
                <c:pt idx="3805">
                  <c:v>10301</c:v>
                </c:pt>
                <c:pt idx="3806">
                  <c:v>10303</c:v>
                </c:pt>
                <c:pt idx="3807">
                  <c:v>10306</c:v>
                </c:pt>
                <c:pt idx="3808">
                  <c:v>10309</c:v>
                </c:pt>
                <c:pt idx="3809">
                  <c:v>10312</c:v>
                </c:pt>
                <c:pt idx="3810">
                  <c:v>10314</c:v>
                </c:pt>
                <c:pt idx="3811">
                  <c:v>10317</c:v>
                </c:pt>
                <c:pt idx="3812">
                  <c:v>10320</c:v>
                </c:pt>
                <c:pt idx="3813">
                  <c:v>10323</c:v>
                </c:pt>
                <c:pt idx="3814">
                  <c:v>10326</c:v>
                </c:pt>
                <c:pt idx="3815">
                  <c:v>10328</c:v>
                </c:pt>
                <c:pt idx="3816">
                  <c:v>10331</c:v>
                </c:pt>
                <c:pt idx="3817">
                  <c:v>10334</c:v>
                </c:pt>
                <c:pt idx="3818">
                  <c:v>10337</c:v>
                </c:pt>
                <c:pt idx="3819">
                  <c:v>10340</c:v>
                </c:pt>
                <c:pt idx="3820">
                  <c:v>10342</c:v>
                </c:pt>
                <c:pt idx="3821">
                  <c:v>10345</c:v>
                </c:pt>
                <c:pt idx="3822">
                  <c:v>10348</c:v>
                </c:pt>
                <c:pt idx="3823">
                  <c:v>10351</c:v>
                </c:pt>
                <c:pt idx="3824">
                  <c:v>10353</c:v>
                </c:pt>
                <c:pt idx="3825">
                  <c:v>10356</c:v>
                </c:pt>
                <c:pt idx="3826">
                  <c:v>10359</c:v>
                </c:pt>
                <c:pt idx="3827">
                  <c:v>10362</c:v>
                </c:pt>
                <c:pt idx="3828">
                  <c:v>10365</c:v>
                </c:pt>
                <c:pt idx="3829">
                  <c:v>10368</c:v>
                </c:pt>
                <c:pt idx="3830">
                  <c:v>10371</c:v>
                </c:pt>
                <c:pt idx="3831">
                  <c:v>10374</c:v>
                </c:pt>
                <c:pt idx="3832">
                  <c:v>10377</c:v>
                </c:pt>
                <c:pt idx="3833">
                  <c:v>10380</c:v>
                </c:pt>
                <c:pt idx="3834">
                  <c:v>10382</c:v>
                </c:pt>
                <c:pt idx="3835">
                  <c:v>10385</c:v>
                </c:pt>
                <c:pt idx="3836">
                  <c:v>10388</c:v>
                </c:pt>
                <c:pt idx="3837">
                  <c:v>10391</c:v>
                </c:pt>
                <c:pt idx="3838">
                  <c:v>10393</c:v>
                </c:pt>
                <c:pt idx="3839">
                  <c:v>10396</c:v>
                </c:pt>
                <c:pt idx="3840">
                  <c:v>10399</c:v>
                </c:pt>
                <c:pt idx="3841">
                  <c:v>10402</c:v>
                </c:pt>
                <c:pt idx="3842">
                  <c:v>10405</c:v>
                </c:pt>
                <c:pt idx="3843">
                  <c:v>10408</c:v>
                </c:pt>
                <c:pt idx="3844">
                  <c:v>10412</c:v>
                </c:pt>
                <c:pt idx="3845">
                  <c:v>10414</c:v>
                </c:pt>
                <c:pt idx="3846">
                  <c:v>10417</c:v>
                </c:pt>
                <c:pt idx="3847">
                  <c:v>10420</c:v>
                </c:pt>
                <c:pt idx="3848">
                  <c:v>10423</c:v>
                </c:pt>
                <c:pt idx="3849">
                  <c:v>10426</c:v>
                </c:pt>
                <c:pt idx="3850">
                  <c:v>10429</c:v>
                </c:pt>
                <c:pt idx="3851">
                  <c:v>10432</c:v>
                </c:pt>
                <c:pt idx="3852">
                  <c:v>10435</c:v>
                </c:pt>
                <c:pt idx="3853">
                  <c:v>10437</c:v>
                </c:pt>
                <c:pt idx="3854">
                  <c:v>10440</c:v>
                </c:pt>
                <c:pt idx="3855">
                  <c:v>10443</c:v>
                </c:pt>
                <c:pt idx="3856">
                  <c:v>10446</c:v>
                </c:pt>
                <c:pt idx="3857">
                  <c:v>10449</c:v>
                </c:pt>
                <c:pt idx="3858">
                  <c:v>10452</c:v>
                </c:pt>
                <c:pt idx="3859">
                  <c:v>10454</c:v>
                </c:pt>
                <c:pt idx="3860">
                  <c:v>10457</c:v>
                </c:pt>
                <c:pt idx="3861">
                  <c:v>10460</c:v>
                </c:pt>
                <c:pt idx="3862">
                  <c:v>10463</c:v>
                </c:pt>
                <c:pt idx="3863">
                  <c:v>10465</c:v>
                </c:pt>
                <c:pt idx="3864">
                  <c:v>10468</c:v>
                </c:pt>
                <c:pt idx="3865">
                  <c:v>10471</c:v>
                </c:pt>
                <c:pt idx="3866">
                  <c:v>10474</c:v>
                </c:pt>
                <c:pt idx="3867">
                  <c:v>10477</c:v>
                </c:pt>
                <c:pt idx="3868">
                  <c:v>10480</c:v>
                </c:pt>
                <c:pt idx="3869">
                  <c:v>10482</c:v>
                </c:pt>
                <c:pt idx="3870">
                  <c:v>10485</c:v>
                </c:pt>
                <c:pt idx="3871">
                  <c:v>10488</c:v>
                </c:pt>
                <c:pt idx="3872">
                  <c:v>10490</c:v>
                </c:pt>
                <c:pt idx="3873">
                  <c:v>10493</c:v>
                </c:pt>
                <c:pt idx="3874">
                  <c:v>10496</c:v>
                </c:pt>
                <c:pt idx="3875">
                  <c:v>10499</c:v>
                </c:pt>
                <c:pt idx="3876">
                  <c:v>10502</c:v>
                </c:pt>
                <c:pt idx="3877">
                  <c:v>10504</c:v>
                </c:pt>
                <c:pt idx="3878">
                  <c:v>10507</c:v>
                </c:pt>
                <c:pt idx="3879">
                  <c:v>10509</c:v>
                </c:pt>
                <c:pt idx="3880">
                  <c:v>10513</c:v>
                </c:pt>
                <c:pt idx="3881">
                  <c:v>10516</c:v>
                </c:pt>
                <c:pt idx="3882">
                  <c:v>10518</c:v>
                </c:pt>
                <c:pt idx="3883">
                  <c:v>10521</c:v>
                </c:pt>
                <c:pt idx="3884">
                  <c:v>10525</c:v>
                </c:pt>
                <c:pt idx="3885">
                  <c:v>10528</c:v>
                </c:pt>
                <c:pt idx="3886">
                  <c:v>10531</c:v>
                </c:pt>
                <c:pt idx="3887">
                  <c:v>10534</c:v>
                </c:pt>
                <c:pt idx="3888">
                  <c:v>10536</c:v>
                </c:pt>
                <c:pt idx="3889">
                  <c:v>10539</c:v>
                </c:pt>
                <c:pt idx="3890">
                  <c:v>10542</c:v>
                </c:pt>
                <c:pt idx="3891">
                  <c:v>10545</c:v>
                </c:pt>
                <c:pt idx="3892">
                  <c:v>10547</c:v>
                </c:pt>
                <c:pt idx="3893">
                  <c:v>10550</c:v>
                </c:pt>
                <c:pt idx="3894">
                  <c:v>10553</c:v>
                </c:pt>
                <c:pt idx="3895">
                  <c:v>10556</c:v>
                </c:pt>
                <c:pt idx="3896">
                  <c:v>10559</c:v>
                </c:pt>
                <c:pt idx="3897">
                  <c:v>10562</c:v>
                </c:pt>
                <c:pt idx="3898">
                  <c:v>10565</c:v>
                </c:pt>
                <c:pt idx="3899">
                  <c:v>10568</c:v>
                </c:pt>
                <c:pt idx="3900">
                  <c:v>10571</c:v>
                </c:pt>
                <c:pt idx="3901">
                  <c:v>10574</c:v>
                </c:pt>
                <c:pt idx="3902">
                  <c:v>10576</c:v>
                </c:pt>
                <c:pt idx="3903">
                  <c:v>10579</c:v>
                </c:pt>
                <c:pt idx="3904">
                  <c:v>10582</c:v>
                </c:pt>
                <c:pt idx="3905">
                  <c:v>10585</c:v>
                </c:pt>
                <c:pt idx="3906">
                  <c:v>10588</c:v>
                </c:pt>
                <c:pt idx="3907">
                  <c:v>10591</c:v>
                </c:pt>
                <c:pt idx="3908">
                  <c:v>10594</c:v>
                </c:pt>
                <c:pt idx="3909">
                  <c:v>10597</c:v>
                </c:pt>
                <c:pt idx="3910">
                  <c:v>10600</c:v>
                </c:pt>
                <c:pt idx="3911">
                  <c:v>10602</c:v>
                </c:pt>
                <c:pt idx="3912">
                  <c:v>10605</c:v>
                </c:pt>
                <c:pt idx="3913">
                  <c:v>10608</c:v>
                </c:pt>
                <c:pt idx="3914">
                  <c:v>10611</c:v>
                </c:pt>
                <c:pt idx="3915">
                  <c:v>10614</c:v>
                </c:pt>
                <c:pt idx="3916">
                  <c:v>10617</c:v>
                </c:pt>
                <c:pt idx="3917">
                  <c:v>10620</c:v>
                </c:pt>
                <c:pt idx="3918">
                  <c:v>10623</c:v>
                </c:pt>
                <c:pt idx="3919">
                  <c:v>10625</c:v>
                </c:pt>
                <c:pt idx="3920">
                  <c:v>10628</c:v>
                </c:pt>
                <c:pt idx="3921">
                  <c:v>10631</c:v>
                </c:pt>
                <c:pt idx="3922">
                  <c:v>10633</c:v>
                </c:pt>
                <c:pt idx="3923">
                  <c:v>10636</c:v>
                </c:pt>
                <c:pt idx="3924">
                  <c:v>10639</c:v>
                </c:pt>
                <c:pt idx="3925">
                  <c:v>10642</c:v>
                </c:pt>
                <c:pt idx="3926">
                  <c:v>10644</c:v>
                </c:pt>
                <c:pt idx="3927">
                  <c:v>10647</c:v>
                </c:pt>
                <c:pt idx="3928">
                  <c:v>10650</c:v>
                </c:pt>
                <c:pt idx="3929">
                  <c:v>10652</c:v>
                </c:pt>
                <c:pt idx="3930">
                  <c:v>10655</c:v>
                </c:pt>
                <c:pt idx="3931">
                  <c:v>10658</c:v>
                </c:pt>
                <c:pt idx="3932">
                  <c:v>10661</c:v>
                </c:pt>
                <c:pt idx="3933">
                  <c:v>10664</c:v>
                </c:pt>
                <c:pt idx="3934">
                  <c:v>10667</c:v>
                </c:pt>
                <c:pt idx="3935">
                  <c:v>10670</c:v>
                </c:pt>
                <c:pt idx="3936">
                  <c:v>10673</c:v>
                </c:pt>
                <c:pt idx="3937">
                  <c:v>10676</c:v>
                </c:pt>
                <c:pt idx="3938">
                  <c:v>10679</c:v>
                </c:pt>
                <c:pt idx="3939">
                  <c:v>10681</c:v>
                </c:pt>
                <c:pt idx="3940">
                  <c:v>10684</c:v>
                </c:pt>
                <c:pt idx="3941">
                  <c:v>10687</c:v>
                </c:pt>
                <c:pt idx="3942">
                  <c:v>10690</c:v>
                </c:pt>
                <c:pt idx="3943">
                  <c:v>10693</c:v>
                </c:pt>
                <c:pt idx="3944">
                  <c:v>10696</c:v>
                </c:pt>
                <c:pt idx="3945">
                  <c:v>10698</c:v>
                </c:pt>
                <c:pt idx="3946">
                  <c:v>10701</c:v>
                </c:pt>
                <c:pt idx="3947">
                  <c:v>10704</c:v>
                </c:pt>
                <c:pt idx="3948">
                  <c:v>10707</c:v>
                </c:pt>
                <c:pt idx="3949">
                  <c:v>10710</c:v>
                </c:pt>
                <c:pt idx="3950">
                  <c:v>10712</c:v>
                </c:pt>
                <c:pt idx="3951">
                  <c:v>10715</c:v>
                </c:pt>
                <c:pt idx="3952">
                  <c:v>10718</c:v>
                </c:pt>
                <c:pt idx="3953">
                  <c:v>10721</c:v>
                </c:pt>
                <c:pt idx="3954">
                  <c:v>10723</c:v>
                </c:pt>
                <c:pt idx="3955">
                  <c:v>10726</c:v>
                </c:pt>
                <c:pt idx="3956">
                  <c:v>10729</c:v>
                </c:pt>
                <c:pt idx="3957">
                  <c:v>10732</c:v>
                </c:pt>
                <c:pt idx="3958">
                  <c:v>10734</c:v>
                </c:pt>
                <c:pt idx="3959">
                  <c:v>10737</c:v>
                </c:pt>
                <c:pt idx="3960">
                  <c:v>10740</c:v>
                </c:pt>
                <c:pt idx="3961">
                  <c:v>10743</c:v>
                </c:pt>
                <c:pt idx="3962">
                  <c:v>10745</c:v>
                </c:pt>
                <c:pt idx="3963">
                  <c:v>10748</c:v>
                </c:pt>
                <c:pt idx="3964">
                  <c:v>10751</c:v>
                </c:pt>
                <c:pt idx="3965">
                  <c:v>10754</c:v>
                </c:pt>
                <c:pt idx="3966">
                  <c:v>10756</c:v>
                </c:pt>
                <c:pt idx="3967">
                  <c:v>10759</c:v>
                </c:pt>
                <c:pt idx="3968">
                  <c:v>10762</c:v>
                </c:pt>
                <c:pt idx="3969">
                  <c:v>10764</c:v>
                </c:pt>
                <c:pt idx="3970">
                  <c:v>10767</c:v>
                </c:pt>
                <c:pt idx="3971">
                  <c:v>10770</c:v>
                </c:pt>
                <c:pt idx="3972">
                  <c:v>10772</c:v>
                </c:pt>
                <c:pt idx="3973">
                  <c:v>10775</c:v>
                </c:pt>
                <c:pt idx="3974">
                  <c:v>10778</c:v>
                </c:pt>
                <c:pt idx="3975">
                  <c:v>10781</c:v>
                </c:pt>
                <c:pt idx="3976">
                  <c:v>10784</c:v>
                </c:pt>
                <c:pt idx="3977">
                  <c:v>10786</c:v>
                </c:pt>
                <c:pt idx="3978">
                  <c:v>10789</c:v>
                </c:pt>
                <c:pt idx="3979">
                  <c:v>10792</c:v>
                </c:pt>
                <c:pt idx="3980">
                  <c:v>10795</c:v>
                </c:pt>
                <c:pt idx="3981">
                  <c:v>10797</c:v>
                </c:pt>
                <c:pt idx="3982">
                  <c:v>10800</c:v>
                </c:pt>
                <c:pt idx="3983">
                  <c:v>10803</c:v>
                </c:pt>
                <c:pt idx="3984">
                  <c:v>10805</c:v>
                </c:pt>
                <c:pt idx="3985">
                  <c:v>10808</c:v>
                </c:pt>
                <c:pt idx="3986">
                  <c:v>10811</c:v>
                </c:pt>
                <c:pt idx="3987">
                  <c:v>10813</c:v>
                </c:pt>
                <c:pt idx="3988">
                  <c:v>10816</c:v>
                </c:pt>
                <c:pt idx="3989">
                  <c:v>10819</c:v>
                </c:pt>
                <c:pt idx="3990">
                  <c:v>10822</c:v>
                </c:pt>
                <c:pt idx="3991">
                  <c:v>10824</c:v>
                </c:pt>
                <c:pt idx="3992">
                  <c:v>10827</c:v>
                </c:pt>
                <c:pt idx="3993">
                  <c:v>10830</c:v>
                </c:pt>
                <c:pt idx="3994">
                  <c:v>10833</c:v>
                </c:pt>
                <c:pt idx="3995">
                  <c:v>10836</c:v>
                </c:pt>
                <c:pt idx="3996">
                  <c:v>10839</c:v>
                </c:pt>
                <c:pt idx="3997">
                  <c:v>10841</c:v>
                </c:pt>
                <c:pt idx="3998">
                  <c:v>10844</c:v>
                </c:pt>
                <c:pt idx="3999">
                  <c:v>10855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-0.81730715071826898</c:v>
                </c:pt>
                <c:pt idx="1">
                  <c:v>-0.408144003019761</c:v>
                </c:pt>
                <c:pt idx="2">
                  <c:v>-0.31387155880131701</c:v>
                </c:pt>
                <c:pt idx="3">
                  <c:v>-0.316060513699427</c:v>
                </c:pt>
                <c:pt idx="4">
                  <c:v>-0.34832768547426601</c:v>
                </c:pt>
                <c:pt idx="5">
                  <c:v>-0.39238212681171503</c:v>
                </c:pt>
                <c:pt idx="6">
                  <c:v>-0.43795716113963901</c:v>
                </c:pt>
                <c:pt idx="7">
                  <c:v>-0.47640104961638602</c:v>
                </c:pt>
                <c:pt idx="8">
                  <c:v>-0.498810108417097</c:v>
                </c:pt>
                <c:pt idx="9">
                  <c:v>-0.494545209748738</c:v>
                </c:pt>
                <c:pt idx="10">
                  <c:v>-0.47373200259265802</c:v>
                </c:pt>
                <c:pt idx="11">
                  <c:v>-0.43685194309172998</c:v>
                </c:pt>
                <c:pt idx="12">
                  <c:v>-0.39052353957535502</c:v>
                </c:pt>
                <c:pt idx="13">
                  <c:v>-0.342602712235417</c:v>
                </c:pt>
                <c:pt idx="14">
                  <c:v>-0.298230231334282</c:v>
                </c:pt>
                <c:pt idx="15">
                  <c:v>-0.26299729725028098</c:v>
                </c:pt>
                <c:pt idx="16">
                  <c:v>-0.23833361708069101</c:v>
                </c:pt>
                <c:pt idx="17">
                  <c:v>-0.22245482577478801</c:v>
                </c:pt>
                <c:pt idx="18">
                  <c:v>-0.216479544420489</c:v>
                </c:pt>
                <c:pt idx="19">
                  <c:v>-0.2167116577264</c:v>
                </c:pt>
                <c:pt idx="20">
                  <c:v>-0.22198262741406899</c:v>
                </c:pt>
                <c:pt idx="21">
                  <c:v>-0.23070035534990299</c:v>
                </c:pt>
                <c:pt idx="22">
                  <c:v>-0.240184999378808</c:v>
                </c:pt>
                <c:pt idx="23">
                  <c:v>-0.24686703937589299</c:v>
                </c:pt>
                <c:pt idx="24">
                  <c:v>-0.24839971666369701</c:v>
                </c:pt>
                <c:pt idx="25">
                  <c:v>-0.244001819567121</c:v>
                </c:pt>
                <c:pt idx="26">
                  <c:v>-0.23393543276836301</c:v>
                </c:pt>
                <c:pt idx="27">
                  <c:v>-0.21980424519297401</c:v>
                </c:pt>
                <c:pt idx="28">
                  <c:v>-0.20087062287562599</c:v>
                </c:pt>
                <c:pt idx="29">
                  <c:v>-0.18070474102041201</c:v>
                </c:pt>
                <c:pt idx="30">
                  <c:v>-0.16204017222308301</c:v>
                </c:pt>
                <c:pt idx="31">
                  <c:v>-0.146733881205691</c:v>
                </c:pt>
                <c:pt idx="32">
                  <c:v>-0.13697876734216599</c:v>
                </c:pt>
                <c:pt idx="33">
                  <c:v>-0.132834203108076</c:v>
                </c:pt>
                <c:pt idx="34">
                  <c:v>-0.12916883291117701</c:v>
                </c:pt>
                <c:pt idx="35">
                  <c:v>-0.123749678826962</c:v>
                </c:pt>
                <c:pt idx="36">
                  <c:v>-0.113587422142885</c:v>
                </c:pt>
                <c:pt idx="37">
                  <c:v>-0.100779340442503</c:v>
                </c:pt>
                <c:pt idx="38">
                  <c:v>-8.3948155042269296E-2</c:v>
                </c:pt>
                <c:pt idx="39">
                  <c:v>-6.5820705038891897E-2</c:v>
                </c:pt>
                <c:pt idx="40">
                  <c:v>-4.5528616759974501E-2</c:v>
                </c:pt>
                <c:pt idx="41">
                  <c:v>-2.5792078821398799E-2</c:v>
                </c:pt>
                <c:pt idx="42">
                  <c:v>-6.8090835147183804E-3</c:v>
                </c:pt>
                <c:pt idx="43">
                  <c:v>8.0330196577198098E-3</c:v>
                </c:pt>
                <c:pt idx="44">
                  <c:v>2.1020689518179699E-2</c:v>
                </c:pt>
                <c:pt idx="45">
                  <c:v>3.0414539382149299E-2</c:v>
                </c:pt>
                <c:pt idx="46">
                  <c:v>3.9936116686594997E-2</c:v>
                </c:pt>
                <c:pt idx="47">
                  <c:v>4.80996635675843E-2</c:v>
                </c:pt>
                <c:pt idx="48">
                  <c:v>5.5749605474331797E-2</c:v>
                </c:pt>
                <c:pt idx="49">
                  <c:v>6.2128414329586601E-2</c:v>
                </c:pt>
                <c:pt idx="50">
                  <c:v>6.7739003843717796E-2</c:v>
                </c:pt>
                <c:pt idx="51">
                  <c:v>7.4269599562005406E-2</c:v>
                </c:pt>
                <c:pt idx="52">
                  <c:v>7.8896983789304806E-2</c:v>
                </c:pt>
                <c:pt idx="53">
                  <c:v>8.0362516028058495E-2</c:v>
                </c:pt>
                <c:pt idx="54">
                  <c:v>7.6056177365649E-2</c:v>
                </c:pt>
                <c:pt idx="55">
                  <c:v>6.9482112287527195E-2</c:v>
                </c:pt>
                <c:pt idx="56">
                  <c:v>6.0907350589234702E-2</c:v>
                </c:pt>
                <c:pt idx="57">
                  <c:v>5.36896137148693E-2</c:v>
                </c:pt>
                <c:pt idx="58">
                  <c:v>4.5917615000658503E-2</c:v>
                </c:pt>
                <c:pt idx="59">
                  <c:v>3.8871909678547499E-2</c:v>
                </c:pt>
                <c:pt idx="60">
                  <c:v>3.5993766167345898E-2</c:v>
                </c:pt>
                <c:pt idx="61">
                  <c:v>3.5816368134148999E-2</c:v>
                </c:pt>
                <c:pt idx="62">
                  <c:v>3.9472939355690302E-2</c:v>
                </c:pt>
                <c:pt idx="63">
                  <c:v>4.5176105853195002E-2</c:v>
                </c:pt>
                <c:pt idx="64">
                  <c:v>5.1136543220005798E-2</c:v>
                </c:pt>
                <c:pt idx="65">
                  <c:v>5.7491424897707602E-2</c:v>
                </c:pt>
                <c:pt idx="66">
                  <c:v>6.3129607118975306E-2</c:v>
                </c:pt>
                <c:pt idx="67">
                  <c:v>6.7218790858774302E-2</c:v>
                </c:pt>
                <c:pt idx="68">
                  <c:v>6.8681825909042996E-2</c:v>
                </c:pt>
                <c:pt idx="69">
                  <c:v>6.6655547141419094E-2</c:v>
                </c:pt>
                <c:pt idx="70">
                  <c:v>6.4689428818802602E-2</c:v>
                </c:pt>
                <c:pt idx="71">
                  <c:v>6.3263357418279903E-2</c:v>
                </c:pt>
                <c:pt idx="72">
                  <c:v>6.3101313200539702E-2</c:v>
                </c:pt>
                <c:pt idx="73">
                  <c:v>6.5098063760164901E-2</c:v>
                </c:pt>
                <c:pt idx="74">
                  <c:v>6.5542022376169795E-2</c:v>
                </c:pt>
                <c:pt idx="75">
                  <c:v>6.4883269498910601E-2</c:v>
                </c:pt>
                <c:pt idx="76">
                  <c:v>6.1671710945515899E-2</c:v>
                </c:pt>
                <c:pt idx="77">
                  <c:v>5.5484850324587102E-2</c:v>
                </c:pt>
                <c:pt idx="78">
                  <c:v>4.8997008004695503E-2</c:v>
                </c:pt>
                <c:pt idx="79">
                  <c:v>4.1503565690822398E-2</c:v>
                </c:pt>
                <c:pt idx="80">
                  <c:v>3.4223839985516202E-2</c:v>
                </c:pt>
                <c:pt idx="81">
                  <c:v>2.9996672008383098E-2</c:v>
                </c:pt>
                <c:pt idx="82">
                  <c:v>2.7318604450495498E-2</c:v>
                </c:pt>
                <c:pt idx="83">
                  <c:v>2.58688394375912E-2</c:v>
                </c:pt>
                <c:pt idx="84">
                  <c:v>2.6287896061229998E-2</c:v>
                </c:pt>
                <c:pt idx="85">
                  <c:v>2.6077646362456599E-2</c:v>
                </c:pt>
                <c:pt idx="86">
                  <c:v>2.3877430625314298E-2</c:v>
                </c:pt>
                <c:pt idx="87">
                  <c:v>2.1877208313401598E-2</c:v>
                </c:pt>
                <c:pt idx="88">
                  <c:v>2.0512591823506302E-2</c:v>
                </c:pt>
                <c:pt idx="89">
                  <c:v>1.91123515507527E-2</c:v>
                </c:pt>
                <c:pt idx="90">
                  <c:v>1.83796624626586E-2</c:v>
                </c:pt>
                <c:pt idx="91">
                  <c:v>1.7179095934261999E-2</c:v>
                </c:pt>
                <c:pt idx="92">
                  <c:v>1.7369183302274101E-2</c:v>
                </c:pt>
                <c:pt idx="93">
                  <c:v>1.77249730118458E-2</c:v>
                </c:pt>
                <c:pt idx="94">
                  <c:v>1.80482989840243E-2</c:v>
                </c:pt>
                <c:pt idx="95">
                  <c:v>1.91855192637281E-2</c:v>
                </c:pt>
                <c:pt idx="96">
                  <c:v>2.02752370249859E-2</c:v>
                </c:pt>
                <c:pt idx="97">
                  <c:v>2.0566468314765499E-2</c:v>
                </c:pt>
                <c:pt idx="98">
                  <c:v>2.06884679022022E-2</c:v>
                </c:pt>
                <c:pt idx="99">
                  <c:v>2.15112384738207E-2</c:v>
                </c:pt>
                <c:pt idx="100">
                  <c:v>2.44834493689286E-2</c:v>
                </c:pt>
                <c:pt idx="101">
                  <c:v>2.73088765159063E-2</c:v>
                </c:pt>
                <c:pt idx="102">
                  <c:v>3.0808393086826601E-2</c:v>
                </c:pt>
                <c:pt idx="103">
                  <c:v>3.3995345563014E-2</c:v>
                </c:pt>
                <c:pt idx="104">
                  <c:v>3.5874476861021097E-2</c:v>
                </c:pt>
                <c:pt idx="105">
                  <c:v>3.6306762579720299E-2</c:v>
                </c:pt>
                <c:pt idx="106">
                  <c:v>3.5131268292964299E-2</c:v>
                </c:pt>
                <c:pt idx="107">
                  <c:v>3.3901202008692698E-2</c:v>
                </c:pt>
                <c:pt idx="108">
                  <c:v>3.3260314704751298E-2</c:v>
                </c:pt>
                <c:pt idx="109">
                  <c:v>3.32331485089443E-2</c:v>
                </c:pt>
                <c:pt idx="110">
                  <c:v>3.3117723530178798E-2</c:v>
                </c:pt>
                <c:pt idx="111">
                  <c:v>3.4338961884103097E-2</c:v>
                </c:pt>
                <c:pt idx="112">
                  <c:v>3.5899937121915998E-2</c:v>
                </c:pt>
                <c:pt idx="113">
                  <c:v>3.9338178420425501E-2</c:v>
                </c:pt>
                <c:pt idx="114">
                  <c:v>4.3157667437872797E-2</c:v>
                </c:pt>
                <c:pt idx="115">
                  <c:v>4.6151517800446198E-2</c:v>
                </c:pt>
                <c:pt idx="116">
                  <c:v>4.9949737391169799E-2</c:v>
                </c:pt>
                <c:pt idx="117">
                  <c:v>5.2394829178893897E-2</c:v>
                </c:pt>
                <c:pt idx="118">
                  <c:v>5.3201196629160598E-2</c:v>
                </c:pt>
                <c:pt idx="119">
                  <c:v>5.33187665235237E-2</c:v>
                </c:pt>
                <c:pt idx="120">
                  <c:v>5.2514963927645202E-2</c:v>
                </c:pt>
                <c:pt idx="121">
                  <c:v>5.1312218382947097E-2</c:v>
                </c:pt>
                <c:pt idx="122">
                  <c:v>5.0511530174000799E-2</c:v>
                </c:pt>
                <c:pt idx="123">
                  <c:v>4.9763673274660102E-2</c:v>
                </c:pt>
                <c:pt idx="124">
                  <c:v>4.9780971220124898E-2</c:v>
                </c:pt>
                <c:pt idx="125">
                  <c:v>4.9027714140607297E-2</c:v>
                </c:pt>
                <c:pt idx="126">
                  <c:v>4.9752000598189898E-2</c:v>
                </c:pt>
                <c:pt idx="127">
                  <c:v>5.1122963856838101E-2</c:v>
                </c:pt>
                <c:pt idx="128">
                  <c:v>5.2993378304450001E-2</c:v>
                </c:pt>
                <c:pt idx="129">
                  <c:v>5.6500590921413102E-2</c:v>
                </c:pt>
                <c:pt idx="130">
                  <c:v>5.9738193072335799E-2</c:v>
                </c:pt>
                <c:pt idx="131">
                  <c:v>6.4374401106485304E-2</c:v>
                </c:pt>
                <c:pt idx="132">
                  <c:v>6.8275769177947199E-2</c:v>
                </c:pt>
                <c:pt idx="133">
                  <c:v>7.3095878042548801E-2</c:v>
                </c:pt>
                <c:pt idx="134">
                  <c:v>7.6371397144944994E-2</c:v>
                </c:pt>
                <c:pt idx="135">
                  <c:v>7.89615135869558E-2</c:v>
                </c:pt>
                <c:pt idx="136">
                  <c:v>7.8107240689874596E-2</c:v>
                </c:pt>
                <c:pt idx="137">
                  <c:v>7.5571422230030896E-2</c:v>
                </c:pt>
                <c:pt idx="138">
                  <c:v>7.0362240777915003E-2</c:v>
                </c:pt>
                <c:pt idx="139">
                  <c:v>6.5349589018408594E-2</c:v>
                </c:pt>
                <c:pt idx="140">
                  <c:v>5.97782601782832E-2</c:v>
                </c:pt>
                <c:pt idx="141">
                  <c:v>5.5536416071248297E-2</c:v>
                </c:pt>
                <c:pt idx="142">
                  <c:v>5.0806551302236901E-2</c:v>
                </c:pt>
                <c:pt idx="143">
                  <c:v>4.7141629711752397E-2</c:v>
                </c:pt>
                <c:pt idx="144">
                  <c:v>4.1648424182932402E-2</c:v>
                </c:pt>
                <c:pt idx="145">
                  <c:v>3.52921280412892E-2</c:v>
                </c:pt>
                <c:pt idx="146">
                  <c:v>2.6765721823236999E-2</c:v>
                </c:pt>
                <c:pt idx="147">
                  <c:v>1.59734009456876E-2</c:v>
                </c:pt>
                <c:pt idx="148">
                  <c:v>5.54926697578272E-3</c:v>
                </c:pt>
                <c:pt idx="149">
                  <c:v>-3.6563943521192199E-3</c:v>
                </c:pt>
                <c:pt idx="150">
                  <c:v>-1.1404550910427301E-2</c:v>
                </c:pt>
                <c:pt idx="151">
                  <c:v>-1.7585816743267799E-2</c:v>
                </c:pt>
                <c:pt idx="152">
                  <c:v>-2.2177534345951998E-2</c:v>
                </c:pt>
                <c:pt idx="153">
                  <c:v>-2.535979481763E-2</c:v>
                </c:pt>
                <c:pt idx="154">
                  <c:v>-2.7293395178097601E-2</c:v>
                </c:pt>
                <c:pt idx="155">
                  <c:v>-2.82226344642806E-2</c:v>
                </c:pt>
                <c:pt idx="156">
                  <c:v>-2.8126060741278901E-2</c:v>
                </c:pt>
                <c:pt idx="157">
                  <c:v>-2.8536295314499301E-2</c:v>
                </c:pt>
                <c:pt idx="158">
                  <c:v>-2.8249660270199799E-2</c:v>
                </c:pt>
                <c:pt idx="159">
                  <c:v>-2.9343678386716698E-2</c:v>
                </c:pt>
                <c:pt idx="160">
                  <c:v>-2.9883309289722999E-2</c:v>
                </c:pt>
                <c:pt idx="161">
                  <c:v>-3.15167921853787E-2</c:v>
                </c:pt>
                <c:pt idx="162">
                  <c:v>-3.21891475522086E-2</c:v>
                </c:pt>
                <c:pt idx="163">
                  <c:v>-3.2495213539428899E-2</c:v>
                </c:pt>
                <c:pt idx="164">
                  <c:v>-3.2542114098871797E-2</c:v>
                </c:pt>
                <c:pt idx="165">
                  <c:v>-3.1050334867837801E-2</c:v>
                </c:pt>
                <c:pt idx="166">
                  <c:v>-2.9082766586690199E-2</c:v>
                </c:pt>
                <c:pt idx="167">
                  <c:v>-2.6530550286681099E-2</c:v>
                </c:pt>
                <c:pt idx="168">
                  <c:v>-2.29019779088473E-2</c:v>
                </c:pt>
                <c:pt idx="169">
                  <c:v>-1.92354777550778E-2</c:v>
                </c:pt>
                <c:pt idx="170">
                  <c:v>-1.4578180363960001E-2</c:v>
                </c:pt>
                <c:pt idx="171">
                  <c:v>-9.4753678912236003E-3</c:v>
                </c:pt>
                <c:pt idx="172">
                  <c:v>-3.0584198309709198E-3</c:v>
                </c:pt>
                <c:pt idx="173">
                  <c:v>4.1238980129369397E-3</c:v>
                </c:pt>
                <c:pt idx="174">
                  <c:v>1.1966310226641101E-2</c:v>
                </c:pt>
                <c:pt idx="175">
                  <c:v>1.9415370291111299E-2</c:v>
                </c:pt>
                <c:pt idx="176">
                  <c:v>2.5985547524307099E-2</c:v>
                </c:pt>
                <c:pt idx="177">
                  <c:v>3.0751252135162301E-2</c:v>
                </c:pt>
                <c:pt idx="178">
                  <c:v>3.3572696092600898E-2</c:v>
                </c:pt>
                <c:pt idx="179">
                  <c:v>3.40515779118718E-2</c:v>
                </c:pt>
                <c:pt idx="180">
                  <c:v>3.1964054321468899E-2</c:v>
                </c:pt>
                <c:pt idx="181">
                  <c:v>2.8277130947647701E-2</c:v>
                </c:pt>
                <c:pt idx="182">
                  <c:v>2.3155203268160798E-2</c:v>
                </c:pt>
                <c:pt idx="183">
                  <c:v>1.8265243559247399E-2</c:v>
                </c:pt>
                <c:pt idx="184">
                  <c:v>1.39922028658718E-2</c:v>
                </c:pt>
                <c:pt idx="185">
                  <c:v>1.09965191373827E-2</c:v>
                </c:pt>
                <c:pt idx="186">
                  <c:v>8.6149252325626799E-3</c:v>
                </c:pt>
                <c:pt idx="187">
                  <c:v>6.92645890931277E-3</c:v>
                </c:pt>
                <c:pt idx="188">
                  <c:v>6.41740285166545E-3</c:v>
                </c:pt>
                <c:pt idx="189">
                  <c:v>6.08408235963925E-3</c:v>
                </c:pt>
                <c:pt idx="190">
                  <c:v>5.81333182017486E-3</c:v>
                </c:pt>
                <c:pt idx="191">
                  <c:v>5.5871020542948204E-3</c:v>
                </c:pt>
                <c:pt idx="192">
                  <c:v>5.4826114064884203E-3</c:v>
                </c:pt>
                <c:pt idx="193">
                  <c:v>5.8102542062307598E-3</c:v>
                </c:pt>
                <c:pt idx="194">
                  <c:v>6.5255948456073897E-3</c:v>
                </c:pt>
                <c:pt idx="195">
                  <c:v>7.4645213740650801E-3</c:v>
                </c:pt>
                <c:pt idx="196">
                  <c:v>8.7986392276401607E-3</c:v>
                </c:pt>
                <c:pt idx="197">
                  <c:v>1.05293420686687E-2</c:v>
                </c:pt>
                <c:pt idx="198">
                  <c:v>1.16271514844721E-2</c:v>
                </c:pt>
                <c:pt idx="199">
                  <c:v>1.2598619433735201E-2</c:v>
                </c:pt>
                <c:pt idx="200">
                  <c:v>1.20199162171685E-2</c:v>
                </c:pt>
                <c:pt idx="201">
                  <c:v>1.0798188202891299E-2</c:v>
                </c:pt>
                <c:pt idx="202">
                  <c:v>8.9689389172993208E-3</c:v>
                </c:pt>
                <c:pt idx="203">
                  <c:v>6.6301284732995097E-3</c:v>
                </c:pt>
                <c:pt idx="204">
                  <c:v>3.9115059860810797E-3</c:v>
                </c:pt>
                <c:pt idx="205">
                  <c:v>1.1605228923509501E-3</c:v>
                </c:pt>
                <c:pt idx="206">
                  <c:v>-1.3766724631823E-3</c:v>
                </c:pt>
                <c:pt idx="207">
                  <c:v>-4.1924662434683398E-3</c:v>
                </c:pt>
                <c:pt idx="208">
                  <c:v>-7.5855577905475499E-3</c:v>
                </c:pt>
                <c:pt idx="209">
                  <c:v>-1.0589559794900401E-2</c:v>
                </c:pt>
                <c:pt idx="210">
                  <c:v>-1.2849079950503099E-2</c:v>
                </c:pt>
                <c:pt idx="211">
                  <c:v>-1.36632200601577E-2</c:v>
                </c:pt>
                <c:pt idx="212">
                  <c:v>-1.2986998939394701E-2</c:v>
                </c:pt>
                <c:pt idx="213">
                  <c:v>-1.16517123483029E-2</c:v>
                </c:pt>
                <c:pt idx="214">
                  <c:v>-1.00148047298943E-2</c:v>
                </c:pt>
                <c:pt idx="215">
                  <c:v>-9.4059890619356597E-3</c:v>
                </c:pt>
                <c:pt idx="216">
                  <c:v>-1.0737518500695299E-2</c:v>
                </c:pt>
                <c:pt idx="217">
                  <c:v>-1.3051329281147101E-2</c:v>
                </c:pt>
                <c:pt idx="218">
                  <c:v>-1.6634978267654602E-2</c:v>
                </c:pt>
                <c:pt idx="219">
                  <c:v>-1.98259095349619E-2</c:v>
                </c:pt>
                <c:pt idx="220">
                  <c:v>-2.1627353407946401E-2</c:v>
                </c:pt>
                <c:pt idx="221">
                  <c:v>-2.17316516796358E-2</c:v>
                </c:pt>
                <c:pt idx="222">
                  <c:v>-1.9687148153134999E-2</c:v>
                </c:pt>
                <c:pt idx="223">
                  <c:v>-1.5565685003924299E-2</c:v>
                </c:pt>
                <c:pt idx="224">
                  <c:v>-1.0441283306875999E-2</c:v>
                </c:pt>
                <c:pt idx="225">
                  <c:v>-4.6054149720521397E-3</c:v>
                </c:pt>
                <c:pt idx="226">
                  <c:v>8.3857187205811201E-4</c:v>
                </c:pt>
                <c:pt idx="227">
                  <c:v>5.74841565602762E-3</c:v>
                </c:pt>
                <c:pt idx="228">
                  <c:v>1.0556704472648899E-2</c:v>
                </c:pt>
                <c:pt idx="229">
                  <c:v>1.4869115658176999E-2</c:v>
                </c:pt>
                <c:pt idx="230">
                  <c:v>1.9540642894642801E-2</c:v>
                </c:pt>
                <c:pt idx="231">
                  <c:v>2.3247999297606101E-2</c:v>
                </c:pt>
                <c:pt idx="232">
                  <c:v>2.65307601702746E-2</c:v>
                </c:pt>
                <c:pt idx="233">
                  <c:v>2.8766739107053099E-2</c:v>
                </c:pt>
                <c:pt idx="234">
                  <c:v>2.96545574269538E-2</c:v>
                </c:pt>
                <c:pt idx="235">
                  <c:v>2.9651419306133402E-2</c:v>
                </c:pt>
                <c:pt idx="236">
                  <c:v>2.8604288357893502E-2</c:v>
                </c:pt>
                <c:pt idx="237">
                  <c:v>2.64552411218365E-2</c:v>
                </c:pt>
                <c:pt idx="238">
                  <c:v>2.3575698272053001E-2</c:v>
                </c:pt>
                <c:pt idx="239">
                  <c:v>2.0768046973622601E-2</c:v>
                </c:pt>
                <c:pt idx="240">
                  <c:v>1.7606069222352499E-2</c:v>
                </c:pt>
                <c:pt idx="241">
                  <c:v>1.49006628980727E-2</c:v>
                </c:pt>
                <c:pt idx="242">
                  <c:v>1.2595566556800599E-2</c:v>
                </c:pt>
                <c:pt idx="243">
                  <c:v>1.11348231627541E-2</c:v>
                </c:pt>
                <c:pt idx="244">
                  <c:v>1.0039743924011199E-2</c:v>
                </c:pt>
                <c:pt idx="245">
                  <c:v>9.3194741476832401E-3</c:v>
                </c:pt>
                <c:pt idx="246">
                  <c:v>8.3265073986311597E-3</c:v>
                </c:pt>
                <c:pt idx="247">
                  <c:v>7.4906591872788099E-3</c:v>
                </c:pt>
                <c:pt idx="248">
                  <c:v>6.4213902601546304E-3</c:v>
                </c:pt>
                <c:pt idx="249">
                  <c:v>5.8435189076841204E-3</c:v>
                </c:pt>
                <c:pt idx="250">
                  <c:v>5.9200416776909503E-3</c:v>
                </c:pt>
                <c:pt idx="251">
                  <c:v>7.9018401724936498E-3</c:v>
                </c:pt>
                <c:pt idx="252">
                  <c:v>1.17457883039812E-2</c:v>
                </c:pt>
                <c:pt idx="253">
                  <c:v>1.7755404903634101E-2</c:v>
                </c:pt>
                <c:pt idx="254">
                  <c:v>2.49057624303783E-2</c:v>
                </c:pt>
                <c:pt idx="255">
                  <c:v>3.2836531352812899E-2</c:v>
                </c:pt>
                <c:pt idx="256">
                  <c:v>4.0078098922151598E-2</c:v>
                </c:pt>
                <c:pt idx="257">
                  <c:v>4.6880631085571403E-2</c:v>
                </c:pt>
                <c:pt idx="258">
                  <c:v>5.2085962669310197E-2</c:v>
                </c:pt>
                <c:pt idx="259">
                  <c:v>5.6565063247295697E-2</c:v>
                </c:pt>
                <c:pt idx="260">
                  <c:v>5.9511786194133297E-2</c:v>
                </c:pt>
                <c:pt idx="261">
                  <c:v>6.19004442031948E-2</c:v>
                </c:pt>
                <c:pt idx="262">
                  <c:v>6.2922281375460895E-2</c:v>
                </c:pt>
                <c:pt idx="263">
                  <c:v>6.2964223953329304E-2</c:v>
                </c:pt>
                <c:pt idx="264">
                  <c:v>6.10472108082422E-2</c:v>
                </c:pt>
                <c:pt idx="265">
                  <c:v>5.7635770732629599E-2</c:v>
                </c:pt>
                <c:pt idx="266">
                  <c:v>5.2671690264460301E-2</c:v>
                </c:pt>
                <c:pt idx="267">
                  <c:v>4.7324970883415397E-2</c:v>
                </c:pt>
                <c:pt idx="268">
                  <c:v>4.16815057582813E-2</c:v>
                </c:pt>
                <c:pt idx="269">
                  <c:v>3.64690082440602E-2</c:v>
                </c:pt>
                <c:pt idx="270">
                  <c:v>3.1367470265412201E-2</c:v>
                </c:pt>
                <c:pt idx="271">
                  <c:v>2.6857259841815001E-2</c:v>
                </c:pt>
                <c:pt idx="272">
                  <c:v>2.3117989356978098E-2</c:v>
                </c:pt>
                <c:pt idx="273">
                  <c:v>2.0852464212739098E-2</c:v>
                </c:pt>
                <c:pt idx="274">
                  <c:v>2.0084010524417498E-2</c:v>
                </c:pt>
                <c:pt idx="275">
                  <c:v>2.1293344375196799E-2</c:v>
                </c:pt>
                <c:pt idx="276">
                  <c:v>2.3723366096777401E-2</c:v>
                </c:pt>
                <c:pt idx="277">
                  <c:v>2.7141483686765801E-2</c:v>
                </c:pt>
                <c:pt idx="278">
                  <c:v>3.0973129506700201E-2</c:v>
                </c:pt>
                <c:pt idx="279">
                  <c:v>3.48756200506724E-2</c:v>
                </c:pt>
                <c:pt idx="280">
                  <c:v>3.8199878493519801E-2</c:v>
                </c:pt>
                <c:pt idx="281">
                  <c:v>4.1340968706014301E-2</c:v>
                </c:pt>
                <c:pt idx="282">
                  <c:v>4.3743007559458702E-2</c:v>
                </c:pt>
                <c:pt idx="283">
                  <c:v>4.5573421671611498E-2</c:v>
                </c:pt>
                <c:pt idx="284">
                  <c:v>4.62748886719338E-2</c:v>
                </c:pt>
                <c:pt idx="285">
                  <c:v>4.6035699003244501E-2</c:v>
                </c:pt>
                <c:pt idx="286">
                  <c:v>4.5320371616345903E-2</c:v>
                </c:pt>
                <c:pt idx="287">
                  <c:v>4.4432215727575497E-2</c:v>
                </c:pt>
                <c:pt idx="288">
                  <c:v>4.3520003557060198E-2</c:v>
                </c:pt>
                <c:pt idx="289">
                  <c:v>4.25618261501651E-2</c:v>
                </c:pt>
                <c:pt idx="290">
                  <c:v>4.1547481905696702E-2</c:v>
                </c:pt>
                <c:pt idx="291">
                  <c:v>4.0658738638894201E-2</c:v>
                </c:pt>
                <c:pt idx="292">
                  <c:v>3.9679511472993902E-2</c:v>
                </c:pt>
                <c:pt idx="293">
                  <c:v>3.8592379843873599E-2</c:v>
                </c:pt>
                <c:pt idx="294">
                  <c:v>3.81595779782627E-2</c:v>
                </c:pt>
                <c:pt idx="295">
                  <c:v>3.7331604808857798E-2</c:v>
                </c:pt>
                <c:pt idx="296">
                  <c:v>3.6628762158163297E-2</c:v>
                </c:pt>
                <c:pt idx="297">
                  <c:v>3.5960199198401203E-2</c:v>
                </c:pt>
                <c:pt idx="298">
                  <c:v>3.6091616309687199E-2</c:v>
                </c:pt>
                <c:pt idx="299">
                  <c:v>3.66880508247968E-2</c:v>
                </c:pt>
                <c:pt idx="300">
                  <c:v>3.85276551609176E-2</c:v>
                </c:pt>
                <c:pt idx="301">
                  <c:v>4.0796956796399102E-2</c:v>
                </c:pt>
                <c:pt idx="302">
                  <c:v>4.4086438596793801E-2</c:v>
                </c:pt>
                <c:pt idx="303">
                  <c:v>4.7295883853862998E-2</c:v>
                </c:pt>
                <c:pt idx="304">
                  <c:v>5.09256572473646E-2</c:v>
                </c:pt>
                <c:pt idx="305">
                  <c:v>5.3381207988452299E-2</c:v>
                </c:pt>
                <c:pt idx="306">
                  <c:v>5.4991686636111599E-2</c:v>
                </c:pt>
                <c:pt idx="307">
                  <c:v>5.4384914824710702E-2</c:v>
                </c:pt>
                <c:pt idx="308">
                  <c:v>5.23307134748607E-2</c:v>
                </c:pt>
                <c:pt idx="309">
                  <c:v>4.81556320196471E-2</c:v>
                </c:pt>
                <c:pt idx="310">
                  <c:v>4.3301383744703E-2</c:v>
                </c:pt>
                <c:pt idx="311">
                  <c:v>3.7788221362794298E-2</c:v>
                </c:pt>
                <c:pt idx="312">
                  <c:v>3.3087530961446197E-2</c:v>
                </c:pt>
                <c:pt idx="313">
                  <c:v>2.9170383474454501E-2</c:v>
                </c:pt>
                <c:pt idx="314">
                  <c:v>2.6824473885958201E-2</c:v>
                </c:pt>
                <c:pt idx="315">
                  <c:v>2.5682506905953799E-2</c:v>
                </c:pt>
                <c:pt idx="316">
                  <c:v>2.6291342271368701E-2</c:v>
                </c:pt>
                <c:pt idx="317">
                  <c:v>2.79828857946933E-2</c:v>
                </c:pt>
                <c:pt idx="318">
                  <c:v>3.0795940243960901E-2</c:v>
                </c:pt>
                <c:pt idx="319">
                  <c:v>3.5199760914601502E-2</c:v>
                </c:pt>
                <c:pt idx="320">
                  <c:v>3.9781939625937297E-2</c:v>
                </c:pt>
                <c:pt idx="321">
                  <c:v>4.4776353339742003E-2</c:v>
                </c:pt>
                <c:pt idx="322">
                  <c:v>4.8805821668138703E-2</c:v>
                </c:pt>
                <c:pt idx="323">
                  <c:v>5.2699440391287898E-2</c:v>
                </c:pt>
                <c:pt idx="324">
                  <c:v>5.5627441010639697E-2</c:v>
                </c:pt>
                <c:pt idx="325">
                  <c:v>5.7992201207708101E-2</c:v>
                </c:pt>
                <c:pt idx="326">
                  <c:v>5.9515225550408099E-2</c:v>
                </c:pt>
                <c:pt idx="327">
                  <c:v>6.0187616669525601E-2</c:v>
                </c:pt>
                <c:pt idx="328">
                  <c:v>6.0823199772753501E-2</c:v>
                </c:pt>
                <c:pt idx="329">
                  <c:v>6.0807879212647097E-2</c:v>
                </c:pt>
                <c:pt idx="330">
                  <c:v>6.0827935860299699E-2</c:v>
                </c:pt>
                <c:pt idx="331">
                  <c:v>6.0327550407343E-2</c:v>
                </c:pt>
                <c:pt idx="332">
                  <c:v>5.8999166783066402E-2</c:v>
                </c:pt>
                <c:pt idx="333">
                  <c:v>5.71450473137287E-2</c:v>
                </c:pt>
                <c:pt idx="334">
                  <c:v>5.4792082774022997E-2</c:v>
                </c:pt>
                <c:pt idx="335">
                  <c:v>5.1443829167382001E-2</c:v>
                </c:pt>
                <c:pt idx="336">
                  <c:v>4.8481497470081902E-2</c:v>
                </c:pt>
                <c:pt idx="337">
                  <c:v>4.5881561698471698E-2</c:v>
                </c:pt>
                <c:pt idx="338">
                  <c:v>4.4410222559953097E-2</c:v>
                </c:pt>
                <c:pt idx="339">
                  <c:v>4.3468754764835402E-2</c:v>
                </c:pt>
                <c:pt idx="340">
                  <c:v>4.38181121930293E-2</c:v>
                </c:pt>
                <c:pt idx="341">
                  <c:v>4.4527196745248403E-2</c:v>
                </c:pt>
                <c:pt idx="342">
                  <c:v>4.6292713685409999E-2</c:v>
                </c:pt>
                <c:pt idx="343">
                  <c:v>4.8297931134207897E-2</c:v>
                </c:pt>
                <c:pt idx="344">
                  <c:v>5.1418532741214301E-2</c:v>
                </c:pt>
                <c:pt idx="345">
                  <c:v>5.4992415113026098E-2</c:v>
                </c:pt>
                <c:pt idx="346">
                  <c:v>5.9762388804884499E-2</c:v>
                </c:pt>
                <c:pt idx="347">
                  <c:v>6.4398663078298904E-2</c:v>
                </c:pt>
                <c:pt idx="348">
                  <c:v>6.9349192553535305E-2</c:v>
                </c:pt>
                <c:pt idx="349">
                  <c:v>7.40687888579631E-2</c:v>
                </c:pt>
                <c:pt idx="350">
                  <c:v>7.91261403407751E-2</c:v>
                </c:pt>
                <c:pt idx="351">
                  <c:v>8.3797607891666806E-2</c:v>
                </c:pt>
                <c:pt idx="352">
                  <c:v>8.8539221562975695E-2</c:v>
                </c:pt>
                <c:pt idx="353">
                  <c:v>9.2423425810238505E-2</c:v>
                </c:pt>
                <c:pt idx="354">
                  <c:v>9.56233183654491E-2</c:v>
                </c:pt>
                <c:pt idx="355">
                  <c:v>9.7103754913219001E-2</c:v>
                </c:pt>
                <c:pt idx="356">
                  <c:v>9.7430086025993401E-2</c:v>
                </c:pt>
                <c:pt idx="357">
                  <c:v>9.6119953778481801E-2</c:v>
                </c:pt>
                <c:pt idx="358">
                  <c:v>9.4082234159366396E-2</c:v>
                </c:pt>
                <c:pt idx="359">
                  <c:v>9.1025710012914901E-2</c:v>
                </c:pt>
                <c:pt idx="360">
                  <c:v>8.7578420055045195E-2</c:v>
                </c:pt>
                <c:pt idx="361">
                  <c:v>8.3548142457948102E-2</c:v>
                </c:pt>
                <c:pt idx="362">
                  <c:v>7.9683326156013201E-2</c:v>
                </c:pt>
                <c:pt idx="363">
                  <c:v>7.5699550222403794E-2</c:v>
                </c:pt>
                <c:pt idx="364">
                  <c:v>7.2414128403189407E-2</c:v>
                </c:pt>
                <c:pt idx="365">
                  <c:v>6.9769083251987302E-2</c:v>
                </c:pt>
                <c:pt idx="366">
                  <c:v>6.7642095627891599E-2</c:v>
                </c:pt>
                <c:pt idx="367">
                  <c:v>6.6029671327352699E-2</c:v>
                </c:pt>
                <c:pt idx="368">
                  <c:v>6.494763147483E-2</c:v>
                </c:pt>
                <c:pt idx="369">
                  <c:v>6.4387045153035893E-2</c:v>
                </c:pt>
                <c:pt idx="370">
                  <c:v>6.4387426795076599E-2</c:v>
                </c:pt>
                <c:pt idx="371">
                  <c:v>6.4978237921463303E-2</c:v>
                </c:pt>
                <c:pt idx="372">
                  <c:v>6.6173417207009602E-2</c:v>
                </c:pt>
                <c:pt idx="373">
                  <c:v>6.8202176258366498E-2</c:v>
                </c:pt>
                <c:pt idx="374">
                  <c:v>7.11811575056812E-2</c:v>
                </c:pt>
                <c:pt idx="375">
                  <c:v>7.48715465320203E-2</c:v>
                </c:pt>
                <c:pt idx="376">
                  <c:v>7.8694175883500805E-2</c:v>
                </c:pt>
                <c:pt idx="377">
                  <c:v>8.1935660604203306E-2</c:v>
                </c:pt>
                <c:pt idx="378">
                  <c:v>8.4156190990058194E-2</c:v>
                </c:pt>
                <c:pt idx="379">
                  <c:v>8.5214786124563804E-2</c:v>
                </c:pt>
                <c:pt idx="380">
                  <c:v>8.5321842463450606E-2</c:v>
                </c:pt>
                <c:pt idx="381">
                  <c:v>8.4131117536017999E-2</c:v>
                </c:pt>
                <c:pt idx="382">
                  <c:v>8.2753751559072206E-2</c:v>
                </c:pt>
                <c:pt idx="383">
                  <c:v>8.0332119680476599E-2</c:v>
                </c:pt>
                <c:pt idx="384">
                  <c:v>7.7719388139372195E-2</c:v>
                </c:pt>
                <c:pt idx="385">
                  <c:v>7.4541795149884099E-2</c:v>
                </c:pt>
                <c:pt idx="386">
                  <c:v>7.0836901750694695E-2</c:v>
                </c:pt>
                <c:pt idx="387">
                  <c:v>6.6890466631312206E-2</c:v>
                </c:pt>
                <c:pt idx="388">
                  <c:v>6.3049481001490701E-2</c:v>
                </c:pt>
                <c:pt idx="389">
                  <c:v>5.9578551139071498E-2</c:v>
                </c:pt>
                <c:pt idx="390">
                  <c:v>5.6715641101282903E-2</c:v>
                </c:pt>
                <c:pt idx="391">
                  <c:v>5.4089787477242898E-2</c:v>
                </c:pt>
                <c:pt idx="392">
                  <c:v>5.2571995094158698E-2</c:v>
                </c:pt>
                <c:pt idx="393">
                  <c:v>5.11719591200612E-2</c:v>
                </c:pt>
                <c:pt idx="394">
                  <c:v>5.0673808318369401E-2</c:v>
                </c:pt>
                <c:pt idx="395">
                  <c:v>5.0516570055242099E-2</c:v>
                </c:pt>
                <c:pt idx="396">
                  <c:v>5.1264016134211401E-2</c:v>
                </c:pt>
                <c:pt idx="397">
                  <c:v>5.2257284786966098E-2</c:v>
                </c:pt>
                <c:pt idx="398">
                  <c:v>5.3933924878514297E-2</c:v>
                </c:pt>
                <c:pt idx="399">
                  <c:v>5.5165990916040401E-2</c:v>
                </c:pt>
                <c:pt idx="400">
                  <c:v>5.6579427753798199E-2</c:v>
                </c:pt>
                <c:pt idx="401">
                  <c:v>5.7522588172643101E-2</c:v>
                </c:pt>
                <c:pt idx="402">
                  <c:v>5.7952932502358501E-2</c:v>
                </c:pt>
                <c:pt idx="403">
                  <c:v>5.8210154057152103E-2</c:v>
                </c:pt>
                <c:pt idx="404">
                  <c:v>5.8429007841976202E-2</c:v>
                </c:pt>
                <c:pt idx="405">
                  <c:v>5.8353153127856799E-2</c:v>
                </c:pt>
                <c:pt idx="406">
                  <c:v>5.9000958962449397E-2</c:v>
                </c:pt>
                <c:pt idx="407">
                  <c:v>6.0033233905948002E-2</c:v>
                </c:pt>
                <c:pt idx="408">
                  <c:v>6.2266126117547498E-2</c:v>
                </c:pt>
                <c:pt idx="409">
                  <c:v>6.5070510113082597E-2</c:v>
                </c:pt>
                <c:pt idx="410">
                  <c:v>6.8987361503012504E-2</c:v>
                </c:pt>
                <c:pt idx="411">
                  <c:v>7.3184563362003699E-2</c:v>
                </c:pt>
                <c:pt idx="412">
                  <c:v>7.7830913673325799E-2</c:v>
                </c:pt>
                <c:pt idx="413">
                  <c:v>8.1818269401113503E-2</c:v>
                </c:pt>
                <c:pt idx="414">
                  <c:v>8.5363677835524204E-2</c:v>
                </c:pt>
                <c:pt idx="415">
                  <c:v>8.7421772321885E-2</c:v>
                </c:pt>
                <c:pt idx="416">
                  <c:v>8.88048335648422E-2</c:v>
                </c:pt>
                <c:pt idx="417">
                  <c:v>8.8711329499999603E-2</c:v>
                </c:pt>
                <c:pt idx="418">
                  <c:v>8.8703796504540605E-2</c:v>
                </c:pt>
                <c:pt idx="419">
                  <c:v>8.82038572612064E-2</c:v>
                </c:pt>
                <c:pt idx="420">
                  <c:v>8.8507015754901594E-2</c:v>
                </c:pt>
                <c:pt idx="421">
                  <c:v>8.8738918052836804E-2</c:v>
                </c:pt>
                <c:pt idx="422">
                  <c:v>8.9434097351191205E-2</c:v>
                </c:pt>
                <c:pt idx="423">
                  <c:v>8.9708861906216297E-2</c:v>
                </c:pt>
                <c:pt idx="424">
                  <c:v>8.9856316504601602E-2</c:v>
                </c:pt>
                <c:pt idx="425">
                  <c:v>8.9714968236791801E-2</c:v>
                </c:pt>
                <c:pt idx="426">
                  <c:v>8.9148648656036597E-2</c:v>
                </c:pt>
                <c:pt idx="427">
                  <c:v>8.8184419884916695E-2</c:v>
                </c:pt>
                <c:pt idx="428">
                  <c:v>8.6972151362959299E-2</c:v>
                </c:pt>
                <c:pt idx="429">
                  <c:v>8.5887442899593699E-2</c:v>
                </c:pt>
                <c:pt idx="430">
                  <c:v>8.5351694207163001E-2</c:v>
                </c:pt>
                <c:pt idx="431">
                  <c:v>8.56991561453187E-2</c:v>
                </c:pt>
                <c:pt idx="432">
                  <c:v>8.6962346414724098E-2</c:v>
                </c:pt>
                <c:pt idx="433">
                  <c:v>8.9206555758462897E-2</c:v>
                </c:pt>
                <c:pt idx="434">
                  <c:v>9.1661117600289499E-2</c:v>
                </c:pt>
                <c:pt idx="435">
                  <c:v>9.4758201146839596E-2</c:v>
                </c:pt>
                <c:pt idx="436">
                  <c:v>9.8025185141250901E-2</c:v>
                </c:pt>
                <c:pt idx="437">
                  <c:v>0.101207834448676</c:v>
                </c:pt>
                <c:pt idx="438">
                  <c:v>0.10440048959232601</c:v>
                </c:pt>
                <c:pt idx="439">
                  <c:v>0.10785279834476599</c:v>
                </c:pt>
                <c:pt idx="440">
                  <c:v>0.111080880874834</c:v>
                </c:pt>
                <c:pt idx="441">
                  <c:v>0.11422854489432201</c:v>
                </c:pt>
                <c:pt idx="442">
                  <c:v>0.116308614228106</c:v>
                </c:pt>
                <c:pt idx="443">
                  <c:v>0.11707451449196001</c:v>
                </c:pt>
                <c:pt idx="444">
                  <c:v>0.11620667986975899</c:v>
                </c:pt>
                <c:pt idx="445">
                  <c:v>0.114214845598546</c:v>
                </c:pt>
                <c:pt idx="446">
                  <c:v>0.11104064288212399</c:v>
                </c:pt>
                <c:pt idx="447">
                  <c:v>0.10776143743291799</c:v>
                </c:pt>
                <c:pt idx="448">
                  <c:v>0.10476329046853</c:v>
                </c:pt>
                <c:pt idx="449">
                  <c:v>0.102782235037301</c:v>
                </c:pt>
                <c:pt idx="450">
                  <c:v>0.101635142743908</c:v>
                </c:pt>
                <c:pt idx="451">
                  <c:v>0.101234964202382</c:v>
                </c:pt>
                <c:pt idx="452">
                  <c:v>0.101791621253702</c:v>
                </c:pt>
                <c:pt idx="453">
                  <c:v>0.102470565268532</c:v>
                </c:pt>
                <c:pt idx="454">
                  <c:v>0.10331555688803699</c:v>
                </c:pt>
                <c:pt idx="455">
                  <c:v>0.104218320318193</c:v>
                </c:pt>
                <c:pt idx="456">
                  <c:v>0.105040068406695</c:v>
                </c:pt>
                <c:pt idx="457">
                  <c:v>0.105476549128454</c:v>
                </c:pt>
                <c:pt idx="458">
                  <c:v>0.10575038750801</c:v>
                </c:pt>
                <c:pt idx="459">
                  <c:v>0.105513433274473</c:v>
                </c:pt>
                <c:pt idx="460">
                  <c:v>0.105123288052934</c:v>
                </c:pt>
                <c:pt idx="461">
                  <c:v>0.104952618903826</c:v>
                </c:pt>
                <c:pt idx="462">
                  <c:v>0.10542823507028</c:v>
                </c:pt>
                <c:pt idx="463">
                  <c:v>0.10586980500160199</c:v>
                </c:pt>
                <c:pt idx="464">
                  <c:v>0.106745063463232</c:v>
                </c:pt>
                <c:pt idx="465">
                  <c:v>0.107944820334792</c:v>
                </c:pt>
                <c:pt idx="466">
                  <c:v>0.108795225173413</c:v>
                </c:pt>
                <c:pt idx="467">
                  <c:v>0.10988034419315899</c:v>
                </c:pt>
                <c:pt idx="468">
                  <c:v>0.111225366212968</c:v>
                </c:pt>
                <c:pt idx="469">
                  <c:v>0.11204362771502099</c:v>
                </c:pt>
                <c:pt idx="470">
                  <c:v>0.112796647207663</c:v>
                </c:pt>
                <c:pt idx="471">
                  <c:v>0.11292693294396999</c:v>
                </c:pt>
                <c:pt idx="472">
                  <c:v>0.11180391785660999</c:v>
                </c:pt>
                <c:pt idx="473">
                  <c:v>0.109981922426145</c:v>
                </c:pt>
                <c:pt idx="474">
                  <c:v>0.107206902279848</c:v>
                </c:pt>
                <c:pt idx="475">
                  <c:v>0.10421992202269199</c:v>
                </c:pt>
                <c:pt idx="476">
                  <c:v>0.10086991598004399</c:v>
                </c:pt>
                <c:pt idx="477">
                  <c:v>9.7889597509061996E-2</c:v>
                </c:pt>
                <c:pt idx="478">
                  <c:v>9.45285165760264E-2</c:v>
                </c:pt>
                <c:pt idx="479">
                  <c:v>9.1125043438527398E-2</c:v>
                </c:pt>
                <c:pt idx="480">
                  <c:v>8.7023721355141401E-2</c:v>
                </c:pt>
                <c:pt idx="481">
                  <c:v>8.2788859005292106E-2</c:v>
                </c:pt>
                <c:pt idx="482">
                  <c:v>7.8192669328254902E-2</c:v>
                </c:pt>
                <c:pt idx="483">
                  <c:v>7.4333837351752793E-2</c:v>
                </c:pt>
                <c:pt idx="484">
                  <c:v>7.1284157987748301E-2</c:v>
                </c:pt>
                <c:pt idx="485">
                  <c:v>6.9403445679351597E-2</c:v>
                </c:pt>
                <c:pt idx="486">
                  <c:v>6.9133734925553803E-2</c:v>
                </c:pt>
                <c:pt idx="487">
                  <c:v>7.0750130004358397E-2</c:v>
                </c:pt>
                <c:pt idx="488">
                  <c:v>7.4433601726150697E-2</c:v>
                </c:pt>
                <c:pt idx="489">
                  <c:v>8.0135910520779396E-2</c:v>
                </c:pt>
                <c:pt idx="490">
                  <c:v>8.74754325127442E-2</c:v>
                </c:pt>
                <c:pt idx="491">
                  <c:v>9.5808117079450097E-2</c:v>
                </c:pt>
                <c:pt idx="492">
                  <c:v>0.104370755285375</c:v>
                </c:pt>
                <c:pt idx="493">
                  <c:v>0.112232338145941</c:v>
                </c:pt>
                <c:pt idx="494">
                  <c:v>0.11932093983557999</c:v>
                </c:pt>
                <c:pt idx="495">
                  <c:v>0.12406704218994</c:v>
                </c:pt>
                <c:pt idx="496">
                  <c:v>0.12711226596872899</c:v>
                </c:pt>
                <c:pt idx="497">
                  <c:v>0.128090505714551</c:v>
                </c:pt>
                <c:pt idx="498">
                  <c:v>0.127753499118269</c:v>
                </c:pt>
                <c:pt idx="499">
                  <c:v>0.126576314382704</c:v>
                </c:pt>
                <c:pt idx="500">
                  <c:v>0.124491381780251</c:v>
                </c:pt>
                <c:pt idx="501">
                  <c:v>0.122244406456733</c:v>
                </c:pt>
                <c:pt idx="502">
                  <c:v>0.119448697460697</c:v>
                </c:pt>
                <c:pt idx="503">
                  <c:v>0.115926926286976</c:v>
                </c:pt>
                <c:pt idx="504">
                  <c:v>0.11150137589796701</c:v>
                </c:pt>
                <c:pt idx="505">
                  <c:v>0.106220855593003</c:v>
                </c:pt>
                <c:pt idx="506">
                  <c:v>0.100741537662738</c:v>
                </c:pt>
                <c:pt idx="507">
                  <c:v>9.5622621171151195E-2</c:v>
                </c:pt>
                <c:pt idx="508">
                  <c:v>9.0457184643759098E-2</c:v>
                </c:pt>
                <c:pt idx="509">
                  <c:v>8.5362825097947403E-2</c:v>
                </c:pt>
                <c:pt idx="510">
                  <c:v>8.0457947482393793E-2</c:v>
                </c:pt>
                <c:pt idx="511">
                  <c:v>7.5464607410025197E-2</c:v>
                </c:pt>
                <c:pt idx="512">
                  <c:v>7.1483092515873703E-2</c:v>
                </c:pt>
                <c:pt idx="513">
                  <c:v>6.8984232054790096E-2</c:v>
                </c:pt>
                <c:pt idx="514">
                  <c:v>6.8002135286091003E-2</c:v>
                </c:pt>
                <c:pt idx="515">
                  <c:v>6.8299209749444895E-2</c:v>
                </c:pt>
                <c:pt idx="516">
                  <c:v>7.0173852371259005E-2</c:v>
                </c:pt>
                <c:pt idx="517">
                  <c:v>7.2446202128043202E-2</c:v>
                </c:pt>
                <c:pt idx="518">
                  <c:v>7.5600856067474506E-2</c:v>
                </c:pt>
                <c:pt idx="519">
                  <c:v>7.8689988194936195E-2</c:v>
                </c:pt>
                <c:pt idx="520">
                  <c:v>8.1530004430945602E-2</c:v>
                </c:pt>
                <c:pt idx="521">
                  <c:v>8.39546574125829E-2</c:v>
                </c:pt>
                <c:pt idx="522">
                  <c:v>8.5426414911771095E-2</c:v>
                </c:pt>
                <c:pt idx="523">
                  <c:v>8.6203118724823904E-2</c:v>
                </c:pt>
                <c:pt idx="524">
                  <c:v>8.5754464731193705E-2</c:v>
                </c:pt>
                <c:pt idx="525">
                  <c:v>8.4204028663948799E-2</c:v>
                </c:pt>
                <c:pt idx="526">
                  <c:v>8.1970455071886397E-2</c:v>
                </c:pt>
                <c:pt idx="527">
                  <c:v>7.9373325347971493E-2</c:v>
                </c:pt>
                <c:pt idx="528">
                  <c:v>7.7123175521499401E-2</c:v>
                </c:pt>
                <c:pt idx="529">
                  <c:v>7.5697920866583196E-2</c:v>
                </c:pt>
                <c:pt idx="530">
                  <c:v>7.4849742812742995E-2</c:v>
                </c:pt>
                <c:pt idx="531">
                  <c:v>7.4119951805198703E-2</c:v>
                </c:pt>
                <c:pt idx="532">
                  <c:v>7.3324896628958997E-2</c:v>
                </c:pt>
                <c:pt idx="533">
                  <c:v>7.2495715000574196E-2</c:v>
                </c:pt>
                <c:pt idx="534">
                  <c:v>7.1731464159275393E-2</c:v>
                </c:pt>
                <c:pt idx="535">
                  <c:v>7.0808556734016606E-2</c:v>
                </c:pt>
                <c:pt idx="536">
                  <c:v>7.0371262138258603E-2</c:v>
                </c:pt>
                <c:pt idx="537">
                  <c:v>7.0389168441007996E-2</c:v>
                </c:pt>
                <c:pt idx="538">
                  <c:v>7.0410712578299103E-2</c:v>
                </c:pt>
                <c:pt idx="539">
                  <c:v>7.1476853563239601E-2</c:v>
                </c:pt>
                <c:pt idx="540">
                  <c:v>7.2785749473804895E-2</c:v>
                </c:pt>
                <c:pt idx="541">
                  <c:v>7.4794587087235201E-2</c:v>
                </c:pt>
                <c:pt idx="542">
                  <c:v>7.6702282098128904E-2</c:v>
                </c:pt>
                <c:pt idx="543">
                  <c:v>7.8532047314541206E-2</c:v>
                </c:pt>
                <c:pt idx="544">
                  <c:v>7.9631222025457193E-2</c:v>
                </c:pt>
                <c:pt idx="545">
                  <c:v>7.9514108595200694E-2</c:v>
                </c:pt>
                <c:pt idx="546">
                  <c:v>7.8706552546585207E-2</c:v>
                </c:pt>
                <c:pt idx="547">
                  <c:v>7.6723213011045205E-2</c:v>
                </c:pt>
                <c:pt idx="548">
                  <c:v>7.3628176011814303E-2</c:v>
                </c:pt>
                <c:pt idx="549">
                  <c:v>7.0394594793378604E-2</c:v>
                </c:pt>
                <c:pt idx="550">
                  <c:v>6.7317224147096205E-2</c:v>
                </c:pt>
                <c:pt idx="551">
                  <c:v>6.5306808093965094E-2</c:v>
                </c:pt>
                <c:pt idx="552">
                  <c:v>6.4793443389082106E-2</c:v>
                </c:pt>
                <c:pt idx="553">
                  <c:v>6.4676109596165293E-2</c:v>
                </c:pt>
                <c:pt idx="554">
                  <c:v>6.5654261597881194E-2</c:v>
                </c:pt>
                <c:pt idx="555">
                  <c:v>6.6788169491025701E-2</c:v>
                </c:pt>
                <c:pt idx="556">
                  <c:v>6.7525400365732999E-2</c:v>
                </c:pt>
                <c:pt idx="557">
                  <c:v>6.7944671622939198E-2</c:v>
                </c:pt>
                <c:pt idx="558">
                  <c:v>6.7699012883292498E-2</c:v>
                </c:pt>
                <c:pt idx="559">
                  <c:v>6.6928700729276994E-2</c:v>
                </c:pt>
                <c:pt idx="560">
                  <c:v>6.5188834502774504E-2</c:v>
                </c:pt>
                <c:pt idx="561">
                  <c:v>6.2602617835851998E-2</c:v>
                </c:pt>
                <c:pt idx="562">
                  <c:v>6.0525600285251599E-2</c:v>
                </c:pt>
                <c:pt idx="563">
                  <c:v>5.85729469484653E-2</c:v>
                </c:pt>
                <c:pt idx="564">
                  <c:v>5.6712914263320702E-2</c:v>
                </c:pt>
                <c:pt idx="565">
                  <c:v>5.4780955594433099E-2</c:v>
                </c:pt>
                <c:pt idx="566">
                  <c:v>5.2808253617200498E-2</c:v>
                </c:pt>
                <c:pt idx="567">
                  <c:v>5.0875753814609397E-2</c:v>
                </c:pt>
                <c:pt idx="568">
                  <c:v>4.9176919749214301E-2</c:v>
                </c:pt>
                <c:pt idx="569">
                  <c:v>4.8006008332636303E-2</c:v>
                </c:pt>
                <c:pt idx="570">
                  <c:v>4.75609711683634E-2</c:v>
                </c:pt>
                <c:pt idx="571">
                  <c:v>4.7685040680200803E-2</c:v>
                </c:pt>
                <c:pt idx="572">
                  <c:v>4.8636319957553201E-2</c:v>
                </c:pt>
                <c:pt idx="573">
                  <c:v>4.9487060483966901E-2</c:v>
                </c:pt>
                <c:pt idx="574">
                  <c:v>5.0159098940872698E-2</c:v>
                </c:pt>
                <c:pt idx="575">
                  <c:v>5.0148780448809299E-2</c:v>
                </c:pt>
                <c:pt idx="576">
                  <c:v>4.99361009905194E-2</c:v>
                </c:pt>
                <c:pt idx="577">
                  <c:v>4.8792201428852801E-2</c:v>
                </c:pt>
                <c:pt idx="578">
                  <c:v>4.7300463618322602E-2</c:v>
                </c:pt>
                <c:pt idx="579">
                  <c:v>4.5741194342773801E-2</c:v>
                </c:pt>
                <c:pt idx="580">
                  <c:v>4.4345491064405197E-2</c:v>
                </c:pt>
                <c:pt idx="581">
                  <c:v>4.34551873349227E-2</c:v>
                </c:pt>
                <c:pt idx="582">
                  <c:v>4.27396480203001E-2</c:v>
                </c:pt>
                <c:pt idx="583">
                  <c:v>4.2740050928045399E-2</c:v>
                </c:pt>
                <c:pt idx="584">
                  <c:v>4.3411745597303798E-2</c:v>
                </c:pt>
                <c:pt idx="585">
                  <c:v>4.4982039799807499E-2</c:v>
                </c:pt>
                <c:pt idx="586">
                  <c:v>4.7482303174238898E-2</c:v>
                </c:pt>
                <c:pt idx="587">
                  <c:v>4.9934946839736802E-2</c:v>
                </c:pt>
                <c:pt idx="588">
                  <c:v>5.2206571275279501E-2</c:v>
                </c:pt>
                <c:pt idx="589">
                  <c:v>5.3972830181747498E-2</c:v>
                </c:pt>
                <c:pt idx="590">
                  <c:v>5.4963020130219101E-2</c:v>
                </c:pt>
                <c:pt idx="591">
                  <c:v>5.57349932117783E-2</c:v>
                </c:pt>
                <c:pt idx="592">
                  <c:v>5.6115090608724001E-2</c:v>
                </c:pt>
                <c:pt idx="593">
                  <c:v>5.6462649339764102E-2</c:v>
                </c:pt>
                <c:pt idx="594">
                  <c:v>5.6570101910289501E-2</c:v>
                </c:pt>
                <c:pt idx="595">
                  <c:v>5.6736341276233199E-2</c:v>
                </c:pt>
                <c:pt idx="596">
                  <c:v>5.6812433643598198E-2</c:v>
                </c:pt>
                <c:pt idx="597">
                  <c:v>5.7048219785955402E-2</c:v>
                </c:pt>
                <c:pt idx="598">
                  <c:v>5.73053673082633E-2</c:v>
                </c:pt>
                <c:pt idx="599">
                  <c:v>5.7875269747881999E-2</c:v>
                </c:pt>
                <c:pt idx="600">
                  <c:v>5.8707588642220497E-2</c:v>
                </c:pt>
                <c:pt idx="601">
                  <c:v>5.9772442240851799E-2</c:v>
                </c:pt>
                <c:pt idx="602">
                  <c:v>6.1024372636388297E-2</c:v>
                </c:pt>
                <c:pt idx="603">
                  <c:v>6.2291905715379202E-2</c:v>
                </c:pt>
                <c:pt idx="604">
                  <c:v>6.32740333030688E-2</c:v>
                </c:pt>
                <c:pt idx="605">
                  <c:v>6.3656097985767393E-2</c:v>
                </c:pt>
                <c:pt idx="606">
                  <c:v>6.3274804373932403E-2</c:v>
                </c:pt>
                <c:pt idx="607">
                  <c:v>6.21822955930268E-2</c:v>
                </c:pt>
                <c:pt idx="608">
                  <c:v>6.0823650036538897E-2</c:v>
                </c:pt>
                <c:pt idx="609">
                  <c:v>5.8975809133199802E-2</c:v>
                </c:pt>
                <c:pt idx="610">
                  <c:v>5.6995813705023803E-2</c:v>
                </c:pt>
                <c:pt idx="611">
                  <c:v>5.4923589646095401E-2</c:v>
                </c:pt>
                <c:pt idx="612">
                  <c:v>5.2798854038106899E-2</c:v>
                </c:pt>
                <c:pt idx="613">
                  <c:v>5.0901136821998802E-2</c:v>
                </c:pt>
                <c:pt idx="614">
                  <c:v>4.9655298375601002E-2</c:v>
                </c:pt>
                <c:pt idx="615">
                  <c:v>4.8784192547752597E-2</c:v>
                </c:pt>
                <c:pt idx="616">
                  <c:v>4.8564983623959702E-2</c:v>
                </c:pt>
                <c:pt idx="617">
                  <c:v>4.88520055769186E-2</c:v>
                </c:pt>
                <c:pt idx="618">
                  <c:v>4.9632632424256702E-2</c:v>
                </c:pt>
                <c:pt idx="619">
                  <c:v>5.0519624621372099E-2</c:v>
                </c:pt>
                <c:pt idx="620">
                  <c:v>5.16730584646354E-2</c:v>
                </c:pt>
                <c:pt idx="621">
                  <c:v>5.2861620826772197E-2</c:v>
                </c:pt>
                <c:pt idx="622">
                  <c:v>5.4751511850230403E-2</c:v>
                </c:pt>
                <c:pt idx="623">
                  <c:v>5.6992381758142703E-2</c:v>
                </c:pt>
                <c:pt idx="624">
                  <c:v>5.9909015953215197E-2</c:v>
                </c:pt>
                <c:pt idx="625">
                  <c:v>6.3327591579148704E-2</c:v>
                </c:pt>
                <c:pt idx="626">
                  <c:v>6.68484264072889E-2</c:v>
                </c:pt>
                <c:pt idx="627">
                  <c:v>7.01926716377618E-2</c:v>
                </c:pt>
                <c:pt idx="628">
                  <c:v>7.3106973487721605E-2</c:v>
                </c:pt>
                <c:pt idx="629">
                  <c:v>7.5414547360486306E-2</c:v>
                </c:pt>
                <c:pt idx="630">
                  <c:v>7.7296367383675901E-2</c:v>
                </c:pt>
                <c:pt idx="631">
                  <c:v>7.8298328285929295E-2</c:v>
                </c:pt>
                <c:pt idx="632">
                  <c:v>7.8552177739915602E-2</c:v>
                </c:pt>
                <c:pt idx="633">
                  <c:v>7.7935238961406805E-2</c:v>
                </c:pt>
                <c:pt idx="634">
                  <c:v>7.6619960428961603E-2</c:v>
                </c:pt>
                <c:pt idx="635">
                  <c:v>7.4553767594684697E-2</c:v>
                </c:pt>
                <c:pt idx="636">
                  <c:v>7.1797743606100695E-2</c:v>
                </c:pt>
                <c:pt idx="637">
                  <c:v>6.8685738151011505E-2</c:v>
                </c:pt>
                <c:pt idx="638">
                  <c:v>6.5715499157841306E-2</c:v>
                </c:pt>
                <c:pt idx="639">
                  <c:v>6.2890735409520199E-2</c:v>
                </c:pt>
                <c:pt idx="640">
                  <c:v>6.0410349313994201E-2</c:v>
                </c:pt>
                <c:pt idx="641">
                  <c:v>5.8344179734544997E-2</c:v>
                </c:pt>
                <c:pt idx="642">
                  <c:v>5.6499737974766401E-2</c:v>
                </c:pt>
                <c:pt idx="643">
                  <c:v>5.4608831840250803E-2</c:v>
                </c:pt>
                <c:pt idx="644">
                  <c:v>5.31828017150777E-2</c:v>
                </c:pt>
                <c:pt idx="645">
                  <c:v>5.2064821652178399E-2</c:v>
                </c:pt>
                <c:pt idx="646">
                  <c:v>5.1652974269260202E-2</c:v>
                </c:pt>
                <c:pt idx="647">
                  <c:v>5.2557650567317503E-2</c:v>
                </c:pt>
                <c:pt idx="648">
                  <c:v>5.4378018615358202E-2</c:v>
                </c:pt>
                <c:pt idx="649">
                  <c:v>5.7600206246099003E-2</c:v>
                </c:pt>
                <c:pt idx="650">
                  <c:v>6.11229375047097E-2</c:v>
                </c:pt>
                <c:pt idx="651">
                  <c:v>6.4988044728870098E-2</c:v>
                </c:pt>
                <c:pt idx="652">
                  <c:v>6.8201493912289704E-2</c:v>
                </c:pt>
                <c:pt idx="653">
                  <c:v>7.1345782324986395E-2</c:v>
                </c:pt>
                <c:pt idx="654">
                  <c:v>7.3903196833579904E-2</c:v>
                </c:pt>
                <c:pt idx="655">
                  <c:v>7.6479605080481294E-2</c:v>
                </c:pt>
                <c:pt idx="656">
                  <c:v>7.8296293015717999E-2</c:v>
                </c:pt>
                <c:pt idx="657">
                  <c:v>7.9528058933397899E-2</c:v>
                </c:pt>
                <c:pt idx="658">
                  <c:v>7.9512706738853606E-2</c:v>
                </c:pt>
                <c:pt idx="659">
                  <c:v>7.86292850818993E-2</c:v>
                </c:pt>
                <c:pt idx="660">
                  <c:v>7.64025624431698E-2</c:v>
                </c:pt>
                <c:pt idx="661">
                  <c:v>7.3549565779905193E-2</c:v>
                </c:pt>
                <c:pt idx="662">
                  <c:v>7.00776302166288E-2</c:v>
                </c:pt>
                <c:pt idx="663">
                  <c:v>6.6870111915596095E-2</c:v>
                </c:pt>
                <c:pt idx="664">
                  <c:v>6.4065952198795503E-2</c:v>
                </c:pt>
                <c:pt idx="665">
                  <c:v>6.2168816452368499E-2</c:v>
                </c:pt>
                <c:pt idx="666">
                  <c:v>6.1234702163707702E-2</c:v>
                </c:pt>
                <c:pt idx="667">
                  <c:v>6.1080497150132203E-2</c:v>
                </c:pt>
                <c:pt idx="668">
                  <c:v>6.13812471847308E-2</c:v>
                </c:pt>
                <c:pt idx="669">
                  <c:v>6.1780071932385397E-2</c:v>
                </c:pt>
                <c:pt idx="670">
                  <c:v>6.2013084580929703E-2</c:v>
                </c:pt>
                <c:pt idx="671">
                  <c:v>6.1892519439991099E-2</c:v>
                </c:pt>
                <c:pt idx="672">
                  <c:v>6.1275438715025297E-2</c:v>
                </c:pt>
                <c:pt idx="673">
                  <c:v>6.00276325872659E-2</c:v>
                </c:pt>
                <c:pt idx="674">
                  <c:v>5.8338380119840001E-2</c:v>
                </c:pt>
                <c:pt idx="675">
                  <c:v>5.6508653911357398E-2</c:v>
                </c:pt>
                <c:pt idx="676">
                  <c:v>5.4826823096881701E-2</c:v>
                </c:pt>
                <c:pt idx="677">
                  <c:v>5.3326365796947099E-2</c:v>
                </c:pt>
                <c:pt idx="678">
                  <c:v>5.2067336439090298E-2</c:v>
                </c:pt>
                <c:pt idx="679">
                  <c:v>5.0922093163272598E-2</c:v>
                </c:pt>
                <c:pt idx="680">
                  <c:v>5.0100999982436299E-2</c:v>
                </c:pt>
                <c:pt idx="681">
                  <c:v>4.95747499370661E-2</c:v>
                </c:pt>
                <c:pt idx="682">
                  <c:v>5.0184361428530298E-2</c:v>
                </c:pt>
                <c:pt idx="683">
                  <c:v>5.1404989320165899E-2</c:v>
                </c:pt>
                <c:pt idx="684">
                  <c:v>5.3526357957823102E-2</c:v>
                </c:pt>
                <c:pt idx="685">
                  <c:v>5.5552005232530899E-2</c:v>
                </c:pt>
                <c:pt idx="686">
                  <c:v>5.7547706467091099E-2</c:v>
                </c:pt>
                <c:pt idx="687">
                  <c:v>5.8737922844190098E-2</c:v>
                </c:pt>
                <c:pt idx="688">
                  <c:v>5.95503685329343E-2</c:v>
                </c:pt>
                <c:pt idx="689">
                  <c:v>5.9525401643795897E-2</c:v>
                </c:pt>
                <c:pt idx="690">
                  <c:v>5.8973011302577698E-2</c:v>
                </c:pt>
                <c:pt idx="691">
                  <c:v>5.7798416927400599E-2</c:v>
                </c:pt>
                <c:pt idx="692">
                  <c:v>5.6486990094126603E-2</c:v>
                </c:pt>
                <c:pt idx="693">
                  <c:v>5.4642212023445699E-2</c:v>
                </c:pt>
                <c:pt idx="694">
                  <c:v>5.2644152988785102E-2</c:v>
                </c:pt>
                <c:pt idx="695">
                  <c:v>4.99227799441029E-2</c:v>
                </c:pt>
                <c:pt idx="696">
                  <c:v>4.7368893847493203E-2</c:v>
                </c:pt>
                <c:pt idx="697">
                  <c:v>4.4598663809419299E-2</c:v>
                </c:pt>
                <c:pt idx="698">
                  <c:v>4.2238345251136997E-2</c:v>
                </c:pt>
                <c:pt idx="699">
                  <c:v>3.9724406385894702E-2</c:v>
                </c:pt>
                <c:pt idx="700">
                  <c:v>3.7883436889112498E-2</c:v>
                </c:pt>
                <c:pt idx="701">
                  <c:v>3.6371056468915502E-2</c:v>
                </c:pt>
                <c:pt idx="702">
                  <c:v>3.5398042793085803E-2</c:v>
                </c:pt>
                <c:pt idx="703">
                  <c:v>3.4124695404897099E-2</c:v>
                </c:pt>
                <c:pt idx="704">
                  <c:v>3.2765160170114702E-2</c:v>
                </c:pt>
                <c:pt idx="705">
                  <c:v>3.1221543013145999E-2</c:v>
                </c:pt>
                <c:pt idx="706">
                  <c:v>3.06898642575241E-2</c:v>
                </c:pt>
                <c:pt idx="707">
                  <c:v>3.0816993581052901E-2</c:v>
                </c:pt>
                <c:pt idx="708">
                  <c:v>3.2382924936825402E-2</c:v>
                </c:pt>
                <c:pt idx="709">
                  <c:v>3.49937473244561E-2</c:v>
                </c:pt>
                <c:pt idx="710">
                  <c:v>3.8933546312320599E-2</c:v>
                </c:pt>
                <c:pt idx="711">
                  <c:v>4.3714120396092501E-2</c:v>
                </c:pt>
                <c:pt idx="712">
                  <c:v>4.8457162237539202E-2</c:v>
                </c:pt>
                <c:pt idx="713">
                  <c:v>5.2937688246851702E-2</c:v>
                </c:pt>
                <c:pt idx="714">
                  <c:v>5.6162172939437698E-2</c:v>
                </c:pt>
                <c:pt idx="715">
                  <c:v>5.7934881779529303E-2</c:v>
                </c:pt>
                <c:pt idx="716">
                  <c:v>5.8267479863531202E-2</c:v>
                </c:pt>
                <c:pt idx="717">
                  <c:v>5.8015517294034098E-2</c:v>
                </c:pt>
                <c:pt idx="718">
                  <c:v>5.74778939431611E-2</c:v>
                </c:pt>
                <c:pt idx="719">
                  <c:v>5.7688317782787199E-2</c:v>
                </c:pt>
                <c:pt idx="720">
                  <c:v>5.7997097273006101E-2</c:v>
                </c:pt>
                <c:pt idx="721">
                  <c:v>5.8794957849868497E-2</c:v>
                </c:pt>
                <c:pt idx="722">
                  <c:v>5.9420457990630803E-2</c:v>
                </c:pt>
                <c:pt idx="723">
                  <c:v>6.0337939463163501E-2</c:v>
                </c:pt>
                <c:pt idx="724">
                  <c:v>6.1272971248581699E-2</c:v>
                </c:pt>
                <c:pt idx="725">
                  <c:v>6.1848627891794197E-2</c:v>
                </c:pt>
                <c:pt idx="726">
                  <c:v>6.2619326357488903E-2</c:v>
                </c:pt>
                <c:pt idx="727">
                  <c:v>6.2727962238097901E-2</c:v>
                </c:pt>
                <c:pt idx="728">
                  <c:v>6.2994087759495804E-2</c:v>
                </c:pt>
                <c:pt idx="729">
                  <c:v>6.2349458693729598E-2</c:v>
                </c:pt>
                <c:pt idx="730">
                  <c:v>6.1416912573694901E-2</c:v>
                </c:pt>
                <c:pt idx="731">
                  <c:v>5.9983612861195003E-2</c:v>
                </c:pt>
                <c:pt idx="732">
                  <c:v>5.8659480226007102E-2</c:v>
                </c:pt>
                <c:pt idx="733">
                  <c:v>5.8050359950581901E-2</c:v>
                </c:pt>
                <c:pt idx="734">
                  <c:v>5.7899198764782403E-2</c:v>
                </c:pt>
                <c:pt idx="735">
                  <c:v>5.8972174199419303E-2</c:v>
                </c:pt>
                <c:pt idx="736">
                  <c:v>6.0211207868541401E-2</c:v>
                </c:pt>
                <c:pt idx="737">
                  <c:v>6.1864825623050998E-2</c:v>
                </c:pt>
                <c:pt idx="738">
                  <c:v>6.3073223391830593E-2</c:v>
                </c:pt>
                <c:pt idx="739">
                  <c:v>6.3895160336853704E-2</c:v>
                </c:pt>
                <c:pt idx="740">
                  <c:v>6.3714124453763801E-2</c:v>
                </c:pt>
                <c:pt idx="741">
                  <c:v>6.3167100987661304E-2</c:v>
                </c:pt>
                <c:pt idx="742">
                  <c:v>6.2473958123653098E-2</c:v>
                </c:pt>
                <c:pt idx="743">
                  <c:v>6.15239652062506E-2</c:v>
                </c:pt>
                <c:pt idx="744">
                  <c:v>6.1338754465760301E-2</c:v>
                </c:pt>
                <c:pt idx="745">
                  <c:v>6.1706811357512902E-2</c:v>
                </c:pt>
                <c:pt idx="746">
                  <c:v>6.3183000504447598E-2</c:v>
                </c:pt>
                <c:pt idx="747">
                  <c:v>6.5277561562910702E-2</c:v>
                </c:pt>
                <c:pt idx="748">
                  <c:v>6.8353400528366706E-2</c:v>
                </c:pt>
                <c:pt idx="749">
                  <c:v>7.1633412564912402E-2</c:v>
                </c:pt>
                <c:pt idx="750">
                  <c:v>7.5312743138324006E-2</c:v>
                </c:pt>
                <c:pt idx="751">
                  <c:v>7.8124878148514598E-2</c:v>
                </c:pt>
                <c:pt idx="752">
                  <c:v>7.9907787983665199E-2</c:v>
                </c:pt>
                <c:pt idx="753">
                  <c:v>8.0347632501019103E-2</c:v>
                </c:pt>
                <c:pt idx="754">
                  <c:v>7.9170683449191703E-2</c:v>
                </c:pt>
                <c:pt idx="755">
                  <c:v>7.7215181402904898E-2</c:v>
                </c:pt>
                <c:pt idx="756">
                  <c:v>7.4556874272789703E-2</c:v>
                </c:pt>
                <c:pt idx="757">
                  <c:v>7.2225852885548295E-2</c:v>
                </c:pt>
                <c:pt idx="758">
                  <c:v>7.0286730091611405E-2</c:v>
                </c:pt>
                <c:pt idx="759">
                  <c:v>6.9752603738433894E-2</c:v>
                </c:pt>
                <c:pt idx="760">
                  <c:v>7.0357369731948602E-2</c:v>
                </c:pt>
                <c:pt idx="761">
                  <c:v>7.2273808171117601E-2</c:v>
                </c:pt>
                <c:pt idx="762">
                  <c:v>7.4783274269569905E-2</c:v>
                </c:pt>
                <c:pt idx="763">
                  <c:v>7.7867651583841596E-2</c:v>
                </c:pt>
                <c:pt idx="764">
                  <c:v>8.0851509144189204E-2</c:v>
                </c:pt>
                <c:pt idx="765">
                  <c:v>8.3756642861676001E-2</c:v>
                </c:pt>
                <c:pt idx="766">
                  <c:v>8.6114142295455207E-2</c:v>
                </c:pt>
                <c:pt idx="767">
                  <c:v>8.8352812661168095E-2</c:v>
                </c:pt>
                <c:pt idx="768">
                  <c:v>9.0272490843943606E-2</c:v>
                </c:pt>
                <c:pt idx="769">
                  <c:v>9.2245066633249301E-2</c:v>
                </c:pt>
                <c:pt idx="770">
                  <c:v>9.3689527398209696E-2</c:v>
                </c:pt>
                <c:pt idx="771">
                  <c:v>9.4801401371580898E-2</c:v>
                </c:pt>
                <c:pt idx="772">
                  <c:v>9.5015467695173897E-2</c:v>
                </c:pt>
                <c:pt idx="773">
                  <c:v>9.48288796579069E-2</c:v>
                </c:pt>
                <c:pt idx="774">
                  <c:v>9.4063166891807298E-2</c:v>
                </c:pt>
                <c:pt idx="775">
                  <c:v>9.3231223188862802E-2</c:v>
                </c:pt>
                <c:pt idx="776">
                  <c:v>9.2013930575849306E-2</c:v>
                </c:pt>
                <c:pt idx="777">
                  <c:v>9.0990789474823905E-2</c:v>
                </c:pt>
                <c:pt idx="778">
                  <c:v>8.9643752024497106E-2</c:v>
                </c:pt>
                <c:pt idx="779">
                  <c:v>8.8541405199490594E-2</c:v>
                </c:pt>
                <c:pt idx="780">
                  <c:v>8.7604402582032503E-2</c:v>
                </c:pt>
                <c:pt idx="781">
                  <c:v>8.7209832848390303E-2</c:v>
                </c:pt>
                <c:pt idx="782">
                  <c:v>8.70485773367113E-2</c:v>
                </c:pt>
                <c:pt idx="783">
                  <c:v>8.7853776819059495E-2</c:v>
                </c:pt>
                <c:pt idx="784">
                  <c:v>8.9414949569781202E-2</c:v>
                </c:pt>
                <c:pt idx="785">
                  <c:v>9.1679708929552406E-2</c:v>
                </c:pt>
                <c:pt idx="786">
                  <c:v>9.4867387270418102E-2</c:v>
                </c:pt>
                <c:pt idx="787">
                  <c:v>9.7578371176196901E-2</c:v>
                </c:pt>
                <c:pt idx="788">
                  <c:v>9.9391713908388302E-2</c:v>
                </c:pt>
                <c:pt idx="789">
                  <c:v>9.9964287135052801E-2</c:v>
                </c:pt>
                <c:pt idx="790">
                  <c:v>9.9136890883745901E-2</c:v>
                </c:pt>
                <c:pt idx="791">
                  <c:v>9.7541822730870004E-2</c:v>
                </c:pt>
                <c:pt idx="792">
                  <c:v>9.4531485521067798E-2</c:v>
                </c:pt>
                <c:pt idx="793">
                  <c:v>9.1056138602224099E-2</c:v>
                </c:pt>
                <c:pt idx="794">
                  <c:v>8.67480207909401E-2</c:v>
                </c:pt>
                <c:pt idx="795">
                  <c:v>8.2674973257997206E-2</c:v>
                </c:pt>
                <c:pt idx="796">
                  <c:v>7.8597583454323494E-2</c:v>
                </c:pt>
                <c:pt idx="797">
                  <c:v>7.4707409815849002E-2</c:v>
                </c:pt>
                <c:pt idx="798">
                  <c:v>7.10339137353556E-2</c:v>
                </c:pt>
                <c:pt idx="799">
                  <c:v>6.7498614636332596E-2</c:v>
                </c:pt>
                <c:pt idx="800">
                  <c:v>6.45282155807584E-2</c:v>
                </c:pt>
                <c:pt idx="801">
                  <c:v>6.2001043966571502E-2</c:v>
                </c:pt>
                <c:pt idx="802">
                  <c:v>6.0173172243430599E-2</c:v>
                </c:pt>
                <c:pt idx="803">
                  <c:v>5.9337116844142203E-2</c:v>
                </c:pt>
                <c:pt idx="804">
                  <c:v>5.9209897294236397E-2</c:v>
                </c:pt>
                <c:pt idx="805">
                  <c:v>6.0051021384752601E-2</c:v>
                </c:pt>
                <c:pt idx="806">
                  <c:v>6.0990886314981001E-2</c:v>
                </c:pt>
                <c:pt idx="807">
                  <c:v>6.23900159304457E-2</c:v>
                </c:pt>
                <c:pt idx="808">
                  <c:v>6.3282176917199798E-2</c:v>
                </c:pt>
                <c:pt idx="809">
                  <c:v>6.4143631826417802E-2</c:v>
                </c:pt>
                <c:pt idx="810">
                  <c:v>6.4330596373584195E-2</c:v>
                </c:pt>
                <c:pt idx="811">
                  <c:v>6.4668976728069094E-2</c:v>
                </c:pt>
                <c:pt idx="812">
                  <c:v>6.4560473737989302E-2</c:v>
                </c:pt>
                <c:pt idx="813">
                  <c:v>6.4180073503957796E-2</c:v>
                </c:pt>
                <c:pt idx="814">
                  <c:v>6.2396945638970698E-2</c:v>
                </c:pt>
                <c:pt idx="815">
                  <c:v>5.96609544613797E-2</c:v>
                </c:pt>
                <c:pt idx="816">
                  <c:v>5.5453825431164699E-2</c:v>
                </c:pt>
                <c:pt idx="817">
                  <c:v>5.0105998310106599E-2</c:v>
                </c:pt>
                <c:pt idx="818">
                  <c:v>4.3833899115487698E-2</c:v>
                </c:pt>
                <c:pt idx="819">
                  <c:v>3.7393510379827299E-2</c:v>
                </c:pt>
                <c:pt idx="820">
                  <c:v>3.1194338617831E-2</c:v>
                </c:pt>
                <c:pt idx="821">
                  <c:v>2.6175988514523098E-2</c:v>
                </c:pt>
                <c:pt idx="822">
                  <c:v>2.2021587781639901E-2</c:v>
                </c:pt>
                <c:pt idx="823">
                  <c:v>1.97478604598188E-2</c:v>
                </c:pt>
                <c:pt idx="824">
                  <c:v>1.8712916175494799E-2</c:v>
                </c:pt>
                <c:pt idx="825">
                  <c:v>1.96356551887844E-2</c:v>
                </c:pt>
                <c:pt idx="826">
                  <c:v>2.2002363643021699E-2</c:v>
                </c:pt>
                <c:pt idx="827">
                  <c:v>2.4840450589957899E-2</c:v>
                </c:pt>
                <c:pt idx="828">
                  <c:v>2.8156102894874E-2</c:v>
                </c:pt>
                <c:pt idx="829">
                  <c:v>3.1626875693498799E-2</c:v>
                </c:pt>
                <c:pt idx="830">
                  <c:v>3.5367436025318499E-2</c:v>
                </c:pt>
                <c:pt idx="831">
                  <c:v>3.9314887924144802E-2</c:v>
                </c:pt>
                <c:pt idx="832">
                  <c:v>4.3425395140739197E-2</c:v>
                </c:pt>
                <c:pt idx="833">
                  <c:v>4.7496913030148399E-2</c:v>
                </c:pt>
                <c:pt idx="834">
                  <c:v>5.1109872311016401E-2</c:v>
                </c:pt>
                <c:pt idx="835">
                  <c:v>5.3946484832690197E-2</c:v>
                </c:pt>
                <c:pt idx="836">
                  <c:v>5.59357811398958E-2</c:v>
                </c:pt>
                <c:pt idx="837">
                  <c:v>5.6748117785194598E-2</c:v>
                </c:pt>
                <c:pt idx="838">
                  <c:v>5.6937862700432197E-2</c:v>
                </c:pt>
                <c:pt idx="839">
                  <c:v>5.6536473271531398E-2</c:v>
                </c:pt>
                <c:pt idx="840">
                  <c:v>5.68982619984734E-2</c:v>
                </c:pt>
                <c:pt idx="841">
                  <c:v>5.7751728888602E-2</c:v>
                </c:pt>
                <c:pt idx="842">
                  <c:v>5.9482833503303002E-2</c:v>
                </c:pt>
                <c:pt idx="843">
                  <c:v>6.1049791451596898E-2</c:v>
                </c:pt>
                <c:pt idx="844">
                  <c:v>6.3078906838242396E-2</c:v>
                </c:pt>
                <c:pt idx="845">
                  <c:v>6.4465700639502702E-2</c:v>
                </c:pt>
                <c:pt idx="846">
                  <c:v>6.5088360903401699E-2</c:v>
                </c:pt>
                <c:pt idx="847">
                  <c:v>6.4723760579843498E-2</c:v>
                </c:pt>
                <c:pt idx="848">
                  <c:v>6.3235620339189905E-2</c:v>
                </c:pt>
                <c:pt idx="849">
                  <c:v>6.1203391584105399E-2</c:v>
                </c:pt>
                <c:pt idx="850">
                  <c:v>5.88002813238334E-2</c:v>
                </c:pt>
                <c:pt idx="851">
                  <c:v>5.6558592883559501E-2</c:v>
                </c:pt>
                <c:pt idx="852">
                  <c:v>5.4769311492553499E-2</c:v>
                </c:pt>
                <c:pt idx="853">
                  <c:v>5.33234100411384E-2</c:v>
                </c:pt>
                <c:pt idx="854">
                  <c:v>5.27741180535682E-2</c:v>
                </c:pt>
                <c:pt idx="855">
                  <c:v>5.3793036707804602E-2</c:v>
                </c:pt>
                <c:pt idx="856">
                  <c:v>5.5659794816578102E-2</c:v>
                </c:pt>
                <c:pt idx="857">
                  <c:v>5.8746533433557603E-2</c:v>
                </c:pt>
                <c:pt idx="858">
                  <c:v>6.1393657408188397E-2</c:v>
                </c:pt>
                <c:pt idx="859">
                  <c:v>6.41497433679869E-2</c:v>
                </c:pt>
                <c:pt idx="860">
                  <c:v>6.5923957738181299E-2</c:v>
                </c:pt>
                <c:pt idx="861">
                  <c:v>6.68177777623995E-2</c:v>
                </c:pt>
                <c:pt idx="862">
                  <c:v>6.61576354311295E-2</c:v>
                </c:pt>
                <c:pt idx="863">
                  <c:v>6.43669295698064E-2</c:v>
                </c:pt>
                <c:pt idx="864">
                  <c:v>6.1002524826031197E-2</c:v>
                </c:pt>
                <c:pt idx="865">
                  <c:v>5.7201106361702697E-2</c:v>
                </c:pt>
                <c:pt idx="866">
                  <c:v>5.2926230494015403E-2</c:v>
                </c:pt>
                <c:pt idx="867">
                  <c:v>4.9195174371149203E-2</c:v>
                </c:pt>
                <c:pt idx="868">
                  <c:v>4.58499590187132E-2</c:v>
                </c:pt>
                <c:pt idx="869">
                  <c:v>4.3369149048510899E-2</c:v>
                </c:pt>
                <c:pt idx="870">
                  <c:v>4.1243308558198501E-2</c:v>
                </c:pt>
                <c:pt idx="871">
                  <c:v>4.0341233708903003E-2</c:v>
                </c:pt>
                <c:pt idx="872">
                  <c:v>3.9896394979359102E-2</c:v>
                </c:pt>
                <c:pt idx="873">
                  <c:v>4.0414454887549599E-2</c:v>
                </c:pt>
                <c:pt idx="874">
                  <c:v>4.1242315740305999E-2</c:v>
                </c:pt>
                <c:pt idx="875">
                  <c:v>4.28697185985535E-2</c:v>
                </c:pt>
                <c:pt idx="876">
                  <c:v>4.4963440855993998E-2</c:v>
                </c:pt>
                <c:pt idx="877">
                  <c:v>4.7683972619844597E-2</c:v>
                </c:pt>
                <c:pt idx="878">
                  <c:v>5.0470719313241597E-2</c:v>
                </c:pt>
                <c:pt idx="879">
                  <c:v>5.3377343320730401E-2</c:v>
                </c:pt>
                <c:pt idx="880">
                  <c:v>5.6074676323040397E-2</c:v>
                </c:pt>
                <c:pt idx="881">
                  <c:v>5.9333650275031603E-2</c:v>
                </c:pt>
                <c:pt idx="882">
                  <c:v>6.3076725406602599E-2</c:v>
                </c:pt>
                <c:pt idx="883">
                  <c:v>6.7614100720185297E-2</c:v>
                </c:pt>
                <c:pt idx="884">
                  <c:v>7.2335815979194806E-2</c:v>
                </c:pt>
                <c:pt idx="885">
                  <c:v>7.7197524735399897E-2</c:v>
                </c:pt>
                <c:pt idx="886">
                  <c:v>8.1497373243916899E-2</c:v>
                </c:pt>
                <c:pt idx="887">
                  <c:v>8.5828356874851797E-2</c:v>
                </c:pt>
                <c:pt idx="888">
                  <c:v>8.9790410064830795E-2</c:v>
                </c:pt>
                <c:pt idx="889">
                  <c:v>9.3859630278742404E-2</c:v>
                </c:pt>
                <c:pt idx="890">
                  <c:v>9.8045844737372906E-2</c:v>
                </c:pt>
                <c:pt idx="891">
                  <c:v>0.102260983845559</c:v>
                </c:pt>
                <c:pt idx="892">
                  <c:v>0.106298264139625</c:v>
                </c:pt>
                <c:pt idx="893">
                  <c:v>0.109595402837738</c:v>
                </c:pt>
                <c:pt idx="894">
                  <c:v>0.111244796881399</c:v>
                </c:pt>
                <c:pt idx="895">
                  <c:v>0.11070519465829</c:v>
                </c:pt>
                <c:pt idx="896">
                  <c:v>0.108024429010127</c:v>
                </c:pt>
                <c:pt idx="897">
                  <c:v>0.10319855439497801</c:v>
                </c:pt>
                <c:pt idx="898">
                  <c:v>9.7042869470715706E-2</c:v>
                </c:pt>
                <c:pt idx="899">
                  <c:v>9.0136870594664104E-2</c:v>
                </c:pt>
                <c:pt idx="900">
                  <c:v>8.3169926241803499E-2</c:v>
                </c:pt>
                <c:pt idx="901">
                  <c:v>7.6787822789377499E-2</c:v>
                </c:pt>
                <c:pt idx="902">
                  <c:v>7.15498692095827E-2</c:v>
                </c:pt>
                <c:pt idx="903">
                  <c:v>6.7333375040421001E-2</c:v>
                </c:pt>
                <c:pt idx="904">
                  <c:v>6.41940034527929E-2</c:v>
                </c:pt>
                <c:pt idx="905">
                  <c:v>6.1377961677305901E-2</c:v>
                </c:pt>
                <c:pt idx="906">
                  <c:v>5.9055676228086697E-2</c:v>
                </c:pt>
                <c:pt idx="907">
                  <c:v>5.6524385654619397E-2</c:v>
                </c:pt>
                <c:pt idx="908">
                  <c:v>5.4241830072679798E-2</c:v>
                </c:pt>
                <c:pt idx="909">
                  <c:v>5.1568696698843099E-2</c:v>
                </c:pt>
                <c:pt idx="910">
                  <c:v>4.9213694198253402E-2</c:v>
                </c:pt>
                <c:pt idx="911">
                  <c:v>4.7209941894240298E-2</c:v>
                </c:pt>
                <c:pt idx="912">
                  <c:v>4.6865450940302998E-2</c:v>
                </c:pt>
                <c:pt idx="913">
                  <c:v>4.7960323379855598E-2</c:v>
                </c:pt>
                <c:pt idx="914">
                  <c:v>5.1037635550705299E-2</c:v>
                </c:pt>
                <c:pt idx="915">
                  <c:v>5.5372290717941301E-2</c:v>
                </c:pt>
                <c:pt idx="916">
                  <c:v>6.0500519680452301E-2</c:v>
                </c:pt>
                <c:pt idx="917">
                  <c:v>6.5425788077996302E-2</c:v>
                </c:pt>
                <c:pt idx="918">
                  <c:v>6.9626022462121004E-2</c:v>
                </c:pt>
                <c:pt idx="919">
                  <c:v>7.2124235865263703E-2</c:v>
                </c:pt>
                <c:pt idx="920">
                  <c:v>7.3385242131633596E-2</c:v>
                </c:pt>
                <c:pt idx="921">
                  <c:v>7.2873172993233204E-2</c:v>
                </c:pt>
                <c:pt idx="922">
                  <c:v>7.1245783766873502E-2</c:v>
                </c:pt>
                <c:pt idx="923">
                  <c:v>6.9245487009212306E-2</c:v>
                </c:pt>
                <c:pt idx="924">
                  <c:v>6.7785696777825796E-2</c:v>
                </c:pt>
                <c:pt idx="925">
                  <c:v>6.7041289876989596E-2</c:v>
                </c:pt>
                <c:pt idx="926">
                  <c:v>6.6556669646916505E-2</c:v>
                </c:pt>
                <c:pt idx="927">
                  <c:v>6.6727300305309004E-2</c:v>
                </c:pt>
                <c:pt idx="928">
                  <c:v>6.6665277641711596E-2</c:v>
                </c:pt>
                <c:pt idx="929">
                  <c:v>6.6685107036491498E-2</c:v>
                </c:pt>
                <c:pt idx="930">
                  <c:v>6.6238500470388803E-2</c:v>
                </c:pt>
                <c:pt idx="931">
                  <c:v>6.5899843830635504E-2</c:v>
                </c:pt>
                <c:pt idx="932">
                  <c:v>6.600275900692E-2</c:v>
                </c:pt>
                <c:pt idx="933">
                  <c:v>6.6553169487055003E-2</c:v>
                </c:pt>
                <c:pt idx="934">
                  <c:v>6.7306613669517804E-2</c:v>
                </c:pt>
                <c:pt idx="935">
                  <c:v>6.78533403092378E-2</c:v>
                </c:pt>
                <c:pt idx="936">
                  <c:v>6.8730194411828496E-2</c:v>
                </c:pt>
                <c:pt idx="937">
                  <c:v>6.9043179704841501E-2</c:v>
                </c:pt>
                <c:pt idx="938">
                  <c:v>7.0030457031426102E-2</c:v>
                </c:pt>
                <c:pt idx="939">
                  <c:v>7.0573091210376401E-2</c:v>
                </c:pt>
                <c:pt idx="940">
                  <c:v>7.1772332575721298E-2</c:v>
                </c:pt>
                <c:pt idx="941">
                  <c:v>7.3202269522983601E-2</c:v>
                </c:pt>
                <c:pt idx="942">
                  <c:v>7.5548206379492694E-2</c:v>
                </c:pt>
                <c:pt idx="943">
                  <c:v>7.8147339830690804E-2</c:v>
                </c:pt>
                <c:pt idx="944">
                  <c:v>8.1244467398957299E-2</c:v>
                </c:pt>
                <c:pt idx="945">
                  <c:v>8.4597448413921306E-2</c:v>
                </c:pt>
                <c:pt idx="946">
                  <c:v>8.7859532089240605E-2</c:v>
                </c:pt>
                <c:pt idx="947">
                  <c:v>9.0630157946964496E-2</c:v>
                </c:pt>
                <c:pt idx="948">
                  <c:v>9.3161242163314104E-2</c:v>
                </c:pt>
                <c:pt idx="949">
                  <c:v>9.4499463548397195E-2</c:v>
                </c:pt>
                <c:pt idx="950">
                  <c:v>9.4768112418467401E-2</c:v>
                </c:pt>
                <c:pt idx="951">
                  <c:v>9.4053502491724103E-2</c:v>
                </c:pt>
                <c:pt idx="952">
                  <c:v>9.2642074965764806E-2</c:v>
                </c:pt>
                <c:pt idx="953">
                  <c:v>9.0831125123684797E-2</c:v>
                </c:pt>
                <c:pt idx="954">
                  <c:v>8.8862110932947699E-2</c:v>
                </c:pt>
                <c:pt idx="955">
                  <c:v>8.67698851209215E-2</c:v>
                </c:pt>
                <c:pt idx="956">
                  <c:v>8.4404696811507696E-2</c:v>
                </c:pt>
                <c:pt idx="957">
                  <c:v>8.2196730583124406E-2</c:v>
                </c:pt>
                <c:pt idx="958">
                  <c:v>7.9944603029612399E-2</c:v>
                </c:pt>
                <c:pt idx="959">
                  <c:v>7.8106406714751997E-2</c:v>
                </c:pt>
                <c:pt idx="960">
                  <c:v>7.6895416863194899E-2</c:v>
                </c:pt>
                <c:pt idx="961">
                  <c:v>7.6008137272693094E-2</c:v>
                </c:pt>
                <c:pt idx="962">
                  <c:v>7.5671725457516201E-2</c:v>
                </c:pt>
                <c:pt idx="963">
                  <c:v>7.53569074121727E-2</c:v>
                </c:pt>
                <c:pt idx="964">
                  <c:v>7.4989358404890905E-2</c:v>
                </c:pt>
                <c:pt idx="965">
                  <c:v>7.4183471950367494E-2</c:v>
                </c:pt>
                <c:pt idx="966">
                  <c:v>7.3020383388148202E-2</c:v>
                </c:pt>
                <c:pt idx="967">
                  <c:v>7.1393261095389196E-2</c:v>
                </c:pt>
                <c:pt idx="968">
                  <c:v>6.9774161331046303E-2</c:v>
                </c:pt>
                <c:pt idx="969">
                  <c:v>6.81021059165864E-2</c:v>
                </c:pt>
                <c:pt idx="970">
                  <c:v>6.68348963245671E-2</c:v>
                </c:pt>
                <c:pt idx="971">
                  <c:v>6.5903757952070902E-2</c:v>
                </c:pt>
                <c:pt idx="972">
                  <c:v>6.6026437469787799E-2</c:v>
                </c:pt>
                <c:pt idx="973">
                  <c:v>6.7003294615481004E-2</c:v>
                </c:pt>
                <c:pt idx="974">
                  <c:v>6.9116169327746294E-2</c:v>
                </c:pt>
                <c:pt idx="975">
                  <c:v>7.1754098115142495E-2</c:v>
                </c:pt>
                <c:pt idx="976">
                  <c:v>7.50872123254646E-2</c:v>
                </c:pt>
                <c:pt idx="977">
                  <c:v>7.8569137596724695E-2</c:v>
                </c:pt>
                <c:pt idx="978">
                  <c:v>8.2370166547329302E-2</c:v>
                </c:pt>
                <c:pt idx="979">
                  <c:v>8.6248880601952502E-2</c:v>
                </c:pt>
                <c:pt idx="980">
                  <c:v>9.0335524648606405E-2</c:v>
                </c:pt>
                <c:pt idx="981">
                  <c:v>9.45450337547597E-2</c:v>
                </c:pt>
                <c:pt idx="982">
                  <c:v>9.9012340405295496E-2</c:v>
                </c:pt>
                <c:pt idx="983">
                  <c:v>0.103312474156481</c:v>
                </c:pt>
                <c:pt idx="984">
                  <c:v>0.107505567516665</c:v>
                </c:pt>
                <c:pt idx="985">
                  <c:v>0.110883382031346</c:v>
                </c:pt>
                <c:pt idx="986">
                  <c:v>0.11321803381600699</c:v>
                </c:pt>
                <c:pt idx="987">
                  <c:v>0.11404934029220699</c:v>
                </c:pt>
                <c:pt idx="988">
                  <c:v>0.113228330439614</c:v>
                </c:pt>
                <c:pt idx="989">
                  <c:v>0.11119975236302899</c:v>
                </c:pt>
                <c:pt idx="990">
                  <c:v>0.107960858497524</c:v>
                </c:pt>
                <c:pt idx="991">
                  <c:v>0.104258744123438</c:v>
                </c:pt>
                <c:pt idx="992">
                  <c:v>0.100488801224922</c:v>
                </c:pt>
                <c:pt idx="993">
                  <c:v>9.69955337301633E-2</c:v>
                </c:pt>
                <c:pt idx="994">
                  <c:v>9.3944944760946197E-2</c:v>
                </c:pt>
                <c:pt idx="995">
                  <c:v>9.1508113339423894E-2</c:v>
                </c:pt>
                <c:pt idx="996">
                  <c:v>8.9292235037474896E-2</c:v>
                </c:pt>
                <c:pt idx="997">
                  <c:v>8.7445817926704097E-2</c:v>
                </c:pt>
                <c:pt idx="998">
                  <c:v>8.5332846913311597E-2</c:v>
                </c:pt>
                <c:pt idx="999">
                  <c:v>8.3258365291848602E-2</c:v>
                </c:pt>
                <c:pt idx="1000">
                  <c:v>8.1076391350556207E-2</c:v>
                </c:pt>
                <c:pt idx="1001">
                  <c:v>7.9257951206171504E-2</c:v>
                </c:pt>
                <c:pt idx="1002">
                  <c:v>7.7145450795885001E-2</c:v>
                </c:pt>
                <c:pt idx="1003">
                  <c:v>7.5488148010587494E-2</c:v>
                </c:pt>
                <c:pt idx="1004">
                  <c:v>7.3818608728133298E-2</c:v>
                </c:pt>
                <c:pt idx="1005">
                  <c:v>7.2098049511255397E-2</c:v>
                </c:pt>
                <c:pt idx="1006">
                  <c:v>7.0037281692129805E-2</c:v>
                </c:pt>
                <c:pt idx="1007">
                  <c:v>6.7998019825449299E-2</c:v>
                </c:pt>
                <c:pt idx="1008">
                  <c:v>6.5933022049985607E-2</c:v>
                </c:pt>
                <c:pt idx="1009">
                  <c:v>6.3962672033047993E-2</c:v>
                </c:pt>
                <c:pt idx="1010">
                  <c:v>6.24473357566026E-2</c:v>
                </c:pt>
                <c:pt idx="1011">
                  <c:v>6.11788993302382E-2</c:v>
                </c:pt>
                <c:pt idx="1012">
                  <c:v>6.0492434219579103E-2</c:v>
                </c:pt>
                <c:pt idx="1013">
                  <c:v>6.0366309685657399E-2</c:v>
                </c:pt>
                <c:pt idx="1014">
                  <c:v>6.0539191188278801E-2</c:v>
                </c:pt>
                <c:pt idx="1015">
                  <c:v>6.1086691146533603E-2</c:v>
                </c:pt>
                <c:pt idx="1016">
                  <c:v>6.1524232843980398E-2</c:v>
                </c:pt>
                <c:pt idx="1017">
                  <c:v>6.1693442777816999E-2</c:v>
                </c:pt>
                <c:pt idx="1018">
                  <c:v>6.2013748817142E-2</c:v>
                </c:pt>
                <c:pt idx="1019">
                  <c:v>6.2580748683257303E-2</c:v>
                </c:pt>
                <c:pt idx="1020">
                  <c:v>6.3613697254370605E-2</c:v>
                </c:pt>
                <c:pt idx="1021">
                  <c:v>6.50337959047467E-2</c:v>
                </c:pt>
                <c:pt idx="1022">
                  <c:v>6.6800198703655597E-2</c:v>
                </c:pt>
                <c:pt idx="1023">
                  <c:v>6.8535876775690494E-2</c:v>
                </c:pt>
                <c:pt idx="1024">
                  <c:v>7.02906295265016E-2</c:v>
                </c:pt>
                <c:pt idx="1025">
                  <c:v>7.1851228446516993E-2</c:v>
                </c:pt>
                <c:pt idx="1026">
                  <c:v>7.3169915345330905E-2</c:v>
                </c:pt>
                <c:pt idx="1027">
                  <c:v>7.4354178147515604E-2</c:v>
                </c:pt>
                <c:pt idx="1028">
                  <c:v>7.5564477131114305E-2</c:v>
                </c:pt>
                <c:pt idx="1029">
                  <c:v>7.6775643091730406E-2</c:v>
                </c:pt>
                <c:pt idx="1030">
                  <c:v>7.7853773966247403E-2</c:v>
                </c:pt>
                <c:pt idx="1031">
                  <c:v>7.8129299306997302E-2</c:v>
                </c:pt>
                <c:pt idx="1032">
                  <c:v>7.7669151271523698E-2</c:v>
                </c:pt>
                <c:pt idx="1033">
                  <c:v>7.6735021641735193E-2</c:v>
                </c:pt>
                <c:pt idx="1034">
                  <c:v>7.5425988178950604E-2</c:v>
                </c:pt>
                <c:pt idx="1035">
                  <c:v>7.3628877983615601E-2</c:v>
                </c:pt>
                <c:pt idx="1036">
                  <c:v>7.1570837588905506E-2</c:v>
                </c:pt>
                <c:pt idx="1037">
                  <c:v>6.8904948223434903E-2</c:v>
                </c:pt>
                <c:pt idx="1038">
                  <c:v>6.6735817962360305E-2</c:v>
                </c:pt>
                <c:pt idx="1039">
                  <c:v>6.4714027696311002E-2</c:v>
                </c:pt>
                <c:pt idx="1040">
                  <c:v>6.3368777837497101E-2</c:v>
                </c:pt>
                <c:pt idx="1041">
                  <c:v>6.2188121031729798E-2</c:v>
                </c:pt>
                <c:pt idx="1042">
                  <c:v>6.1577689182145297E-2</c:v>
                </c:pt>
                <c:pt idx="1043">
                  <c:v>6.1977925383624802E-2</c:v>
                </c:pt>
                <c:pt idx="1044">
                  <c:v>6.4078432535351101E-2</c:v>
                </c:pt>
                <c:pt idx="1045">
                  <c:v>6.7288138957744895E-2</c:v>
                </c:pt>
                <c:pt idx="1046">
                  <c:v>7.1066030798633398E-2</c:v>
                </c:pt>
                <c:pt idx="1047">
                  <c:v>7.5179336585532303E-2</c:v>
                </c:pt>
                <c:pt idx="1048">
                  <c:v>7.9103007527264402E-2</c:v>
                </c:pt>
                <c:pt idx="1049">
                  <c:v>8.2569152765860507E-2</c:v>
                </c:pt>
                <c:pt idx="1050">
                  <c:v>8.5938242671218995E-2</c:v>
                </c:pt>
                <c:pt idx="1051">
                  <c:v>8.9308276224622396E-2</c:v>
                </c:pt>
                <c:pt idx="1052">
                  <c:v>9.3302995497101193E-2</c:v>
                </c:pt>
                <c:pt idx="1053">
                  <c:v>9.7100248692966101E-2</c:v>
                </c:pt>
                <c:pt idx="1054">
                  <c:v>0.101337103916865</c:v>
                </c:pt>
                <c:pt idx="1055">
                  <c:v>0.10488359243283001</c:v>
                </c:pt>
                <c:pt idx="1056">
                  <c:v>0.10803909338274501</c:v>
                </c:pt>
                <c:pt idx="1057">
                  <c:v>0.110035468273347</c:v>
                </c:pt>
                <c:pt idx="1058">
                  <c:v>0.111404993251118</c:v>
                </c:pt>
                <c:pt idx="1059">
                  <c:v>0.111326954806535</c:v>
                </c:pt>
                <c:pt idx="1060">
                  <c:v>0.110423864009629</c:v>
                </c:pt>
                <c:pt idx="1061">
                  <c:v>0.10814391053595</c:v>
                </c:pt>
                <c:pt idx="1062">
                  <c:v>0.104697815345004</c:v>
                </c:pt>
                <c:pt idx="1063">
                  <c:v>0.10026262848123101</c:v>
                </c:pt>
                <c:pt idx="1064">
                  <c:v>9.5334727415189002E-2</c:v>
                </c:pt>
                <c:pt idx="1065">
                  <c:v>9.0285145005156303E-2</c:v>
                </c:pt>
                <c:pt idx="1066">
                  <c:v>8.5338185096501901E-2</c:v>
                </c:pt>
                <c:pt idx="1067">
                  <c:v>8.11506413633898E-2</c:v>
                </c:pt>
                <c:pt idx="1068">
                  <c:v>7.7993443516806094E-2</c:v>
                </c:pt>
                <c:pt idx="1069">
                  <c:v>7.6476312164656807E-2</c:v>
                </c:pt>
                <c:pt idx="1070">
                  <c:v>7.6202150917712E-2</c:v>
                </c:pt>
                <c:pt idx="1071">
                  <c:v>7.7640595497914397E-2</c:v>
                </c:pt>
                <c:pt idx="1072">
                  <c:v>7.9922267427434607E-2</c:v>
                </c:pt>
                <c:pt idx="1073">
                  <c:v>8.3464239969879894E-2</c:v>
                </c:pt>
                <c:pt idx="1074">
                  <c:v>8.77424703379584E-2</c:v>
                </c:pt>
                <c:pt idx="1075">
                  <c:v>9.2810409906850896E-2</c:v>
                </c:pt>
                <c:pt idx="1076">
                  <c:v>9.8540384546659796E-2</c:v>
                </c:pt>
                <c:pt idx="1077">
                  <c:v>0.10393844318426</c:v>
                </c:pt>
                <c:pt idx="1078">
                  <c:v>0.108832137981936</c:v>
                </c:pt>
                <c:pt idx="1079">
                  <c:v>0.11175052581207499</c:v>
                </c:pt>
                <c:pt idx="1080">
                  <c:v>0.113282497778658</c:v>
                </c:pt>
                <c:pt idx="1081">
                  <c:v>0.113079070333651</c:v>
                </c:pt>
                <c:pt idx="1082">
                  <c:v>0.11186076826393999</c:v>
                </c:pt>
                <c:pt idx="1083">
                  <c:v>0.110629397813063</c:v>
                </c:pt>
                <c:pt idx="1084">
                  <c:v>0.109252765805357</c:v>
                </c:pt>
                <c:pt idx="1085">
                  <c:v>0.108065427395504</c:v>
                </c:pt>
                <c:pt idx="1086">
                  <c:v>0.107203614455816</c:v>
                </c:pt>
                <c:pt idx="1087">
                  <c:v>0.106016310640119</c:v>
                </c:pt>
                <c:pt idx="1088">
                  <c:v>0.104582979464816</c:v>
                </c:pt>
                <c:pt idx="1089">
                  <c:v>0.10279101347311501</c:v>
                </c:pt>
                <c:pt idx="1090">
                  <c:v>0.100244385486589</c:v>
                </c:pt>
                <c:pt idx="1091">
                  <c:v>9.7602778230705303E-2</c:v>
                </c:pt>
                <c:pt idx="1092">
                  <c:v>9.4592520567959998E-2</c:v>
                </c:pt>
                <c:pt idx="1093">
                  <c:v>9.1554656454227196E-2</c:v>
                </c:pt>
                <c:pt idx="1094">
                  <c:v>8.8690343722613293E-2</c:v>
                </c:pt>
                <c:pt idx="1095">
                  <c:v>8.55993651796364E-2</c:v>
                </c:pt>
                <c:pt idx="1096">
                  <c:v>8.3048876183279705E-2</c:v>
                </c:pt>
                <c:pt idx="1097">
                  <c:v>8.1196296015179803E-2</c:v>
                </c:pt>
                <c:pt idx="1098">
                  <c:v>7.9289692464593706E-2</c:v>
                </c:pt>
                <c:pt idx="1099">
                  <c:v>7.8198408301410394E-2</c:v>
                </c:pt>
                <c:pt idx="1100">
                  <c:v>7.7165675578309806E-2</c:v>
                </c:pt>
                <c:pt idx="1101">
                  <c:v>7.7236314026004907E-2</c:v>
                </c:pt>
                <c:pt idx="1102">
                  <c:v>7.7837711423399805E-2</c:v>
                </c:pt>
                <c:pt idx="1103">
                  <c:v>7.97294047915766E-2</c:v>
                </c:pt>
                <c:pt idx="1104">
                  <c:v>8.21144942283525E-2</c:v>
                </c:pt>
                <c:pt idx="1105">
                  <c:v>8.5014808176098106E-2</c:v>
                </c:pt>
                <c:pt idx="1106">
                  <c:v>8.7514615081420999E-2</c:v>
                </c:pt>
                <c:pt idx="1107">
                  <c:v>8.9749145379050502E-2</c:v>
                </c:pt>
                <c:pt idx="1108">
                  <c:v>9.1655921911136001E-2</c:v>
                </c:pt>
                <c:pt idx="1109">
                  <c:v>9.3330081577838495E-2</c:v>
                </c:pt>
                <c:pt idx="1110">
                  <c:v>9.5438829550403906E-2</c:v>
                </c:pt>
                <c:pt idx="1111">
                  <c:v>9.7556196210377394E-2</c:v>
                </c:pt>
                <c:pt idx="1112">
                  <c:v>9.9622218221985998E-2</c:v>
                </c:pt>
                <c:pt idx="1113">
                  <c:v>0.102444491620355</c:v>
                </c:pt>
                <c:pt idx="1114">
                  <c:v>0.10529735663676899</c:v>
                </c:pt>
                <c:pt idx="1115">
                  <c:v>0.107770513905751</c:v>
                </c:pt>
                <c:pt idx="1116">
                  <c:v>0.109862602000972</c:v>
                </c:pt>
                <c:pt idx="1117">
                  <c:v>0.110285717326653</c:v>
                </c:pt>
                <c:pt idx="1118">
                  <c:v>0.10906793662221</c:v>
                </c:pt>
                <c:pt idx="1119">
                  <c:v>0.106455692055908</c:v>
                </c:pt>
                <c:pt idx="1120">
                  <c:v>0.102647547814652</c:v>
                </c:pt>
                <c:pt idx="1121">
                  <c:v>9.7633196496505995E-2</c:v>
                </c:pt>
                <c:pt idx="1122">
                  <c:v>9.1119664011208398E-2</c:v>
                </c:pt>
                <c:pt idx="1123">
                  <c:v>8.2830947885516898E-2</c:v>
                </c:pt>
                <c:pt idx="1124">
                  <c:v>7.4228219880649496E-2</c:v>
                </c:pt>
                <c:pt idx="1125">
                  <c:v>6.5864298401585794E-2</c:v>
                </c:pt>
                <c:pt idx="1126">
                  <c:v>5.7869758413007802E-2</c:v>
                </c:pt>
                <c:pt idx="1127">
                  <c:v>5.1530833311355599E-2</c:v>
                </c:pt>
                <c:pt idx="1128">
                  <c:v>4.6913141867689898E-2</c:v>
                </c:pt>
                <c:pt idx="1129">
                  <c:v>4.4995082435397099E-2</c:v>
                </c:pt>
                <c:pt idx="1130">
                  <c:v>4.5886272115362101E-2</c:v>
                </c:pt>
                <c:pt idx="1131">
                  <c:v>4.9747123156121197E-2</c:v>
                </c:pt>
                <c:pt idx="1132">
                  <c:v>5.5655657666997101E-2</c:v>
                </c:pt>
                <c:pt idx="1133">
                  <c:v>6.3425812363690603E-2</c:v>
                </c:pt>
                <c:pt idx="1134">
                  <c:v>7.1060106166309298E-2</c:v>
                </c:pt>
                <c:pt idx="1135">
                  <c:v>7.8940202135535403E-2</c:v>
                </c:pt>
                <c:pt idx="1136">
                  <c:v>8.6015822912180101E-2</c:v>
                </c:pt>
                <c:pt idx="1137">
                  <c:v>9.2304095745366493E-2</c:v>
                </c:pt>
                <c:pt idx="1138">
                  <c:v>9.7700859582437002E-2</c:v>
                </c:pt>
                <c:pt idx="1139">
                  <c:v>0.10107898306033899</c:v>
                </c:pt>
                <c:pt idx="1140">
                  <c:v>0.10262846049847101</c:v>
                </c:pt>
                <c:pt idx="1141">
                  <c:v>0.10254366398361001</c:v>
                </c:pt>
                <c:pt idx="1142">
                  <c:v>0.100738262692025</c:v>
                </c:pt>
                <c:pt idx="1143">
                  <c:v>9.8455274038258503E-2</c:v>
                </c:pt>
                <c:pt idx="1144">
                  <c:v>9.5233901328973997E-2</c:v>
                </c:pt>
                <c:pt idx="1145">
                  <c:v>9.2129635223733006E-2</c:v>
                </c:pt>
                <c:pt idx="1146">
                  <c:v>8.8831751271893994E-2</c:v>
                </c:pt>
                <c:pt idx="1147">
                  <c:v>8.5990625296514994E-2</c:v>
                </c:pt>
                <c:pt idx="1148">
                  <c:v>8.3706736790465294E-2</c:v>
                </c:pt>
                <c:pt idx="1149">
                  <c:v>8.1847432233190298E-2</c:v>
                </c:pt>
                <c:pt idx="1150">
                  <c:v>8.0449397971611006E-2</c:v>
                </c:pt>
                <c:pt idx="1151">
                  <c:v>7.99539818150172E-2</c:v>
                </c:pt>
                <c:pt idx="1152">
                  <c:v>8.0233320041657299E-2</c:v>
                </c:pt>
                <c:pt idx="1153">
                  <c:v>8.2178432634132201E-2</c:v>
                </c:pt>
                <c:pt idx="1154">
                  <c:v>8.5315207043361194E-2</c:v>
                </c:pt>
                <c:pt idx="1155">
                  <c:v>9.0234136578813504E-2</c:v>
                </c:pt>
                <c:pt idx="1156">
                  <c:v>9.5564285325308598E-2</c:v>
                </c:pt>
                <c:pt idx="1157">
                  <c:v>0.10163158746298299</c:v>
                </c:pt>
                <c:pt idx="1158">
                  <c:v>0.106968908883825</c:v>
                </c:pt>
                <c:pt idx="1159">
                  <c:v>0.11208650121813001</c:v>
                </c:pt>
                <c:pt idx="1160">
                  <c:v>0.116267617737856</c:v>
                </c:pt>
                <c:pt idx="1161">
                  <c:v>0.12017735685552</c:v>
                </c:pt>
                <c:pt idx="1162">
                  <c:v>0.122877347987216</c:v>
                </c:pt>
                <c:pt idx="1163">
                  <c:v>0.124937516975877</c:v>
                </c:pt>
                <c:pt idx="1164">
                  <c:v>0.12549971794473</c:v>
                </c:pt>
                <c:pt idx="1165">
                  <c:v>0.12501010481055</c:v>
                </c:pt>
                <c:pt idx="1166">
                  <c:v>0.123110699568454</c:v>
                </c:pt>
                <c:pt idx="1167">
                  <c:v>0.120332891772089</c:v>
                </c:pt>
                <c:pt idx="1168">
                  <c:v>0.11671251769927</c:v>
                </c:pt>
                <c:pt idx="1169">
                  <c:v>0.112800539648776</c:v>
                </c:pt>
                <c:pt idx="1170">
                  <c:v>0.10882577391498401</c:v>
                </c:pt>
                <c:pt idx="1171">
                  <c:v>0.105453271427507</c:v>
                </c:pt>
                <c:pt idx="1172">
                  <c:v>0.102266980349799</c:v>
                </c:pt>
                <c:pt idx="1173">
                  <c:v>9.9325599120497599E-2</c:v>
                </c:pt>
                <c:pt idx="1174">
                  <c:v>9.6458519611501495E-2</c:v>
                </c:pt>
                <c:pt idx="1175">
                  <c:v>9.3717083747678703E-2</c:v>
                </c:pt>
                <c:pt idx="1176">
                  <c:v>9.0871219686162102E-2</c:v>
                </c:pt>
                <c:pt idx="1177">
                  <c:v>8.7957667892011995E-2</c:v>
                </c:pt>
                <c:pt idx="1178">
                  <c:v>8.4537200942083002E-2</c:v>
                </c:pt>
                <c:pt idx="1179">
                  <c:v>8.1114931273021496E-2</c:v>
                </c:pt>
                <c:pt idx="1180">
                  <c:v>7.7828173034873896E-2</c:v>
                </c:pt>
                <c:pt idx="1181">
                  <c:v>7.5323211085759206E-2</c:v>
                </c:pt>
                <c:pt idx="1182">
                  <c:v>7.31929468920791E-2</c:v>
                </c:pt>
                <c:pt idx="1183">
                  <c:v>7.1972338450665099E-2</c:v>
                </c:pt>
                <c:pt idx="1184">
                  <c:v>7.1189046325001296E-2</c:v>
                </c:pt>
                <c:pt idx="1185">
                  <c:v>7.1043679677503593E-2</c:v>
                </c:pt>
                <c:pt idx="1186">
                  <c:v>7.0707453310746002E-2</c:v>
                </c:pt>
                <c:pt idx="1187">
                  <c:v>7.0870324107090002E-2</c:v>
                </c:pt>
                <c:pt idx="1188">
                  <c:v>7.0960171875123795E-2</c:v>
                </c:pt>
                <c:pt idx="1189">
                  <c:v>7.1719203258322997E-2</c:v>
                </c:pt>
                <c:pt idx="1190">
                  <c:v>7.2783547856979394E-2</c:v>
                </c:pt>
                <c:pt idx="1191">
                  <c:v>7.4149313587722004E-2</c:v>
                </c:pt>
                <c:pt idx="1192">
                  <c:v>7.5669603727187104E-2</c:v>
                </c:pt>
                <c:pt idx="1193">
                  <c:v>7.6948585764937696E-2</c:v>
                </c:pt>
                <c:pt idx="1194">
                  <c:v>7.7871758463435706E-2</c:v>
                </c:pt>
                <c:pt idx="1195">
                  <c:v>7.8334531254029005E-2</c:v>
                </c:pt>
                <c:pt idx="1196">
                  <c:v>7.8180685668274005E-2</c:v>
                </c:pt>
                <c:pt idx="1197">
                  <c:v>7.7583230455838398E-2</c:v>
                </c:pt>
                <c:pt idx="1198">
                  <c:v>7.6165643224472196E-2</c:v>
                </c:pt>
                <c:pt idx="1199">
                  <c:v>7.4618426315736799E-2</c:v>
                </c:pt>
                <c:pt idx="1200">
                  <c:v>7.2584542964265503E-2</c:v>
                </c:pt>
                <c:pt idx="1201">
                  <c:v>7.1253514061587406E-2</c:v>
                </c:pt>
                <c:pt idx="1202">
                  <c:v>7.0573191499845297E-2</c:v>
                </c:pt>
                <c:pt idx="1203">
                  <c:v>7.1156632596443697E-2</c:v>
                </c:pt>
                <c:pt idx="1204">
                  <c:v>7.2265341419669796E-2</c:v>
                </c:pt>
                <c:pt idx="1205">
                  <c:v>7.3987270555843601E-2</c:v>
                </c:pt>
                <c:pt idx="1206">
                  <c:v>7.5420983096895503E-2</c:v>
                </c:pt>
                <c:pt idx="1207">
                  <c:v>7.6987343514119996E-2</c:v>
                </c:pt>
                <c:pt idx="1208">
                  <c:v>7.8067217534038905E-2</c:v>
                </c:pt>
                <c:pt idx="1209">
                  <c:v>7.93115388551561E-2</c:v>
                </c:pt>
                <c:pt idx="1210">
                  <c:v>8.03574036077674E-2</c:v>
                </c:pt>
                <c:pt idx="1211">
                  <c:v>8.1754116758173803E-2</c:v>
                </c:pt>
                <c:pt idx="1212">
                  <c:v>8.31395926965669E-2</c:v>
                </c:pt>
                <c:pt idx="1213">
                  <c:v>8.5150487757600299E-2</c:v>
                </c:pt>
                <c:pt idx="1214">
                  <c:v>8.7233651024289899E-2</c:v>
                </c:pt>
                <c:pt idx="1215">
                  <c:v>8.9833978958067703E-2</c:v>
                </c:pt>
                <c:pt idx="1216">
                  <c:v>9.2142097661280994E-2</c:v>
                </c:pt>
                <c:pt idx="1217">
                  <c:v>9.4570299922908704E-2</c:v>
                </c:pt>
                <c:pt idx="1218">
                  <c:v>9.63100489163079E-2</c:v>
                </c:pt>
                <c:pt idx="1219">
                  <c:v>9.8003377614164694E-2</c:v>
                </c:pt>
                <c:pt idx="1220">
                  <c:v>9.8578069386197301E-2</c:v>
                </c:pt>
                <c:pt idx="1221">
                  <c:v>9.8173306224452001E-2</c:v>
                </c:pt>
                <c:pt idx="1222">
                  <c:v>9.5837137785464696E-2</c:v>
                </c:pt>
                <c:pt idx="1223">
                  <c:v>9.21275898781138E-2</c:v>
                </c:pt>
                <c:pt idx="1224">
                  <c:v>8.6989402988682699E-2</c:v>
                </c:pt>
                <c:pt idx="1225">
                  <c:v>8.1669830121574805E-2</c:v>
                </c:pt>
                <c:pt idx="1226">
                  <c:v>7.6096518401578203E-2</c:v>
                </c:pt>
                <c:pt idx="1227">
                  <c:v>7.1255670486727402E-2</c:v>
                </c:pt>
                <c:pt idx="1228">
                  <c:v>6.7691190407229998E-2</c:v>
                </c:pt>
                <c:pt idx="1229">
                  <c:v>6.58387052312851E-2</c:v>
                </c:pt>
                <c:pt idx="1230">
                  <c:v>6.5087225072877397E-2</c:v>
                </c:pt>
                <c:pt idx="1231">
                  <c:v>6.5041195895620699E-2</c:v>
                </c:pt>
                <c:pt idx="1232">
                  <c:v>6.5725332742619602E-2</c:v>
                </c:pt>
                <c:pt idx="1233">
                  <c:v>6.5790125232652402E-2</c:v>
                </c:pt>
                <c:pt idx="1234">
                  <c:v>6.5445907406923895E-2</c:v>
                </c:pt>
                <c:pt idx="1235">
                  <c:v>6.3664208052177804E-2</c:v>
                </c:pt>
                <c:pt idx="1236">
                  <c:v>6.1214439432920799E-2</c:v>
                </c:pt>
                <c:pt idx="1237">
                  <c:v>5.8303607716944199E-2</c:v>
                </c:pt>
                <c:pt idx="1238">
                  <c:v>5.5609030323597201E-2</c:v>
                </c:pt>
                <c:pt idx="1239">
                  <c:v>5.4042929644794097E-2</c:v>
                </c:pt>
                <c:pt idx="1240">
                  <c:v>5.3015845069927597E-2</c:v>
                </c:pt>
                <c:pt idx="1241">
                  <c:v>5.3252860346986897E-2</c:v>
                </c:pt>
                <c:pt idx="1242">
                  <c:v>5.44063261409648E-2</c:v>
                </c:pt>
                <c:pt idx="1243">
                  <c:v>5.6751823139179002E-2</c:v>
                </c:pt>
                <c:pt idx="1244">
                  <c:v>5.98265411079981E-2</c:v>
                </c:pt>
                <c:pt idx="1245">
                  <c:v>6.3498750811153498E-2</c:v>
                </c:pt>
                <c:pt idx="1246">
                  <c:v>6.7603324465416795E-2</c:v>
                </c:pt>
                <c:pt idx="1247">
                  <c:v>7.1650290407320502E-2</c:v>
                </c:pt>
                <c:pt idx="1248">
                  <c:v>7.5323076863059904E-2</c:v>
                </c:pt>
                <c:pt idx="1249">
                  <c:v>7.8734687002368603E-2</c:v>
                </c:pt>
                <c:pt idx="1250">
                  <c:v>8.1937063174017194E-2</c:v>
                </c:pt>
                <c:pt idx="1251">
                  <c:v>8.4527398025246003E-2</c:v>
                </c:pt>
                <c:pt idx="1252">
                  <c:v>8.6987549936390601E-2</c:v>
                </c:pt>
                <c:pt idx="1253">
                  <c:v>8.8770171815009999E-2</c:v>
                </c:pt>
                <c:pt idx="1254">
                  <c:v>9.0235520632381994E-2</c:v>
                </c:pt>
                <c:pt idx="1255">
                  <c:v>9.0432609919957802E-2</c:v>
                </c:pt>
                <c:pt idx="1256">
                  <c:v>8.9572457924277302E-2</c:v>
                </c:pt>
                <c:pt idx="1257">
                  <c:v>8.7164327487271806E-2</c:v>
                </c:pt>
                <c:pt idx="1258">
                  <c:v>8.3593274146913393E-2</c:v>
                </c:pt>
                <c:pt idx="1259">
                  <c:v>7.8834718632247294E-2</c:v>
                </c:pt>
                <c:pt idx="1260">
                  <c:v>7.3397725797353305E-2</c:v>
                </c:pt>
                <c:pt idx="1261">
                  <c:v>6.7825581369648696E-2</c:v>
                </c:pt>
                <c:pt idx="1262">
                  <c:v>6.25076575827688E-2</c:v>
                </c:pt>
                <c:pt idx="1263">
                  <c:v>5.8006457615654698E-2</c:v>
                </c:pt>
                <c:pt idx="1264">
                  <c:v>5.4279586378163797E-2</c:v>
                </c:pt>
                <c:pt idx="1265">
                  <c:v>5.1373971828819497E-2</c:v>
                </c:pt>
                <c:pt idx="1266">
                  <c:v>4.91846065020985E-2</c:v>
                </c:pt>
                <c:pt idx="1267">
                  <c:v>4.7413878597054003E-2</c:v>
                </c:pt>
                <c:pt idx="1268">
                  <c:v>4.6304425073393801E-2</c:v>
                </c:pt>
                <c:pt idx="1269">
                  <c:v>4.5902984620721503E-2</c:v>
                </c:pt>
                <c:pt idx="1270">
                  <c:v>4.6812386026613403E-2</c:v>
                </c:pt>
                <c:pt idx="1271">
                  <c:v>4.8683333262184901E-2</c:v>
                </c:pt>
                <c:pt idx="1272">
                  <c:v>5.1885652355127598E-2</c:v>
                </c:pt>
                <c:pt idx="1273">
                  <c:v>5.5584700071343099E-2</c:v>
                </c:pt>
                <c:pt idx="1274">
                  <c:v>5.9792439254859102E-2</c:v>
                </c:pt>
                <c:pt idx="1275">
                  <c:v>6.35609304207264E-2</c:v>
                </c:pt>
                <c:pt idx="1276">
                  <c:v>6.6826380016792003E-2</c:v>
                </c:pt>
                <c:pt idx="1277">
                  <c:v>6.9175213925267307E-2</c:v>
                </c:pt>
                <c:pt idx="1278">
                  <c:v>7.0176486660949E-2</c:v>
                </c:pt>
                <c:pt idx="1279">
                  <c:v>6.9444737023625996E-2</c:v>
                </c:pt>
                <c:pt idx="1280">
                  <c:v>6.7471523610122403E-2</c:v>
                </c:pt>
                <c:pt idx="1281">
                  <c:v>6.4801425113970995E-2</c:v>
                </c:pt>
                <c:pt idx="1282">
                  <c:v>6.1751611995619203E-2</c:v>
                </c:pt>
                <c:pt idx="1283">
                  <c:v>5.9618950721221198E-2</c:v>
                </c:pt>
                <c:pt idx="1284">
                  <c:v>5.8314648310863797E-2</c:v>
                </c:pt>
                <c:pt idx="1285">
                  <c:v>5.8267868547157299E-2</c:v>
                </c:pt>
                <c:pt idx="1286">
                  <c:v>5.87847379963789E-2</c:v>
                </c:pt>
                <c:pt idx="1287">
                  <c:v>6.0032108739167998E-2</c:v>
                </c:pt>
                <c:pt idx="1288">
                  <c:v>6.1199723392355999E-2</c:v>
                </c:pt>
                <c:pt idx="1289">
                  <c:v>6.24835771683541E-2</c:v>
                </c:pt>
                <c:pt idx="1290">
                  <c:v>6.3042018681459602E-2</c:v>
                </c:pt>
                <c:pt idx="1291">
                  <c:v>6.2902448842480002E-2</c:v>
                </c:pt>
                <c:pt idx="1292">
                  <c:v>6.1784447650030903E-2</c:v>
                </c:pt>
                <c:pt idx="1293">
                  <c:v>6.0470318161753599E-2</c:v>
                </c:pt>
                <c:pt idx="1294">
                  <c:v>5.9146911917646802E-2</c:v>
                </c:pt>
                <c:pt idx="1295">
                  <c:v>5.9025131894843097E-2</c:v>
                </c:pt>
                <c:pt idx="1296">
                  <c:v>6.0158034723704498E-2</c:v>
                </c:pt>
                <c:pt idx="1297">
                  <c:v>6.3177627947307802E-2</c:v>
                </c:pt>
                <c:pt idx="1298">
                  <c:v>6.7249646896410997E-2</c:v>
                </c:pt>
                <c:pt idx="1299">
                  <c:v>7.1669720621742997E-2</c:v>
                </c:pt>
                <c:pt idx="1300">
                  <c:v>7.62264292874206E-2</c:v>
                </c:pt>
                <c:pt idx="1301">
                  <c:v>8.0326689282133601E-2</c:v>
                </c:pt>
                <c:pt idx="1302">
                  <c:v>8.4017714674768498E-2</c:v>
                </c:pt>
                <c:pt idx="1303">
                  <c:v>8.6946081919099402E-2</c:v>
                </c:pt>
                <c:pt idx="1304">
                  <c:v>8.9042991788835804E-2</c:v>
                </c:pt>
                <c:pt idx="1305">
                  <c:v>9.0463736263567102E-2</c:v>
                </c:pt>
                <c:pt idx="1306">
                  <c:v>9.1002580525647594E-2</c:v>
                </c:pt>
                <c:pt idx="1307">
                  <c:v>9.0994219006009097E-2</c:v>
                </c:pt>
                <c:pt idx="1308">
                  <c:v>8.9734537016661606E-2</c:v>
                </c:pt>
                <c:pt idx="1309">
                  <c:v>8.7715372683780199E-2</c:v>
                </c:pt>
                <c:pt idx="1310">
                  <c:v>8.4665393022761506E-2</c:v>
                </c:pt>
                <c:pt idx="1311">
                  <c:v>8.1422722536444198E-2</c:v>
                </c:pt>
                <c:pt idx="1312">
                  <c:v>7.8262121938274601E-2</c:v>
                </c:pt>
                <c:pt idx="1313">
                  <c:v>7.5943621481275203E-2</c:v>
                </c:pt>
                <c:pt idx="1314">
                  <c:v>7.4623924558839996E-2</c:v>
                </c:pt>
                <c:pt idx="1315">
                  <c:v>7.3922196658841199E-2</c:v>
                </c:pt>
                <c:pt idx="1316">
                  <c:v>7.3922192851995694E-2</c:v>
                </c:pt>
                <c:pt idx="1317">
                  <c:v>7.4253146994289906E-2</c:v>
                </c:pt>
                <c:pt idx="1318">
                  <c:v>7.54142858576205E-2</c:v>
                </c:pt>
                <c:pt idx="1319">
                  <c:v>7.6769247040355704E-2</c:v>
                </c:pt>
                <c:pt idx="1320">
                  <c:v>7.8787435113824494E-2</c:v>
                </c:pt>
                <c:pt idx="1321">
                  <c:v>8.0863796980992303E-2</c:v>
                </c:pt>
                <c:pt idx="1322">
                  <c:v>8.33498358325135E-2</c:v>
                </c:pt>
                <c:pt idx="1323">
                  <c:v>8.5965363788455096E-2</c:v>
                </c:pt>
                <c:pt idx="1324">
                  <c:v>8.8837866540683194E-2</c:v>
                </c:pt>
                <c:pt idx="1325">
                  <c:v>9.1579222373168997E-2</c:v>
                </c:pt>
                <c:pt idx="1326">
                  <c:v>9.4464176269786801E-2</c:v>
                </c:pt>
                <c:pt idx="1327">
                  <c:v>9.7064070930189095E-2</c:v>
                </c:pt>
                <c:pt idx="1328">
                  <c:v>9.9780969611035095E-2</c:v>
                </c:pt>
                <c:pt idx="1329">
                  <c:v>0.102389931443215</c:v>
                </c:pt>
                <c:pt idx="1330">
                  <c:v>0.105246094166354</c:v>
                </c:pt>
                <c:pt idx="1331">
                  <c:v>0.10757659204046501</c:v>
                </c:pt>
                <c:pt idx="1332">
                  <c:v>0.10984976662568199</c:v>
                </c:pt>
                <c:pt idx="1333">
                  <c:v>0.110968003024755</c:v>
                </c:pt>
                <c:pt idx="1334">
                  <c:v>0.11119776217739601</c:v>
                </c:pt>
                <c:pt idx="1335">
                  <c:v>0.1099690625984</c:v>
                </c:pt>
                <c:pt idx="1336">
                  <c:v>0.10797370651208001</c:v>
                </c:pt>
                <c:pt idx="1337">
                  <c:v>0.10496393314803899</c:v>
                </c:pt>
                <c:pt idx="1338">
                  <c:v>0.101808289377982</c:v>
                </c:pt>
                <c:pt idx="1339">
                  <c:v>9.8218594138271997E-2</c:v>
                </c:pt>
                <c:pt idx="1340">
                  <c:v>9.5023787851694699E-2</c:v>
                </c:pt>
                <c:pt idx="1341">
                  <c:v>9.2130687497184394E-2</c:v>
                </c:pt>
                <c:pt idx="1342">
                  <c:v>9.0432094015146805E-2</c:v>
                </c:pt>
                <c:pt idx="1343">
                  <c:v>8.9594622209618904E-2</c:v>
                </c:pt>
                <c:pt idx="1344">
                  <c:v>9.0403460195740096E-2</c:v>
                </c:pt>
                <c:pt idx="1345">
                  <c:v>9.2362931005274707E-2</c:v>
                </c:pt>
                <c:pt idx="1346">
                  <c:v>9.5891838792786302E-2</c:v>
                </c:pt>
                <c:pt idx="1347">
                  <c:v>0.100017726951698</c:v>
                </c:pt>
                <c:pt idx="1348">
                  <c:v>0.10478344668163</c:v>
                </c:pt>
                <c:pt idx="1349">
                  <c:v>0.109223112115568</c:v>
                </c:pt>
                <c:pt idx="1350">
                  <c:v>0.11320337455598301</c:v>
                </c:pt>
                <c:pt idx="1351">
                  <c:v>0.11596849962064899</c:v>
                </c:pt>
                <c:pt idx="1352">
                  <c:v>0.11787265860014901</c:v>
                </c:pt>
                <c:pt idx="1353">
                  <c:v>0.118501753302901</c:v>
                </c:pt>
                <c:pt idx="1354">
                  <c:v>0.11841750637458399</c:v>
                </c:pt>
                <c:pt idx="1355">
                  <c:v>0.117340806242788</c:v>
                </c:pt>
                <c:pt idx="1356">
                  <c:v>0.116141140335772</c:v>
                </c:pt>
                <c:pt idx="1357">
                  <c:v>0.11445370432641799</c:v>
                </c:pt>
                <c:pt idx="1358">
                  <c:v>0.113081297348779</c:v>
                </c:pt>
                <c:pt idx="1359">
                  <c:v>0.111664388065604</c:v>
                </c:pt>
                <c:pt idx="1360">
                  <c:v>0.110420744636022</c:v>
                </c:pt>
                <c:pt idx="1361">
                  <c:v>0.108767325767458</c:v>
                </c:pt>
                <c:pt idx="1362">
                  <c:v>0.10720630872015501</c:v>
                </c:pt>
                <c:pt idx="1363">
                  <c:v>0.105507222443065</c:v>
                </c:pt>
                <c:pt idx="1364">
                  <c:v>0.103905877709436</c:v>
                </c:pt>
                <c:pt idx="1365">
                  <c:v>0.101484815191699</c:v>
                </c:pt>
                <c:pt idx="1366">
                  <c:v>9.8947603890336897E-2</c:v>
                </c:pt>
                <c:pt idx="1367">
                  <c:v>9.5710748374781204E-2</c:v>
                </c:pt>
                <c:pt idx="1368">
                  <c:v>9.1915552463374101E-2</c:v>
                </c:pt>
                <c:pt idx="1369">
                  <c:v>8.7472477189019404E-2</c:v>
                </c:pt>
                <c:pt idx="1370">
                  <c:v>8.2580222983057797E-2</c:v>
                </c:pt>
                <c:pt idx="1371">
                  <c:v>7.75722184284834E-2</c:v>
                </c:pt>
                <c:pt idx="1372">
                  <c:v>7.2903364685454497E-2</c:v>
                </c:pt>
                <c:pt idx="1373">
                  <c:v>6.8758709422368197E-2</c:v>
                </c:pt>
                <c:pt idx="1374">
                  <c:v>6.5034977464145202E-2</c:v>
                </c:pt>
                <c:pt idx="1375">
                  <c:v>6.1865617480113898E-2</c:v>
                </c:pt>
                <c:pt idx="1376">
                  <c:v>5.8924899948826603E-2</c:v>
                </c:pt>
                <c:pt idx="1377">
                  <c:v>5.6652338929464703E-2</c:v>
                </c:pt>
                <c:pt idx="1378">
                  <c:v>5.4645261180482803E-2</c:v>
                </c:pt>
                <c:pt idx="1379">
                  <c:v>5.3358970162107597E-2</c:v>
                </c:pt>
                <c:pt idx="1380">
                  <c:v>5.2481405780390303E-2</c:v>
                </c:pt>
                <c:pt idx="1381">
                  <c:v>5.2562683518752699E-2</c:v>
                </c:pt>
                <c:pt idx="1382">
                  <c:v>5.3061325285238402E-2</c:v>
                </c:pt>
                <c:pt idx="1383">
                  <c:v>5.4469752539688797E-2</c:v>
                </c:pt>
                <c:pt idx="1384">
                  <c:v>5.6085670472753098E-2</c:v>
                </c:pt>
                <c:pt idx="1385">
                  <c:v>5.8183021677681801E-2</c:v>
                </c:pt>
                <c:pt idx="1386">
                  <c:v>5.9753196387958701E-2</c:v>
                </c:pt>
                <c:pt idx="1387">
                  <c:v>6.1210629046343501E-2</c:v>
                </c:pt>
                <c:pt idx="1388">
                  <c:v>6.2042619133806598E-2</c:v>
                </c:pt>
                <c:pt idx="1389">
                  <c:v>6.2589615212674199E-2</c:v>
                </c:pt>
                <c:pt idx="1390">
                  <c:v>6.2700868873475896E-2</c:v>
                </c:pt>
                <c:pt idx="1391">
                  <c:v>6.2102596116628897E-2</c:v>
                </c:pt>
                <c:pt idx="1392">
                  <c:v>6.0842723577924203E-2</c:v>
                </c:pt>
                <c:pt idx="1393">
                  <c:v>5.8708934806922498E-2</c:v>
                </c:pt>
                <c:pt idx="1394">
                  <c:v>5.6352300010040102E-2</c:v>
                </c:pt>
                <c:pt idx="1395">
                  <c:v>5.3819331292260297E-2</c:v>
                </c:pt>
                <c:pt idx="1396">
                  <c:v>5.2088017886460301E-2</c:v>
                </c:pt>
                <c:pt idx="1397">
                  <c:v>5.1272760139976802E-2</c:v>
                </c:pt>
                <c:pt idx="1398">
                  <c:v>5.1139266292825898E-2</c:v>
                </c:pt>
                <c:pt idx="1399">
                  <c:v>5.1825785330517703E-2</c:v>
                </c:pt>
                <c:pt idx="1400">
                  <c:v>5.29295361268649E-2</c:v>
                </c:pt>
                <c:pt idx="1401">
                  <c:v>5.4725621266150097E-2</c:v>
                </c:pt>
                <c:pt idx="1402">
                  <c:v>5.6527828194498697E-2</c:v>
                </c:pt>
                <c:pt idx="1403">
                  <c:v>5.8922367895958103E-2</c:v>
                </c:pt>
                <c:pt idx="1404">
                  <c:v>6.1273065632646603E-2</c:v>
                </c:pt>
                <c:pt idx="1405">
                  <c:v>6.3702536002789398E-2</c:v>
                </c:pt>
                <c:pt idx="1406">
                  <c:v>6.6414524356059795E-2</c:v>
                </c:pt>
                <c:pt idx="1407">
                  <c:v>6.8875657034875401E-2</c:v>
                </c:pt>
                <c:pt idx="1408">
                  <c:v>7.1162916864751499E-2</c:v>
                </c:pt>
                <c:pt idx="1409">
                  <c:v>7.2595207156249605E-2</c:v>
                </c:pt>
                <c:pt idx="1410">
                  <c:v>7.3333445944813599E-2</c:v>
                </c:pt>
                <c:pt idx="1411">
                  <c:v>7.2748484601774702E-2</c:v>
                </c:pt>
                <c:pt idx="1412">
                  <c:v>7.1239134785467603E-2</c:v>
                </c:pt>
                <c:pt idx="1413">
                  <c:v>6.9532384789026694E-2</c:v>
                </c:pt>
                <c:pt idx="1414">
                  <c:v>6.7411779813635997E-2</c:v>
                </c:pt>
                <c:pt idx="1415">
                  <c:v>6.5285334703307399E-2</c:v>
                </c:pt>
                <c:pt idx="1416">
                  <c:v>6.3340516371471103E-2</c:v>
                </c:pt>
                <c:pt idx="1417">
                  <c:v>6.2298416072403703E-2</c:v>
                </c:pt>
                <c:pt idx="1418">
                  <c:v>6.2112453702579701E-2</c:v>
                </c:pt>
                <c:pt idx="1419">
                  <c:v>6.3339431195753401E-2</c:v>
                </c:pt>
                <c:pt idx="1420">
                  <c:v>6.5018673044006006E-2</c:v>
                </c:pt>
                <c:pt idx="1421">
                  <c:v>6.7439909464618003E-2</c:v>
                </c:pt>
                <c:pt idx="1422">
                  <c:v>6.9597349445729498E-2</c:v>
                </c:pt>
                <c:pt idx="1423">
                  <c:v>7.1554729251672194E-2</c:v>
                </c:pt>
                <c:pt idx="1424">
                  <c:v>7.2526481063722295E-2</c:v>
                </c:pt>
                <c:pt idx="1425">
                  <c:v>7.3238416942223702E-2</c:v>
                </c:pt>
                <c:pt idx="1426">
                  <c:v>7.3209002060825396E-2</c:v>
                </c:pt>
                <c:pt idx="1427">
                  <c:v>7.3245124383903598E-2</c:v>
                </c:pt>
                <c:pt idx="1428">
                  <c:v>7.3024655570535807E-2</c:v>
                </c:pt>
                <c:pt idx="1429">
                  <c:v>7.3435635325222598E-2</c:v>
                </c:pt>
                <c:pt idx="1430">
                  <c:v>7.42986750656002E-2</c:v>
                </c:pt>
                <c:pt idx="1431">
                  <c:v>7.6275871544172397E-2</c:v>
                </c:pt>
                <c:pt idx="1432">
                  <c:v>7.8412949258118703E-2</c:v>
                </c:pt>
                <c:pt idx="1433">
                  <c:v>8.0893069821396907E-2</c:v>
                </c:pt>
                <c:pt idx="1434">
                  <c:v>8.27834948906956E-2</c:v>
                </c:pt>
                <c:pt idx="1435">
                  <c:v>8.4156789523422801E-2</c:v>
                </c:pt>
                <c:pt idx="1436">
                  <c:v>8.4808231721137606E-2</c:v>
                </c:pt>
                <c:pt idx="1437">
                  <c:v>8.4698370996837996E-2</c:v>
                </c:pt>
                <c:pt idx="1438">
                  <c:v>8.4053170453281298E-2</c:v>
                </c:pt>
                <c:pt idx="1439">
                  <c:v>8.3720093805887297E-2</c:v>
                </c:pt>
                <c:pt idx="1440">
                  <c:v>8.3218897423218599E-2</c:v>
                </c:pt>
                <c:pt idx="1441">
                  <c:v>8.3145383926187699E-2</c:v>
                </c:pt>
                <c:pt idx="1442">
                  <c:v>8.2846572046120295E-2</c:v>
                </c:pt>
                <c:pt idx="1443">
                  <c:v>8.2144805610885399E-2</c:v>
                </c:pt>
                <c:pt idx="1444">
                  <c:v>8.1593970330910606E-2</c:v>
                </c:pt>
                <c:pt idx="1445">
                  <c:v>8.0355951389363203E-2</c:v>
                </c:pt>
                <c:pt idx="1446">
                  <c:v>7.91936953892588E-2</c:v>
                </c:pt>
                <c:pt idx="1447">
                  <c:v>7.7751402942853806E-2</c:v>
                </c:pt>
                <c:pt idx="1448">
                  <c:v>7.7113191267726894E-2</c:v>
                </c:pt>
                <c:pt idx="1449">
                  <c:v>7.6741582704081795E-2</c:v>
                </c:pt>
                <c:pt idx="1450">
                  <c:v>7.7052942707408395E-2</c:v>
                </c:pt>
                <c:pt idx="1451">
                  <c:v>7.7162166013983596E-2</c:v>
                </c:pt>
                <c:pt idx="1452">
                  <c:v>7.7515460911296102E-2</c:v>
                </c:pt>
                <c:pt idx="1453">
                  <c:v>7.78336056571374E-2</c:v>
                </c:pt>
                <c:pt idx="1454">
                  <c:v>7.7881104546298902E-2</c:v>
                </c:pt>
                <c:pt idx="1455">
                  <c:v>7.8320070599968802E-2</c:v>
                </c:pt>
                <c:pt idx="1456">
                  <c:v>7.8612628661213907E-2</c:v>
                </c:pt>
                <c:pt idx="1457">
                  <c:v>7.9630047002360899E-2</c:v>
                </c:pt>
                <c:pt idx="1458">
                  <c:v>8.0810077516844395E-2</c:v>
                </c:pt>
                <c:pt idx="1459">
                  <c:v>8.2707602412132597E-2</c:v>
                </c:pt>
                <c:pt idx="1460">
                  <c:v>8.4576263788459699E-2</c:v>
                </c:pt>
                <c:pt idx="1461">
                  <c:v>8.6718881084151794E-2</c:v>
                </c:pt>
                <c:pt idx="1462">
                  <c:v>8.8148209552817894E-2</c:v>
                </c:pt>
                <c:pt idx="1463">
                  <c:v>8.9027527385459201E-2</c:v>
                </c:pt>
                <c:pt idx="1464">
                  <c:v>8.8642671524038805E-2</c:v>
                </c:pt>
                <c:pt idx="1465">
                  <c:v>8.7469216638927705E-2</c:v>
                </c:pt>
                <c:pt idx="1466">
                  <c:v>8.5026187342809603E-2</c:v>
                </c:pt>
                <c:pt idx="1467">
                  <c:v>8.2070533166541504E-2</c:v>
                </c:pt>
                <c:pt idx="1468">
                  <c:v>7.8510471131591E-2</c:v>
                </c:pt>
                <c:pt idx="1469">
                  <c:v>7.5048529462328095E-2</c:v>
                </c:pt>
                <c:pt idx="1470">
                  <c:v>7.1842605108242405E-2</c:v>
                </c:pt>
                <c:pt idx="1471">
                  <c:v>6.9604559698927607E-2</c:v>
                </c:pt>
                <c:pt idx="1472">
                  <c:v>6.7859312297694499E-2</c:v>
                </c:pt>
                <c:pt idx="1473">
                  <c:v>6.69338600663614E-2</c:v>
                </c:pt>
                <c:pt idx="1474">
                  <c:v>6.6152051249172894E-2</c:v>
                </c:pt>
                <c:pt idx="1475">
                  <c:v>6.6123471293101602E-2</c:v>
                </c:pt>
                <c:pt idx="1476">
                  <c:v>6.6333414177620703E-2</c:v>
                </c:pt>
                <c:pt idx="1477">
                  <c:v>6.7322878921473206E-2</c:v>
                </c:pt>
                <c:pt idx="1478">
                  <c:v>6.8673374102194998E-2</c:v>
                </c:pt>
                <c:pt idx="1479">
                  <c:v>7.1093347248739294E-2</c:v>
                </c:pt>
                <c:pt idx="1480">
                  <c:v>7.4037067449773702E-2</c:v>
                </c:pt>
                <c:pt idx="1481">
                  <c:v>7.7809729391519797E-2</c:v>
                </c:pt>
                <c:pt idx="1482">
                  <c:v>8.1716743358937194E-2</c:v>
                </c:pt>
                <c:pt idx="1483">
                  <c:v>8.5664175303566403E-2</c:v>
                </c:pt>
                <c:pt idx="1484">
                  <c:v>8.9077745268092604E-2</c:v>
                </c:pt>
                <c:pt idx="1485">
                  <c:v>9.1809648049549705E-2</c:v>
                </c:pt>
                <c:pt idx="1486">
                  <c:v>9.3555959038288505E-2</c:v>
                </c:pt>
                <c:pt idx="1487">
                  <c:v>9.4332947233115805E-2</c:v>
                </c:pt>
                <c:pt idx="1488">
                  <c:v>9.3712033961977803E-2</c:v>
                </c:pt>
                <c:pt idx="1489">
                  <c:v>9.2530786826770198E-2</c:v>
                </c:pt>
                <c:pt idx="1490">
                  <c:v>9.0635854602212601E-2</c:v>
                </c:pt>
                <c:pt idx="1491">
                  <c:v>8.8880149848199794E-2</c:v>
                </c:pt>
                <c:pt idx="1492">
                  <c:v>8.6797766269298901E-2</c:v>
                </c:pt>
                <c:pt idx="1493">
                  <c:v>8.5044975649842397E-2</c:v>
                </c:pt>
                <c:pt idx="1494">
                  <c:v>8.3184773028835493E-2</c:v>
                </c:pt>
                <c:pt idx="1495">
                  <c:v>8.2001646128231895E-2</c:v>
                </c:pt>
                <c:pt idx="1496">
                  <c:v>8.1159425987492595E-2</c:v>
                </c:pt>
                <c:pt idx="1497">
                  <c:v>8.0506582785469197E-2</c:v>
                </c:pt>
                <c:pt idx="1498">
                  <c:v>8.0773218354846799E-2</c:v>
                </c:pt>
                <c:pt idx="1499">
                  <c:v>8.1361045260727002E-2</c:v>
                </c:pt>
                <c:pt idx="1500">
                  <c:v>8.2592063894714796E-2</c:v>
                </c:pt>
                <c:pt idx="1501">
                  <c:v>8.3727041348154702E-2</c:v>
                </c:pt>
                <c:pt idx="1502">
                  <c:v>8.4942019926127599E-2</c:v>
                </c:pt>
                <c:pt idx="1503">
                  <c:v>8.5860593166847701E-2</c:v>
                </c:pt>
                <c:pt idx="1504">
                  <c:v>8.7120428662306598E-2</c:v>
                </c:pt>
                <c:pt idx="1505">
                  <c:v>8.8489462815392897E-2</c:v>
                </c:pt>
                <c:pt idx="1506">
                  <c:v>9.0583280143683997E-2</c:v>
                </c:pt>
                <c:pt idx="1507">
                  <c:v>9.2962597190725804E-2</c:v>
                </c:pt>
                <c:pt idx="1508">
                  <c:v>9.5988268204818594E-2</c:v>
                </c:pt>
                <c:pt idx="1509">
                  <c:v>9.8960145311815198E-2</c:v>
                </c:pt>
                <c:pt idx="1510">
                  <c:v>0.10204460974165799</c:v>
                </c:pt>
                <c:pt idx="1511">
                  <c:v>0.104271360274652</c:v>
                </c:pt>
                <c:pt idx="1512">
                  <c:v>0.10597870789683</c:v>
                </c:pt>
                <c:pt idx="1513">
                  <c:v>0.10650877715026601</c:v>
                </c:pt>
                <c:pt idx="1514">
                  <c:v>0.106550041470675</c:v>
                </c:pt>
                <c:pt idx="1515">
                  <c:v>0.105532301667613</c:v>
                </c:pt>
                <c:pt idx="1516">
                  <c:v>0.10416847432357</c:v>
                </c:pt>
                <c:pt idx="1517">
                  <c:v>0.101801941352523</c:v>
                </c:pt>
                <c:pt idx="1518">
                  <c:v>9.8796903853748202E-2</c:v>
                </c:pt>
                <c:pt idx="1519">
                  <c:v>9.5902347185915102E-2</c:v>
                </c:pt>
                <c:pt idx="1520">
                  <c:v>9.3125427944576206E-2</c:v>
                </c:pt>
                <c:pt idx="1521">
                  <c:v>9.1215744314006197E-2</c:v>
                </c:pt>
                <c:pt idx="1522">
                  <c:v>9.0219831285198504E-2</c:v>
                </c:pt>
                <c:pt idx="1523">
                  <c:v>9.0276052436373197E-2</c:v>
                </c:pt>
                <c:pt idx="1524">
                  <c:v>9.1619457084995706E-2</c:v>
                </c:pt>
                <c:pt idx="1525">
                  <c:v>9.3061470712660702E-2</c:v>
                </c:pt>
                <c:pt idx="1526">
                  <c:v>9.4488787994770604E-2</c:v>
                </c:pt>
                <c:pt idx="1527">
                  <c:v>9.4791654303432504E-2</c:v>
                </c:pt>
                <c:pt idx="1528">
                  <c:v>9.4168414100977593E-2</c:v>
                </c:pt>
                <c:pt idx="1529">
                  <c:v>9.2184843926951393E-2</c:v>
                </c:pt>
                <c:pt idx="1530">
                  <c:v>8.9761379101847699E-2</c:v>
                </c:pt>
                <c:pt idx="1531">
                  <c:v>8.7043826634023005E-2</c:v>
                </c:pt>
                <c:pt idx="1532">
                  <c:v>8.4776872137987194E-2</c:v>
                </c:pt>
                <c:pt idx="1533">
                  <c:v>8.2886439805061801E-2</c:v>
                </c:pt>
                <c:pt idx="1534">
                  <c:v>8.18956994390799E-2</c:v>
                </c:pt>
                <c:pt idx="1535">
                  <c:v>8.15899173335497E-2</c:v>
                </c:pt>
                <c:pt idx="1536">
                  <c:v>8.2268914385366196E-2</c:v>
                </c:pt>
                <c:pt idx="1537">
                  <c:v>8.2892928789359305E-2</c:v>
                </c:pt>
                <c:pt idx="1538">
                  <c:v>8.3322688114929294E-2</c:v>
                </c:pt>
                <c:pt idx="1539">
                  <c:v>8.2475617587425401E-2</c:v>
                </c:pt>
                <c:pt idx="1540">
                  <c:v>8.0518046653944506E-2</c:v>
                </c:pt>
                <c:pt idx="1541">
                  <c:v>7.7030690904464599E-2</c:v>
                </c:pt>
                <c:pt idx="1542">
                  <c:v>7.2117241829629405E-2</c:v>
                </c:pt>
                <c:pt idx="1543">
                  <c:v>6.6636970681014901E-2</c:v>
                </c:pt>
                <c:pt idx="1544">
                  <c:v>6.0520609584523703E-2</c:v>
                </c:pt>
                <c:pt idx="1545">
                  <c:v>5.4619293280495598E-2</c:v>
                </c:pt>
                <c:pt idx="1546">
                  <c:v>4.9330877118073602E-2</c:v>
                </c:pt>
                <c:pt idx="1547">
                  <c:v>4.5898389575883498E-2</c:v>
                </c:pt>
                <c:pt idx="1548">
                  <c:v>4.41326363604597E-2</c:v>
                </c:pt>
                <c:pt idx="1549">
                  <c:v>4.4773100260663903E-2</c:v>
                </c:pt>
                <c:pt idx="1550">
                  <c:v>4.7071035407409298E-2</c:v>
                </c:pt>
                <c:pt idx="1551">
                  <c:v>5.0966551181350898E-2</c:v>
                </c:pt>
                <c:pt idx="1552">
                  <c:v>5.5852103418657401E-2</c:v>
                </c:pt>
                <c:pt idx="1553">
                  <c:v>6.1582972195773897E-2</c:v>
                </c:pt>
                <c:pt idx="1554">
                  <c:v>6.8021807796983594E-2</c:v>
                </c:pt>
                <c:pt idx="1555">
                  <c:v>7.4988340759930494E-2</c:v>
                </c:pt>
                <c:pt idx="1556">
                  <c:v>8.1884016788689395E-2</c:v>
                </c:pt>
                <c:pt idx="1557">
                  <c:v>8.8367074653817698E-2</c:v>
                </c:pt>
                <c:pt idx="1558">
                  <c:v>9.3499639375214702E-2</c:v>
                </c:pt>
                <c:pt idx="1559">
                  <c:v>9.6660584551176099E-2</c:v>
                </c:pt>
                <c:pt idx="1560">
                  <c:v>9.7332827271326194E-2</c:v>
                </c:pt>
                <c:pt idx="1561">
                  <c:v>9.6049666127194802E-2</c:v>
                </c:pt>
                <c:pt idx="1562">
                  <c:v>9.2486206264008303E-2</c:v>
                </c:pt>
                <c:pt idx="1563">
                  <c:v>8.7947091207249695E-2</c:v>
                </c:pt>
                <c:pt idx="1564">
                  <c:v>8.3185103376218594E-2</c:v>
                </c:pt>
                <c:pt idx="1565">
                  <c:v>7.8700590125839603E-2</c:v>
                </c:pt>
                <c:pt idx="1566">
                  <c:v>7.4670719533368402E-2</c:v>
                </c:pt>
                <c:pt idx="1567">
                  <c:v>7.0917143868728105E-2</c:v>
                </c:pt>
                <c:pt idx="1568">
                  <c:v>6.7871080925215294E-2</c:v>
                </c:pt>
                <c:pt idx="1569">
                  <c:v>6.53196568213434E-2</c:v>
                </c:pt>
                <c:pt idx="1570">
                  <c:v>6.3527505513385304E-2</c:v>
                </c:pt>
                <c:pt idx="1571">
                  <c:v>6.17606778715638E-2</c:v>
                </c:pt>
                <c:pt idx="1572">
                  <c:v>6.04058008104741E-2</c:v>
                </c:pt>
                <c:pt idx="1573">
                  <c:v>5.8821722843859399E-2</c:v>
                </c:pt>
                <c:pt idx="1574">
                  <c:v>5.77554985806885E-2</c:v>
                </c:pt>
                <c:pt idx="1575">
                  <c:v>5.6586612702189301E-2</c:v>
                </c:pt>
                <c:pt idx="1576">
                  <c:v>5.5879100889918501E-2</c:v>
                </c:pt>
                <c:pt idx="1577">
                  <c:v>5.5099382297321003E-2</c:v>
                </c:pt>
                <c:pt idx="1578">
                  <c:v>5.5077365444059001E-2</c:v>
                </c:pt>
                <c:pt idx="1579">
                  <c:v>5.5165679829437902E-2</c:v>
                </c:pt>
                <c:pt idx="1580">
                  <c:v>5.5583802582117099E-2</c:v>
                </c:pt>
                <c:pt idx="1581">
                  <c:v>5.5441739841300498E-2</c:v>
                </c:pt>
                <c:pt idx="1582">
                  <c:v>5.50191187070284E-2</c:v>
                </c:pt>
                <c:pt idx="1583">
                  <c:v>5.4130104964811798E-2</c:v>
                </c:pt>
                <c:pt idx="1584">
                  <c:v>5.3559323052052202E-2</c:v>
                </c:pt>
                <c:pt idx="1585">
                  <c:v>5.3264319348092497E-2</c:v>
                </c:pt>
                <c:pt idx="1586">
                  <c:v>5.3857362127049502E-2</c:v>
                </c:pt>
                <c:pt idx="1587">
                  <c:v>5.5486275754723001E-2</c:v>
                </c:pt>
                <c:pt idx="1588">
                  <c:v>5.76972965995027E-2</c:v>
                </c:pt>
                <c:pt idx="1589">
                  <c:v>6.1044265323441899E-2</c:v>
                </c:pt>
                <c:pt idx="1590">
                  <c:v>6.4884815855404607E-2</c:v>
                </c:pt>
                <c:pt idx="1591">
                  <c:v>6.9099342092189195E-2</c:v>
                </c:pt>
                <c:pt idx="1592">
                  <c:v>7.3093705046630097E-2</c:v>
                </c:pt>
                <c:pt idx="1593">
                  <c:v>7.6159521351612094E-2</c:v>
                </c:pt>
                <c:pt idx="1594">
                  <c:v>7.84510202793368E-2</c:v>
                </c:pt>
                <c:pt idx="1595">
                  <c:v>7.9214907868744203E-2</c:v>
                </c:pt>
                <c:pt idx="1596">
                  <c:v>7.8436997480510695E-2</c:v>
                </c:pt>
                <c:pt idx="1597">
                  <c:v>7.5922148570690795E-2</c:v>
                </c:pt>
                <c:pt idx="1598">
                  <c:v>7.1659607976613707E-2</c:v>
                </c:pt>
                <c:pt idx="1599">
                  <c:v>6.5784842901747298E-2</c:v>
                </c:pt>
                <c:pt idx="1600">
                  <c:v>5.9084664192996197E-2</c:v>
                </c:pt>
                <c:pt idx="1601">
                  <c:v>5.2080841725511098E-2</c:v>
                </c:pt>
                <c:pt idx="1602">
                  <c:v>4.5830606243077603E-2</c:v>
                </c:pt>
                <c:pt idx="1603">
                  <c:v>4.0537042150107901E-2</c:v>
                </c:pt>
                <c:pt idx="1604">
                  <c:v>3.6815999856876697E-2</c:v>
                </c:pt>
                <c:pt idx="1605">
                  <c:v>3.4219901390345302E-2</c:v>
                </c:pt>
                <c:pt idx="1606">
                  <c:v>3.3618750669315002E-2</c:v>
                </c:pt>
                <c:pt idx="1607">
                  <c:v>3.4194333716722099E-2</c:v>
                </c:pt>
                <c:pt idx="1608">
                  <c:v>3.6285511941205502E-2</c:v>
                </c:pt>
                <c:pt idx="1609">
                  <c:v>3.8826850097019E-2</c:v>
                </c:pt>
                <c:pt idx="1610">
                  <c:v>4.2189725775694902E-2</c:v>
                </c:pt>
                <c:pt idx="1611">
                  <c:v>4.5932437938934298E-2</c:v>
                </c:pt>
                <c:pt idx="1612">
                  <c:v>5.0421667883348502E-2</c:v>
                </c:pt>
                <c:pt idx="1613">
                  <c:v>5.5601637940311803E-2</c:v>
                </c:pt>
                <c:pt idx="1614">
                  <c:v>6.1263414107058302E-2</c:v>
                </c:pt>
                <c:pt idx="1615">
                  <c:v>6.7398691211235803E-2</c:v>
                </c:pt>
                <c:pt idx="1616">
                  <c:v>7.3440299719921096E-2</c:v>
                </c:pt>
                <c:pt idx="1617">
                  <c:v>7.9487812185725301E-2</c:v>
                </c:pt>
                <c:pt idx="1618">
                  <c:v>8.5362757942795006E-2</c:v>
                </c:pt>
                <c:pt idx="1619">
                  <c:v>9.0610039623644098E-2</c:v>
                </c:pt>
                <c:pt idx="1620">
                  <c:v>9.5373387514786204E-2</c:v>
                </c:pt>
                <c:pt idx="1621">
                  <c:v>9.8874074953068797E-2</c:v>
                </c:pt>
                <c:pt idx="1622">
                  <c:v>0.101141517361933</c:v>
                </c:pt>
                <c:pt idx="1623">
                  <c:v>0.101294458789458</c:v>
                </c:pt>
                <c:pt idx="1624">
                  <c:v>9.9277976739233095E-2</c:v>
                </c:pt>
                <c:pt idx="1625">
                  <c:v>9.5036959160653897E-2</c:v>
                </c:pt>
                <c:pt idx="1626">
                  <c:v>8.9064693963295596E-2</c:v>
                </c:pt>
                <c:pt idx="1627">
                  <c:v>8.1987656718812404E-2</c:v>
                </c:pt>
                <c:pt idx="1628">
                  <c:v>7.5251102106114895E-2</c:v>
                </c:pt>
                <c:pt idx="1629">
                  <c:v>6.9321896433024693E-2</c:v>
                </c:pt>
                <c:pt idx="1630">
                  <c:v>6.4779299512199906E-2</c:v>
                </c:pt>
                <c:pt idx="1631">
                  <c:v>6.1888317708834899E-2</c:v>
                </c:pt>
                <c:pt idx="1632">
                  <c:v>6.0425283081951199E-2</c:v>
                </c:pt>
                <c:pt idx="1633">
                  <c:v>5.9395216475238002E-2</c:v>
                </c:pt>
                <c:pt idx="1634">
                  <c:v>5.8861395612948703E-2</c:v>
                </c:pt>
                <c:pt idx="1635">
                  <c:v>5.8418589519102802E-2</c:v>
                </c:pt>
                <c:pt idx="1636">
                  <c:v>5.8412422696041903E-2</c:v>
                </c:pt>
                <c:pt idx="1637">
                  <c:v>5.8520541186766702E-2</c:v>
                </c:pt>
                <c:pt idx="1638">
                  <c:v>5.88112374876371E-2</c:v>
                </c:pt>
                <c:pt idx="1639">
                  <c:v>5.94205557187251E-2</c:v>
                </c:pt>
                <c:pt idx="1640">
                  <c:v>6.0722042260709097E-2</c:v>
                </c:pt>
                <c:pt idx="1641">
                  <c:v>6.2231555368433798E-2</c:v>
                </c:pt>
                <c:pt idx="1642">
                  <c:v>6.4468306777881304E-2</c:v>
                </c:pt>
                <c:pt idx="1643">
                  <c:v>6.7300123342173598E-2</c:v>
                </c:pt>
                <c:pt idx="1644">
                  <c:v>7.0225073597115495E-2</c:v>
                </c:pt>
                <c:pt idx="1645">
                  <c:v>7.3974294974760102E-2</c:v>
                </c:pt>
                <c:pt idx="1646">
                  <c:v>7.7357955307287493E-2</c:v>
                </c:pt>
                <c:pt idx="1647">
                  <c:v>8.0909664931423597E-2</c:v>
                </c:pt>
                <c:pt idx="1648">
                  <c:v>8.3565547263595205E-2</c:v>
                </c:pt>
                <c:pt idx="1649">
                  <c:v>8.5631969675450101E-2</c:v>
                </c:pt>
                <c:pt idx="1650">
                  <c:v>8.6477216393095704E-2</c:v>
                </c:pt>
                <c:pt idx="1651">
                  <c:v>8.6416460310274806E-2</c:v>
                </c:pt>
                <c:pt idx="1652">
                  <c:v>8.4779003959920704E-2</c:v>
                </c:pt>
                <c:pt idx="1653">
                  <c:v>8.22403173783708E-2</c:v>
                </c:pt>
                <c:pt idx="1654">
                  <c:v>7.8161994215760006E-2</c:v>
                </c:pt>
                <c:pt idx="1655">
                  <c:v>7.4131069723007398E-2</c:v>
                </c:pt>
                <c:pt idx="1656">
                  <c:v>7.0230839441386098E-2</c:v>
                </c:pt>
                <c:pt idx="1657">
                  <c:v>6.6684966935239801E-2</c:v>
                </c:pt>
                <c:pt idx="1658">
                  <c:v>6.3479747087876098E-2</c:v>
                </c:pt>
                <c:pt idx="1659">
                  <c:v>6.0882886045962703E-2</c:v>
                </c:pt>
                <c:pt idx="1660">
                  <c:v>5.88546194753862E-2</c:v>
                </c:pt>
                <c:pt idx="1661">
                  <c:v>5.73561291641475E-2</c:v>
                </c:pt>
                <c:pt idx="1662">
                  <c:v>5.6366057169441999E-2</c:v>
                </c:pt>
                <c:pt idx="1663">
                  <c:v>5.5765149426376302E-2</c:v>
                </c:pt>
                <c:pt idx="1664">
                  <c:v>5.6000272183948298E-2</c:v>
                </c:pt>
                <c:pt idx="1665">
                  <c:v>5.6352477005653497E-2</c:v>
                </c:pt>
                <c:pt idx="1666">
                  <c:v>5.7167194985910698E-2</c:v>
                </c:pt>
                <c:pt idx="1667">
                  <c:v>5.8356190280000497E-2</c:v>
                </c:pt>
                <c:pt idx="1668">
                  <c:v>5.9946945164424101E-2</c:v>
                </c:pt>
                <c:pt idx="1669">
                  <c:v>6.1487337461349302E-2</c:v>
                </c:pt>
                <c:pt idx="1670">
                  <c:v>6.33029067518837E-2</c:v>
                </c:pt>
                <c:pt idx="1671">
                  <c:v>6.4718733432739303E-2</c:v>
                </c:pt>
                <c:pt idx="1672">
                  <c:v>6.6190640059575603E-2</c:v>
                </c:pt>
                <c:pt idx="1673">
                  <c:v>6.7383066572056893E-2</c:v>
                </c:pt>
                <c:pt idx="1674">
                  <c:v>6.8620759997513894E-2</c:v>
                </c:pt>
                <c:pt idx="1675">
                  <c:v>6.9070158443070198E-2</c:v>
                </c:pt>
                <c:pt idx="1676">
                  <c:v>6.88188871702793E-2</c:v>
                </c:pt>
                <c:pt idx="1677">
                  <c:v>6.7627095990673E-2</c:v>
                </c:pt>
                <c:pt idx="1678">
                  <c:v>6.6623402954180705E-2</c:v>
                </c:pt>
                <c:pt idx="1679">
                  <c:v>6.5777945177580802E-2</c:v>
                </c:pt>
                <c:pt idx="1680">
                  <c:v>6.6246017069969201E-2</c:v>
                </c:pt>
                <c:pt idx="1681">
                  <c:v>6.7653297208889102E-2</c:v>
                </c:pt>
                <c:pt idx="1682">
                  <c:v>7.0552464998512296E-2</c:v>
                </c:pt>
                <c:pt idx="1683">
                  <c:v>7.4124025460712298E-2</c:v>
                </c:pt>
                <c:pt idx="1684">
                  <c:v>7.8164618445175402E-2</c:v>
                </c:pt>
                <c:pt idx="1685">
                  <c:v>8.1757483500929901E-2</c:v>
                </c:pt>
                <c:pt idx="1686">
                  <c:v>8.4808589380898802E-2</c:v>
                </c:pt>
                <c:pt idx="1687">
                  <c:v>8.7093875277480901E-2</c:v>
                </c:pt>
                <c:pt idx="1688">
                  <c:v>8.8340578000676406E-2</c:v>
                </c:pt>
                <c:pt idx="1689">
                  <c:v>8.89501473419676E-2</c:v>
                </c:pt>
                <c:pt idx="1690">
                  <c:v>8.8163303199121995E-2</c:v>
                </c:pt>
                <c:pt idx="1691">
                  <c:v>8.6507893848648099E-2</c:v>
                </c:pt>
                <c:pt idx="1692">
                  <c:v>8.3508549111804498E-2</c:v>
                </c:pt>
                <c:pt idx="1693">
                  <c:v>8.0137795403238093E-2</c:v>
                </c:pt>
                <c:pt idx="1694">
                  <c:v>7.6323605475111495E-2</c:v>
                </c:pt>
                <c:pt idx="1695">
                  <c:v>7.26725959430152E-2</c:v>
                </c:pt>
                <c:pt idx="1696">
                  <c:v>6.8779561174380499E-2</c:v>
                </c:pt>
                <c:pt idx="1697">
                  <c:v>6.5111244400074597E-2</c:v>
                </c:pt>
                <c:pt idx="1698">
                  <c:v>6.1637569311846802E-2</c:v>
                </c:pt>
                <c:pt idx="1699">
                  <c:v>5.8561595356873102E-2</c:v>
                </c:pt>
                <c:pt idx="1700">
                  <c:v>5.6197772520482803E-2</c:v>
                </c:pt>
                <c:pt idx="1701">
                  <c:v>5.4843841253422503E-2</c:v>
                </c:pt>
                <c:pt idx="1702">
                  <c:v>5.4500753144724703E-2</c:v>
                </c:pt>
                <c:pt idx="1703">
                  <c:v>5.5110899134515903E-2</c:v>
                </c:pt>
                <c:pt idx="1704">
                  <c:v>5.6482560307315403E-2</c:v>
                </c:pt>
                <c:pt idx="1705">
                  <c:v>5.8379581045497002E-2</c:v>
                </c:pt>
                <c:pt idx="1706">
                  <c:v>5.9713261506905299E-2</c:v>
                </c:pt>
                <c:pt idx="1707">
                  <c:v>6.1236748147099E-2</c:v>
                </c:pt>
                <c:pt idx="1708">
                  <c:v>6.2324845042266201E-2</c:v>
                </c:pt>
                <c:pt idx="1709">
                  <c:v>6.3574093487470201E-2</c:v>
                </c:pt>
                <c:pt idx="1710">
                  <c:v>6.4550206522146103E-2</c:v>
                </c:pt>
                <c:pt idx="1711">
                  <c:v>6.5675465573918596E-2</c:v>
                </c:pt>
                <c:pt idx="1712">
                  <c:v>6.6181783691229901E-2</c:v>
                </c:pt>
                <c:pt idx="1713">
                  <c:v>6.6547555403019099E-2</c:v>
                </c:pt>
                <c:pt idx="1714">
                  <c:v>6.7080970870139797E-2</c:v>
                </c:pt>
                <c:pt idx="1715">
                  <c:v>6.7755822272003205E-2</c:v>
                </c:pt>
                <c:pt idx="1716">
                  <c:v>6.8911445636607296E-2</c:v>
                </c:pt>
                <c:pt idx="1717">
                  <c:v>6.9880825068515506E-2</c:v>
                </c:pt>
                <c:pt idx="1718">
                  <c:v>7.0477299951697395E-2</c:v>
                </c:pt>
                <c:pt idx="1719">
                  <c:v>7.0075534067597298E-2</c:v>
                </c:pt>
                <c:pt idx="1720">
                  <c:v>6.9037645585886806E-2</c:v>
                </c:pt>
                <c:pt idx="1721">
                  <c:v>6.6936774913372202E-2</c:v>
                </c:pt>
                <c:pt idx="1722">
                  <c:v>6.4061185593588504E-2</c:v>
                </c:pt>
                <c:pt idx="1723">
                  <c:v>5.9955122101389299E-2</c:v>
                </c:pt>
                <c:pt idx="1724">
                  <c:v>5.5353138290352301E-2</c:v>
                </c:pt>
                <c:pt idx="1725">
                  <c:v>5.04198521966377E-2</c:v>
                </c:pt>
                <c:pt idx="1726">
                  <c:v>4.6433946845455799E-2</c:v>
                </c:pt>
                <c:pt idx="1727">
                  <c:v>4.2903532439976501E-2</c:v>
                </c:pt>
                <c:pt idx="1728">
                  <c:v>4.0578578447476997E-2</c:v>
                </c:pt>
                <c:pt idx="1729">
                  <c:v>3.9039713808468698E-2</c:v>
                </c:pt>
                <c:pt idx="1730">
                  <c:v>3.8461221317075502E-2</c:v>
                </c:pt>
                <c:pt idx="1731">
                  <c:v>3.9015648273656701E-2</c:v>
                </c:pt>
                <c:pt idx="1732">
                  <c:v>3.983807119617E-2</c:v>
                </c:pt>
                <c:pt idx="1733">
                  <c:v>4.1303206362479999E-2</c:v>
                </c:pt>
                <c:pt idx="1734">
                  <c:v>4.3147333502157097E-2</c:v>
                </c:pt>
                <c:pt idx="1735">
                  <c:v>4.5840553119470703E-2</c:v>
                </c:pt>
                <c:pt idx="1736">
                  <c:v>4.8600971197655697E-2</c:v>
                </c:pt>
                <c:pt idx="1737">
                  <c:v>5.1189137888039297E-2</c:v>
                </c:pt>
                <c:pt idx="1738">
                  <c:v>5.2555184729691201E-2</c:v>
                </c:pt>
                <c:pt idx="1739">
                  <c:v>5.25451363694035E-2</c:v>
                </c:pt>
                <c:pt idx="1740">
                  <c:v>5.0860670706610898E-2</c:v>
                </c:pt>
                <c:pt idx="1741">
                  <c:v>4.8431612351866597E-2</c:v>
                </c:pt>
                <c:pt idx="1742">
                  <c:v>4.5757263957517003E-2</c:v>
                </c:pt>
                <c:pt idx="1743">
                  <c:v>4.4083868049118298E-2</c:v>
                </c:pt>
                <c:pt idx="1744">
                  <c:v>4.31199831483704E-2</c:v>
                </c:pt>
                <c:pt idx="1745">
                  <c:v>4.3227930951091502E-2</c:v>
                </c:pt>
                <c:pt idx="1746">
                  <c:v>4.3861393574640598E-2</c:v>
                </c:pt>
                <c:pt idx="1747">
                  <c:v>4.5227763790469E-2</c:v>
                </c:pt>
                <c:pt idx="1748">
                  <c:v>4.6273308411228398E-2</c:v>
                </c:pt>
                <c:pt idx="1749">
                  <c:v>4.7401801461251301E-2</c:v>
                </c:pt>
                <c:pt idx="1750">
                  <c:v>4.7747345083229802E-2</c:v>
                </c:pt>
                <c:pt idx="1751">
                  <c:v>4.8038344263249898E-2</c:v>
                </c:pt>
                <c:pt idx="1752">
                  <c:v>4.7912536221504903E-2</c:v>
                </c:pt>
                <c:pt idx="1753">
                  <c:v>4.7799683526997198E-2</c:v>
                </c:pt>
                <c:pt idx="1754">
                  <c:v>4.8069833015507102E-2</c:v>
                </c:pt>
                <c:pt idx="1755">
                  <c:v>4.8702121599209301E-2</c:v>
                </c:pt>
                <c:pt idx="1756">
                  <c:v>5.0202687968248901E-2</c:v>
                </c:pt>
                <c:pt idx="1757">
                  <c:v>5.1769971648997701E-2</c:v>
                </c:pt>
                <c:pt idx="1758">
                  <c:v>5.2824032503241497E-2</c:v>
                </c:pt>
                <c:pt idx="1759">
                  <c:v>5.32572035349329E-2</c:v>
                </c:pt>
                <c:pt idx="1760">
                  <c:v>5.2390208228337398E-2</c:v>
                </c:pt>
                <c:pt idx="1761">
                  <c:v>5.0867569918453398E-2</c:v>
                </c:pt>
                <c:pt idx="1762">
                  <c:v>4.8260282276942998E-2</c:v>
                </c:pt>
                <c:pt idx="1763">
                  <c:v>4.51473637207946E-2</c:v>
                </c:pt>
                <c:pt idx="1764">
                  <c:v>4.2014442689051398E-2</c:v>
                </c:pt>
                <c:pt idx="1765">
                  <c:v>3.9059979490559303E-2</c:v>
                </c:pt>
                <c:pt idx="1766">
                  <c:v>3.6457252715969599E-2</c:v>
                </c:pt>
                <c:pt idx="1767">
                  <c:v>3.4122148607865499E-2</c:v>
                </c:pt>
                <c:pt idx="1768">
                  <c:v>3.2590435037618402E-2</c:v>
                </c:pt>
                <c:pt idx="1769">
                  <c:v>3.1197314748685701E-2</c:v>
                </c:pt>
                <c:pt idx="1770">
                  <c:v>3.0919206739879398E-2</c:v>
                </c:pt>
                <c:pt idx="1771">
                  <c:v>3.1211381980036802E-2</c:v>
                </c:pt>
                <c:pt idx="1772">
                  <c:v>3.1952005827856303E-2</c:v>
                </c:pt>
                <c:pt idx="1773">
                  <c:v>3.3736162574083198E-2</c:v>
                </c:pt>
                <c:pt idx="1774">
                  <c:v>3.5843005320003597E-2</c:v>
                </c:pt>
                <c:pt idx="1775">
                  <c:v>3.8043817923538698E-2</c:v>
                </c:pt>
                <c:pt idx="1776">
                  <c:v>4.0683483790244099E-2</c:v>
                </c:pt>
                <c:pt idx="1777">
                  <c:v>4.2830175613630797E-2</c:v>
                </c:pt>
                <c:pt idx="1778">
                  <c:v>4.4614693306096E-2</c:v>
                </c:pt>
                <c:pt idx="1779">
                  <c:v>4.6508027304349102E-2</c:v>
                </c:pt>
                <c:pt idx="1780">
                  <c:v>4.8128242802298701E-2</c:v>
                </c:pt>
                <c:pt idx="1781">
                  <c:v>5.02121147076066E-2</c:v>
                </c:pt>
                <c:pt idx="1782">
                  <c:v>5.2206076472044699E-2</c:v>
                </c:pt>
                <c:pt idx="1783">
                  <c:v>5.4796305935253302E-2</c:v>
                </c:pt>
                <c:pt idx="1784">
                  <c:v>5.6983340787313999E-2</c:v>
                </c:pt>
                <c:pt idx="1785">
                  <c:v>5.9191252651308403E-2</c:v>
                </c:pt>
                <c:pt idx="1786">
                  <c:v>6.0739464280003097E-2</c:v>
                </c:pt>
                <c:pt idx="1787">
                  <c:v>6.1713843493393601E-2</c:v>
                </c:pt>
                <c:pt idx="1788">
                  <c:v>6.2569084214023907E-2</c:v>
                </c:pt>
                <c:pt idx="1789">
                  <c:v>6.3433424021218904E-2</c:v>
                </c:pt>
                <c:pt idx="1790">
                  <c:v>6.4185080801753697E-2</c:v>
                </c:pt>
                <c:pt idx="1791">
                  <c:v>6.5561224664272902E-2</c:v>
                </c:pt>
                <c:pt idx="1792">
                  <c:v>6.7353745933372497E-2</c:v>
                </c:pt>
                <c:pt idx="1793">
                  <c:v>6.9695976737086704E-2</c:v>
                </c:pt>
                <c:pt idx="1794">
                  <c:v>7.2630265709911504E-2</c:v>
                </c:pt>
                <c:pt idx="1795">
                  <c:v>7.5448118403866102E-2</c:v>
                </c:pt>
                <c:pt idx="1796">
                  <c:v>7.85435421700766E-2</c:v>
                </c:pt>
                <c:pt idx="1797">
                  <c:v>8.0903925895702902E-2</c:v>
                </c:pt>
                <c:pt idx="1798">
                  <c:v>8.269477738448E-2</c:v>
                </c:pt>
                <c:pt idx="1799">
                  <c:v>8.3103648854763706E-2</c:v>
                </c:pt>
                <c:pt idx="1800">
                  <c:v>8.1680816503411496E-2</c:v>
                </c:pt>
                <c:pt idx="1801">
                  <c:v>7.8503177684682707E-2</c:v>
                </c:pt>
                <c:pt idx="1802">
                  <c:v>7.3185626815763599E-2</c:v>
                </c:pt>
                <c:pt idx="1803">
                  <c:v>6.6827058240934295E-2</c:v>
                </c:pt>
                <c:pt idx="1804">
                  <c:v>5.9606105802440197E-2</c:v>
                </c:pt>
                <c:pt idx="1805">
                  <c:v>5.2911983961902401E-2</c:v>
                </c:pt>
                <c:pt idx="1806">
                  <c:v>4.6865474757087099E-2</c:v>
                </c:pt>
                <c:pt idx="1807">
                  <c:v>4.1998376308770902E-2</c:v>
                </c:pt>
                <c:pt idx="1808">
                  <c:v>3.8600791328208102E-2</c:v>
                </c:pt>
                <c:pt idx="1809">
                  <c:v>3.7259441509403197E-2</c:v>
                </c:pt>
                <c:pt idx="1810">
                  <c:v>3.7975799662740298E-2</c:v>
                </c:pt>
                <c:pt idx="1811">
                  <c:v>4.109696807866E-2</c:v>
                </c:pt>
                <c:pt idx="1812">
                  <c:v>4.55611613451469E-2</c:v>
                </c:pt>
                <c:pt idx="1813">
                  <c:v>5.1638109237130102E-2</c:v>
                </c:pt>
                <c:pt idx="1814">
                  <c:v>5.8003276065124801E-2</c:v>
                </c:pt>
                <c:pt idx="1815">
                  <c:v>6.4688536122155804E-2</c:v>
                </c:pt>
                <c:pt idx="1816">
                  <c:v>7.1072971572769095E-2</c:v>
                </c:pt>
                <c:pt idx="1817">
                  <c:v>7.6596743746334295E-2</c:v>
                </c:pt>
                <c:pt idx="1818">
                  <c:v>8.1348903364693595E-2</c:v>
                </c:pt>
                <c:pt idx="1819">
                  <c:v>8.5084740515023904E-2</c:v>
                </c:pt>
                <c:pt idx="1820">
                  <c:v>8.7629356778496301E-2</c:v>
                </c:pt>
                <c:pt idx="1821">
                  <c:v>8.9466019548610401E-2</c:v>
                </c:pt>
                <c:pt idx="1822">
                  <c:v>8.9960035852947304E-2</c:v>
                </c:pt>
                <c:pt idx="1823">
                  <c:v>9.0063259900309695E-2</c:v>
                </c:pt>
                <c:pt idx="1824">
                  <c:v>8.9393929241477196E-2</c:v>
                </c:pt>
                <c:pt idx="1825">
                  <c:v>8.8656330312426604E-2</c:v>
                </c:pt>
                <c:pt idx="1826">
                  <c:v>8.7864141107198396E-2</c:v>
                </c:pt>
                <c:pt idx="1827">
                  <c:v>8.7053481570785199E-2</c:v>
                </c:pt>
                <c:pt idx="1828">
                  <c:v>8.6453849552055304E-2</c:v>
                </c:pt>
                <c:pt idx="1829">
                  <c:v>8.5254699016258997E-2</c:v>
                </c:pt>
                <c:pt idx="1830">
                  <c:v>8.3512641178616995E-2</c:v>
                </c:pt>
                <c:pt idx="1831">
                  <c:v>8.1095712726729802E-2</c:v>
                </c:pt>
                <c:pt idx="1832">
                  <c:v>7.8050519315900194E-2</c:v>
                </c:pt>
                <c:pt idx="1833">
                  <c:v>7.5062423034173195E-2</c:v>
                </c:pt>
                <c:pt idx="1834">
                  <c:v>7.2972215885016095E-2</c:v>
                </c:pt>
                <c:pt idx="1835">
                  <c:v>7.1676633966742204E-2</c:v>
                </c:pt>
                <c:pt idx="1836">
                  <c:v>7.1772869556358906E-2</c:v>
                </c:pt>
                <c:pt idx="1837">
                  <c:v>7.26773751565368E-2</c:v>
                </c:pt>
                <c:pt idx="1838">
                  <c:v>7.5343958377754996E-2</c:v>
                </c:pt>
                <c:pt idx="1839">
                  <c:v>7.9483154086425603E-2</c:v>
                </c:pt>
                <c:pt idx="1840">
                  <c:v>8.4890130686274295E-2</c:v>
                </c:pt>
                <c:pt idx="1841">
                  <c:v>9.1367708721424606E-2</c:v>
                </c:pt>
                <c:pt idx="1842">
                  <c:v>9.8455407097370801E-2</c:v>
                </c:pt>
                <c:pt idx="1843">
                  <c:v>0.105902308721519</c:v>
                </c:pt>
                <c:pt idx="1844">
                  <c:v>0.112760363782274</c:v>
                </c:pt>
                <c:pt idx="1845">
                  <c:v>0.118408183958679</c:v>
                </c:pt>
                <c:pt idx="1846">
                  <c:v>0.122473599426275</c:v>
                </c:pt>
                <c:pt idx="1847">
                  <c:v>0.124628649870627</c:v>
                </c:pt>
                <c:pt idx="1848">
                  <c:v>0.124600590183748</c:v>
                </c:pt>
                <c:pt idx="1849">
                  <c:v>0.123585349419503</c:v>
                </c:pt>
                <c:pt idx="1850">
                  <c:v>0.12151924929209899</c:v>
                </c:pt>
                <c:pt idx="1851">
                  <c:v>0.119417126122196</c:v>
                </c:pt>
                <c:pt idx="1852">
                  <c:v>0.117174101852571</c:v>
                </c:pt>
                <c:pt idx="1853">
                  <c:v>0.115222856580583</c:v>
                </c:pt>
                <c:pt idx="1854">
                  <c:v>0.113387609579503</c:v>
                </c:pt>
                <c:pt idx="1855">
                  <c:v>0.112053276966568</c:v>
                </c:pt>
                <c:pt idx="1856">
                  <c:v>0.11045196098355201</c:v>
                </c:pt>
                <c:pt idx="1857">
                  <c:v>0.10831360083945001</c:v>
                </c:pt>
                <c:pt idx="1858">
                  <c:v>0.104982166256265</c:v>
                </c:pt>
                <c:pt idx="1859">
                  <c:v>0.100562040691914</c:v>
                </c:pt>
                <c:pt idx="1860">
                  <c:v>9.5335467481404701E-2</c:v>
                </c:pt>
                <c:pt idx="1861">
                  <c:v>9.0153107685502401E-2</c:v>
                </c:pt>
                <c:pt idx="1862">
                  <c:v>8.4680434990737005E-2</c:v>
                </c:pt>
                <c:pt idx="1863">
                  <c:v>7.9572900038241606E-2</c:v>
                </c:pt>
                <c:pt idx="1864">
                  <c:v>7.4819561307049504E-2</c:v>
                </c:pt>
                <c:pt idx="1865">
                  <c:v>7.0564062075769401E-2</c:v>
                </c:pt>
                <c:pt idx="1866">
                  <c:v>6.7357896257945707E-2</c:v>
                </c:pt>
                <c:pt idx="1867">
                  <c:v>6.54454700505058E-2</c:v>
                </c:pt>
                <c:pt idx="1868">
                  <c:v>6.4175690230500404E-2</c:v>
                </c:pt>
                <c:pt idx="1869">
                  <c:v>6.4085262309308805E-2</c:v>
                </c:pt>
                <c:pt idx="1870">
                  <c:v>6.4711901451856402E-2</c:v>
                </c:pt>
                <c:pt idx="1871">
                  <c:v>6.5942594023592094E-2</c:v>
                </c:pt>
                <c:pt idx="1872">
                  <c:v>6.7743011158253805E-2</c:v>
                </c:pt>
                <c:pt idx="1873">
                  <c:v>6.9704483016376301E-2</c:v>
                </c:pt>
                <c:pt idx="1874">
                  <c:v>7.1799018988576005E-2</c:v>
                </c:pt>
                <c:pt idx="1875">
                  <c:v>7.35508576374094E-2</c:v>
                </c:pt>
                <c:pt idx="1876">
                  <c:v>7.5650933436856499E-2</c:v>
                </c:pt>
                <c:pt idx="1877">
                  <c:v>7.7505508499987594E-2</c:v>
                </c:pt>
                <c:pt idx="1878">
                  <c:v>7.9427103583563502E-2</c:v>
                </c:pt>
                <c:pt idx="1879">
                  <c:v>8.0762043643212295E-2</c:v>
                </c:pt>
                <c:pt idx="1880">
                  <c:v>8.1589742165975004E-2</c:v>
                </c:pt>
                <c:pt idx="1881">
                  <c:v>8.1278865880710496E-2</c:v>
                </c:pt>
                <c:pt idx="1882">
                  <c:v>7.9968230640652505E-2</c:v>
                </c:pt>
                <c:pt idx="1883">
                  <c:v>7.7862724973940103E-2</c:v>
                </c:pt>
                <c:pt idx="1884">
                  <c:v>7.4880126033228495E-2</c:v>
                </c:pt>
                <c:pt idx="1885">
                  <c:v>7.2271332204436101E-2</c:v>
                </c:pt>
                <c:pt idx="1886">
                  <c:v>7.0183486908425102E-2</c:v>
                </c:pt>
                <c:pt idx="1887">
                  <c:v>6.9700160024923796E-2</c:v>
                </c:pt>
                <c:pt idx="1888">
                  <c:v>6.9924355053491594E-2</c:v>
                </c:pt>
                <c:pt idx="1889">
                  <c:v>7.1058985891483503E-2</c:v>
                </c:pt>
                <c:pt idx="1890">
                  <c:v>7.1986590010810106E-2</c:v>
                </c:pt>
                <c:pt idx="1891">
                  <c:v>7.3132599566415005E-2</c:v>
                </c:pt>
                <c:pt idx="1892">
                  <c:v>7.35724493442967E-2</c:v>
                </c:pt>
                <c:pt idx="1893">
                  <c:v>7.3806869094074704E-2</c:v>
                </c:pt>
                <c:pt idx="1894">
                  <c:v>7.3138814672015204E-2</c:v>
                </c:pt>
                <c:pt idx="1895">
                  <c:v>7.21018163402561E-2</c:v>
                </c:pt>
                <c:pt idx="1896">
                  <c:v>7.0144550477391696E-2</c:v>
                </c:pt>
                <c:pt idx="1897">
                  <c:v>6.7756244534520907E-2</c:v>
                </c:pt>
                <c:pt idx="1898">
                  <c:v>6.4806280055106094E-2</c:v>
                </c:pt>
                <c:pt idx="1899">
                  <c:v>6.16011976613796E-2</c:v>
                </c:pt>
                <c:pt idx="1900">
                  <c:v>5.8279824211694101E-2</c:v>
                </c:pt>
                <c:pt idx="1901">
                  <c:v>5.5019485390616102E-2</c:v>
                </c:pt>
                <c:pt idx="1902">
                  <c:v>5.2624917759766403E-2</c:v>
                </c:pt>
                <c:pt idx="1903">
                  <c:v>5.1114244947526498E-2</c:v>
                </c:pt>
                <c:pt idx="1904">
                  <c:v>5.0870179752290301E-2</c:v>
                </c:pt>
                <c:pt idx="1905">
                  <c:v>5.1617094915241003E-2</c:v>
                </c:pt>
                <c:pt idx="1906">
                  <c:v>5.3401586095410999E-2</c:v>
                </c:pt>
                <c:pt idx="1907">
                  <c:v>5.5383383614755699E-2</c:v>
                </c:pt>
                <c:pt idx="1908">
                  <c:v>5.7519844719652297E-2</c:v>
                </c:pt>
                <c:pt idx="1909">
                  <c:v>5.9663391662810802E-2</c:v>
                </c:pt>
                <c:pt idx="1910">
                  <c:v>6.1191767917951098E-2</c:v>
                </c:pt>
                <c:pt idx="1911">
                  <c:v>6.2184234433473699E-2</c:v>
                </c:pt>
                <c:pt idx="1912">
                  <c:v>6.2018502879680699E-2</c:v>
                </c:pt>
                <c:pt idx="1913">
                  <c:v>6.0955183497623001E-2</c:v>
                </c:pt>
                <c:pt idx="1914">
                  <c:v>5.9818695432617801E-2</c:v>
                </c:pt>
                <c:pt idx="1915">
                  <c:v>5.9177705491431899E-2</c:v>
                </c:pt>
                <c:pt idx="1916">
                  <c:v>5.92564069227298E-2</c:v>
                </c:pt>
                <c:pt idx="1917">
                  <c:v>6.0838311950054201E-2</c:v>
                </c:pt>
                <c:pt idx="1918">
                  <c:v>6.3608910838587399E-2</c:v>
                </c:pt>
                <c:pt idx="1919">
                  <c:v>6.7354693836413806E-2</c:v>
                </c:pt>
                <c:pt idx="1920">
                  <c:v>7.1237696296815506E-2</c:v>
                </c:pt>
                <c:pt idx="1921">
                  <c:v>7.4404156616090802E-2</c:v>
                </c:pt>
                <c:pt idx="1922">
                  <c:v>7.6762550360839302E-2</c:v>
                </c:pt>
                <c:pt idx="1923">
                  <c:v>7.7580073679510198E-2</c:v>
                </c:pt>
                <c:pt idx="1924">
                  <c:v>7.6954851707310507E-2</c:v>
                </c:pt>
                <c:pt idx="1925">
                  <c:v>7.5753827094846293E-2</c:v>
                </c:pt>
                <c:pt idx="1926">
                  <c:v>7.4182605186635206E-2</c:v>
                </c:pt>
                <c:pt idx="1927">
                  <c:v>7.3547509040746903E-2</c:v>
                </c:pt>
                <c:pt idx="1928">
                  <c:v>7.3760211964044101E-2</c:v>
                </c:pt>
                <c:pt idx="1929">
                  <c:v>7.5653454115472293E-2</c:v>
                </c:pt>
                <c:pt idx="1930">
                  <c:v>7.8238544891759604E-2</c:v>
                </c:pt>
                <c:pt idx="1931">
                  <c:v>8.1439076257590504E-2</c:v>
                </c:pt>
                <c:pt idx="1932">
                  <c:v>8.4425129461291604E-2</c:v>
                </c:pt>
                <c:pt idx="1933">
                  <c:v>8.7277094548667306E-2</c:v>
                </c:pt>
                <c:pt idx="1934">
                  <c:v>8.9678670339110894E-2</c:v>
                </c:pt>
                <c:pt idx="1935">
                  <c:v>9.2292146027132899E-2</c:v>
                </c:pt>
                <c:pt idx="1936">
                  <c:v>9.48081467348071E-2</c:v>
                </c:pt>
                <c:pt idx="1937">
                  <c:v>9.8000931829577601E-2</c:v>
                </c:pt>
                <c:pt idx="1938">
                  <c:v>0.10134772213064</c:v>
                </c:pt>
                <c:pt idx="1939">
                  <c:v>0.104994168261935</c:v>
                </c:pt>
                <c:pt idx="1940">
                  <c:v>0.10898473972416001</c:v>
                </c:pt>
                <c:pt idx="1941">
                  <c:v>0.11263468908025701</c:v>
                </c:pt>
                <c:pt idx="1942">
                  <c:v>0.116032972885803</c:v>
                </c:pt>
                <c:pt idx="1943">
                  <c:v>0.118650739348744</c:v>
                </c:pt>
                <c:pt idx="1944">
                  <c:v>0.120255358244812</c:v>
                </c:pt>
                <c:pt idx="1945">
                  <c:v>0.121239222705656</c:v>
                </c:pt>
                <c:pt idx="1946">
                  <c:v>0.120869574092223</c:v>
                </c:pt>
                <c:pt idx="1947">
                  <c:v>0.119622416583058</c:v>
                </c:pt>
                <c:pt idx="1948">
                  <c:v>0.116893742152993</c:v>
                </c:pt>
                <c:pt idx="1949">
                  <c:v>0.11325524451822699</c:v>
                </c:pt>
                <c:pt idx="1950">
                  <c:v>0.1087809753266</c:v>
                </c:pt>
                <c:pt idx="1951">
                  <c:v>0.104076252068678</c:v>
                </c:pt>
                <c:pt idx="1952">
                  <c:v>9.8731657347652796E-2</c:v>
                </c:pt>
                <c:pt idx="1953">
                  <c:v>9.34234235516615E-2</c:v>
                </c:pt>
                <c:pt idx="1954">
                  <c:v>8.8437272821497395E-2</c:v>
                </c:pt>
                <c:pt idx="1955">
                  <c:v>8.3762136587688704E-2</c:v>
                </c:pt>
                <c:pt idx="1956">
                  <c:v>7.9306740684255195E-2</c:v>
                </c:pt>
                <c:pt idx="1957">
                  <c:v>7.6256336379718001E-2</c:v>
                </c:pt>
                <c:pt idx="1958">
                  <c:v>7.4354503938006494E-2</c:v>
                </c:pt>
                <c:pt idx="1959">
                  <c:v>7.4493655324241001E-2</c:v>
                </c:pt>
                <c:pt idx="1960">
                  <c:v>7.6509819993714701E-2</c:v>
                </c:pt>
                <c:pt idx="1961">
                  <c:v>8.0595712416763096E-2</c:v>
                </c:pt>
                <c:pt idx="1962">
                  <c:v>8.5589934086705996E-2</c:v>
                </c:pt>
                <c:pt idx="1963">
                  <c:v>9.1217251359442905E-2</c:v>
                </c:pt>
                <c:pt idx="1964">
                  <c:v>9.5869598469906794E-2</c:v>
                </c:pt>
                <c:pt idx="1965">
                  <c:v>0.100183426745288</c:v>
                </c:pt>
                <c:pt idx="1966">
                  <c:v>0.103996398004577</c:v>
                </c:pt>
                <c:pt idx="1967">
                  <c:v>0.107767851085687</c:v>
                </c:pt>
                <c:pt idx="1968">
                  <c:v>0.110621362330124</c:v>
                </c:pt>
                <c:pt idx="1969">
                  <c:v>0.113038616563592</c:v>
                </c:pt>
                <c:pt idx="1970">
                  <c:v>0.113929696722641</c:v>
                </c:pt>
                <c:pt idx="1971">
                  <c:v>0.114094740666212</c:v>
                </c:pt>
                <c:pt idx="1972">
                  <c:v>0.11320266246871</c:v>
                </c:pt>
                <c:pt idx="1973">
                  <c:v>0.111317539145165</c:v>
                </c:pt>
                <c:pt idx="1974">
                  <c:v>0.108996812499639</c:v>
                </c:pt>
                <c:pt idx="1975">
                  <c:v>0.105851075731867</c:v>
                </c:pt>
                <c:pt idx="1976">
                  <c:v>0.102404959123461</c:v>
                </c:pt>
                <c:pt idx="1977">
                  <c:v>9.8335963400487905E-2</c:v>
                </c:pt>
                <c:pt idx="1978">
                  <c:v>9.4190590933052598E-2</c:v>
                </c:pt>
                <c:pt idx="1979">
                  <c:v>8.9699222942807993E-2</c:v>
                </c:pt>
                <c:pt idx="1980">
                  <c:v>8.5519662429371104E-2</c:v>
                </c:pt>
                <c:pt idx="1981">
                  <c:v>8.1517753406329593E-2</c:v>
                </c:pt>
                <c:pt idx="1982">
                  <c:v>7.8007076468829997E-2</c:v>
                </c:pt>
                <c:pt idx="1983">
                  <c:v>7.4763475460107698E-2</c:v>
                </c:pt>
                <c:pt idx="1984">
                  <c:v>7.2112397021668204E-2</c:v>
                </c:pt>
                <c:pt idx="1985">
                  <c:v>6.9669543765410499E-2</c:v>
                </c:pt>
                <c:pt idx="1986">
                  <c:v>6.8060626159436893E-2</c:v>
                </c:pt>
                <c:pt idx="1987">
                  <c:v>6.6919933164301698E-2</c:v>
                </c:pt>
                <c:pt idx="1988">
                  <c:v>6.6757213312024805E-2</c:v>
                </c:pt>
                <c:pt idx="1989">
                  <c:v>6.7277100187533107E-2</c:v>
                </c:pt>
                <c:pt idx="1990">
                  <c:v>6.9080214757667596E-2</c:v>
                </c:pt>
                <c:pt idx="1991">
                  <c:v>7.1642316993489094E-2</c:v>
                </c:pt>
                <c:pt idx="1992">
                  <c:v>7.5269284546431198E-2</c:v>
                </c:pt>
                <c:pt idx="1993">
                  <c:v>7.9052251907645005E-2</c:v>
                </c:pt>
                <c:pt idx="1994">
                  <c:v>8.32297339637489E-2</c:v>
                </c:pt>
                <c:pt idx="1995">
                  <c:v>8.7515678541112696E-2</c:v>
                </c:pt>
                <c:pt idx="1996">
                  <c:v>9.1452895035177298E-2</c:v>
                </c:pt>
                <c:pt idx="1997">
                  <c:v>9.5125802179451699E-2</c:v>
                </c:pt>
                <c:pt idx="1998">
                  <c:v>9.8093452363264402E-2</c:v>
                </c:pt>
                <c:pt idx="1999" formatCode="General">
                  <c:v>0.100176347955572</c:v>
                </c:pt>
                <c:pt idx="2000" formatCode="General">
                  <c:v>0.100615803347716</c:v>
                </c:pt>
                <c:pt idx="2001" formatCode="General">
                  <c:v>9.9783619359147799E-2</c:v>
                </c:pt>
                <c:pt idx="2002" formatCode="General">
                  <c:v>9.7016285922238502E-2</c:v>
                </c:pt>
                <c:pt idx="2003" formatCode="General">
                  <c:v>9.3033369624240303E-2</c:v>
                </c:pt>
                <c:pt idx="2004" formatCode="General">
                  <c:v>8.7964778196721896E-2</c:v>
                </c:pt>
                <c:pt idx="2005" formatCode="General">
                  <c:v>8.2361473074420793E-2</c:v>
                </c:pt>
                <c:pt idx="2006" formatCode="General">
                  <c:v>7.6383515221445805E-2</c:v>
                </c:pt>
                <c:pt idx="2007" formatCode="General">
                  <c:v>7.0380489506808405E-2</c:v>
                </c:pt>
                <c:pt idx="2008" formatCode="General">
                  <c:v>6.4403021267332897E-2</c:v>
                </c:pt>
                <c:pt idx="2009" formatCode="General">
                  <c:v>5.9114290442290697E-2</c:v>
                </c:pt>
                <c:pt idx="2010" formatCode="General">
                  <c:v>5.4693481637879501E-2</c:v>
                </c:pt>
                <c:pt idx="2011" formatCode="General">
                  <c:v>5.1172289049053299E-2</c:v>
                </c:pt>
                <c:pt idx="2012" formatCode="General">
                  <c:v>4.81041064560737E-2</c:v>
                </c:pt>
                <c:pt idx="2013" formatCode="General">
                  <c:v>4.5545302836470701E-2</c:v>
                </c:pt>
                <c:pt idx="2014" formatCode="General">
                  <c:v>4.27863913546664E-2</c:v>
                </c:pt>
                <c:pt idx="2015" formatCode="General">
                  <c:v>4.0453121098391102E-2</c:v>
                </c:pt>
                <c:pt idx="2016" formatCode="General">
                  <c:v>3.7871950652702803E-2</c:v>
                </c:pt>
                <c:pt idx="2017" formatCode="General">
                  <c:v>3.5904323855638402E-2</c:v>
                </c:pt>
                <c:pt idx="2018" formatCode="General">
                  <c:v>3.4201816930310498E-2</c:v>
                </c:pt>
                <c:pt idx="2019" formatCode="General">
                  <c:v>3.3483061437521701E-2</c:v>
                </c:pt>
                <c:pt idx="2020" formatCode="General">
                  <c:v>3.3630404994557002E-2</c:v>
                </c:pt>
                <c:pt idx="2021" formatCode="General">
                  <c:v>3.5099830842869703E-2</c:v>
                </c:pt>
                <c:pt idx="2022" formatCode="General">
                  <c:v>3.82381954956761E-2</c:v>
                </c:pt>
                <c:pt idx="2023" formatCode="General">
                  <c:v>4.2196602740018602E-2</c:v>
                </c:pt>
                <c:pt idx="2024" formatCode="General">
                  <c:v>4.6743150871348602E-2</c:v>
                </c:pt>
                <c:pt idx="2025" formatCode="General">
                  <c:v>5.1350224554036997E-2</c:v>
                </c:pt>
                <c:pt idx="2026" formatCode="General">
                  <c:v>5.5607270158479001E-2</c:v>
                </c:pt>
                <c:pt idx="2027" formatCode="General">
                  <c:v>5.9447183591903499E-2</c:v>
                </c:pt>
                <c:pt idx="2028" formatCode="General">
                  <c:v>6.2218627005769397E-2</c:v>
                </c:pt>
                <c:pt idx="2029" formatCode="General">
                  <c:v>6.4148634715489997E-2</c:v>
                </c:pt>
                <c:pt idx="2030" formatCode="General">
                  <c:v>6.4773298498535095E-2</c:v>
                </c:pt>
                <c:pt idx="2031" formatCode="General">
                  <c:v>6.4893623181278295E-2</c:v>
                </c:pt>
                <c:pt idx="2032" formatCode="General">
                  <c:v>6.3881989454604896E-2</c:v>
                </c:pt>
                <c:pt idx="2033" formatCode="General">
                  <c:v>6.2248679052786603E-2</c:v>
                </c:pt>
                <c:pt idx="2034" formatCode="General">
                  <c:v>5.9630976024625498E-2</c:v>
                </c:pt>
                <c:pt idx="2035" formatCode="General">
                  <c:v>5.6943209824651703E-2</c:v>
                </c:pt>
                <c:pt idx="2036" formatCode="General">
                  <c:v>5.3895007563282797E-2</c:v>
                </c:pt>
                <c:pt idx="2037" formatCode="General">
                  <c:v>5.1088338516111199E-2</c:v>
                </c:pt>
                <c:pt idx="2038" formatCode="General">
                  <c:v>4.82304104518676E-2</c:v>
                </c:pt>
                <c:pt idx="2039" formatCode="General">
                  <c:v>4.56343123173499E-2</c:v>
                </c:pt>
                <c:pt idx="2040" formatCode="General">
                  <c:v>4.35097882780551E-2</c:v>
                </c:pt>
                <c:pt idx="2041" formatCode="General">
                  <c:v>4.1659482032375003E-2</c:v>
                </c:pt>
                <c:pt idx="2042" formatCode="General">
                  <c:v>4.0453758160091197E-2</c:v>
                </c:pt>
                <c:pt idx="2043" formatCode="General">
                  <c:v>3.9233031204724399E-2</c:v>
                </c:pt>
                <c:pt idx="2044" formatCode="General">
                  <c:v>3.8541617050374802E-2</c:v>
                </c:pt>
                <c:pt idx="2045" formatCode="General">
                  <c:v>3.7897677032430299E-2</c:v>
                </c:pt>
                <c:pt idx="2046" formatCode="General">
                  <c:v>3.7399563332466898E-2</c:v>
                </c:pt>
                <c:pt idx="2047" formatCode="General">
                  <c:v>3.6395945304567301E-2</c:v>
                </c:pt>
                <c:pt idx="2048" formatCode="General">
                  <c:v>3.5774157755133998E-2</c:v>
                </c:pt>
                <c:pt idx="2049" formatCode="General">
                  <c:v>3.5500145867264403E-2</c:v>
                </c:pt>
                <c:pt idx="2050" formatCode="General">
                  <c:v>3.6396293034387101E-2</c:v>
                </c:pt>
                <c:pt idx="2051" formatCode="General">
                  <c:v>3.8148321361005801E-2</c:v>
                </c:pt>
                <c:pt idx="2052" formatCode="General">
                  <c:v>4.1203455255750199E-2</c:v>
                </c:pt>
                <c:pt idx="2053" formatCode="General">
                  <c:v>4.4938248402984902E-2</c:v>
                </c:pt>
                <c:pt idx="2054" formatCode="General">
                  <c:v>4.9623723686849502E-2</c:v>
                </c:pt>
                <c:pt idx="2055" formatCode="General">
                  <c:v>5.5126209618408001E-2</c:v>
                </c:pt>
                <c:pt idx="2056" formatCode="General">
                  <c:v>6.0879774833900502E-2</c:v>
                </c:pt>
                <c:pt idx="2057" formatCode="General">
                  <c:v>6.6895926757017402E-2</c:v>
                </c:pt>
                <c:pt idx="2058" formatCode="General">
                  <c:v>7.23177669760421E-2</c:v>
                </c:pt>
                <c:pt idx="2059" formatCode="General">
                  <c:v>7.7193871815527601E-2</c:v>
                </c:pt>
                <c:pt idx="2060" formatCode="General">
                  <c:v>8.0971670764079698E-2</c:v>
                </c:pt>
                <c:pt idx="2061" formatCode="General">
                  <c:v>8.2932881888610602E-2</c:v>
                </c:pt>
                <c:pt idx="2062" formatCode="General">
                  <c:v>8.3512670816301607E-2</c:v>
                </c:pt>
                <c:pt idx="2063" formatCode="General">
                  <c:v>8.2611672054496502E-2</c:v>
                </c:pt>
                <c:pt idx="2064" formatCode="General">
                  <c:v>8.0945738690779104E-2</c:v>
                </c:pt>
                <c:pt idx="2065" formatCode="General">
                  <c:v>7.8641139589730999E-2</c:v>
                </c:pt>
                <c:pt idx="2066" formatCode="General">
                  <c:v>7.5480680387749396E-2</c:v>
                </c:pt>
                <c:pt idx="2067" formatCode="General">
                  <c:v>7.2357595710817596E-2</c:v>
                </c:pt>
                <c:pt idx="2068" formatCode="General">
                  <c:v>6.8853532463096195E-2</c:v>
                </c:pt>
                <c:pt idx="2069" formatCode="General">
                  <c:v>6.6143992118669795E-2</c:v>
                </c:pt>
                <c:pt idx="2070" formatCode="General">
                  <c:v>6.3875811412428804E-2</c:v>
                </c:pt>
                <c:pt idx="2071" formatCode="General">
                  <c:v>6.1987743635470903E-2</c:v>
                </c:pt>
                <c:pt idx="2072" formatCode="General">
                  <c:v>6.0575714771630901E-2</c:v>
                </c:pt>
                <c:pt idx="2073" formatCode="General">
                  <c:v>5.90491150391491E-2</c:v>
                </c:pt>
                <c:pt idx="2074" formatCode="General">
                  <c:v>5.7962426728832298E-2</c:v>
                </c:pt>
                <c:pt idx="2075" formatCode="General">
                  <c:v>5.7104980911197797E-2</c:v>
                </c:pt>
                <c:pt idx="2076" formatCode="General">
                  <c:v>5.7335925171648698E-2</c:v>
                </c:pt>
                <c:pt idx="2077" formatCode="General">
                  <c:v>5.8165585061839498E-2</c:v>
                </c:pt>
                <c:pt idx="2078" formatCode="General">
                  <c:v>6.0246770105679102E-2</c:v>
                </c:pt>
                <c:pt idx="2079" formatCode="General">
                  <c:v>6.2801334190714403E-2</c:v>
                </c:pt>
                <c:pt idx="2080" formatCode="General">
                  <c:v>6.6117007781774206E-2</c:v>
                </c:pt>
                <c:pt idx="2081" formatCode="General">
                  <c:v>6.9893675305068195E-2</c:v>
                </c:pt>
                <c:pt idx="2082" formatCode="General">
                  <c:v>7.3691841667136396E-2</c:v>
                </c:pt>
                <c:pt idx="2083" formatCode="General">
                  <c:v>7.7518464951510394E-2</c:v>
                </c:pt>
                <c:pt idx="2084" formatCode="General">
                  <c:v>8.1183822760499097E-2</c:v>
                </c:pt>
                <c:pt idx="2085" formatCode="General">
                  <c:v>8.4882847406477197E-2</c:v>
                </c:pt>
                <c:pt idx="2086" formatCode="General">
                  <c:v>8.7940327299173005E-2</c:v>
                </c:pt>
                <c:pt idx="2087" formatCode="General">
                  <c:v>9.0569731601540804E-2</c:v>
                </c:pt>
                <c:pt idx="2088" formatCode="General">
                  <c:v>9.1982540538915206E-2</c:v>
                </c:pt>
                <c:pt idx="2089" formatCode="General">
                  <c:v>9.2515977052027701E-2</c:v>
                </c:pt>
                <c:pt idx="2090" formatCode="General">
                  <c:v>9.20722080711045E-2</c:v>
                </c:pt>
                <c:pt idx="2091" formatCode="General">
                  <c:v>9.1810315736882003E-2</c:v>
                </c:pt>
                <c:pt idx="2092" formatCode="General">
                  <c:v>9.1955551117038903E-2</c:v>
                </c:pt>
                <c:pt idx="2093" formatCode="General">
                  <c:v>9.23969612350619E-2</c:v>
                </c:pt>
                <c:pt idx="2094" formatCode="General">
                  <c:v>9.3285820033994396E-2</c:v>
                </c:pt>
                <c:pt idx="2095" formatCode="General">
                  <c:v>9.3542094608235996E-2</c:v>
                </c:pt>
                <c:pt idx="2096" formatCode="General">
                  <c:v>9.3516547201844893E-2</c:v>
                </c:pt>
                <c:pt idx="2097" formatCode="General">
                  <c:v>9.3055054127693507E-2</c:v>
                </c:pt>
                <c:pt idx="2098" formatCode="General">
                  <c:v>9.2007766694947701E-2</c:v>
                </c:pt>
                <c:pt idx="2099" formatCode="General">
                  <c:v>9.0545811791803502E-2</c:v>
                </c:pt>
                <c:pt idx="2100" formatCode="General">
                  <c:v>8.8512383159185998E-2</c:v>
                </c:pt>
                <c:pt idx="2101" formatCode="General">
                  <c:v>8.6351694080904096E-2</c:v>
                </c:pt>
                <c:pt idx="2102" formatCode="General">
                  <c:v>8.36300394464283E-2</c:v>
                </c:pt>
                <c:pt idx="2103" formatCode="General">
                  <c:v>8.0752752430736596E-2</c:v>
                </c:pt>
                <c:pt idx="2104" formatCode="General">
                  <c:v>7.7305183089745197E-2</c:v>
                </c:pt>
                <c:pt idx="2105" formatCode="General">
                  <c:v>7.4446781190282196E-2</c:v>
                </c:pt>
                <c:pt idx="2106" formatCode="General">
                  <c:v>7.2342883288401702E-2</c:v>
                </c:pt>
                <c:pt idx="2107" formatCode="General">
                  <c:v>7.1618804907813596E-2</c:v>
                </c:pt>
                <c:pt idx="2108" formatCode="General">
                  <c:v>7.1908712479772693E-2</c:v>
                </c:pt>
                <c:pt idx="2109" formatCode="General">
                  <c:v>7.3687927748337503E-2</c:v>
                </c:pt>
                <c:pt idx="2110" formatCode="General">
                  <c:v>7.6448305705263703E-2</c:v>
                </c:pt>
                <c:pt idx="2111" formatCode="General">
                  <c:v>8.0487124463443499E-2</c:v>
                </c:pt>
                <c:pt idx="2112" formatCode="General">
                  <c:v>8.4774179969844404E-2</c:v>
                </c:pt>
                <c:pt idx="2113" formatCode="General">
                  <c:v>8.9084704729300898E-2</c:v>
                </c:pt>
                <c:pt idx="2114" formatCode="General">
                  <c:v>9.2460056990755005E-2</c:v>
                </c:pt>
                <c:pt idx="2115" formatCode="General">
                  <c:v>9.45216497013808E-2</c:v>
                </c:pt>
                <c:pt idx="2116" formatCode="General">
                  <c:v>9.4939186026382294E-2</c:v>
                </c:pt>
                <c:pt idx="2117" formatCode="General">
                  <c:v>9.3390926857000803E-2</c:v>
                </c:pt>
                <c:pt idx="2118" formatCode="General">
                  <c:v>9.0316037793387594E-2</c:v>
                </c:pt>
                <c:pt idx="2119" formatCode="General">
                  <c:v>8.6304677961934806E-2</c:v>
                </c:pt>
                <c:pt idx="2120" formatCode="General">
                  <c:v>8.1047100464483005E-2</c:v>
                </c:pt>
                <c:pt idx="2121" formatCode="General">
                  <c:v>7.5379784850570203E-2</c:v>
                </c:pt>
                <c:pt idx="2122" formatCode="General">
                  <c:v>6.9746358407997602E-2</c:v>
                </c:pt>
                <c:pt idx="2123" formatCode="General">
                  <c:v>6.4407133377833894E-2</c:v>
                </c:pt>
                <c:pt idx="2124" formatCode="General">
                  <c:v>5.9996076201204403E-2</c:v>
                </c:pt>
                <c:pt idx="2125" formatCode="General">
                  <c:v>5.6467140920509501E-2</c:v>
                </c:pt>
                <c:pt idx="2126" formatCode="General">
                  <c:v>5.3679123428965601E-2</c:v>
                </c:pt>
                <c:pt idx="2127" formatCode="General">
                  <c:v>5.1458296865423102E-2</c:v>
                </c:pt>
                <c:pt idx="2128" formatCode="General">
                  <c:v>5.0073309508437101E-2</c:v>
                </c:pt>
                <c:pt idx="2129" formatCode="General">
                  <c:v>4.9424939760029298E-2</c:v>
                </c:pt>
                <c:pt idx="2130" formatCode="General">
                  <c:v>4.9010853686498601E-2</c:v>
                </c:pt>
                <c:pt idx="2131" formatCode="General">
                  <c:v>4.9198721855327102E-2</c:v>
                </c:pt>
                <c:pt idx="2132" formatCode="General">
                  <c:v>4.93508613431956E-2</c:v>
                </c:pt>
                <c:pt idx="2133" formatCode="General">
                  <c:v>5.01344253976082E-2</c:v>
                </c:pt>
                <c:pt idx="2134" formatCode="General">
                  <c:v>5.1118303789455498E-2</c:v>
                </c:pt>
                <c:pt idx="2135" formatCode="General">
                  <c:v>5.2727399682666203E-2</c:v>
                </c:pt>
                <c:pt idx="2136" formatCode="General">
                  <c:v>5.44530765562697E-2</c:v>
                </c:pt>
                <c:pt idx="2137" formatCode="General">
                  <c:v>5.6913581556436402E-2</c:v>
                </c:pt>
                <c:pt idx="2138" formatCode="General">
                  <c:v>5.9668482591089499E-2</c:v>
                </c:pt>
                <c:pt idx="2139" formatCode="General">
                  <c:v>6.2667940620742393E-2</c:v>
                </c:pt>
                <c:pt idx="2140" formatCode="General">
                  <c:v>6.6371282068298607E-2</c:v>
                </c:pt>
                <c:pt idx="2141" formatCode="General">
                  <c:v>6.9507945759344103E-2</c:v>
                </c:pt>
                <c:pt idx="2142" formatCode="General">
                  <c:v>7.2665373014396295E-2</c:v>
                </c:pt>
                <c:pt idx="2143" formatCode="General">
                  <c:v>7.5252254636896096E-2</c:v>
                </c:pt>
                <c:pt idx="2144" formatCode="General">
                  <c:v>7.7017182731814501E-2</c:v>
                </c:pt>
                <c:pt idx="2145" formatCode="General">
                  <c:v>7.7302194531801302E-2</c:v>
                </c:pt>
                <c:pt idx="2146" formatCode="General">
                  <c:v>7.6320015611671302E-2</c:v>
                </c:pt>
                <c:pt idx="2147" formatCode="General">
                  <c:v>7.3592048310436101E-2</c:v>
                </c:pt>
                <c:pt idx="2148" formatCode="General">
                  <c:v>6.9650119336185506E-2</c:v>
                </c:pt>
                <c:pt idx="2149" formatCode="General">
                  <c:v>6.4222776264066403E-2</c:v>
                </c:pt>
                <c:pt idx="2150" formatCode="General">
                  <c:v>5.8378123573087998E-2</c:v>
                </c:pt>
                <c:pt idx="2151" formatCode="General">
                  <c:v>5.2436468747405297E-2</c:v>
                </c:pt>
                <c:pt idx="2152" formatCode="General">
                  <c:v>4.7553925038846902E-2</c:v>
                </c:pt>
                <c:pt idx="2153" formatCode="General">
                  <c:v>4.3780005102987497E-2</c:v>
                </c:pt>
                <c:pt idx="2154" formatCode="General">
                  <c:v>4.1910391854878701E-2</c:v>
                </c:pt>
                <c:pt idx="2155" formatCode="General">
                  <c:v>4.1630232635501502E-2</c:v>
                </c:pt>
                <c:pt idx="2156" formatCode="General">
                  <c:v>4.3472862838611702E-2</c:v>
                </c:pt>
                <c:pt idx="2157" formatCode="General">
                  <c:v>4.6678416691851202E-2</c:v>
                </c:pt>
                <c:pt idx="2158" formatCode="General">
                  <c:v>5.0970306693586702E-2</c:v>
                </c:pt>
                <c:pt idx="2159" formatCode="General">
                  <c:v>5.5374367113985801E-2</c:v>
                </c:pt>
                <c:pt idx="2160" formatCode="General">
                  <c:v>5.9734502701570102E-2</c:v>
                </c:pt>
                <c:pt idx="2161" formatCode="General">
                  <c:v>6.3213913251641496E-2</c:v>
                </c:pt>
                <c:pt idx="2162" formatCode="General">
                  <c:v>6.6027427199656402E-2</c:v>
                </c:pt>
                <c:pt idx="2163" formatCode="General">
                  <c:v>6.7220339929313394E-2</c:v>
                </c:pt>
                <c:pt idx="2164" formatCode="General">
                  <c:v>6.7162054626920695E-2</c:v>
                </c:pt>
                <c:pt idx="2165" formatCode="General">
                  <c:v>6.5616631729019395E-2</c:v>
                </c:pt>
                <c:pt idx="2166" formatCode="General">
                  <c:v>6.3378686725428901E-2</c:v>
                </c:pt>
                <c:pt idx="2167" formatCode="General">
                  <c:v>6.0291382986638199E-2</c:v>
                </c:pt>
                <c:pt idx="2168" formatCode="General">
                  <c:v>5.7260889069168201E-2</c:v>
                </c:pt>
                <c:pt idx="2169" formatCode="General">
                  <c:v>5.3956766293935601E-2</c:v>
                </c:pt>
                <c:pt idx="2170" formatCode="General">
                  <c:v>5.1088665665568203E-2</c:v>
                </c:pt>
                <c:pt idx="2171" formatCode="General">
                  <c:v>4.82943945442924E-2</c:v>
                </c:pt>
                <c:pt idx="2172" formatCode="General">
                  <c:v>4.5985956790764899E-2</c:v>
                </c:pt>
                <c:pt idx="2173" formatCode="General">
                  <c:v>4.3554696635870499E-2</c:v>
                </c:pt>
                <c:pt idx="2174" formatCode="General">
                  <c:v>4.1596778900443401E-2</c:v>
                </c:pt>
                <c:pt idx="2175" formatCode="General">
                  <c:v>3.9645899282227302E-2</c:v>
                </c:pt>
                <c:pt idx="2176" formatCode="General">
                  <c:v>3.8146805970733597E-2</c:v>
                </c:pt>
                <c:pt idx="2177" formatCode="General">
                  <c:v>3.6481851465179203E-2</c:v>
                </c:pt>
                <c:pt idx="2178" formatCode="General">
                  <c:v>3.48672852956846E-2</c:v>
                </c:pt>
                <c:pt idx="2179" formatCode="General">
                  <c:v>3.2931260613509698E-2</c:v>
                </c:pt>
                <c:pt idx="2180" formatCode="General">
                  <c:v>3.1002414200268499E-2</c:v>
                </c:pt>
                <c:pt idx="2181" formatCode="General">
                  <c:v>2.94628958515026E-2</c:v>
                </c:pt>
                <c:pt idx="2182" formatCode="General">
                  <c:v>2.92615088419379E-2</c:v>
                </c:pt>
                <c:pt idx="2183" formatCode="General">
                  <c:v>3.0311585345403701E-2</c:v>
                </c:pt>
                <c:pt idx="2184" formatCode="General">
                  <c:v>3.3180292398478403E-2</c:v>
                </c:pt>
                <c:pt idx="2185" formatCode="General">
                  <c:v>3.69199852892989E-2</c:v>
                </c:pt>
                <c:pt idx="2186" formatCode="General">
                  <c:v>4.1711351758067401E-2</c:v>
                </c:pt>
                <c:pt idx="2187" formatCode="General">
                  <c:v>4.6453955264220602E-2</c:v>
                </c:pt>
                <c:pt idx="2188" formatCode="General">
                  <c:v>5.1520511084956998E-2</c:v>
                </c:pt>
                <c:pt idx="2189" formatCode="General">
                  <c:v>5.5988842921869397E-2</c:v>
                </c:pt>
                <c:pt idx="2190" formatCode="General">
                  <c:v>5.9718600176987699E-2</c:v>
                </c:pt>
                <c:pt idx="2191" formatCode="General">
                  <c:v>6.2495546968361501E-2</c:v>
                </c:pt>
                <c:pt idx="2192" formatCode="General">
                  <c:v>6.4657375270916306E-2</c:v>
                </c:pt>
                <c:pt idx="2193" formatCode="General">
                  <c:v>6.6074588912644103E-2</c:v>
                </c:pt>
                <c:pt idx="2194" formatCode="General">
                  <c:v>6.7531394500993394E-2</c:v>
                </c:pt>
                <c:pt idx="2195" formatCode="General">
                  <c:v>6.9561664711973406E-2</c:v>
                </c:pt>
                <c:pt idx="2196" formatCode="General">
                  <c:v>7.1703280478483802E-2</c:v>
                </c:pt>
                <c:pt idx="2197" formatCode="General">
                  <c:v>7.43413948542401E-2</c:v>
                </c:pt>
                <c:pt idx="2198" formatCode="General">
                  <c:v>7.6960418244170506E-2</c:v>
                </c:pt>
                <c:pt idx="2199" formatCode="General">
                  <c:v>7.8828044775914902E-2</c:v>
                </c:pt>
                <c:pt idx="2200" formatCode="General">
                  <c:v>7.9985739671462899E-2</c:v>
                </c:pt>
                <c:pt idx="2201" formatCode="General">
                  <c:v>7.9633077612692699E-2</c:v>
                </c:pt>
                <c:pt idx="2202" formatCode="General">
                  <c:v>7.8387486548115906E-2</c:v>
                </c:pt>
                <c:pt idx="2203" formatCode="General">
                  <c:v>7.5911580413022206E-2</c:v>
                </c:pt>
                <c:pt idx="2204" formatCode="General">
                  <c:v>7.3193818463771598E-2</c:v>
                </c:pt>
                <c:pt idx="2205" formatCode="General">
                  <c:v>7.0418488217486697E-2</c:v>
                </c:pt>
                <c:pt idx="2206" formatCode="General">
                  <c:v>6.8139333104719493E-2</c:v>
                </c:pt>
                <c:pt idx="2207" formatCode="General">
                  <c:v>6.6035668100602601E-2</c:v>
                </c:pt>
                <c:pt idx="2208" formatCode="General">
                  <c:v>6.4774010606905796E-2</c:v>
                </c:pt>
                <c:pt idx="2209" formatCode="General">
                  <c:v>6.4018280480778705E-2</c:v>
                </c:pt>
                <c:pt idx="2210" formatCode="General">
                  <c:v>6.4082683895700293E-2</c:v>
                </c:pt>
                <c:pt idx="2211" formatCode="General">
                  <c:v>6.4541382766514596E-2</c:v>
                </c:pt>
                <c:pt idx="2212" formatCode="General">
                  <c:v>6.5063913688126696E-2</c:v>
                </c:pt>
                <c:pt idx="2213" formatCode="General">
                  <c:v>6.4992163665612696E-2</c:v>
                </c:pt>
                <c:pt idx="2214" formatCode="General">
                  <c:v>6.4466982684239296E-2</c:v>
                </c:pt>
                <c:pt idx="2215" formatCode="General">
                  <c:v>6.3252165478981895E-2</c:v>
                </c:pt>
                <c:pt idx="2216" formatCode="General">
                  <c:v>6.1813926779674497E-2</c:v>
                </c:pt>
                <c:pt idx="2217" formatCode="General">
                  <c:v>6.0211929623304003E-2</c:v>
                </c:pt>
                <c:pt idx="2218" formatCode="General">
                  <c:v>5.9308847626895797E-2</c:v>
                </c:pt>
                <c:pt idx="2219" formatCode="General">
                  <c:v>5.9181353272369203E-2</c:v>
                </c:pt>
                <c:pt idx="2220" formatCode="General">
                  <c:v>6.00726793884101E-2</c:v>
                </c:pt>
                <c:pt idx="2221" formatCode="General">
                  <c:v>6.1862139955908203E-2</c:v>
                </c:pt>
                <c:pt idx="2222" formatCode="General">
                  <c:v>6.50865175555847E-2</c:v>
                </c:pt>
                <c:pt idx="2223" formatCode="General">
                  <c:v>6.9497181008987094E-2</c:v>
                </c:pt>
                <c:pt idx="2224" formatCode="General">
                  <c:v>7.50544477781563E-2</c:v>
                </c:pt>
                <c:pt idx="2225" formatCode="General">
                  <c:v>8.1646469514738307E-2</c:v>
                </c:pt>
                <c:pt idx="2226" formatCode="General">
                  <c:v>8.8685667850427197E-2</c:v>
                </c:pt>
                <c:pt idx="2227" formatCode="General">
                  <c:v>9.5506435705859302E-2</c:v>
                </c:pt>
                <c:pt idx="2228" formatCode="General">
                  <c:v>0.10143633728210601</c:v>
                </c:pt>
                <c:pt idx="2229" formatCode="General">
                  <c:v>0.106126695392685</c:v>
                </c:pt>
                <c:pt idx="2230" formatCode="General">
                  <c:v>0.109101991134093</c:v>
                </c:pt>
                <c:pt idx="2231" formatCode="General">
                  <c:v>0.110037525435201</c:v>
                </c:pt>
                <c:pt idx="2232" formatCode="General">
                  <c:v>0.10953138591351901</c:v>
                </c:pt>
                <c:pt idx="2233" formatCode="General">
                  <c:v>0.107413791275598</c:v>
                </c:pt>
                <c:pt idx="2234" formatCode="General">
                  <c:v>0.104720778627637</c:v>
                </c:pt>
                <c:pt idx="2235" formatCode="General">
                  <c:v>0.101527797084804</c:v>
                </c:pt>
                <c:pt idx="2236" formatCode="General">
                  <c:v>9.8571875977413306E-2</c:v>
                </c:pt>
                <c:pt idx="2237" formatCode="General">
                  <c:v>9.5532137582691995E-2</c:v>
                </c:pt>
                <c:pt idx="2238" formatCode="General">
                  <c:v>9.2923629095560303E-2</c:v>
                </c:pt>
                <c:pt idx="2239" formatCode="General">
                  <c:v>9.0284436298688098E-2</c:v>
                </c:pt>
                <c:pt idx="2240" formatCode="General">
                  <c:v>8.8329129111248197E-2</c:v>
                </c:pt>
                <c:pt idx="2241" formatCode="General">
                  <c:v>8.6837376667668595E-2</c:v>
                </c:pt>
                <c:pt idx="2242" formatCode="General">
                  <c:v>8.65456004214578E-2</c:v>
                </c:pt>
                <c:pt idx="2243" formatCode="General">
                  <c:v>8.6912674558108804E-2</c:v>
                </c:pt>
                <c:pt idx="2244" formatCode="General">
                  <c:v>8.8398698537923107E-2</c:v>
                </c:pt>
                <c:pt idx="2245" formatCode="General">
                  <c:v>9.0094455468966606E-2</c:v>
                </c:pt>
                <c:pt idx="2246" formatCode="General">
                  <c:v>9.1899372235455801E-2</c:v>
                </c:pt>
                <c:pt idx="2247" formatCode="General">
                  <c:v>9.2925527716610598E-2</c:v>
                </c:pt>
                <c:pt idx="2248" formatCode="General">
                  <c:v>9.3578276056598894E-2</c:v>
                </c:pt>
                <c:pt idx="2249" formatCode="General">
                  <c:v>9.3980613142067904E-2</c:v>
                </c:pt>
                <c:pt idx="2250" formatCode="General">
                  <c:v>9.4016189780420104E-2</c:v>
                </c:pt>
                <c:pt idx="2251" formatCode="General">
                  <c:v>9.4596666293286003E-2</c:v>
                </c:pt>
                <c:pt idx="2252" formatCode="General">
                  <c:v>9.52578886704116E-2</c:v>
                </c:pt>
                <c:pt idx="2253" formatCode="General">
                  <c:v>9.6570158254594501E-2</c:v>
                </c:pt>
                <c:pt idx="2254" formatCode="General">
                  <c:v>9.7735464247815207E-2</c:v>
                </c:pt>
                <c:pt idx="2255" formatCode="General">
                  <c:v>9.9062145579470295E-2</c:v>
                </c:pt>
                <c:pt idx="2256" formatCode="General">
                  <c:v>9.9636775309343298E-2</c:v>
                </c:pt>
                <c:pt idx="2257" formatCode="General">
                  <c:v>9.9528289550437701E-2</c:v>
                </c:pt>
                <c:pt idx="2258" formatCode="General">
                  <c:v>9.7776104870916203E-2</c:v>
                </c:pt>
                <c:pt idx="2259" formatCode="General">
                  <c:v>9.4979666951361605E-2</c:v>
                </c:pt>
                <c:pt idx="2260" formatCode="General">
                  <c:v>9.0919049092514206E-2</c:v>
                </c:pt>
                <c:pt idx="2261" formatCode="General">
                  <c:v>8.6425570102867305E-2</c:v>
                </c:pt>
                <c:pt idx="2262" formatCode="General">
                  <c:v>8.1481617052823502E-2</c:v>
                </c:pt>
                <c:pt idx="2263" formatCode="General">
                  <c:v>7.6489560812041502E-2</c:v>
                </c:pt>
                <c:pt idx="2264" formatCode="General">
                  <c:v>7.1157907619406102E-2</c:v>
                </c:pt>
                <c:pt idx="2265" formatCode="General">
                  <c:v>6.6379006948244598E-2</c:v>
                </c:pt>
                <c:pt idx="2266" formatCode="General">
                  <c:v>6.1899134174915202E-2</c:v>
                </c:pt>
                <c:pt idx="2267" formatCode="General">
                  <c:v>5.8694852248244903E-2</c:v>
                </c:pt>
                <c:pt idx="2268" formatCode="General">
                  <c:v>5.6162817109719598E-2</c:v>
                </c:pt>
                <c:pt idx="2269" formatCode="General">
                  <c:v>5.4887593009785102E-2</c:v>
                </c:pt>
                <c:pt idx="2270" formatCode="General">
                  <c:v>5.4102227528974298E-2</c:v>
                </c:pt>
                <c:pt idx="2271" formatCode="General">
                  <c:v>5.4315641494933703E-2</c:v>
                </c:pt>
                <c:pt idx="2272" formatCode="General">
                  <c:v>5.4644338973372501E-2</c:v>
                </c:pt>
                <c:pt idx="2273" formatCode="General">
                  <c:v>5.5382609932269102E-2</c:v>
                </c:pt>
                <c:pt idx="2274" formatCode="General">
                  <c:v>5.60080608729202E-2</c:v>
                </c:pt>
                <c:pt idx="2275" formatCode="General">
                  <c:v>5.7011041508096098E-2</c:v>
                </c:pt>
                <c:pt idx="2276" formatCode="General">
                  <c:v>5.7726442173591401E-2</c:v>
                </c:pt>
                <c:pt idx="2277" formatCode="General">
                  <c:v>5.8669466210087902E-2</c:v>
                </c:pt>
                <c:pt idx="2278" formatCode="General">
                  <c:v>5.9534982653250801E-2</c:v>
                </c:pt>
                <c:pt idx="2279" formatCode="General">
                  <c:v>6.07551385864857E-2</c:v>
                </c:pt>
                <c:pt idx="2280" formatCode="General">
                  <c:v>6.1708450947541502E-2</c:v>
                </c:pt>
                <c:pt idx="2281" formatCode="General">
                  <c:v>6.29773670716504E-2</c:v>
                </c:pt>
                <c:pt idx="2282" formatCode="General">
                  <c:v>6.4131310915877801E-2</c:v>
                </c:pt>
                <c:pt idx="2283" formatCode="General">
                  <c:v>6.5669020274208706E-2</c:v>
                </c:pt>
                <c:pt idx="2284" formatCode="General">
                  <c:v>6.7083183349725906E-2</c:v>
                </c:pt>
                <c:pt idx="2285" formatCode="General">
                  <c:v>6.8724973381541501E-2</c:v>
                </c:pt>
                <c:pt idx="2286" formatCode="General">
                  <c:v>7.0004574566494698E-2</c:v>
                </c:pt>
                <c:pt idx="2287" formatCode="General">
                  <c:v>7.1332319106109099E-2</c:v>
                </c:pt>
                <c:pt idx="2288" formatCode="General">
                  <c:v>7.2156581074891105E-2</c:v>
                </c:pt>
                <c:pt idx="2289" formatCode="General">
                  <c:v>7.3039731783565501E-2</c:v>
                </c:pt>
                <c:pt idx="2290" formatCode="General">
                  <c:v>7.3640753374731194E-2</c:v>
                </c:pt>
                <c:pt idx="2291" formatCode="General">
                  <c:v>7.4621419806388103E-2</c:v>
                </c:pt>
                <c:pt idx="2292" formatCode="General">
                  <c:v>7.5360347386312407E-2</c:v>
                </c:pt>
                <c:pt idx="2293" formatCode="General">
                  <c:v>7.6416486299192093E-2</c:v>
                </c:pt>
                <c:pt idx="2294" formatCode="General">
                  <c:v>7.7013804639831901E-2</c:v>
                </c:pt>
                <c:pt idx="2295" formatCode="General">
                  <c:v>7.7707594553082002E-2</c:v>
                </c:pt>
                <c:pt idx="2296" formatCode="General">
                  <c:v>7.7915422981920598E-2</c:v>
                </c:pt>
                <c:pt idx="2297" formatCode="General">
                  <c:v>7.8228917362425696E-2</c:v>
                </c:pt>
                <c:pt idx="2298" formatCode="General">
                  <c:v>7.8035787540443505E-2</c:v>
                </c:pt>
                <c:pt idx="2299" formatCode="General">
                  <c:v>7.7858056406681905E-2</c:v>
                </c:pt>
                <c:pt idx="2300" formatCode="General">
                  <c:v>7.7341495905801305E-2</c:v>
                </c:pt>
                <c:pt idx="2301" formatCode="General">
                  <c:v>7.6395086738807003E-2</c:v>
                </c:pt>
                <c:pt idx="2302" formatCode="General">
                  <c:v>7.5286578229816797E-2</c:v>
                </c:pt>
                <c:pt idx="2303" formatCode="General">
                  <c:v>7.3329084351178103E-2</c:v>
                </c:pt>
                <c:pt idx="2304" formatCode="General">
                  <c:v>7.1149812083985201E-2</c:v>
                </c:pt>
                <c:pt idx="2305" formatCode="General">
                  <c:v>6.8420971320066304E-2</c:v>
                </c:pt>
                <c:pt idx="2306" formatCode="General">
                  <c:v>6.5836932758759403E-2</c:v>
                </c:pt>
                <c:pt idx="2307" formatCode="General">
                  <c:v>6.2933172650203401E-2</c:v>
                </c:pt>
                <c:pt idx="2308" formatCode="General">
                  <c:v>6.0273765805862897E-2</c:v>
                </c:pt>
                <c:pt idx="2309" formatCode="General">
                  <c:v>5.7565052251278399E-2</c:v>
                </c:pt>
                <c:pt idx="2310" formatCode="General">
                  <c:v>5.52025456161888E-2</c:v>
                </c:pt>
                <c:pt idx="2311" formatCode="General">
                  <c:v>5.30104957728064E-2</c:v>
                </c:pt>
                <c:pt idx="2312" formatCode="General">
                  <c:v>5.1434626544153199E-2</c:v>
                </c:pt>
                <c:pt idx="2313" formatCode="General">
                  <c:v>5.03870260793573E-2</c:v>
                </c:pt>
                <c:pt idx="2314" formatCode="General">
                  <c:v>4.9527933284651902E-2</c:v>
                </c:pt>
                <c:pt idx="2315" formatCode="General">
                  <c:v>4.9716571624522102E-2</c:v>
                </c:pt>
                <c:pt idx="2316" formatCode="General">
                  <c:v>5.0885748644012498E-2</c:v>
                </c:pt>
                <c:pt idx="2317" formatCode="General">
                  <c:v>5.3856619918464001E-2</c:v>
                </c:pt>
                <c:pt idx="2318" formatCode="General">
                  <c:v>5.7894276540900902E-2</c:v>
                </c:pt>
                <c:pt idx="2319" formatCode="General">
                  <c:v>6.3232267815717003E-2</c:v>
                </c:pt>
                <c:pt idx="2320" formatCode="General">
                  <c:v>6.8993609248396495E-2</c:v>
                </c:pt>
                <c:pt idx="2321" formatCode="General">
                  <c:v>7.5175503472866195E-2</c:v>
                </c:pt>
                <c:pt idx="2322" formatCode="General">
                  <c:v>8.0734248012419602E-2</c:v>
                </c:pt>
                <c:pt idx="2323" formatCode="General">
                  <c:v>8.5515355745235194E-2</c:v>
                </c:pt>
                <c:pt idx="2324" formatCode="General">
                  <c:v>8.8592495477008495E-2</c:v>
                </c:pt>
                <c:pt idx="2325" formatCode="General">
                  <c:v>8.9929521349206107E-2</c:v>
                </c:pt>
                <c:pt idx="2326" formatCode="General">
                  <c:v>8.9466175809249093E-2</c:v>
                </c:pt>
                <c:pt idx="2327" formatCode="General">
                  <c:v>8.7073673400131002E-2</c:v>
                </c:pt>
                <c:pt idx="2328" formatCode="General">
                  <c:v>8.3498717663249705E-2</c:v>
                </c:pt>
                <c:pt idx="2329" formatCode="General">
                  <c:v>7.9485122212472406E-2</c:v>
                </c:pt>
                <c:pt idx="2330" formatCode="General">
                  <c:v>7.51716206337813E-2</c:v>
                </c:pt>
                <c:pt idx="2331" formatCode="General">
                  <c:v>7.1439472862823802E-2</c:v>
                </c:pt>
                <c:pt idx="2332" formatCode="General">
                  <c:v>6.7923428302019695E-2</c:v>
                </c:pt>
                <c:pt idx="2333" formatCode="General">
                  <c:v>6.5748809737975505E-2</c:v>
                </c:pt>
                <c:pt idx="2334" formatCode="General">
                  <c:v>6.4432371925230006E-2</c:v>
                </c:pt>
                <c:pt idx="2335" formatCode="General">
                  <c:v>6.4549175030553005E-2</c:v>
                </c:pt>
                <c:pt idx="2336" formatCode="General">
                  <c:v>6.5902696711059805E-2</c:v>
                </c:pt>
                <c:pt idx="2337" formatCode="General">
                  <c:v>6.7679025004883098E-2</c:v>
                </c:pt>
                <c:pt idx="2338" formatCode="General">
                  <c:v>6.9733982668996206E-2</c:v>
                </c:pt>
                <c:pt idx="2339" formatCode="General">
                  <c:v>7.1370730836116295E-2</c:v>
                </c:pt>
                <c:pt idx="2340" formatCode="General">
                  <c:v>7.3164638462512699E-2</c:v>
                </c:pt>
                <c:pt idx="2341" formatCode="General">
                  <c:v>7.5086544189889401E-2</c:v>
                </c:pt>
                <c:pt idx="2342" formatCode="General">
                  <c:v>7.6947783060316605E-2</c:v>
                </c:pt>
                <c:pt idx="2343" formatCode="General">
                  <c:v>7.8670480161402198E-2</c:v>
                </c:pt>
                <c:pt idx="2344" formatCode="General">
                  <c:v>7.96863511570787E-2</c:v>
                </c:pt>
                <c:pt idx="2345" formatCode="General">
                  <c:v>8.0279388376612706E-2</c:v>
                </c:pt>
                <c:pt idx="2346" formatCode="General">
                  <c:v>8.0123071581775604E-2</c:v>
                </c:pt>
                <c:pt idx="2347" formatCode="General">
                  <c:v>7.9029234302903803E-2</c:v>
                </c:pt>
                <c:pt idx="2348" formatCode="General">
                  <c:v>7.7789990772010403E-2</c:v>
                </c:pt>
                <c:pt idx="2349" formatCode="General">
                  <c:v>7.6557363623624697E-2</c:v>
                </c:pt>
                <c:pt idx="2350" formatCode="General">
                  <c:v>7.6398983955090996E-2</c:v>
                </c:pt>
                <c:pt idx="2351" formatCode="General">
                  <c:v>7.6956726831080804E-2</c:v>
                </c:pt>
                <c:pt idx="2352" formatCode="General">
                  <c:v>7.8421454409689104E-2</c:v>
                </c:pt>
                <c:pt idx="2353" formatCode="General">
                  <c:v>7.9725590555955198E-2</c:v>
                </c:pt>
                <c:pt idx="2354" formatCode="General">
                  <c:v>8.0822091694899401E-2</c:v>
                </c:pt>
                <c:pt idx="2355" formatCode="General">
                  <c:v>8.0943658211616101E-2</c:v>
                </c:pt>
                <c:pt idx="2356" formatCode="General">
                  <c:v>8.0618693532560307E-2</c:v>
                </c:pt>
                <c:pt idx="2357" formatCode="General">
                  <c:v>7.9690193386835598E-2</c:v>
                </c:pt>
                <c:pt idx="2358" formatCode="General">
                  <c:v>7.8944768950478694E-2</c:v>
                </c:pt>
                <c:pt idx="2359" formatCode="General">
                  <c:v>7.8213251762482006E-2</c:v>
                </c:pt>
                <c:pt idx="2360" formatCode="General">
                  <c:v>7.8123087138280506E-2</c:v>
                </c:pt>
                <c:pt idx="2361" formatCode="General">
                  <c:v>7.81244286560943E-2</c:v>
                </c:pt>
                <c:pt idx="2362" formatCode="General">
                  <c:v>7.8794859902916403E-2</c:v>
                </c:pt>
                <c:pt idx="2363" formatCode="General">
                  <c:v>7.9642284443966593E-2</c:v>
                </c:pt>
                <c:pt idx="2364" formatCode="General">
                  <c:v>8.04117534329475E-2</c:v>
                </c:pt>
                <c:pt idx="2365" formatCode="General">
                  <c:v>8.1114051492876593E-2</c:v>
                </c:pt>
                <c:pt idx="2366" formatCode="General">
                  <c:v>8.1160962335568396E-2</c:v>
                </c:pt>
                <c:pt idx="2367" formatCode="General">
                  <c:v>8.1262976527176206E-2</c:v>
                </c:pt>
                <c:pt idx="2368" formatCode="General">
                  <c:v>8.1067342333524306E-2</c:v>
                </c:pt>
                <c:pt idx="2369" formatCode="General">
                  <c:v>8.1123063702412998E-2</c:v>
                </c:pt>
                <c:pt idx="2370" formatCode="General">
                  <c:v>8.0926820170639305E-2</c:v>
                </c:pt>
                <c:pt idx="2371" formatCode="General">
                  <c:v>8.0925858638313405E-2</c:v>
                </c:pt>
                <c:pt idx="2372" formatCode="General">
                  <c:v>8.0646531785134701E-2</c:v>
                </c:pt>
                <c:pt idx="2373" formatCode="General">
                  <c:v>8.0047611273175306E-2</c:v>
                </c:pt>
                <c:pt idx="2374" formatCode="General">
                  <c:v>7.9188905752472602E-2</c:v>
                </c:pt>
                <c:pt idx="2375" formatCode="General">
                  <c:v>7.7756966320415094E-2</c:v>
                </c:pt>
                <c:pt idx="2376" formatCode="General">
                  <c:v>7.6388621065625606E-2</c:v>
                </c:pt>
                <c:pt idx="2377" formatCode="General">
                  <c:v>7.4980785555452095E-2</c:v>
                </c:pt>
                <c:pt idx="2378" formatCode="General">
                  <c:v>7.4718382543202497E-2</c:v>
                </c:pt>
                <c:pt idx="2379" formatCode="General">
                  <c:v>7.5599230412937493E-2</c:v>
                </c:pt>
                <c:pt idx="2380" formatCode="General">
                  <c:v>7.77006170821464E-2</c:v>
                </c:pt>
                <c:pt idx="2381" formatCode="General">
                  <c:v>8.0959300441272697E-2</c:v>
                </c:pt>
                <c:pt idx="2382" formatCode="General">
                  <c:v>8.4541172395844993E-2</c:v>
                </c:pt>
                <c:pt idx="2383" formatCode="General">
                  <c:v>8.8707258601250602E-2</c:v>
                </c:pt>
                <c:pt idx="2384" formatCode="General">
                  <c:v>9.2918968705865204E-2</c:v>
                </c:pt>
                <c:pt idx="2385" formatCode="General">
                  <c:v>9.7089944645583001E-2</c:v>
                </c:pt>
                <c:pt idx="2386" formatCode="General">
                  <c:v>0.10038255390145299</c:v>
                </c:pt>
                <c:pt idx="2387" formatCode="General">
                  <c:v>0.102997690355146</c:v>
                </c:pt>
                <c:pt idx="2388" formatCode="General">
                  <c:v>0.104227658163971</c:v>
                </c:pt>
                <c:pt idx="2389" formatCode="General">
                  <c:v>0.104133446873484</c:v>
                </c:pt>
                <c:pt idx="2390" formatCode="General">
                  <c:v>0.10210190252377301</c:v>
                </c:pt>
                <c:pt idx="2391" formatCode="General">
                  <c:v>9.8571324489344497E-2</c:v>
                </c:pt>
                <c:pt idx="2392" formatCode="General">
                  <c:v>9.4175947353931005E-2</c:v>
                </c:pt>
                <c:pt idx="2393" formatCode="General">
                  <c:v>8.9596888135321795E-2</c:v>
                </c:pt>
                <c:pt idx="2394" formatCode="General">
                  <c:v>8.5491484003477003E-2</c:v>
                </c:pt>
                <c:pt idx="2395" formatCode="General">
                  <c:v>8.2061806532721202E-2</c:v>
                </c:pt>
                <c:pt idx="2396" formatCode="General">
                  <c:v>7.9841409318429701E-2</c:v>
                </c:pt>
                <c:pt idx="2397" formatCode="General">
                  <c:v>7.8646039640036206E-2</c:v>
                </c:pt>
                <c:pt idx="2398" formatCode="General">
                  <c:v>7.8888416700783504E-2</c:v>
                </c:pt>
                <c:pt idx="2399" formatCode="General">
                  <c:v>7.9636973865231206E-2</c:v>
                </c:pt>
                <c:pt idx="2400" formatCode="General">
                  <c:v>8.0979415284849296E-2</c:v>
                </c:pt>
                <c:pt idx="2401" formatCode="General">
                  <c:v>8.1862478447244896E-2</c:v>
                </c:pt>
                <c:pt idx="2402" formatCode="General">
                  <c:v>8.28485616272229E-2</c:v>
                </c:pt>
                <c:pt idx="2403" formatCode="General">
                  <c:v>8.3374366921397602E-2</c:v>
                </c:pt>
                <c:pt idx="2404" formatCode="General">
                  <c:v>8.4035875150208397E-2</c:v>
                </c:pt>
                <c:pt idx="2405" formatCode="General">
                  <c:v>8.4213118154331801E-2</c:v>
                </c:pt>
                <c:pt idx="2406" formatCode="General">
                  <c:v>8.4742398245330003E-2</c:v>
                </c:pt>
                <c:pt idx="2407" formatCode="General">
                  <c:v>8.5309651243287002E-2</c:v>
                </c:pt>
                <c:pt idx="2408" formatCode="General">
                  <c:v>8.6660650859788996E-2</c:v>
                </c:pt>
                <c:pt idx="2409" formatCode="General">
                  <c:v>8.8192504704630997E-2</c:v>
                </c:pt>
                <c:pt idx="2410" formatCode="General">
                  <c:v>9.0368008021744203E-2</c:v>
                </c:pt>
                <c:pt idx="2411" formatCode="General">
                  <c:v>9.25411181094795E-2</c:v>
                </c:pt>
                <c:pt idx="2412" formatCode="General">
                  <c:v>9.5016967048781403E-2</c:v>
                </c:pt>
                <c:pt idx="2413" formatCode="General">
                  <c:v>9.7100324551401204E-2</c:v>
                </c:pt>
                <c:pt idx="2414" formatCode="General">
                  <c:v>9.9049330285658002E-2</c:v>
                </c:pt>
                <c:pt idx="2415" formatCode="General">
                  <c:v>0.100328800645947</c:v>
                </c:pt>
                <c:pt idx="2416" formatCode="General">
                  <c:v>0.101426437351178</c:v>
                </c:pt>
                <c:pt idx="2417" formatCode="General">
                  <c:v>0.101945199773793</c:v>
                </c:pt>
                <c:pt idx="2418" formatCode="General">
                  <c:v>0.102154408020573</c:v>
                </c:pt>
                <c:pt idx="2419" formatCode="General">
                  <c:v>0.10141161325094</c:v>
                </c:pt>
                <c:pt idx="2420" formatCode="General">
                  <c:v>0.100207677061629</c:v>
                </c:pt>
                <c:pt idx="2421" formatCode="General">
                  <c:v>9.8171854966101396E-2</c:v>
                </c:pt>
                <c:pt idx="2422" formatCode="General">
                  <c:v>9.5868184814963897E-2</c:v>
                </c:pt>
                <c:pt idx="2423" formatCode="General">
                  <c:v>9.28989686865688E-2</c:v>
                </c:pt>
                <c:pt idx="2424" formatCode="General">
                  <c:v>8.9543773148934497E-2</c:v>
                </c:pt>
                <c:pt idx="2425" formatCode="General">
                  <c:v>8.5661806660456294E-2</c:v>
                </c:pt>
                <c:pt idx="2426" formatCode="General">
                  <c:v>8.2106937926885296E-2</c:v>
                </c:pt>
                <c:pt idx="2427" formatCode="General">
                  <c:v>7.8871369252054499E-2</c:v>
                </c:pt>
                <c:pt idx="2428" formatCode="General">
                  <c:v>7.6738993660115898E-2</c:v>
                </c:pt>
                <c:pt idx="2429" formatCode="General">
                  <c:v>7.5360629868797796E-2</c:v>
                </c:pt>
                <c:pt idx="2430" formatCode="General">
                  <c:v>7.5577414246783506E-2</c:v>
                </c:pt>
                <c:pt idx="2431" formatCode="General">
                  <c:v>7.6524113476652098E-2</c:v>
                </c:pt>
                <c:pt idx="2432" formatCode="General">
                  <c:v>7.8671199612565204E-2</c:v>
                </c:pt>
                <c:pt idx="2433" formatCode="General">
                  <c:v>8.1303421640037093E-2</c:v>
                </c:pt>
                <c:pt idx="2434" formatCode="General">
                  <c:v>8.4921806749758993E-2</c:v>
                </c:pt>
                <c:pt idx="2435" formatCode="General">
                  <c:v>8.8882466928193501E-2</c:v>
                </c:pt>
                <c:pt idx="2436" formatCode="General">
                  <c:v>9.3450008543349602E-2</c:v>
                </c:pt>
                <c:pt idx="2437" formatCode="General">
                  <c:v>9.8043271475916904E-2</c:v>
                </c:pt>
                <c:pt idx="2438" formatCode="General">
                  <c:v>0.102901626388608</c:v>
                </c:pt>
                <c:pt idx="2439" formatCode="General">
                  <c:v>0.107234326581649</c:v>
                </c:pt>
                <c:pt idx="2440" formatCode="General">
                  <c:v>0.11092938209592799</c:v>
                </c:pt>
                <c:pt idx="2441" formatCode="General">
                  <c:v>0.11298949948678499</c:v>
                </c:pt>
                <c:pt idx="2442" formatCode="General">
                  <c:v>0.113547070794231</c:v>
                </c:pt>
                <c:pt idx="2443" formatCode="General">
                  <c:v>0.112056049149548</c:v>
                </c:pt>
                <c:pt idx="2444" formatCode="General">
                  <c:v>0.10937652144874099</c:v>
                </c:pt>
                <c:pt idx="2445" formatCode="General">
                  <c:v>0.105439841639781</c:v>
                </c:pt>
                <c:pt idx="2446" formatCode="General">
                  <c:v>0.10129488324581799</c:v>
                </c:pt>
                <c:pt idx="2447" formatCode="General">
                  <c:v>9.7848641603199102E-2</c:v>
                </c:pt>
                <c:pt idx="2448" formatCode="General">
                  <c:v>9.5268517947679002E-2</c:v>
                </c:pt>
                <c:pt idx="2449" formatCode="General">
                  <c:v>9.4582743417046797E-2</c:v>
                </c:pt>
                <c:pt idx="2450" formatCode="General">
                  <c:v>9.5437888387698205E-2</c:v>
                </c:pt>
                <c:pt idx="2451" formatCode="General">
                  <c:v>9.7686823682943194E-2</c:v>
                </c:pt>
                <c:pt idx="2452" formatCode="General">
                  <c:v>0.100392166471635</c:v>
                </c:pt>
                <c:pt idx="2453" formatCode="General">
                  <c:v>0.10324007514222799</c:v>
                </c:pt>
                <c:pt idx="2454" formatCode="General">
                  <c:v>0.105642586260456</c:v>
                </c:pt>
                <c:pt idx="2455" formatCode="General">
                  <c:v>0.10735566818529101</c:v>
                </c:pt>
                <c:pt idx="2456" formatCode="General">
                  <c:v>0.107734260768062</c:v>
                </c:pt>
                <c:pt idx="2457" formatCode="General">
                  <c:v>0.10719796718689199</c:v>
                </c:pt>
                <c:pt idx="2458" formatCode="General">
                  <c:v>0.10478750606744899</c:v>
                </c:pt>
                <c:pt idx="2459" formatCode="General">
                  <c:v>0.100656185398858</c:v>
                </c:pt>
                <c:pt idx="2460" formatCode="General">
                  <c:v>9.4515120409685405E-2</c:v>
                </c:pt>
                <c:pt idx="2461" formatCode="General">
                  <c:v>8.7576013132511996E-2</c:v>
                </c:pt>
                <c:pt idx="2462" formatCode="General">
                  <c:v>8.0211088530053806E-2</c:v>
                </c:pt>
                <c:pt idx="2463" formatCode="General">
                  <c:v>7.3634625557068095E-2</c:v>
                </c:pt>
                <c:pt idx="2464" formatCode="General">
                  <c:v>6.8383038716401306E-2</c:v>
                </c:pt>
                <c:pt idx="2465" formatCode="General">
                  <c:v>6.5173431386479894E-2</c:v>
                </c:pt>
                <c:pt idx="2466" formatCode="General">
                  <c:v>6.4009222045649905E-2</c:v>
                </c:pt>
                <c:pt idx="2467" formatCode="General">
                  <c:v>6.4644558960520404E-2</c:v>
                </c:pt>
                <c:pt idx="2468" formatCode="General">
                  <c:v>6.7262819701945101E-2</c:v>
                </c:pt>
                <c:pt idx="2469" formatCode="General">
                  <c:v>7.0775897832772203E-2</c:v>
                </c:pt>
                <c:pt idx="2470" formatCode="General">
                  <c:v>7.4976834332523598E-2</c:v>
                </c:pt>
                <c:pt idx="2471" formatCode="General">
                  <c:v>7.8510731563212602E-2</c:v>
                </c:pt>
                <c:pt idx="2472" formatCode="General">
                  <c:v>8.1168200159598705E-2</c:v>
                </c:pt>
                <c:pt idx="2473" formatCode="General">
                  <c:v>8.2216601205732903E-2</c:v>
                </c:pt>
                <c:pt idx="2474" formatCode="General">
                  <c:v>8.2183796863793707E-2</c:v>
                </c:pt>
                <c:pt idx="2475" formatCode="General">
                  <c:v>8.0991068267950703E-2</c:v>
                </c:pt>
                <c:pt idx="2476" formatCode="General">
                  <c:v>7.9575077719427401E-2</c:v>
                </c:pt>
                <c:pt idx="2477" formatCode="General">
                  <c:v>7.7710356791661203E-2</c:v>
                </c:pt>
                <c:pt idx="2478" formatCode="General">
                  <c:v>7.6393190478619796E-2</c:v>
                </c:pt>
                <c:pt idx="2479" formatCode="General">
                  <c:v>7.5238388691104899E-2</c:v>
                </c:pt>
                <c:pt idx="2480" formatCode="General">
                  <c:v>7.4686891485490098E-2</c:v>
                </c:pt>
                <c:pt idx="2481" formatCode="General">
                  <c:v>7.4008038105340804E-2</c:v>
                </c:pt>
                <c:pt idx="2482" formatCode="General">
                  <c:v>7.3292196488790998E-2</c:v>
                </c:pt>
                <c:pt idx="2483" formatCode="General">
                  <c:v>7.1869080967798094E-2</c:v>
                </c:pt>
                <c:pt idx="2484" formatCode="General">
                  <c:v>7.01548031056662E-2</c:v>
                </c:pt>
                <c:pt idx="2485" formatCode="General">
                  <c:v>6.7544126133301602E-2</c:v>
                </c:pt>
                <c:pt idx="2486" formatCode="General">
                  <c:v>6.4776724637757604E-2</c:v>
                </c:pt>
                <c:pt idx="2487" formatCode="General">
                  <c:v>6.1679455839653501E-2</c:v>
                </c:pt>
                <c:pt idx="2488" formatCode="General">
                  <c:v>5.8911850821694298E-2</c:v>
                </c:pt>
                <c:pt idx="2489" formatCode="General">
                  <c:v>5.5766655944253299E-2</c:v>
                </c:pt>
                <c:pt idx="2490" formatCode="General">
                  <c:v>5.30555433634066E-2</c:v>
                </c:pt>
                <c:pt idx="2491" formatCode="General">
                  <c:v>5.0289380580300198E-2</c:v>
                </c:pt>
                <c:pt idx="2492" formatCode="General">
                  <c:v>4.8064895125672302E-2</c:v>
                </c:pt>
                <c:pt idx="2493" formatCode="General">
                  <c:v>4.6041756865676797E-2</c:v>
                </c:pt>
                <c:pt idx="2494" formatCode="General">
                  <c:v>4.4813886891295E-2</c:v>
                </c:pt>
                <c:pt idx="2495" formatCode="General">
                  <c:v>4.4026058258914397E-2</c:v>
                </c:pt>
                <c:pt idx="2496" formatCode="General">
                  <c:v>4.3734258951610101E-2</c:v>
                </c:pt>
                <c:pt idx="2497" formatCode="General">
                  <c:v>4.3529362911322401E-2</c:v>
                </c:pt>
                <c:pt idx="2498" formatCode="General">
                  <c:v>4.2933838383558298E-2</c:v>
                </c:pt>
                <c:pt idx="2499" formatCode="General">
                  <c:v>4.1816576147634399E-2</c:v>
                </c:pt>
                <c:pt idx="2500" formatCode="General">
                  <c:v>3.9705398182711099E-2</c:v>
                </c:pt>
                <c:pt idx="2501" formatCode="General">
                  <c:v>3.7435736919831902E-2</c:v>
                </c:pt>
                <c:pt idx="2502" formatCode="General">
                  <c:v>3.5131383620776002E-2</c:v>
                </c:pt>
                <c:pt idx="2503" formatCode="General">
                  <c:v>3.3742021669557601E-2</c:v>
                </c:pt>
                <c:pt idx="2504" formatCode="General">
                  <c:v>3.3579672288914501E-2</c:v>
                </c:pt>
                <c:pt idx="2505" formatCode="General">
                  <c:v>3.4553625933144497E-2</c:v>
                </c:pt>
                <c:pt idx="2506" formatCode="General">
                  <c:v>3.7018925995047802E-2</c:v>
                </c:pt>
                <c:pt idx="2507" formatCode="General">
                  <c:v>4.0349539914009698E-2</c:v>
                </c:pt>
                <c:pt idx="2508" formatCode="General">
                  <c:v>4.40058740265038E-2</c:v>
                </c:pt>
                <c:pt idx="2509" formatCode="General">
                  <c:v>4.7269866464713699E-2</c:v>
                </c:pt>
                <c:pt idx="2510" formatCode="General">
                  <c:v>5.0137151375140798E-2</c:v>
                </c:pt>
                <c:pt idx="2511" formatCode="General">
                  <c:v>5.1934135565491001E-2</c:v>
                </c:pt>
                <c:pt idx="2512" formatCode="General">
                  <c:v>5.3482738680541202E-2</c:v>
                </c:pt>
                <c:pt idx="2513" formatCode="General">
                  <c:v>5.51561433564371E-2</c:v>
                </c:pt>
                <c:pt idx="2514" formatCode="General">
                  <c:v>5.7565544372829701E-2</c:v>
                </c:pt>
                <c:pt idx="2515" formatCode="General">
                  <c:v>6.0400083278285097E-2</c:v>
                </c:pt>
                <c:pt idx="2516" formatCode="General">
                  <c:v>6.3524251925536401E-2</c:v>
                </c:pt>
                <c:pt idx="2517" formatCode="General">
                  <c:v>6.67516173881854E-2</c:v>
                </c:pt>
                <c:pt idx="2518" formatCode="General">
                  <c:v>6.9876051406411899E-2</c:v>
                </c:pt>
                <c:pt idx="2519" formatCode="General">
                  <c:v>7.2752687268022101E-2</c:v>
                </c:pt>
                <c:pt idx="2520" formatCode="General">
                  <c:v>7.5125988957629897E-2</c:v>
                </c:pt>
                <c:pt idx="2521" formatCode="General">
                  <c:v>7.6827972437416903E-2</c:v>
                </c:pt>
                <c:pt idx="2522" formatCode="General">
                  <c:v>7.7654662171788097E-2</c:v>
                </c:pt>
                <c:pt idx="2523" formatCode="General">
                  <c:v>7.7719242042773196E-2</c:v>
                </c:pt>
                <c:pt idx="2524" formatCode="General">
                  <c:v>7.7166564092740406E-2</c:v>
                </c:pt>
                <c:pt idx="2525" formatCode="General">
                  <c:v>7.6216820037651095E-2</c:v>
                </c:pt>
                <c:pt idx="2526" formatCode="General">
                  <c:v>7.4683672644103596E-2</c:v>
                </c:pt>
                <c:pt idx="2527" formatCode="General">
                  <c:v>7.3060108991985701E-2</c:v>
                </c:pt>
                <c:pt idx="2528" formatCode="General">
                  <c:v>7.1159294580765906E-2</c:v>
                </c:pt>
                <c:pt idx="2529" formatCode="General">
                  <c:v>6.93965039880063E-2</c:v>
                </c:pt>
                <c:pt idx="2530" formatCode="General">
                  <c:v>6.7313104905249499E-2</c:v>
                </c:pt>
                <c:pt idx="2531" formatCode="General">
                  <c:v>6.5605240085606295E-2</c:v>
                </c:pt>
                <c:pt idx="2532" formatCode="General">
                  <c:v>6.3767082750816398E-2</c:v>
                </c:pt>
                <c:pt idx="2533" formatCode="General">
                  <c:v>6.2098022439301702E-2</c:v>
                </c:pt>
                <c:pt idx="2534" formatCode="General">
                  <c:v>6.0194019221074098E-2</c:v>
                </c:pt>
                <c:pt idx="2535" formatCode="General">
                  <c:v>5.8882060236584502E-2</c:v>
                </c:pt>
                <c:pt idx="2536" formatCode="General">
                  <c:v>5.7906670906078601E-2</c:v>
                </c:pt>
                <c:pt idx="2537" formatCode="General">
                  <c:v>5.8158522675724897E-2</c:v>
                </c:pt>
                <c:pt idx="2538" formatCode="General">
                  <c:v>5.9695672227518898E-2</c:v>
                </c:pt>
                <c:pt idx="2539" formatCode="General">
                  <c:v>6.3045556223808197E-2</c:v>
                </c:pt>
                <c:pt idx="2540" formatCode="General">
                  <c:v>6.7642396757104095E-2</c:v>
                </c:pt>
                <c:pt idx="2541" formatCode="General">
                  <c:v>7.2747370337602896E-2</c:v>
                </c:pt>
                <c:pt idx="2542" formatCode="General">
                  <c:v>7.7840553601454601E-2</c:v>
                </c:pt>
                <c:pt idx="2543" formatCode="General">
                  <c:v>8.2553284034119101E-2</c:v>
                </c:pt>
                <c:pt idx="2544" formatCode="General">
                  <c:v>8.6798963182778702E-2</c:v>
                </c:pt>
                <c:pt idx="2545" formatCode="General">
                  <c:v>8.9937051253157194E-2</c:v>
                </c:pt>
                <c:pt idx="2546" formatCode="General">
                  <c:v>9.1887835970749496E-2</c:v>
                </c:pt>
                <c:pt idx="2547" formatCode="General">
                  <c:v>9.2231133717381605E-2</c:v>
                </c:pt>
                <c:pt idx="2548" formatCode="General">
                  <c:v>9.1485508636474699E-2</c:v>
                </c:pt>
                <c:pt idx="2549" formatCode="General">
                  <c:v>8.94118377370791E-2</c:v>
                </c:pt>
                <c:pt idx="2550" formatCode="General">
                  <c:v>8.6717981506952604E-2</c:v>
                </c:pt>
                <c:pt idx="2551" formatCode="General">
                  <c:v>8.3602466569828199E-2</c:v>
                </c:pt>
                <c:pt idx="2552" formatCode="General">
                  <c:v>8.1103362035569102E-2</c:v>
                </c:pt>
                <c:pt idx="2553" formatCode="General">
                  <c:v>7.9048192024251604E-2</c:v>
                </c:pt>
                <c:pt idx="2554" formatCode="General">
                  <c:v>7.7768168224213105E-2</c:v>
                </c:pt>
                <c:pt idx="2555" formatCode="General">
                  <c:v>7.6960359215847998E-2</c:v>
                </c:pt>
                <c:pt idx="2556" formatCode="General">
                  <c:v>7.6708186865764E-2</c:v>
                </c:pt>
                <c:pt idx="2557" formatCode="General">
                  <c:v>7.6503454868372706E-2</c:v>
                </c:pt>
                <c:pt idx="2558" formatCode="General">
                  <c:v>7.6334555257815295E-2</c:v>
                </c:pt>
                <c:pt idx="2559" formatCode="General">
                  <c:v>7.6500141783001796E-2</c:v>
                </c:pt>
                <c:pt idx="2560" formatCode="General">
                  <c:v>7.7347504399247993E-2</c:v>
                </c:pt>
                <c:pt idx="2561" formatCode="General">
                  <c:v>7.8981326346430694E-2</c:v>
                </c:pt>
                <c:pt idx="2562" formatCode="General">
                  <c:v>8.1311077867794998E-2</c:v>
                </c:pt>
                <c:pt idx="2563" formatCode="General">
                  <c:v>8.4238089270366204E-2</c:v>
                </c:pt>
                <c:pt idx="2564" formatCode="General">
                  <c:v>8.7606041816893507E-2</c:v>
                </c:pt>
                <c:pt idx="2565" formatCode="General">
                  <c:v>9.0990260357226599E-2</c:v>
                </c:pt>
                <c:pt idx="2566" formatCode="General">
                  <c:v>9.4259358937483897E-2</c:v>
                </c:pt>
                <c:pt idx="2567" formatCode="General">
                  <c:v>9.7115187836470496E-2</c:v>
                </c:pt>
                <c:pt idx="2568" formatCode="General">
                  <c:v>9.96294678204354E-2</c:v>
                </c:pt>
                <c:pt idx="2569" formatCode="General">
                  <c:v>0.10172770285101</c:v>
                </c:pt>
                <c:pt idx="2570" formatCode="General">
                  <c:v>0.103921847708687</c:v>
                </c:pt>
                <c:pt idx="2571" formatCode="General">
                  <c:v>0.105698132704564</c:v>
                </c:pt>
                <c:pt idx="2572" formatCode="General">
                  <c:v>0.107287977844015</c:v>
                </c:pt>
                <c:pt idx="2573" formatCode="General">
                  <c:v>0.107935431380292</c:v>
                </c:pt>
                <c:pt idx="2574" formatCode="General">
                  <c:v>0.108161270502829</c:v>
                </c:pt>
                <c:pt idx="2575" formatCode="General">
                  <c:v>0.107638827386941</c:v>
                </c:pt>
                <c:pt idx="2576" formatCode="General">
                  <c:v>0.106924637302357</c:v>
                </c:pt>
                <c:pt idx="2577" formatCode="General">
                  <c:v>0.105353314247437</c:v>
                </c:pt>
                <c:pt idx="2578" formatCode="General">
                  <c:v>0.103103010756058</c:v>
                </c:pt>
                <c:pt idx="2579" formatCode="General">
                  <c:v>9.9938400470099803E-2</c:v>
                </c:pt>
                <c:pt idx="2580" formatCode="General">
                  <c:v>9.6348304387063502E-2</c:v>
                </c:pt>
                <c:pt idx="2581" formatCode="General">
                  <c:v>9.2568665278962195E-2</c:v>
                </c:pt>
                <c:pt idx="2582" formatCode="General">
                  <c:v>8.8781883367880302E-2</c:v>
                </c:pt>
                <c:pt idx="2583" formatCode="General">
                  <c:v>8.5637520444676193E-2</c:v>
                </c:pt>
                <c:pt idx="2584" formatCode="General">
                  <c:v>8.3359827837743594E-2</c:v>
                </c:pt>
                <c:pt idx="2585" formatCode="General">
                  <c:v>8.23821742428308E-2</c:v>
                </c:pt>
                <c:pt idx="2586" formatCode="General">
                  <c:v>8.2220777539357998E-2</c:v>
                </c:pt>
                <c:pt idx="2587" formatCode="General">
                  <c:v>8.2902377850296805E-2</c:v>
                </c:pt>
                <c:pt idx="2588" formatCode="General">
                  <c:v>8.3301951106198993E-2</c:v>
                </c:pt>
                <c:pt idx="2589" formatCode="General">
                  <c:v>8.37520895174831E-2</c:v>
                </c:pt>
                <c:pt idx="2590" formatCode="General">
                  <c:v>8.3697927919425902E-2</c:v>
                </c:pt>
                <c:pt idx="2591" formatCode="General">
                  <c:v>8.3325179937780297E-2</c:v>
                </c:pt>
                <c:pt idx="2592" formatCode="General">
                  <c:v>8.3120330498756403E-2</c:v>
                </c:pt>
                <c:pt idx="2593" formatCode="General">
                  <c:v>8.2834002624254693E-2</c:v>
                </c:pt>
                <c:pt idx="2594" formatCode="General">
                  <c:v>8.2622514154518906E-2</c:v>
                </c:pt>
                <c:pt idx="2595" formatCode="General">
                  <c:v>8.2322973172679004E-2</c:v>
                </c:pt>
                <c:pt idx="2596" formatCode="General">
                  <c:v>8.2167569014278199E-2</c:v>
                </c:pt>
                <c:pt idx="2597" formatCode="General">
                  <c:v>8.1915981881351504E-2</c:v>
                </c:pt>
                <c:pt idx="2598" formatCode="General">
                  <c:v>8.1256214785199996E-2</c:v>
                </c:pt>
                <c:pt idx="2599" formatCode="General">
                  <c:v>8.0792287321866302E-2</c:v>
                </c:pt>
                <c:pt idx="2600" formatCode="General">
                  <c:v>8.0112874460522898E-2</c:v>
                </c:pt>
                <c:pt idx="2601" formatCode="General">
                  <c:v>7.9688874310561597E-2</c:v>
                </c:pt>
                <c:pt idx="2602" formatCode="General">
                  <c:v>7.9158641968662694E-2</c:v>
                </c:pt>
                <c:pt idx="2603" formatCode="General">
                  <c:v>7.8931258952715702E-2</c:v>
                </c:pt>
                <c:pt idx="2604" formatCode="General">
                  <c:v>7.9090455184394101E-2</c:v>
                </c:pt>
                <c:pt idx="2605" formatCode="General">
                  <c:v>8.0215051399312107E-2</c:v>
                </c:pt>
                <c:pt idx="2606" formatCode="General">
                  <c:v>8.2076801191975399E-2</c:v>
                </c:pt>
                <c:pt idx="2607" formatCode="General">
                  <c:v>8.4755853485558905E-2</c:v>
                </c:pt>
                <c:pt idx="2608" formatCode="General">
                  <c:v>8.7597608442894603E-2</c:v>
                </c:pt>
                <c:pt idx="2609" formatCode="General">
                  <c:v>9.0604390564220594E-2</c:v>
                </c:pt>
                <c:pt idx="2610" formatCode="General">
                  <c:v>9.3139334123774495E-2</c:v>
                </c:pt>
                <c:pt idx="2611" formatCode="General">
                  <c:v>9.5399329683945003E-2</c:v>
                </c:pt>
                <c:pt idx="2612" formatCode="General">
                  <c:v>9.6531668388378997E-2</c:v>
                </c:pt>
                <c:pt idx="2613" formatCode="General">
                  <c:v>9.7023030104387203E-2</c:v>
                </c:pt>
                <c:pt idx="2614" formatCode="General">
                  <c:v>9.6334219875383903E-2</c:v>
                </c:pt>
                <c:pt idx="2615" formatCode="General">
                  <c:v>9.5501154227920396E-2</c:v>
                </c:pt>
                <c:pt idx="2616" formatCode="General">
                  <c:v>9.3723293336341704E-2</c:v>
                </c:pt>
                <c:pt idx="2617" formatCode="General">
                  <c:v>9.1792660966945105E-2</c:v>
                </c:pt>
                <c:pt idx="2618" formatCode="General">
                  <c:v>8.8693890091838007E-2</c:v>
                </c:pt>
                <c:pt idx="2619" formatCode="General">
                  <c:v>8.4859875930049802E-2</c:v>
                </c:pt>
                <c:pt idx="2620" formatCode="General">
                  <c:v>8.0104198794323803E-2</c:v>
                </c:pt>
                <c:pt idx="2621" formatCode="General">
                  <c:v>7.5087605130004995E-2</c:v>
                </c:pt>
                <c:pt idx="2622" formatCode="General">
                  <c:v>6.9956635753194399E-2</c:v>
                </c:pt>
                <c:pt idx="2623" formatCode="General">
                  <c:v>6.5945138930763703E-2</c:v>
                </c:pt>
                <c:pt idx="2624" formatCode="General">
                  <c:v>6.3002896813323606E-2</c:v>
                </c:pt>
                <c:pt idx="2625" formatCode="General">
                  <c:v>6.1962820390019602E-2</c:v>
                </c:pt>
                <c:pt idx="2626" formatCode="General">
                  <c:v>6.2536448166407493E-2</c:v>
                </c:pt>
                <c:pt idx="2627" formatCode="General">
                  <c:v>6.5430843542942305E-2</c:v>
                </c:pt>
                <c:pt idx="2628" formatCode="General">
                  <c:v>6.9600095220457001E-2</c:v>
                </c:pt>
                <c:pt idx="2629" formatCode="General">
                  <c:v>7.5391439116536202E-2</c:v>
                </c:pt>
                <c:pt idx="2630" formatCode="General">
                  <c:v>8.2070940124009506E-2</c:v>
                </c:pt>
                <c:pt idx="2631" formatCode="General">
                  <c:v>8.8542568115980602E-2</c:v>
                </c:pt>
                <c:pt idx="2632" formatCode="General">
                  <c:v>9.4954300471824293E-2</c:v>
                </c:pt>
                <c:pt idx="2633" formatCode="General">
                  <c:v>0.10056632746711699</c:v>
                </c:pt>
                <c:pt idx="2634" formatCode="General">
                  <c:v>0.105178691485698</c:v>
                </c:pt>
                <c:pt idx="2635" formatCode="General">
                  <c:v>0.108969394164945</c:v>
                </c:pt>
                <c:pt idx="2636" formatCode="General">
                  <c:v>0.111711123500967</c:v>
                </c:pt>
                <c:pt idx="2637" formatCode="General">
                  <c:v>0.112883712633728</c:v>
                </c:pt>
                <c:pt idx="2638" formatCode="General">
                  <c:v>0.112827489444619</c:v>
                </c:pt>
                <c:pt idx="2639" formatCode="General">
                  <c:v>0.111440698101646</c:v>
                </c:pt>
                <c:pt idx="2640" formatCode="General">
                  <c:v>0.10877408012299999</c:v>
                </c:pt>
                <c:pt idx="2641" formatCode="General">
                  <c:v>0.104757880851435</c:v>
                </c:pt>
                <c:pt idx="2642" formatCode="General">
                  <c:v>0.10016772918592599</c:v>
                </c:pt>
                <c:pt idx="2643" formatCode="General">
                  <c:v>9.5022667329528299E-2</c:v>
                </c:pt>
                <c:pt idx="2644" formatCode="General">
                  <c:v>9.0111504549614696E-2</c:v>
                </c:pt>
                <c:pt idx="2645" formatCode="General">
                  <c:v>8.5416190212127693E-2</c:v>
                </c:pt>
                <c:pt idx="2646" formatCode="General">
                  <c:v>8.1744559843883596E-2</c:v>
                </c:pt>
                <c:pt idx="2647" formatCode="General">
                  <c:v>7.9104186486879099E-2</c:v>
                </c:pt>
                <c:pt idx="2648" formatCode="General">
                  <c:v>7.7785338825058198E-2</c:v>
                </c:pt>
                <c:pt idx="2649" formatCode="General">
                  <c:v>7.7684091513831599E-2</c:v>
                </c:pt>
                <c:pt idx="2650" formatCode="General">
                  <c:v>7.8648601700952406E-2</c:v>
                </c:pt>
                <c:pt idx="2651" formatCode="General">
                  <c:v>8.0419882999699099E-2</c:v>
                </c:pt>
                <c:pt idx="2652" formatCode="General">
                  <c:v>8.2265327502028099E-2</c:v>
                </c:pt>
                <c:pt idx="2653" formatCode="General">
                  <c:v>8.4758564098878206E-2</c:v>
                </c:pt>
                <c:pt idx="2654" formatCode="General">
                  <c:v>8.71596923592034E-2</c:v>
                </c:pt>
                <c:pt idx="2655" formatCode="General">
                  <c:v>9.0179392657192603E-2</c:v>
                </c:pt>
                <c:pt idx="2656" formatCode="General">
                  <c:v>9.2989481260049994E-2</c:v>
                </c:pt>
                <c:pt idx="2657" formatCode="General">
                  <c:v>9.5599938104403606E-2</c:v>
                </c:pt>
                <c:pt idx="2658" formatCode="General">
                  <c:v>9.7483709926217299E-2</c:v>
                </c:pt>
                <c:pt idx="2659" formatCode="General">
                  <c:v>9.9172671966861803E-2</c:v>
                </c:pt>
                <c:pt idx="2660" formatCode="General">
                  <c:v>0.100242337811125</c:v>
                </c:pt>
                <c:pt idx="2661" formatCode="General">
                  <c:v>0.101268803103279</c:v>
                </c:pt>
                <c:pt idx="2662" formatCode="General">
                  <c:v>0.10168166672392499</c:v>
                </c:pt>
                <c:pt idx="2663" formatCode="General">
                  <c:v>0.10186462343187901</c:v>
                </c:pt>
                <c:pt idx="2664" formatCode="General">
                  <c:v>0.10098036602533</c:v>
                </c:pt>
                <c:pt idx="2665" formatCode="General">
                  <c:v>9.9440501151742702E-2</c:v>
                </c:pt>
                <c:pt idx="2666" formatCode="General">
                  <c:v>9.6280494419322404E-2</c:v>
                </c:pt>
                <c:pt idx="2667" formatCode="General">
                  <c:v>9.2390136028770095E-2</c:v>
                </c:pt>
                <c:pt idx="2668" formatCode="General">
                  <c:v>8.7156801117595398E-2</c:v>
                </c:pt>
                <c:pt idx="2669" formatCode="General">
                  <c:v>8.1980217423452698E-2</c:v>
                </c:pt>
                <c:pt idx="2670" formatCode="General">
                  <c:v>7.6657366987308406E-2</c:v>
                </c:pt>
                <c:pt idx="2671" formatCode="General">
                  <c:v>7.1636850103258501E-2</c:v>
                </c:pt>
                <c:pt idx="2672" formatCode="General">
                  <c:v>6.6380868614821495E-2</c:v>
                </c:pt>
                <c:pt idx="2673" formatCode="General">
                  <c:v>6.1446943477306303E-2</c:v>
                </c:pt>
                <c:pt idx="2674" formatCode="General">
                  <c:v>5.6300359576570799E-2</c:v>
                </c:pt>
                <c:pt idx="2675" formatCode="General">
                  <c:v>5.14815605242534E-2</c:v>
                </c:pt>
                <c:pt idx="2676" formatCode="General">
                  <c:v>4.6590279823353897E-2</c:v>
                </c:pt>
                <c:pt idx="2677" formatCode="General">
                  <c:v>4.2701669017097897E-2</c:v>
                </c:pt>
                <c:pt idx="2678" formatCode="General">
                  <c:v>3.9491866998958E-2</c:v>
                </c:pt>
                <c:pt idx="2679" formatCode="General">
                  <c:v>3.8072937492225803E-2</c:v>
                </c:pt>
                <c:pt idx="2680" formatCode="General">
                  <c:v>3.7941086130856901E-2</c:v>
                </c:pt>
                <c:pt idx="2681" formatCode="General">
                  <c:v>3.9401830163899899E-2</c:v>
                </c:pt>
                <c:pt idx="2682" formatCode="General">
                  <c:v>4.1964500414948203E-2</c:v>
                </c:pt>
                <c:pt idx="2683" formatCode="General">
                  <c:v>4.5872346157516397E-2</c:v>
                </c:pt>
                <c:pt idx="2684" formatCode="General">
                  <c:v>5.0310527732907E-2</c:v>
                </c:pt>
                <c:pt idx="2685" formatCode="General">
                  <c:v>5.5542588188695598E-2</c:v>
                </c:pt>
                <c:pt idx="2686" formatCode="General">
                  <c:v>6.0519063377867797E-2</c:v>
                </c:pt>
                <c:pt idx="2687" formatCode="General">
                  <c:v>6.5437531206026606E-2</c:v>
                </c:pt>
                <c:pt idx="2688" formatCode="General">
                  <c:v>6.9247452124315198E-2</c:v>
                </c:pt>
                <c:pt idx="2689" formatCode="General">
                  <c:v>7.2288119089772201E-2</c:v>
                </c:pt>
                <c:pt idx="2690" formatCode="General">
                  <c:v>7.3983820599056005E-2</c:v>
                </c:pt>
                <c:pt idx="2691" formatCode="General">
                  <c:v>7.5171882265846202E-2</c:v>
                </c:pt>
                <c:pt idx="2692" formatCode="General">
                  <c:v>7.5549994445935797E-2</c:v>
                </c:pt>
                <c:pt idx="2693" formatCode="General">
                  <c:v>7.6158221255949302E-2</c:v>
                </c:pt>
                <c:pt idx="2694" formatCode="General">
                  <c:v>7.6717710891572297E-2</c:v>
                </c:pt>
                <c:pt idx="2695" formatCode="General">
                  <c:v>7.8128098483301697E-2</c:v>
                </c:pt>
                <c:pt idx="2696" formatCode="General">
                  <c:v>7.9933232977947397E-2</c:v>
                </c:pt>
                <c:pt idx="2697" formatCode="General">
                  <c:v>8.2164613012884205E-2</c:v>
                </c:pt>
                <c:pt idx="2698" formatCode="General">
                  <c:v>8.48778827169865E-2</c:v>
                </c:pt>
                <c:pt idx="2699" formatCode="General">
                  <c:v>8.6815735023303295E-2</c:v>
                </c:pt>
                <c:pt idx="2700" formatCode="General">
                  <c:v>8.8168047893170301E-2</c:v>
                </c:pt>
                <c:pt idx="2701" formatCode="General">
                  <c:v>8.8076387859470001E-2</c:v>
                </c:pt>
                <c:pt idx="2702" formatCode="General">
                  <c:v>8.7141599957307303E-2</c:v>
                </c:pt>
                <c:pt idx="2703" formatCode="General">
                  <c:v>8.4923152564885404E-2</c:v>
                </c:pt>
                <c:pt idx="2704" formatCode="General">
                  <c:v>8.1857448498212707E-2</c:v>
                </c:pt>
                <c:pt idx="2705" formatCode="General">
                  <c:v>7.7644608397941697E-2</c:v>
                </c:pt>
                <c:pt idx="2706" formatCode="General">
                  <c:v>7.2871160131990298E-2</c:v>
                </c:pt>
                <c:pt idx="2707" formatCode="General">
                  <c:v>6.7763895042869005E-2</c:v>
                </c:pt>
                <c:pt idx="2708" formatCode="General">
                  <c:v>6.2848043266644796E-2</c:v>
                </c:pt>
                <c:pt idx="2709" formatCode="General">
                  <c:v>5.8498244343831197E-2</c:v>
                </c:pt>
                <c:pt idx="2710" formatCode="General">
                  <c:v>5.51615208864671E-2</c:v>
                </c:pt>
                <c:pt idx="2711" formatCode="General">
                  <c:v>5.2869097110467597E-2</c:v>
                </c:pt>
                <c:pt idx="2712" formatCode="General">
                  <c:v>5.1996212110163899E-2</c:v>
                </c:pt>
                <c:pt idx="2713" formatCode="General">
                  <c:v>5.2158919618360999E-2</c:v>
                </c:pt>
                <c:pt idx="2714" formatCode="General">
                  <c:v>5.3740714010842301E-2</c:v>
                </c:pt>
                <c:pt idx="2715" formatCode="General">
                  <c:v>5.6100509618978597E-2</c:v>
                </c:pt>
                <c:pt idx="2716" formatCode="General">
                  <c:v>5.8813448627402801E-2</c:v>
                </c:pt>
                <c:pt idx="2717" formatCode="General">
                  <c:v>6.1724305317765397E-2</c:v>
                </c:pt>
                <c:pt idx="2718" formatCode="General">
                  <c:v>6.3930371939246403E-2</c:v>
                </c:pt>
                <c:pt idx="2719" formatCode="General">
                  <c:v>6.5596665079700106E-2</c:v>
                </c:pt>
                <c:pt idx="2720" formatCode="General">
                  <c:v>6.6083110395820099E-2</c:v>
                </c:pt>
                <c:pt idx="2721" formatCode="General">
                  <c:v>6.5841577621293598E-2</c:v>
                </c:pt>
                <c:pt idx="2722" formatCode="General">
                  <c:v>6.5927617769522995E-2</c:v>
                </c:pt>
                <c:pt idx="2723" formatCode="General">
                  <c:v>6.6096789457711802E-2</c:v>
                </c:pt>
                <c:pt idx="2724" formatCode="General">
                  <c:v>6.6935427812042494E-2</c:v>
                </c:pt>
                <c:pt idx="2725" formatCode="General">
                  <c:v>6.7545177951789201E-2</c:v>
                </c:pt>
                <c:pt idx="2726" formatCode="General">
                  <c:v>6.83676665369259E-2</c:v>
                </c:pt>
                <c:pt idx="2727" formatCode="General">
                  <c:v>6.9215599162955693E-2</c:v>
                </c:pt>
                <c:pt idx="2728" formatCode="General">
                  <c:v>7.0803561772536605E-2</c:v>
                </c:pt>
                <c:pt idx="2729" formatCode="General">
                  <c:v>7.2528801946864493E-2</c:v>
                </c:pt>
                <c:pt idx="2730" formatCode="General">
                  <c:v>7.4650831475169502E-2</c:v>
                </c:pt>
                <c:pt idx="2731" formatCode="General">
                  <c:v>7.6404351807559695E-2</c:v>
                </c:pt>
                <c:pt idx="2732" formatCode="General">
                  <c:v>7.8016676197923199E-2</c:v>
                </c:pt>
                <c:pt idx="2733" formatCode="General">
                  <c:v>7.9051423308704197E-2</c:v>
                </c:pt>
                <c:pt idx="2734" formatCode="General">
                  <c:v>7.9691048145371604E-2</c:v>
                </c:pt>
                <c:pt idx="2735" formatCode="General">
                  <c:v>7.9610270211831799E-2</c:v>
                </c:pt>
                <c:pt idx="2736" formatCode="General">
                  <c:v>7.9497130724340101E-2</c:v>
                </c:pt>
                <c:pt idx="2737" formatCode="General">
                  <c:v>7.8832204614280199E-2</c:v>
                </c:pt>
                <c:pt idx="2738" formatCode="General">
                  <c:v>7.8230206572960606E-2</c:v>
                </c:pt>
                <c:pt idx="2739" formatCode="General">
                  <c:v>7.7440279286958402E-2</c:v>
                </c:pt>
                <c:pt idx="2740" formatCode="General">
                  <c:v>7.7232723552772303E-2</c:v>
                </c:pt>
                <c:pt idx="2741" formatCode="General">
                  <c:v>7.7267630213762303E-2</c:v>
                </c:pt>
                <c:pt idx="2742" formatCode="General">
                  <c:v>7.8352742652684298E-2</c:v>
                </c:pt>
                <c:pt idx="2743" formatCode="General">
                  <c:v>8.0222285278345004E-2</c:v>
                </c:pt>
                <c:pt idx="2744" formatCode="General">
                  <c:v>8.3182364394919397E-2</c:v>
                </c:pt>
                <c:pt idx="2745" formatCode="General">
                  <c:v>8.6206301555641796E-2</c:v>
                </c:pt>
                <c:pt idx="2746" formatCode="General">
                  <c:v>8.9323116588253398E-2</c:v>
                </c:pt>
                <c:pt idx="2747" formatCode="General">
                  <c:v>9.1532225499816197E-2</c:v>
                </c:pt>
                <c:pt idx="2748" formatCode="General">
                  <c:v>9.2961898511435506E-2</c:v>
                </c:pt>
                <c:pt idx="2749" formatCode="General">
                  <c:v>9.35050557770188E-2</c:v>
                </c:pt>
                <c:pt idx="2750" formatCode="General">
                  <c:v>9.2809768163323203E-2</c:v>
                </c:pt>
                <c:pt idx="2751" formatCode="General">
                  <c:v>9.2008290394829703E-2</c:v>
                </c:pt>
                <c:pt idx="2752" formatCode="General">
                  <c:v>9.1338174402757003E-2</c:v>
                </c:pt>
                <c:pt idx="2753" formatCode="General">
                  <c:v>9.1562588655777502E-2</c:v>
                </c:pt>
                <c:pt idx="2754" formatCode="General">
                  <c:v>9.2454426806877502E-2</c:v>
                </c:pt>
                <c:pt idx="2755" formatCode="General">
                  <c:v>9.4223875527468207E-2</c:v>
                </c:pt>
                <c:pt idx="2756" formatCode="General">
                  <c:v>9.6142401967640803E-2</c:v>
                </c:pt>
                <c:pt idx="2757" formatCode="General">
                  <c:v>9.8475751753782606E-2</c:v>
                </c:pt>
                <c:pt idx="2758" formatCode="General">
                  <c:v>0.100404858984357</c:v>
                </c:pt>
                <c:pt idx="2759" formatCode="General">
                  <c:v>0.102170202837991</c:v>
                </c:pt>
                <c:pt idx="2760" formatCode="General">
                  <c:v>0.103016719473541</c:v>
                </c:pt>
                <c:pt idx="2761" formatCode="General">
                  <c:v>0.102958202138375</c:v>
                </c:pt>
                <c:pt idx="2762" formatCode="General">
                  <c:v>0.101510190452162</c:v>
                </c:pt>
                <c:pt idx="2763" formatCode="General">
                  <c:v>9.8076358679471801E-2</c:v>
                </c:pt>
                <c:pt idx="2764" formatCode="General">
                  <c:v>9.3698913586842097E-2</c:v>
                </c:pt>
                <c:pt idx="2765" formatCode="General">
                  <c:v>8.8346157511795406E-2</c:v>
                </c:pt>
                <c:pt idx="2766" formatCode="General">
                  <c:v>8.236185227699E-2</c:v>
                </c:pt>
                <c:pt idx="2767" formatCode="General">
                  <c:v>7.5858893436665603E-2</c:v>
                </c:pt>
                <c:pt idx="2768" formatCode="General">
                  <c:v>6.8912744143993607E-2</c:v>
                </c:pt>
                <c:pt idx="2769" formatCode="General">
                  <c:v>6.2931620129794696E-2</c:v>
                </c:pt>
                <c:pt idx="2770" formatCode="General">
                  <c:v>5.7887423081185503E-2</c:v>
                </c:pt>
                <c:pt idx="2771" formatCode="General">
                  <c:v>5.3796324526729403E-2</c:v>
                </c:pt>
                <c:pt idx="2772" formatCode="General">
                  <c:v>5.1707503271638797E-2</c:v>
                </c:pt>
                <c:pt idx="2773" formatCode="General">
                  <c:v>5.1018850481631399E-2</c:v>
                </c:pt>
                <c:pt idx="2774" formatCode="General">
                  <c:v>5.2239461874093202E-2</c:v>
                </c:pt>
                <c:pt idx="2775" formatCode="General">
                  <c:v>5.4964064706369102E-2</c:v>
                </c:pt>
                <c:pt idx="2776" formatCode="General">
                  <c:v>5.8968639469321599E-2</c:v>
                </c:pt>
                <c:pt idx="2777" formatCode="General">
                  <c:v>6.3671159385441101E-2</c:v>
                </c:pt>
                <c:pt idx="2778" formatCode="General">
                  <c:v>6.9080801835683797E-2</c:v>
                </c:pt>
                <c:pt idx="2779" formatCode="General">
                  <c:v>7.4425189123132798E-2</c:v>
                </c:pt>
                <c:pt idx="2780" formatCode="General">
                  <c:v>7.93625370133587E-2</c:v>
                </c:pt>
                <c:pt idx="2781" formatCode="General">
                  <c:v>8.3727694066950895E-2</c:v>
                </c:pt>
                <c:pt idx="2782" formatCode="General">
                  <c:v>8.7735453305615593E-2</c:v>
                </c:pt>
                <c:pt idx="2783" formatCode="General">
                  <c:v>9.0901440315795307E-2</c:v>
                </c:pt>
                <c:pt idx="2784" formatCode="General">
                  <c:v>9.3457835614629198E-2</c:v>
                </c:pt>
                <c:pt idx="2785" formatCode="General">
                  <c:v>9.4710560776357505E-2</c:v>
                </c:pt>
                <c:pt idx="2786" formatCode="General">
                  <c:v>9.5038540615289505E-2</c:v>
                </c:pt>
                <c:pt idx="2787" formatCode="General">
                  <c:v>9.4096893259206102E-2</c:v>
                </c:pt>
                <c:pt idx="2788" formatCode="General">
                  <c:v>9.2579641631136203E-2</c:v>
                </c:pt>
                <c:pt idx="2789" formatCode="General">
                  <c:v>9.0445809698864801E-2</c:v>
                </c:pt>
                <c:pt idx="2790" formatCode="General">
                  <c:v>8.8540682353611594E-2</c:v>
                </c:pt>
                <c:pt idx="2791" formatCode="General">
                  <c:v>8.6848710134648593E-2</c:v>
                </c:pt>
                <c:pt idx="2792" formatCode="General">
                  <c:v>8.5864616863300602E-2</c:v>
                </c:pt>
                <c:pt idx="2793" formatCode="General">
                  <c:v>8.4874348545999095E-2</c:v>
                </c:pt>
                <c:pt idx="2794" formatCode="General">
                  <c:v>8.4599077636941702E-2</c:v>
                </c:pt>
                <c:pt idx="2795" formatCode="General">
                  <c:v>8.4446248650294195E-2</c:v>
                </c:pt>
                <c:pt idx="2796" formatCode="General">
                  <c:v>8.4794454416183898E-2</c:v>
                </c:pt>
                <c:pt idx="2797" formatCode="General">
                  <c:v>8.5447783443222305E-2</c:v>
                </c:pt>
                <c:pt idx="2798" formatCode="General">
                  <c:v>8.5941991783155494E-2</c:v>
                </c:pt>
                <c:pt idx="2799" formatCode="General">
                  <c:v>8.6256761261475898E-2</c:v>
                </c:pt>
                <c:pt idx="2800" formatCode="General">
                  <c:v>8.6746342759115705E-2</c:v>
                </c:pt>
                <c:pt idx="2801" formatCode="General">
                  <c:v>8.7790107569056794E-2</c:v>
                </c:pt>
                <c:pt idx="2802" formatCode="General">
                  <c:v>8.9267238158109594E-2</c:v>
                </c:pt>
                <c:pt idx="2803" formatCode="General">
                  <c:v>9.1097601836145695E-2</c:v>
                </c:pt>
                <c:pt idx="2804" formatCode="General">
                  <c:v>9.3575937676031104E-2</c:v>
                </c:pt>
                <c:pt idx="2805" formatCode="General">
                  <c:v>9.5883774208024394E-2</c:v>
                </c:pt>
                <c:pt idx="2806" formatCode="General">
                  <c:v>9.85475680825567E-2</c:v>
                </c:pt>
                <c:pt idx="2807" formatCode="General">
                  <c:v>0.100424322741032</c:v>
                </c:pt>
                <c:pt idx="2808" formatCode="General">
                  <c:v>0.10146589301481</c:v>
                </c:pt>
                <c:pt idx="2809" formatCode="General">
                  <c:v>0.101095669589049</c:v>
                </c:pt>
                <c:pt idx="2810" formatCode="General">
                  <c:v>0.10002397532896901</c:v>
                </c:pt>
                <c:pt idx="2811" formatCode="General">
                  <c:v>9.8475318673291401E-2</c:v>
                </c:pt>
                <c:pt idx="2812" formatCode="General">
                  <c:v>9.7525364738293402E-2</c:v>
                </c:pt>
                <c:pt idx="2813" formatCode="General">
                  <c:v>9.6694611892211693E-2</c:v>
                </c:pt>
                <c:pt idx="2814" formatCode="General">
                  <c:v>9.6509911579863494E-2</c:v>
                </c:pt>
                <c:pt idx="2815" formatCode="General">
                  <c:v>9.6275182143367902E-2</c:v>
                </c:pt>
                <c:pt idx="2816" formatCode="General">
                  <c:v>9.5890430515086805E-2</c:v>
                </c:pt>
                <c:pt idx="2817" formatCode="General">
                  <c:v>9.5418651980139393E-2</c:v>
                </c:pt>
                <c:pt idx="2818" formatCode="General">
                  <c:v>9.4497762648534198E-2</c:v>
                </c:pt>
                <c:pt idx="2819" formatCode="General">
                  <c:v>9.3273868074435204E-2</c:v>
                </c:pt>
                <c:pt idx="2820" formatCode="General">
                  <c:v>9.0970519104674505E-2</c:v>
                </c:pt>
                <c:pt idx="2821" formatCode="General">
                  <c:v>8.7883831000393001E-2</c:v>
                </c:pt>
                <c:pt idx="2822" formatCode="General">
                  <c:v>8.4069258161591595E-2</c:v>
                </c:pt>
                <c:pt idx="2823" formatCode="General">
                  <c:v>8.0335366178524104E-2</c:v>
                </c:pt>
                <c:pt idx="2824" formatCode="General">
                  <c:v>7.7384720184965006E-2</c:v>
                </c:pt>
                <c:pt idx="2825" formatCode="General">
                  <c:v>7.58192056181691E-2</c:v>
                </c:pt>
                <c:pt idx="2826" formatCode="General">
                  <c:v>7.5378329389139798E-2</c:v>
                </c:pt>
                <c:pt idx="2827" formatCode="General">
                  <c:v>7.6198179492408702E-2</c:v>
                </c:pt>
                <c:pt idx="2828" formatCode="General">
                  <c:v>7.7803164109212106E-2</c:v>
                </c:pt>
                <c:pt idx="2829" formatCode="General">
                  <c:v>8.0202211634575096E-2</c:v>
                </c:pt>
                <c:pt idx="2830" formatCode="General">
                  <c:v>8.2761464157888598E-2</c:v>
                </c:pt>
                <c:pt idx="2831" formatCode="General">
                  <c:v>8.5180338233604005E-2</c:v>
                </c:pt>
                <c:pt idx="2832" formatCode="General">
                  <c:v>8.6803416709308898E-2</c:v>
                </c:pt>
                <c:pt idx="2833" formatCode="General">
                  <c:v>8.8115144145579305E-2</c:v>
                </c:pt>
                <c:pt idx="2834" formatCode="General">
                  <c:v>8.8572051512209496E-2</c:v>
                </c:pt>
                <c:pt idx="2835" formatCode="General">
                  <c:v>8.87538623265237E-2</c:v>
                </c:pt>
                <c:pt idx="2836" formatCode="General">
                  <c:v>8.8398903675506804E-2</c:v>
                </c:pt>
                <c:pt idx="2837" formatCode="General">
                  <c:v>8.7886095757979898E-2</c:v>
                </c:pt>
                <c:pt idx="2838" formatCode="General">
                  <c:v>8.7038682942290599E-2</c:v>
                </c:pt>
                <c:pt idx="2839" formatCode="General">
                  <c:v>8.6045125938742001E-2</c:v>
                </c:pt>
                <c:pt idx="2840" formatCode="General">
                  <c:v>8.4521823430731599E-2</c:v>
                </c:pt>
                <c:pt idx="2841" formatCode="General">
                  <c:v>8.2903315782178702E-2</c:v>
                </c:pt>
                <c:pt idx="2842" formatCode="General">
                  <c:v>8.1591807798595206E-2</c:v>
                </c:pt>
                <c:pt idx="2843" formatCode="General">
                  <c:v>8.0609734135573E-2</c:v>
                </c:pt>
                <c:pt idx="2844" formatCode="General">
                  <c:v>7.9685496498304295E-2</c:v>
                </c:pt>
                <c:pt idx="2845" formatCode="General">
                  <c:v>7.8680506538964801E-2</c:v>
                </c:pt>
                <c:pt idx="2846" formatCode="General">
                  <c:v>7.79030324491191E-2</c:v>
                </c:pt>
                <c:pt idx="2847" formatCode="General">
                  <c:v>7.6899519010810102E-2</c:v>
                </c:pt>
                <c:pt idx="2848" formatCode="General">
                  <c:v>7.6265085639085503E-2</c:v>
                </c:pt>
                <c:pt idx="2849" formatCode="General">
                  <c:v>7.5513494990245705E-2</c:v>
                </c:pt>
                <c:pt idx="2850" formatCode="General">
                  <c:v>7.4731693383783507E-2</c:v>
                </c:pt>
                <c:pt idx="2851" formatCode="General">
                  <c:v>7.3539677736724304E-2</c:v>
                </c:pt>
                <c:pt idx="2852" formatCode="General">
                  <c:v>7.2852741402784499E-2</c:v>
                </c:pt>
                <c:pt idx="2853" formatCode="General">
                  <c:v>7.2589413453370694E-2</c:v>
                </c:pt>
                <c:pt idx="2854" formatCode="General">
                  <c:v>7.3536590483406397E-2</c:v>
                </c:pt>
                <c:pt idx="2855" formatCode="General">
                  <c:v>7.4800461805212201E-2</c:v>
                </c:pt>
                <c:pt idx="2856" formatCode="General">
                  <c:v>7.6422603778756495E-2</c:v>
                </c:pt>
                <c:pt idx="2857" formatCode="General">
                  <c:v>7.7841751400416395E-2</c:v>
                </c:pt>
                <c:pt idx="2858" formatCode="General">
                  <c:v>7.8557338526831902E-2</c:v>
                </c:pt>
                <c:pt idx="2859" formatCode="General">
                  <c:v>7.8439774423540998E-2</c:v>
                </c:pt>
                <c:pt idx="2860" formatCode="General">
                  <c:v>7.8117106512872195E-2</c:v>
                </c:pt>
                <c:pt idx="2861" formatCode="General">
                  <c:v>7.7503970837893302E-2</c:v>
                </c:pt>
                <c:pt idx="2862" formatCode="General">
                  <c:v>7.6752813235863096E-2</c:v>
                </c:pt>
                <c:pt idx="2863" formatCode="General">
                  <c:v>7.5840854054252005E-2</c:v>
                </c:pt>
                <c:pt idx="2864" formatCode="General">
                  <c:v>7.4554666869676295E-2</c:v>
                </c:pt>
                <c:pt idx="2865" formatCode="General">
                  <c:v>7.3519584590784795E-2</c:v>
                </c:pt>
                <c:pt idx="2866" formatCode="General">
                  <c:v>7.2063016923071002E-2</c:v>
                </c:pt>
                <c:pt idx="2867" formatCode="General">
                  <c:v>7.0755151678002795E-2</c:v>
                </c:pt>
                <c:pt idx="2868" formatCode="General">
                  <c:v>6.9411268595024098E-2</c:v>
                </c:pt>
                <c:pt idx="2869" formatCode="General">
                  <c:v>6.8249545996893604E-2</c:v>
                </c:pt>
                <c:pt idx="2870" formatCode="General">
                  <c:v>6.7850483807813902E-2</c:v>
                </c:pt>
                <c:pt idx="2871" formatCode="General">
                  <c:v>6.7756867710108901E-2</c:v>
                </c:pt>
                <c:pt idx="2872" formatCode="General">
                  <c:v>6.8818171539500705E-2</c:v>
                </c:pt>
                <c:pt idx="2873" formatCode="General">
                  <c:v>7.1008541503982794E-2</c:v>
                </c:pt>
                <c:pt idx="2874" formatCode="General">
                  <c:v>7.3733487908381606E-2</c:v>
                </c:pt>
                <c:pt idx="2875" formatCode="General">
                  <c:v>7.7186081632487996E-2</c:v>
                </c:pt>
                <c:pt idx="2876" formatCode="General">
                  <c:v>8.1066807684405898E-2</c:v>
                </c:pt>
                <c:pt idx="2877" formatCode="General">
                  <c:v>8.4491702088419204E-2</c:v>
                </c:pt>
                <c:pt idx="2878" formatCode="General">
                  <c:v>8.7658712856196003E-2</c:v>
                </c:pt>
                <c:pt idx="2879" formatCode="General">
                  <c:v>8.9179296214765599E-2</c:v>
                </c:pt>
                <c:pt idx="2880" formatCode="General">
                  <c:v>8.9320604717526703E-2</c:v>
                </c:pt>
                <c:pt idx="2881" formatCode="General">
                  <c:v>8.7784305156432901E-2</c:v>
                </c:pt>
                <c:pt idx="2882" formatCode="General">
                  <c:v>8.5059602234257597E-2</c:v>
                </c:pt>
                <c:pt idx="2883" formatCode="General">
                  <c:v>8.1634973883525197E-2</c:v>
                </c:pt>
                <c:pt idx="2884" formatCode="General">
                  <c:v>7.7772184668499098E-2</c:v>
                </c:pt>
                <c:pt idx="2885" formatCode="General">
                  <c:v>7.4397615962121799E-2</c:v>
                </c:pt>
                <c:pt idx="2886" formatCode="General">
                  <c:v>7.1804910545506195E-2</c:v>
                </c:pt>
                <c:pt idx="2887" formatCode="General">
                  <c:v>7.0486739344871305E-2</c:v>
                </c:pt>
                <c:pt idx="2888" formatCode="General">
                  <c:v>7.0149450795947393E-2</c:v>
                </c:pt>
                <c:pt idx="2889" formatCode="General">
                  <c:v>7.1089690147514997E-2</c:v>
                </c:pt>
                <c:pt idx="2890" formatCode="General">
                  <c:v>7.2858458332133405E-2</c:v>
                </c:pt>
                <c:pt idx="2891" formatCode="General">
                  <c:v>7.5672462089853898E-2</c:v>
                </c:pt>
                <c:pt idx="2892" formatCode="General">
                  <c:v>7.8835657647345903E-2</c:v>
                </c:pt>
                <c:pt idx="2893" formatCode="General">
                  <c:v>8.2106218370552403E-2</c:v>
                </c:pt>
                <c:pt idx="2894" formatCode="General">
                  <c:v>8.49957131055811E-2</c:v>
                </c:pt>
                <c:pt idx="2895" formatCode="General">
                  <c:v>8.7234282153505704E-2</c:v>
                </c:pt>
                <c:pt idx="2896" formatCode="General">
                  <c:v>8.8985990168254203E-2</c:v>
                </c:pt>
                <c:pt idx="2897" formatCode="General">
                  <c:v>8.9762494307524796E-2</c:v>
                </c:pt>
                <c:pt idx="2898" formatCode="General">
                  <c:v>9.0215769076749497E-2</c:v>
                </c:pt>
                <c:pt idx="2899" formatCode="General">
                  <c:v>8.9963021927185902E-2</c:v>
                </c:pt>
                <c:pt idx="2900" formatCode="General">
                  <c:v>8.9760401247484398E-2</c:v>
                </c:pt>
                <c:pt idx="2901" formatCode="General">
                  <c:v>8.91190380065153E-2</c:v>
                </c:pt>
                <c:pt idx="2902" formatCode="General">
                  <c:v>8.8529917720384696E-2</c:v>
                </c:pt>
                <c:pt idx="2903" formatCode="General">
                  <c:v>8.7338262510922804E-2</c:v>
                </c:pt>
                <c:pt idx="2904" formatCode="General">
                  <c:v>8.6164718158917297E-2</c:v>
                </c:pt>
                <c:pt idx="2905" formatCode="General">
                  <c:v>8.4540093398308397E-2</c:v>
                </c:pt>
                <c:pt idx="2906" formatCode="General">
                  <c:v>8.2373941257585098E-2</c:v>
                </c:pt>
                <c:pt idx="2907" formatCode="General">
                  <c:v>7.9757917929613897E-2</c:v>
                </c:pt>
                <c:pt idx="2908" formatCode="General">
                  <c:v>7.6899482310748599E-2</c:v>
                </c:pt>
                <c:pt idx="2909" formatCode="General">
                  <c:v>7.3797538257084905E-2</c:v>
                </c:pt>
                <c:pt idx="2910" formatCode="General">
                  <c:v>7.1758528175776395E-2</c:v>
                </c:pt>
                <c:pt idx="2911" formatCode="General">
                  <c:v>7.0358631202801003E-2</c:v>
                </c:pt>
                <c:pt idx="2912" formatCode="General">
                  <c:v>7.0507020253096298E-2</c:v>
                </c:pt>
                <c:pt idx="2913" formatCode="General">
                  <c:v>7.1554866299496797E-2</c:v>
                </c:pt>
                <c:pt idx="2914" formatCode="General">
                  <c:v>7.3914287342596599E-2</c:v>
                </c:pt>
                <c:pt idx="2915" formatCode="General">
                  <c:v>7.6920772599268397E-2</c:v>
                </c:pt>
                <c:pt idx="2916" formatCode="General">
                  <c:v>8.0013898806995304E-2</c:v>
                </c:pt>
                <c:pt idx="2917" formatCode="General">
                  <c:v>8.3135142184041194E-2</c:v>
                </c:pt>
                <c:pt idx="2918" formatCode="General">
                  <c:v>8.5335455490175197E-2</c:v>
                </c:pt>
                <c:pt idx="2919" formatCode="General">
                  <c:v>8.6863651644904893E-2</c:v>
                </c:pt>
                <c:pt idx="2920" formatCode="General">
                  <c:v>8.7746102561569395E-2</c:v>
                </c:pt>
                <c:pt idx="2921" formatCode="General">
                  <c:v>8.8386789466356599E-2</c:v>
                </c:pt>
                <c:pt idx="2922" formatCode="General">
                  <c:v>8.8701122161537305E-2</c:v>
                </c:pt>
                <c:pt idx="2923" formatCode="General">
                  <c:v>8.9720614442292304E-2</c:v>
                </c:pt>
                <c:pt idx="2924" formatCode="General">
                  <c:v>9.0894532483640905E-2</c:v>
                </c:pt>
                <c:pt idx="2925" formatCode="General">
                  <c:v>9.2571359407484302E-2</c:v>
                </c:pt>
                <c:pt idx="2926" formatCode="General">
                  <c:v>9.42149122838324E-2</c:v>
                </c:pt>
                <c:pt idx="2927" formatCode="General">
                  <c:v>9.5889921154601196E-2</c:v>
                </c:pt>
                <c:pt idx="2928" formatCode="General">
                  <c:v>9.6917600444975396E-2</c:v>
                </c:pt>
                <c:pt idx="2929" formatCode="General">
                  <c:v>9.7386683331979806E-2</c:v>
                </c:pt>
                <c:pt idx="2930" formatCode="General">
                  <c:v>9.7200518927785598E-2</c:v>
                </c:pt>
                <c:pt idx="2931" formatCode="General">
                  <c:v>9.6933760951391598E-2</c:v>
                </c:pt>
                <c:pt idx="2932" formatCode="General">
                  <c:v>9.6697691193418603E-2</c:v>
                </c:pt>
                <c:pt idx="2933" formatCode="General">
                  <c:v>9.70743779158528E-2</c:v>
                </c:pt>
                <c:pt idx="2934" formatCode="General">
                  <c:v>9.7361175032257705E-2</c:v>
                </c:pt>
                <c:pt idx="2935" formatCode="General">
                  <c:v>9.79483100535707E-2</c:v>
                </c:pt>
                <c:pt idx="2936" formatCode="General">
                  <c:v>9.8288712581616394E-2</c:v>
                </c:pt>
                <c:pt idx="2937" formatCode="General">
                  <c:v>9.9256062644099696E-2</c:v>
                </c:pt>
                <c:pt idx="2938" formatCode="General">
                  <c:v>0.100468858557497</c:v>
                </c:pt>
                <c:pt idx="2939" formatCode="General">
                  <c:v>0.102368778046937</c:v>
                </c:pt>
                <c:pt idx="2940" formatCode="General">
                  <c:v>0.104070917144001</c:v>
                </c:pt>
                <c:pt idx="2941" formatCode="General">
                  <c:v>0.10570897693942399</c:v>
                </c:pt>
                <c:pt idx="2942" formatCode="General">
                  <c:v>0.10643064247136901</c:v>
                </c:pt>
                <c:pt idx="2943" formatCode="General">
                  <c:v>0.106596094922876</c:v>
                </c:pt>
                <c:pt idx="2944" formatCode="General">
                  <c:v>0.10528497695785299</c:v>
                </c:pt>
                <c:pt idx="2945" formatCode="General">
                  <c:v>0.102644419361705</c:v>
                </c:pt>
                <c:pt idx="2946" formatCode="General">
                  <c:v>9.8624099685309496E-2</c:v>
                </c:pt>
                <c:pt idx="2947" formatCode="General">
                  <c:v>9.4248370677620597E-2</c:v>
                </c:pt>
                <c:pt idx="2948" formatCode="General">
                  <c:v>9.0041760544617502E-2</c:v>
                </c:pt>
                <c:pt idx="2949" formatCode="General">
                  <c:v>8.7241179244154601E-2</c:v>
                </c:pt>
                <c:pt idx="2950" formatCode="General">
                  <c:v>8.5606039346615495E-2</c:v>
                </c:pt>
                <c:pt idx="2951" formatCode="General">
                  <c:v>8.5891083218835901E-2</c:v>
                </c:pt>
                <c:pt idx="2952" formatCode="General">
                  <c:v>8.7314050175039903E-2</c:v>
                </c:pt>
                <c:pt idx="2953" formatCode="General">
                  <c:v>9.0199368197784194E-2</c:v>
                </c:pt>
                <c:pt idx="2954" formatCode="General">
                  <c:v>9.3679794803481903E-2</c:v>
                </c:pt>
                <c:pt idx="2955" formatCode="General">
                  <c:v>9.7216462498717002E-2</c:v>
                </c:pt>
                <c:pt idx="2956" formatCode="General">
                  <c:v>0.100747639271589</c:v>
                </c:pt>
                <c:pt idx="2957" formatCode="General">
                  <c:v>0.103245800658658</c:v>
                </c:pt>
                <c:pt idx="2958" formatCode="General">
                  <c:v>0.104836398074906</c:v>
                </c:pt>
                <c:pt idx="2959" formatCode="General">
                  <c:v>0.104848671986024</c:v>
                </c:pt>
                <c:pt idx="2960" formatCode="General">
                  <c:v>0.103789576386113</c:v>
                </c:pt>
                <c:pt idx="2961" formatCode="General">
                  <c:v>0.101203588782058</c:v>
                </c:pt>
                <c:pt idx="2962" formatCode="General">
                  <c:v>9.7743977741372001E-2</c:v>
                </c:pt>
                <c:pt idx="2963" formatCode="General">
                  <c:v>9.2909261956179004E-2</c:v>
                </c:pt>
                <c:pt idx="2964" formatCode="General">
                  <c:v>8.7610539911175206E-2</c:v>
                </c:pt>
                <c:pt idx="2965" formatCode="General">
                  <c:v>8.1723097360625302E-2</c:v>
                </c:pt>
                <c:pt idx="2966" formatCode="General">
                  <c:v>7.6298552348765897E-2</c:v>
                </c:pt>
                <c:pt idx="2967" formatCode="General">
                  <c:v>7.1107468773656202E-2</c:v>
                </c:pt>
                <c:pt idx="2968" formatCode="General">
                  <c:v>6.7013106282817106E-2</c:v>
                </c:pt>
                <c:pt idx="2969" formatCode="General">
                  <c:v>6.3884895742057607E-2</c:v>
                </c:pt>
                <c:pt idx="2970" formatCode="General">
                  <c:v>6.2092355658451601E-2</c:v>
                </c:pt>
                <c:pt idx="2971" formatCode="General">
                  <c:v>6.1850963282474601E-2</c:v>
                </c:pt>
                <c:pt idx="2972" formatCode="General">
                  <c:v>6.2185025595984801E-2</c:v>
                </c:pt>
                <c:pt idx="2973" formatCode="General">
                  <c:v>6.3264948630746096E-2</c:v>
                </c:pt>
                <c:pt idx="2974" formatCode="General">
                  <c:v>6.4739942108630294E-2</c:v>
                </c:pt>
                <c:pt idx="2975" formatCode="General">
                  <c:v>6.5944882161128204E-2</c:v>
                </c:pt>
                <c:pt idx="2976" formatCode="General">
                  <c:v>6.8028589625115696E-2</c:v>
                </c:pt>
                <c:pt idx="2977" formatCode="General">
                  <c:v>7.0414505726489704E-2</c:v>
                </c:pt>
                <c:pt idx="2978" formatCode="General">
                  <c:v>7.3393120949065097E-2</c:v>
                </c:pt>
                <c:pt idx="2979" formatCode="General">
                  <c:v>7.6414868160879196E-2</c:v>
                </c:pt>
                <c:pt idx="2980" formatCode="General">
                  <c:v>7.9466064521893795E-2</c:v>
                </c:pt>
                <c:pt idx="2981" formatCode="General">
                  <c:v>8.2321034801835793E-2</c:v>
                </c:pt>
                <c:pt idx="2982" formatCode="General">
                  <c:v>8.4555998901981094E-2</c:v>
                </c:pt>
                <c:pt idx="2983" formatCode="General">
                  <c:v>8.6498282811897503E-2</c:v>
                </c:pt>
                <c:pt idx="2984" formatCode="General">
                  <c:v>8.7617540270435196E-2</c:v>
                </c:pt>
                <c:pt idx="2985" formatCode="General">
                  <c:v>8.7672613648320394E-2</c:v>
                </c:pt>
                <c:pt idx="2986" formatCode="General">
                  <c:v>8.6126001503701297E-2</c:v>
                </c:pt>
                <c:pt idx="2987" formatCode="General">
                  <c:v>8.2492138530274303E-2</c:v>
                </c:pt>
                <c:pt idx="2988" formatCode="General">
                  <c:v>7.8052132409847902E-2</c:v>
                </c:pt>
                <c:pt idx="2989" formatCode="General">
                  <c:v>7.3347081879621606E-2</c:v>
                </c:pt>
                <c:pt idx="2990" formatCode="General">
                  <c:v>6.9016997013330403E-2</c:v>
                </c:pt>
                <c:pt idx="2991" formatCode="General">
                  <c:v>6.5358338062178306E-2</c:v>
                </c:pt>
                <c:pt idx="2992" formatCode="General">
                  <c:v>6.2907991815453104E-2</c:v>
                </c:pt>
                <c:pt idx="2993" formatCode="General">
                  <c:v>6.1202476702410899E-2</c:v>
                </c:pt>
                <c:pt idx="2994" formatCode="General">
                  <c:v>6.0540896235728697E-2</c:v>
                </c:pt>
                <c:pt idx="2995" formatCode="General">
                  <c:v>6.0039060552132199E-2</c:v>
                </c:pt>
                <c:pt idx="2996" formatCode="General">
                  <c:v>5.98295066433338E-2</c:v>
                </c:pt>
                <c:pt idx="2997" formatCode="General">
                  <c:v>5.91312689579509E-2</c:v>
                </c:pt>
                <c:pt idx="2998" formatCode="General">
                  <c:v>5.83352431860477E-2</c:v>
                </c:pt>
                <c:pt idx="2999" formatCode="General">
                  <c:v>5.7183066620922998E-2</c:v>
                </c:pt>
                <c:pt idx="3000" formatCode="General">
                  <c:v>5.62658246854724E-2</c:v>
                </c:pt>
                <c:pt idx="3001" formatCode="General">
                  <c:v>5.5081608563996999E-2</c:v>
                </c:pt>
                <c:pt idx="3002" formatCode="General">
                  <c:v>5.4326450701275203E-2</c:v>
                </c:pt>
                <c:pt idx="3003" formatCode="General">
                  <c:v>5.3393527805056802E-2</c:v>
                </c:pt>
                <c:pt idx="3004" formatCode="General">
                  <c:v>5.2390614873555098E-2</c:v>
                </c:pt>
                <c:pt idx="3005" formatCode="General">
                  <c:v>5.09011237269546E-2</c:v>
                </c:pt>
                <c:pt idx="3006" formatCode="General">
                  <c:v>4.8458550483499799E-2</c:v>
                </c:pt>
                <c:pt idx="3007" formatCode="General">
                  <c:v>4.54987158981583E-2</c:v>
                </c:pt>
                <c:pt idx="3008" formatCode="General">
                  <c:v>4.1764817781418398E-2</c:v>
                </c:pt>
                <c:pt idx="3009" formatCode="General">
                  <c:v>3.7665155860224599E-2</c:v>
                </c:pt>
                <c:pt idx="3010" formatCode="General">
                  <c:v>3.3496847422859397E-2</c:v>
                </c:pt>
                <c:pt idx="3011" formatCode="General">
                  <c:v>3.0166690380413901E-2</c:v>
                </c:pt>
                <c:pt idx="3012" formatCode="General">
                  <c:v>2.7601149767492599E-2</c:v>
                </c:pt>
                <c:pt idx="3013" formatCode="General">
                  <c:v>2.6527038009812501E-2</c:v>
                </c:pt>
                <c:pt idx="3014" formatCode="General">
                  <c:v>2.6571330956286401E-2</c:v>
                </c:pt>
                <c:pt idx="3015" formatCode="General">
                  <c:v>2.7489637419843602E-2</c:v>
                </c:pt>
                <c:pt idx="3016" formatCode="General">
                  <c:v>2.8880835838937299E-2</c:v>
                </c:pt>
                <c:pt idx="3017" formatCode="General">
                  <c:v>3.09511660417758E-2</c:v>
                </c:pt>
                <c:pt idx="3018" formatCode="General">
                  <c:v>3.2936064279352001E-2</c:v>
                </c:pt>
                <c:pt idx="3019" formatCode="General">
                  <c:v>3.52326909184901E-2</c:v>
                </c:pt>
                <c:pt idx="3020" formatCode="General">
                  <c:v>3.7106914409246697E-2</c:v>
                </c:pt>
                <c:pt idx="3021" formatCode="General">
                  <c:v>3.9304272635031397E-2</c:v>
                </c:pt>
                <c:pt idx="3022" formatCode="General">
                  <c:v>4.1827912310198702E-2</c:v>
                </c:pt>
                <c:pt idx="3023" formatCode="General">
                  <c:v>4.4469614362673902E-2</c:v>
                </c:pt>
                <c:pt idx="3024" formatCode="General">
                  <c:v>4.7572222495776403E-2</c:v>
                </c:pt>
                <c:pt idx="3025" formatCode="General">
                  <c:v>5.0163533232303402E-2</c:v>
                </c:pt>
                <c:pt idx="3026" formatCode="General">
                  <c:v>5.25135236087797E-2</c:v>
                </c:pt>
                <c:pt idx="3027" formatCode="General">
                  <c:v>5.4964119492277398E-2</c:v>
                </c:pt>
                <c:pt idx="3028" formatCode="General">
                  <c:v>5.7960474918720702E-2</c:v>
                </c:pt>
                <c:pt idx="3029" formatCode="General">
                  <c:v>6.1287598177750598E-2</c:v>
                </c:pt>
                <c:pt idx="3030" formatCode="General">
                  <c:v>6.5931070540256695E-2</c:v>
                </c:pt>
                <c:pt idx="3031" formatCode="General">
                  <c:v>7.0720846457870301E-2</c:v>
                </c:pt>
                <c:pt idx="3032" formatCode="General">
                  <c:v>7.5812881124799794E-2</c:v>
                </c:pt>
                <c:pt idx="3033" formatCode="General">
                  <c:v>7.9642526706632105E-2</c:v>
                </c:pt>
                <c:pt idx="3034" formatCode="General">
                  <c:v>8.2654452347195095E-2</c:v>
                </c:pt>
                <c:pt idx="3035" formatCode="General">
                  <c:v>8.3924568884197498E-2</c:v>
                </c:pt>
                <c:pt idx="3036" formatCode="General">
                  <c:v>8.4314714360772203E-2</c:v>
                </c:pt>
                <c:pt idx="3037" formatCode="General">
                  <c:v>8.3350380136143404E-2</c:v>
                </c:pt>
                <c:pt idx="3038" formatCode="General">
                  <c:v>8.1881422892598393E-2</c:v>
                </c:pt>
                <c:pt idx="3039" formatCode="General">
                  <c:v>7.9620055370763707E-2</c:v>
                </c:pt>
                <c:pt idx="3040" formatCode="General">
                  <c:v>7.7251573301078402E-2</c:v>
                </c:pt>
                <c:pt idx="3041" formatCode="General">
                  <c:v>7.4533073755547005E-2</c:v>
                </c:pt>
                <c:pt idx="3042" formatCode="General">
                  <c:v>7.1763208786831206E-2</c:v>
                </c:pt>
                <c:pt idx="3043" formatCode="General">
                  <c:v>6.8901605188794707E-2</c:v>
                </c:pt>
                <c:pt idx="3044" formatCode="General">
                  <c:v>6.6814659548898703E-2</c:v>
                </c:pt>
                <c:pt idx="3045" formatCode="General">
                  <c:v>6.5440829679542997E-2</c:v>
                </c:pt>
                <c:pt idx="3046" formatCode="General">
                  <c:v>6.5354071611536696E-2</c:v>
                </c:pt>
                <c:pt idx="3047" formatCode="General">
                  <c:v>6.5964995611367094E-2</c:v>
                </c:pt>
                <c:pt idx="3048" formatCode="General">
                  <c:v>6.7535156765643797E-2</c:v>
                </c:pt>
                <c:pt idx="3049" formatCode="General">
                  <c:v>6.9340608677131099E-2</c:v>
                </c:pt>
                <c:pt idx="3050" formatCode="General">
                  <c:v>7.1757137042534197E-2</c:v>
                </c:pt>
                <c:pt idx="3051" formatCode="General">
                  <c:v>7.4162499790582995E-2</c:v>
                </c:pt>
                <c:pt idx="3052" formatCode="General">
                  <c:v>7.6733206758822101E-2</c:v>
                </c:pt>
                <c:pt idx="3053" formatCode="General">
                  <c:v>7.8523631314616898E-2</c:v>
                </c:pt>
                <c:pt idx="3054" formatCode="General">
                  <c:v>7.9770673401770006E-2</c:v>
                </c:pt>
                <c:pt idx="3055" formatCode="General">
                  <c:v>8.0155699502029096E-2</c:v>
                </c:pt>
                <c:pt idx="3056" formatCode="General">
                  <c:v>8.04985313949836E-2</c:v>
                </c:pt>
                <c:pt idx="3057" formatCode="General">
                  <c:v>8.0658382526466704E-2</c:v>
                </c:pt>
                <c:pt idx="3058" formatCode="General">
                  <c:v>8.1259543762601402E-2</c:v>
                </c:pt>
                <c:pt idx="3059" formatCode="General">
                  <c:v>8.1667980842072802E-2</c:v>
                </c:pt>
                <c:pt idx="3060" formatCode="General">
                  <c:v>8.2342142574781896E-2</c:v>
                </c:pt>
                <c:pt idx="3061" formatCode="General">
                  <c:v>8.27545648250778E-2</c:v>
                </c:pt>
                <c:pt idx="3062" formatCode="General">
                  <c:v>8.3261908629776199E-2</c:v>
                </c:pt>
                <c:pt idx="3063" formatCode="General">
                  <c:v>8.3055699403818406E-2</c:v>
                </c:pt>
                <c:pt idx="3064" formatCode="General">
                  <c:v>8.2522576429784E-2</c:v>
                </c:pt>
                <c:pt idx="3065" formatCode="General">
                  <c:v>8.1600479130030198E-2</c:v>
                </c:pt>
                <c:pt idx="3066" formatCode="General">
                  <c:v>8.0747150040880594E-2</c:v>
                </c:pt>
                <c:pt idx="3067" formatCode="General">
                  <c:v>7.9894139857783E-2</c:v>
                </c:pt>
                <c:pt idx="3068" formatCode="General">
                  <c:v>7.9209602060707998E-2</c:v>
                </c:pt>
                <c:pt idx="3069" formatCode="General">
                  <c:v>7.7857178539839103E-2</c:v>
                </c:pt>
                <c:pt idx="3070" formatCode="General">
                  <c:v>7.6420943528213395E-2</c:v>
                </c:pt>
                <c:pt idx="3071" formatCode="General">
                  <c:v>7.4440578657950895E-2</c:v>
                </c:pt>
                <c:pt idx="3072" formatCode="General">
                  <c:v>7.2389935174721004E-2</c:v>
                </c:pt>
                <c:pt idx="3073" formatCode="General">
                  <c:v>6.9958405829030401E-2</c:v>
                </c:pt>
                <c:pt idx="3074" formatCode="General">
                  <c:v>6.7781086253587294E-2</c:v>
                </c:pt>
                <c:pt idx="3075" formatCode="General">
                  <c:v>6.5504206967210807E-2</c:v>
                </c:pt>
                <c:pt idx="3076" formatCode="General">
                  <c:v>6.3859831417897597E-2</c:v>
                </c:pt>
                <c:pt idx="3077" formatCode="General">
                  <c:v>6.2605961072663696E-2</c:v>
                </c:pt>
                <c:pt idx="3078" formatCode="General">
                  <c:v>6.2295576752706701E-2</c:v>
                </c:pt>
                <c:pt idx="3079" formatCode="General">
                  <c:v>6.2379006717777997E-2</c:v>
                </c:pt>
                <c:pt idx="3080" formatCode="General">
                  <c:v>6.3626116112619396E-2</c:v>
                </c:pt>
                <c:pt idx="3081" formatCode="General">
                  <c:v>6.5629651559822699E-2</c:v>
                </c:pt>
                <c:pt idx="3082" formatCode="General">
                  <c:v>6.8898405372738503E-2</c:v>
                </c:pt>
                <c:pt idx="3083" formatCode="General">
                  <c:v>7.2650862797828494E-2</c:v>
                </c:pt>
                <c:pt idx="3084" formatCode="General">
                  <c:v>7.7312736376048796E-2</c:v>
                </c:pt>
                <c:pt idx="3085" formatCode="General">
                  <c:v>8.2154235845584803E-2</c:v>
                </c:pt>
                <c:pt idx="3086" formatCode="General">
                  <c:v>8.7550011443266296E-2</c:v>
                </c:pt>
                <c:pt idx="3087" formatCode="General">
                  <c:v>9.2517566033245E-2</c:v>
                </c:pt>
                <c:pt idx="3088" formatCode="General">
                  <c:v>9.7282259474093399E-2</c:v>
                </c:pt>
                <c:pt idx="3089" formatCode="General">
                  <c:v>0.101380482964539</c:v>
                </c:pt>
                <c:pt idx="3090" formatCode="General">
                  <c:v>0.104747238854676</c:v>
                </c:pt>
                <c:pt idx="3091" formatCode="General">
                  <c:v>0.106880415939268</c:v>
                </c:pt>
                <c:pt idx="3092" formatCode="General">
                  <c:v>0.107879192121084</c:v>
                </c:pt>
                <c:pt idx="3093" formatCode="General">
                  <c:v>0.10813807623593601</c:v>
                </c:pt>
                <c:pt idx="3094" formatCode="General">
                  <c:v>0.107423266897586</c:v>
                </c:pt>
                <c:pt idx="3095" formatCode="General">
                  <c:v>0.106227082806836</c:v>
                </c:pt>
                <c:pt idx="3096" formatCode="General">
                  <c:v>0.104186631063152</c:v>
                </c:pt>
                <c:pt idx="3097" formatCode="General">
                  <c:v>0.10172359493536499</c:v>
                </c:pt>
                <c:pt idx="3098" formatCode="General">
                  <c:v>9.8502805111133906E-2</c:v>
                </c:pt>
                <c:pt idx="3099" formatCode="General">
                  <c:v>9.4876298322464095E-2</c:v>
                </c:pt>
                <c:pt idx="3100" formatCode="General">
                  <c:v>9.0725486130765795E-2</c:v>
                </c:pt>
                <c:pt idx="3101" formatCode="General">
                  <c:v>8.6682495213206298E-2</c:v>
                </c:pt>
                <c:pt idx="3102" formatCode="General">
                  <c:v>8.2379230260561695E-2</c:v>
                </c:pt>
                <c:pt idx="3103" formatCode="General">
                  <c:v>7.8470910544562594E-2</c:v>
                </c:pt>
                <c:pt idx="3104" formatCode="General">
                  <c:v>7.5271779040615799E-2</c:v>
                </c:pt>
                <c:pt idx="3105" formatCode="General">
                  <c:v>7.2780815086585404E-2</c:v>
                </c:pt>
                <c:pt idx="3106" formatCode="General">
                  <c:v>7.1677714710261298E-2</c:v>
                </c:pt>
                <c:pt idx="3107" formatCode="General">
                  <c:v>7.1464175167614302E-2</c:v>
                </c:pt>
                <c:pt idx="3108" formatCode="General">
                  <c:v>7.2702032089259697E-2</c:v>
                </c:pt>
                <c:pt idx="3109" formatCode="General">
                  <c:v>7.45365352895557E-2</c:v>
                </c:pt>
                <c:pt idx="3110" formatCode="General">
                  <c:v>7.7194393811109097E-2</c:v>
                </c:pt>
                <c:pt idx="3111" formatCode="General">
                  <c:v>7.9664111523818498E-2</c:v>
                </c:pt>
                <c:pt idx="3112" formatCode="General">
                  <c:v>8.2479785600979294E-2</c:v>
                </c:pt>
                <c:pt idx="3113" formatCode="General">
                  <c:v>8.5012707143606897E-2</c:v>
                </c:pt>
                <c:pt idx="3114" formatCode="General">
                  <c:v>8.7901038347281704E-2</c:v>
                </c:pt>
                <c:pt idx="3115" formatCode="General">
                  <c:v>9.0668608170036899E-2</c:v>
                </c:pt>
                <c:pt idx="3116" formatCode="General">
                  <c:v>9.4008763695397707E-2</c:v>
                </c:pt>
                <c:pt idx="3117" formatCode="General">
                  <c:v>9.7291045518751104E-2</c:v>
                </c:pt>
                <c:pt idx="3118" formatCode="General">
                  <c:v>0.10102310734728399</c:v>
                </c:pt>
                <c:pt idx="3119" formatCode="General">
                  <c:v>0.10442527678656199</c:v>
                </c:pt>
                <c:pt idx="3120" formatCode="General">
                  <c:v>0.107909496927428</c:v>
                </c:pt>
                <c:pt idx="3121" formatCode="General">
                  <c:v>0.11060186360652401</c:v>
                </c:pt>
                <c:pt idx="3122" formatCode="General">
                  <c:v>0.112647017940505</c:v>
                </c:pt>
                <c:pt idx="3123" formatCode="General">
                  <c:v>0.113899343112672</c:v>
                </c:pt>
                <c:pt idx="3124" formatCode="General">
                  <c:v>0.113355879690164</c:v>
                </c:pt>
                <c:pt idx="3125" formatCode="General">
                  <c:v>0.11143079100447401</c:v>
                </c:pt>
                <c:pt idx="3126" formatCode="General">
                  <c:v>0.10753594248277</c:v>
                </c:pt>
                <c:pt idx="3127" formatCode="General">
                  <c:v>0.102391809206902</c:v>
                </c:pt>
                <c:pt idx="3128" formatCode="General">
                  <c:v>9.5616756532879293E-2</c:v>
                </c:pt>
                <c:pt idx="3129" formatCode="General">
                  <c:v>8.7979566837394302E-2</c:v>
                </c:pt>
                <c:pt idx="3130" formatCode="General">
                  <c:v>7.9220599288810298E-2</c:v>
                </c:pt>
                <c:pt idx="3131" formatCode="General">
                  <c:v>7.0251794499776199E-2</c:v>
                </c:pt>
                <c:pt idx="3132" formatCode="General">
                  <c:v>6.0790618116031203E-2</c:v>
                </c:pt>
                <c:pt idx="3133" formatCode="General">
                  <c:v>5.14171046625507E-2</c:v>
                </c:pt>
                <c:pt idx="3134" formatCode="General">
                  <c:v>4.2443935675318199E-2</c:v>
                </c:pt>
                <c:pt idx="3135" formatCode="General">
                  <c:v>3.4196654695111003E-2</c:v>
                </c:pt>
                <c:pt idx="3136" formatCode="General">
                  <c:v>2.69804252307458E-2</c:v>
                </c:pt>
                <c:pt idx="3137" formatCode="General">
                  <c:v>2.11811047415877E-2</c:v>
                </c:pt>
                <c:pt idx="3138" formatCode="General">
                  <c:v>1.6937946147994602E-2</c:v>
                </c:pt>
                <c:pt idx="3139" formatCode="General">
                  <c:v>1.40665079046343E-2</c:v>
                </c:pt>
                <c:pt idx="3140" formatCode="General">
                  <c:v>1.3321052124101999E-2</c:v>
                </c:pt>
                <c:pt idx="3141" formatCode="General">
                  <c:v>1.4419634128214899E-2</c:v>
                </c:pt>
                <c:pt idx="3142" formatCode="General">
                  <c:v>1.75699652114783E-2</c:v>
                </c:pt>
                <c:pt idx="3143" formatCode="General">
                  <c:v>2.1770140949874801E-2</c:v>
                </c:pt>
                <c:pt idx="3144" formatCode="General">
                  <c:v>2.6685233041398599E-2</c:v>
                </c:pt>
                <c:pt idx="3145" formatCode="General">
                  <c:v>3.1660903428782798E-2</c:v>
                </c:pt>
                <c:pt idx="3146" formatCode="General">
                  <c:v>3.6283626369139801E-2</c:v>
                </c:pt>
                <c:pt idx="3147" formatCode="General">
                  <c:v>4.07759544175373E-2</c:v>
                </c:pt>
                <c:pt idx="3148" formatCode="General">
                  <c:v>4.5178578685209102E-2</c:v>
                </c:pt>
                <c:pt idx="3149" formatCode="General">
                  <c:v>4.93808477920595E-2</c:v>
                </c:pt>
                <c:pt idx="3150" formatCode="General">
                  <c:v>5.3303360082991198E-2</c:v>
                </c:pt>
                <c:pt idx="3151" formatCode="General">
                  <c:v>5.6382602031935798E-2</c:v>
                </c:pt>
                <c:pt idx="3152" formatCode="General">
                  <c:v>5.8584922907217597E-2</c:v>
                </c:pt>
                <c:pt idx="3153" formatCode="General">
                  <c:v>6.0235731334508498E-2</c:v>
                </c:pt>
                <c:pt idx="3154" formatCode="General">
                  <c:v>6.0909370736186103E-2</c:v>
                </c:pt>
                <c:pt idx="3155" formatCode="General">
                  <c:v>6.1135959408685797E-2</c:v>
                </c:pt>
                <c:pt idx="3156" formatCode="General">
                  <c:v>6.0373333244692302E-2</c:v>
                </c:pt>
                <c:pt idx="3157" formatCode="General">
                  <c:v>5.9384127546222E-2</c:v>
                </c:pt>
                <c:pt idx="3158" formatCode="General">
                  <c:v>5.8132374661261199E-2</c:v>
                </c:pt>
                <c:pt idx="3159" formatCode="General">
                  <c:v>5.6644081389657701E-2</c:v>
                </c:pt>
                <c:pt idx="3160" formatCode="General">
                  <c:v>5.55514378111161E-2</c:v>
                </c:pt>
                <c:pt idx="3161" formatCode="General">
                  <c:v>5.4051449621820701E-2</c:v>
                </c:pt>
                <c:pt idx="3162" formatCode="General">
                  <c:v>5.2542505915302601E-2</c:v>
                </c:pt>
                <c:pt idx="3163" formatCode="General">
                  <c:v>4.9973815680671801E-2</c:v>
                </c:pt>
                <c:pt idx="3164" formatCode="General">
                  <c:v>4.68938270513218E-2</c:v>
                </c:pt>
                <c:pt idx="3165" formatCode="General">
                  <c:v>4.3495948974511298E-2</c:v>
                </c:pt>
                <c:pt idx="3166" formatCode="General">
                  <c:v>3.9537739359551301E-2</c:v>
                </c:pt>
                <c:pt idx="3167" formatCode="General">
                  <c:v>3.5679550463236398E-2</c:v>
                </c:pt>
                <c:pt idx="3168" formatCode="General">
                  <c:v>3.25069932275193E-2</c:v>
                </c:pt>
                <c:pt idx="3169" formatCode="General">
                  <c:v>2.96999374837651E-2</c:v>
                </c:pt>
                <c:pt idx="3170" formatCode="General">
                  <c:v>2.8675366338978998E-2</c:v>
                </c:pt>
                <c:pt idx="3171" formatCode="General">
                  <c:v>2.90898191083378E-2</c:v>
                </c:pt>
                <c:pt idx="3172" formatCode="General">
                  <c:v>3.1365879101806701E-2</c:v>
                </c:pt>
                <c:pt idx="3173" formatCode="General">
                  <c:v>3.4296542635859698E-2</c:v>
                </c:pt>
                <c:pt idx="3174" formatCode="General">
                  <c:v>3.7823064330800099E-2</c:v>
                </c:pt>
                <c:pt idx="3175" formatCode="General">
                  <c:v>4.1267672150533799E-2</c:v>
                </c:pt>
                <c:pt idx="3176" formatCode="General">
                  <c:v>4.5424467517149597E-2</c:v>
                </c:pt>
                <c:pt idx="3177" formatCode="General">
                  <c:v>4.9896377124734499E-2</c:v>
                </c:pt>
                <c:pt idx="3178" formatCode="General">
                  <c:v>5.5323699497109802E-2</c:v>
                </c:pt>
                <c:pt idx="3179" formatCode="General">
                  <c:v>6.1397500167207998E-2</c:v>
                </c:pt>
                <c:pt idx="3180" formatCode="General">
                  <c:v>6.7446885035631898E-2</c:v>
                </c:pt>
                <c:pt idx="3181" formatCode="General">
                  <c:v>7.3093759307617398E-2</c:v>
                </c:pt>
                <c:pt idx="3182" formatCode="General">
                  <c:v>7.8199268192844798E-2</c:v>
                </c:pt>
                <c:pt idx="3183" formatCode="General">
                  <c:v>8.2187523378827496E-2</c:v>
                </c:pt>
                <c:pt idx="3184" formatCode="General">
                  <c:v>8.4788454158946105E-2</c:v>
                </c:pt>
                <c:pt idx="3185" formatCode="General">
                  <c:v>8.6401677135296701E-2</c:v>
                </c:pt>
                <c:pt idx="3186" formatCode="General">
                  <c:v>8.6795369742531395E-2</c:v>
                </c:pt>
                <c:pt idx="3187" formatCode="General">
                  <c:v>8.6288986272446702E-2</c:v>
                </c:pt>
                <c:pt idx="3188" formatCode="General">
                  <c:v>8.4450112710536804E-2</c:v>
                </c:pt>
                <c:pt idx="3189" formatCode="General">
                  <c:v>8.2093965448090306E-2</c:v>
                </c:pt>
                <c:pt idx="3190" formatCode="General">
                  <c:v>7.8677879956553301E-2</c:v>
                </c:pt>
                <c:pt idx="3191" formatCode="General">
                  <c:v>7.5267507075637605E-2</c:v>
                </c:pt>
                <c:pt idx="3192" formatCode="General">
                  <c:v>7.1582009143088099E-2</c:v>
                </c:pt>
                <c:pt idx="3193" formatCode="General">
                  <c:v>6.8350688517101202E-2</c:v>
                </c:pt>
                <c:pt idx="3194" formatCode="General">
                  <c:v>6.4528825579764706E-2</c:v>
                </c:pt>
                <c:pt idx="3195" formatCode="General">
                  <c:v>6.1035726731722403E-2</c:v>
                </c:pt>
                <c:pt idx="3196" formatCode="General">
                  <c:v>5.7568002792180301E-2</c:v>
                </c:pt>
                <c:pt idx="3197" formatCode="General">
                  <c:v>5.4128091172001999E-2</c:v>
                </c:pt>
                <c:pt idx="3198" formatCode="General">
                  <c:v>5.06970448349904E-2</c:v>
                </c:pt>
                <c:pt idx="3199" formatCode="General">
                  <c:v>4.7581089230249701E-2</c:v>
                </c:pt>
                <c:pt idx="3200" formatCode="General">
                  <c:v>4.3789434028215397E-2</c:v>
                </c:pt>
                <c:pt idx="3201" formatCode="General">
                  <c:v>4.0614282122202298E-2</c:v>
                </c:pt>
                <c:pt idx="3202" formatCode="General">
                  <c:v>3.7550316997735103E-2</c:v>
                </c:pt>
                <c:pt idx="3203" formatCode="General">
                  <c:v>3.5651741132066803E-2</c:v>
                </c:pt>
                <c:pt idx="3204" formatCode="General">
                  <c:v>3.4750961338027998E-2</c:v>
                </c:pt>
                <c:pt idx="3205" formatCode="General">
                  <c:v>3.4914783939132499E-2</c:v>
                </c:pt>
                <c:pt idx="3206" formatCode="General">
                  <c:v>3.6673731723192E-2</c:v>
                </c:pt>
                <c:pt idx="3207" formatCode="General">
                  <c:v>3.9277775972481797E-2</c:v>
                </c:pt>
                <c:pt idx="3208" formatCode="General">
                  <c:v>4.3258496299582803E-2</c:v>
                </c:pt>
                <c:pt idx="3209" formatCode="General">
                  <c:v>4.7659413085615797E-2</c:v>
                </c:pt>
                <c:pt idx="3210" formatCode="General">
                  <c:v>5.1750629519508498E-2</c:v>
                </c:pt>
                <c:pt idx="3211" formatCode="General">
                  <c:v>5.5595312890988499E-2</c:v>
                </c:pt>
                <c:pt idx="3212" formatCode="General">
                  <c:v>5.8735826974163199E-2</c:v>
                </c:pt>
                <c:pt idx="3213" formatCode="General">
                  <c:v>6.1349058140938897E-2</c:v>
                </c:pt>
                <c:pt idx="3214" formatCode="General">
                  <c:v>6.3732969004708998E-2</c:v>
                </c:pt>
                <c:pt idx="3215" formatCode="General">
                  <c:v>6.6895191910352106E-2</c:v>
                </c:pt>
                <c:pt idx="3216" formatCode="General">
                  <c:v>7.0012748181420406E-2</c:v>
                </c:pt>
                <c:pt idx="3217" formatCode="General">
                  <c:v>7.3484076561805903E-2</c:v>
                </c:pt>
                <c:pt idx="3218" formatCode="General">
                  <c:v>7.6351474791056001E-2</c:v>
                </c:pt>
                <c:pt idx="3219" formatCode="General">
                  <c:v>7.8425432722874902E-2</c:v>
                </c:pt>
                <c:pt idx="3220" formatCode="General">
                  <c:v>8.0004050957066794E-2</c:v>
                </c:pt>
                <c:pt idx="3221" formatCode="General">
                  <c:v>8.1057197067096007E-2</c:v>
                </c:pt>
                <c:pt idx="3222" formatCode="General">
                  <c:v>8.1740624093659606E-2</c:v>
                </c:pt>
                <c:pt idx="3223" formatCode="General">
                  <c:v>8.2290088148785204E-2</c:v>
                </c:pt>
                <c:pt idx="3224" formatCode="General">
                  <c:v>8.2101088677344197E-2</c:v>
                </c:pt>
                <c:pt idx="3225" formatCode="General">
                  <c:v>8.1226364697355294E-2</c:v>
                </c:pt>
                <c:pt idx="3226" formatCode="General">
                  <c:v>8.0031102750884403E-2</c:v>
                </c:pt>
                <c:pt idx="3227" formatCode="General">
                  <c:v>7.8005582498463399E-2</c:v>
                </c:pt>
                <c:pt idx="3228" formatCode="General">
                  <c:v>7.5910028729454501E-2</c:v>
                </c:pt>
                <c:pt idx="3229" formatCode="General">
                  <c:v>7.3291471871293701E-2</c:v>
                </c:pt>
                <c:pt idx="3230" formatCode="General">
                  <c:v>7.1132801493745498E-2</c:v>
                </c:pt>
                <c:pt idx="3231" formatCode="General">
                  <c:v>6.9153878803018695E-2</c:v>
                </c:pt>
                <c:pt idx="3232" formatCode="General">
                  <c:v>6.8223660678623593E-2</c:v>
                </c:pt>
                <c:pt idx="3233" formatCode="General">
                  <c:v>6.8010534286802996E-2</c:v>
                </c:pt>
                <c:pt idx="3234" formatCode="General">
                  <c:v>6.9247197197887994E-2</c:v>
                </c:pt>
                <c:pt idx="3235" formatCode="General">
                  <c:v>7.1523132613100907E-2</c:v>
                </c:pt>
                <c:pt idx="3236" formatCode="General">
                  <c:v>7.4686452868371694E-2</c:v>
                </c:pt>
                <c:pt idx="3237" formatCode="General">
                  <c:v>7.8766898151321998E-2</c:v>
                </c:pt>
                <c:pt idx="3238" formatCode="General">
                  <c:v>8.2880281136468698E-2</c:v>
                </c:pt>
                <c:pt idx="3239" formatCode="General">
                  <c:v>8.6971095269739701E-2</c:v>
                </c:pt>
                <c:pt idx="3240" formatCode="General">
                  <c:v>9.0193647504796803E-2</c:v>
                </c:pt>
                <c:pt idx="3241" formatCode="General">
                  <c:v>9.2827371245419996E-2</c:v>
                </c:pt>
                <c:pt idx="3242" formatCode="General">
                  <c:v>9.42584001155954E-2</c:v>
                </c:pt>
                <c:pt idx="3243" formatCode="General">
                  <c:v>9.4865680667271399E-2</c:v>
                </c:pt>
                <c:pt idx="3244" formatCode="General">
                  <c:v>9.4163632340600198E-2</c:v>
                </c:pt>
                <c:pt idx="3245" formatCode="General">
                  <c:v>9.2944534496549602E-2</c:v>
                </c:pt>
                <c:pt idx="3246" formatCode="General">
                  <c:v>9.1012160180958201E-2</c:v>
                </c:pt>
                <c:pt idx="3247" formatCode="General">
                  <c:v>8.8996799846739597E-2</c:v>
                </c:pt>
                <c:pt idx="3248" formatCode="General">
                  <c:v>8.6747558049563397E-2</c:v>
                </c:pt>
                <c:pt idx="3249" formatCode="General">
                  <c:v>8.4889960868887004E-2</c:v>
                </c:pt>
                <c:pt idx="3250" formatCode="General">
                  <c:v>8.2873830401191298E-2</c:v>
                </c:pt>
                <c:pt idx="3251" formatCode="General">
                  <c:v>8.1249394012722104E-2</c:v>
                </c:pt>
                <c:pt idx="3252" formatCode="General">
                  <c:v>8.0028316988934797E-2</c:v>
                </c:pt>
                <c:pt idx="3253" formatCode="General">
                  <c:v>7.9211852241757003E-2</c:v>
                </c:pt>
                <c:pt idx="3254" formatCode="General">
                  <c:v>7.84846127565446E-2</c:v>
                </c:pt>
                <c:pt idx="3255" formatCode="General">
                  <c:v>7.7992939933916802E-2</c:v>
                </c:pt>
                <c:pt idx="3256" formatCode="General">
                  <c:v>7.7091448267693305E-2</c:v>
                </c:pt>
                <c:pt idx="3257" formatCode="General">
                  <c:v>7.6236527769247497E-2</c:v>
                </c:pt>
                <c:pt idx="3258" formatCode="General">
                  <c:v>7.4738532511704397E-2</c:v>
                </c:pt>
                <c:pt idx="3259" formatCode="General">
                  <c:v>7.3304701795121205E-2</c:v>
                </c:pt>
                <c:pt idx="3260" formatCode="General">
                  <c:v>7.1572506605272507E-2</c:v>
                </c:pt>
                <c:pt idx="3261" formatCode="General">
                  <c:v>7.0457385487544294E-2</c:v>
                </c:pt>
                <c:pt idx="3262" formatCode="General">
                  <c:v>7.0055300958032099E-2</c:v>
                </c:pt>
                <c:pt idx="3263" formatCode="General">
                  <c:v>7.0409784901417499E-2</c:v>
                </c:pt>
                <c:pt idx="3264" formatCode="General">
                  <c:v>7.2051896292836398E-2</c:v>
                </c:pt>
                <c:pt idx="3265" formatCode="General">
                  <c:v>7.4155861438498796E-2</c:v>
                </c:pt>
                <c:pt idx="3266" formatCode="General">
                  <c:v>7.7326073181310198E-2</c:v>
                </c:pt>
                <c:pt idx="3267" formatCode="General">
                  <c:v>8.0477718964336795E-2</c:v>
                </c:pt>
                <c:pt idx="3268" formatCode="General">
                  <c:v>8.3899163039466998E-2</c:v>
                </c:pt>
                <c:pt idx="3269" formatCode="General">
                  <c:v>8.7564557799682599E-2</c:v>
                </c:pt>
                <c:pt idx="3270" formatCode="General">
                  <c:v>9.12866206504514E-2</c:v>
                </c:pt>
                <c:pt idx="3271" formatCode="General">
                  <c:v>9.4739469320481898E-2</c:v>
                </c:pt>
                <c:pt idx="3272" formatCode="General">
                  <c:v>9.7933959433972997E-2</c:v>
                </c:pt>
                <c:pt idx="3273" formatCode="General">
                  <c:v>0.100567526891815</c:v>
                </c:pt>
                <c:pt idx="3274" formatCode="General">
                  <c:v>0.10236270713565</c:v>
                </c:pt>
                <c:pt idx="3275" formatCode="General">
                  <c:v>0.10295543398745501</c:v>
                </c:pt>
                <c:pt idx="3276" formatCode="General">
                  <c:v>0.102623609653699</c:v>
                </c:pt>
                <c:pt idx="3277" formatCode="General">
                  <c:v>0.10105604381026601</c:v>
                </c:pt>
                <c:pt idx="3278" formatCode="General">
                  <c:v>9.8665428840207306E-2</c:v>
                </c:pt>
                <c:pt idx="3279" formatCode="General">
                  <c:v>9.5147929746219398E-2</c:v>
                </c:pt>
                <c:pt idx="3280" formatCode="General">
                  <c:v>9.1144501556093105E-2</c:v>
                </c:pt>
                <c:pt idx="3281" formatCode="General">
                  <c:v>8.6657237122471101E-2</c:v>
                </c:pt>
                <c:pt idx="3282" formatCode="General">
                  <c:v>8.2049970852635407E-2</c:v>
                </c:pt>
                <c:pt idx="3283" formatCode="General">
                  <c:v>7.7174776951467697E-2</c:v>
                </c:pt>
                <c:pt idx="3284" formatCode="General">
                  <c:v>7.2420994334995895E-2</c:v>
                </c:pt>
                <c:pt idx="3285" formatCode="General">
                  <c:v>6.7689177986176102E-2</c:v>
                </c:pt>
                <c:pt idx="3286" formatCode="General">
                  <c:v>6.3517309348608206E-2</c:v>
                </c:pt>
                <c:pt idx="3287" formatCode="General">
                  <c:v>5.9782432994144201E-2</c:v>
                </c:pt>
                <c:pt idx="3288" formatCode="General">
                  <c:v>5.7061289943640701E-2</c:v>
                </c:pt>
                <c:pt idx="3289" formatCode="General">
                  <c:v>5.5443531000117001E-2</c:v>
                </c:pt>
                <c:pt idx="3290" formatCode="General">
                  <c:v>5.4622556581307297E-2</c:v>
                </c:pt>
                <c:pt idx="3291" formatCode="General">
                  <c:v>5.4976984537164299E-2</c:v>
                </c:pt>
                <c:pt idx="3292" formatCode="General">
                  <c:v>5.62034035136161E-2</c:v>
                </c:pt>
                <c:pt idx="3293" formatCode="General">
                  <c:v>5.8171650531554701E-2</c:v>
                </c:pt>
                <c:pt idx="3294" formatCode="General">
                  <c:v>6.0588975981148402E-2</c:v>
                </c:pt>
                <c:pt idx="3295" formatCode="General">
                  <c:v>6.3761924080911303E-2</c:v>
                </c:pt>
                <c:pt idx="3296" formatCode="General">
                  <c:v>6.7058946904249794E-2</c:v>
                </c:pt>
                <c:pt idx="3297" formatCode="General">
                  <c:v>7.0234218807265797E-2</c:v>
                </c:pt>
                <c:pt idx="3298" formatCode="General">
                  <c:v>7.2761469299114701E-2</c:v>
                </c:pt>
                <c:pt idx="3299" formatCode="General">
                  <c:v>7.4183882104185306E-2</c:v>
                </c:pt>
                <c:pt idx="3300" formatCode="General">
                  <c:v>7.3888211259294401E-2</c:v>
                </c:pt>
                <c:pt idx="3301" formatCode="General">
                  <c:v>7.2290188165441999E-2</c:v>
                </c:pt>
                <c:pt idx="3302" formatCode="General">
                  <c:v>6.9202277652704106E-2</c:v>
                </c:pt>
                <c:pt idx="3303" formatCode="General">
                  <c:v>6.5611348174291706E-2</c:v>
                </c:pt>
                <c:pt idx="3304" formatCode="General">
                  <c:v>6.11983864829799E-2</c:v>
                </c:pt>
                <c:pt idx="3305" formatCode="General">
                  <c:v>5.6780937344392199E-2</c:v>
                </c:pt>
                <c:pt idx="3306" formatCode="General">
                  <c:v>5.2010385489004898E-2</c:v>
                </c:pt>
                <c:pt idx="3307" formatCode="General">
                  <c:v>4.7619210407208901E-2</c:v>
                </c:pt>
                <c:pt idx="3308" formatCode="General">
                  <c:v>4.4100644171017299E-2</c:v>
                </c:pt>
                <c:pt idx="3309" formatCode="General">
                  <c:v>4.1358194616299297E-2</c:v>
                </c:pt>
                <c:pt idx="3310" formatCode="General">
                  <c:v>3.99331192320585E-2</c:v>
                </c:pt>
                <c:pt idx="3311" formatCode="General">
                  <c:v>3.9064108667188902E-2</c:v>
                </c:pt>
                <c:pt idx="3312" formatCode="General">
                  <c:v>3.8953515092350899E-2</c:v>
                </c:pt>
                <c:pt idx="3313" formatCode="General">
                  <c:v>3.9016460823283701E-2</c:v>
                </c:pt>
                <c:pt idx="3314" formatCode="General">
                  <c:v>4.0021486186570997E-2</c:v>
                </c:pt>
                <c:pt idx="3315" formatCode="General">
                  <c:v>4.1166060093719502E-2</c:v>
                </c:pt>
                <c:pt idx="3316" formatCode="General">
                  <c:v>4.2777772476390301E-2</c:v>
                </c:pt>
                <c:pt idx="3317" formatCode="General">
                  <c:v>4.3917039217030898E-2</c:v>
                </c:pt>
                <c:pt idx="3318" formatCode="General">
                  <c:v>4.4869528110984602E-2</c:v>
                </c:pt>
                <c:pt idx="3319" formatCode="General">
                  <c:v>4.5015196894784101E-2</c:v>
                </c:pt>
                <c:pt idx="3320" formatCode="General">
                  <c:v>4.53406160062301E-2</c:v>
                </c:pt>
                <c:pt idx="3321" formatCode="General">
                  <c:v>4.5569563432927097E-2</c:v>
                </c:pt>
                <c:pt idx="3322" formatCode="General">
                  <c:v>4.6608919154085798E-2</c:v>
                </c:pt>
                <c:pt idx="3323" formatCode="General">
                  <c:v>4.78018725680582E-2</c:v>
                </c:pt>
                <c:pt idx="3324" formatCode="General">
                  <c:v>4.9830126215795197E-2</c:v>
                </c:pt>
                <c:pt idx="3325" formatCode="General">
                  <c:v>5.2023910314718903E-2</c:v>
                </c:pt>
                <c:pt idx="3326" formatCode="General">
                  <c:v>5.5138894353446599E-2</c:v>
                </c:pt>
                <c:pt idx="3327" formatCode="General">
                  <c:v>5.8356287364179901E-2</c:v>
                </c:pt>
                <c:pt idx="3328" formatCode="General">
                  <c:v>6.23713733263489E-2</c:v>
                </c:pt>
                <c:pt idx="3329" formatCode="General">
                  <c:v>6.6192920767577906E-2</c:v>
                </c:pt>
                <c:pt idx="3330" formatCode="General">
                  <c:v>7.0539714562141004E-2</c:v>
                </c:pt>
                <c:pt idx="3331" formatCode="General">
                  <c:v>7.4439049844222102E-2</c:v>
                </c:pt>
                <c:pt idx="3332" formatCode="General">
                  <c:v>7.8430360693745899E-2</c:v>
                </c:pt>
                <c:pt idx="3333" formatCode="General">
                  <c:v>8.1307956063471701E-2</c:v>
                </c:pt>
                <c:pt idx="3334" formatCode="General">
                  <c:v>8.3482738388288097E-2</c:v>
                </c:pt>
                <c:pt idx="3335" formatCode="General">
                  <c:v>8.4337145046113296E-2</c:v>
                </c:pt>
                <c:pt idx="3336" formatCode="General">
                  <c:v>8.48869199328873E-2</c:v>
                </c:pt>
                <c:pt idx="3337" formatCode="General">
                  <c:v>8.4788296319983802E-2</c:v>
                </c:pt>
                <c:pt idx="3338" formatCode="General">
                  <c:v>8.4693578336438799E-2</c:v>
                </c:pt>
                <c:pt idx="3339" formatCode="General">
                  <c:v>8.3823190470873596E-2</c:v>
                </c:pt>
                <c:pt idx="3340" formatCode="General">
                  <c:v>8.2698355235485202E-2</c:v>
                </c:pt>
                <c:pt idx="3341" formatCode="General">
                  <c:v>8.0353180378522501E-2</c:v>
                </c:pt>
                <c:pt idx="3342" formatCode="General">
                  <c:v>7.7396250579353301E-2</c:v>
                </c:pt>
                <c:pt idx="3343" formatCode="General">
                  <c:v>7.3749442927617398E-2</c:v>
                </c:pt>
                <c:pt idx="3344" formatCode="General">
                  <c:v>7.0359872727739498E-2</c:v>
                </c:pt>
                <c:pt idx="3345" formatCode="General">
                  <c:v>6.7063400269401094E-2</c:v>
                </c:pt>
                <c:pt idx="3346" formatCode="General">
                  <c:v>6.42797167628298E-2</c:v>
                </c:pt>
                <c:pt idx="3347" formatCode="General">
                  <c:v>6.1473500560544403E-2</c:v>
                </c:pt>
                <c:pt idx="3348" formatCode="General">
                  <c:v>5.8381616698826501E-2</c:v>
                </c:pt>
                <c:pt idx="3349" formatCode="General">
                  <c:v>5.5449302053370501E-2</c:v>
                </c:pt>
                <c:pt idx="3350" formatCode="General">
                  <c:v>5.2486157956555798E-2</c:v>
                </c:pt>
                <c:pt idx="3351" formatCode="General">
                  <c:v>5.0628918855262599E-2</c:v>
                </c:pt>
                <c:pt idx="3352" formatCode="General">
                  <c:v>4.9489770346664699E-2</c:v>
                </c:pt>
                <c:pt idx="3353" formatCode="General">
                  <c:v>4.9783267115981703E-2</c:v>
                </c:pt>
                <c:pt idx="3354" formatCode="General">
                  <c:v>5.11160847268642E-2</c:v>
                </c:pt>
                <c:pt idx="3355" formatCode="General">
                  <c:v>5.3251892553763502E-2</c:v>
                </c:pt>
                <c:pt idx="3356" formatCode="General">
                  <c:v>5.6016796432313401E-2</c:v>
                </c:pt>
                <c:pt idx="3357" formatCode="General">
                  <c:v>5.8820155885777201E-2</c:v>
                </c:pt>
                <c:pt idx="3358" formatCode="General">
                  <c:v>6.1630137120193697E-2</c:v>
                </c:pt>
                <c:pt idx="3359" formatCode="General">
                  <c:v>6.4090820417239E-2</c:v>
                </c:pt>
                <c:pt idx="3360" formatCode="General">
                  <c:v>6.6746069193576396E-2</c:v>
                </c:pt>
                <c:pt idx="3361" formatCode="General">
                  <c:v>6.8839603870362698E-2</c:v>
                </c:pt>
                <c:pt idx="3362" formatCode="General">
                  <c:v>7.0788699250218495E-2</c:v>
                </c:pt>
                <c:pt idx="3363" formatCode="General">
                  <c:v>7.2024421249010304E-2</c:v>
                </c:pt>
                <c:pt idx="3364" formatCode="General">
                  <c:v>7.3525680757953807E-2</c:v>
                </c:pt>
                <c:pt idx="3365" formatCode="General">
                  <c:v>7.4759681162518798E-2</c:v>
                </c:pt>
                <c:pt idx="3366" formatCode="General">
                  <c:v>7.6533645337375597E-2</c:v>
                </c:pt>
                <c:pt idx="3367" formatCode="General">
                  <c:v>7.80284535486898E-2</c:v>
                </c:pt>
                <c:pt idx="3368" formatCode="General">
                  <c:v>7.9887647122554903E-2</c:v>
                </c:pt>
                <c:pt idx="3369" formatCode="General">
                  <c:v>8.1472902450183807E-2</c:v>
                </c:pt>
                <c:pt idx="3370" formatCode="General">
                  <c:v>8.3802969725482707E-2</c:v>
                </c:pt>
                <c:pt idx="3371" formatCode="General">
                  <c:v>8.6531467861047401E-2</c:v>
                </c:pt>
                <c:pt idx="3372" formatCode="General">
                  <c:v>9.0604501224198206E-2</c:v>
                </c:pt>
                <c:pt idx="3373" formatCode="General">
                  <c:v>9.5270495154367904E-2</c:v>
                </c:pt>
                <c:pt idx="3374" formatCode="General">
                  <c:v>0.10084467976988599</c:v>
                </c:pt>
                <c:pt idx="3375" formatCode="General">
                  <c:v>0.106246944019152</c:v>
                </c:pt>
                <c:pt idx="3376" formatCode="General">
                  <c:v>0.11141151248238899</c:v>
                </c:pt>
                <c:pt idx="3377" formatCode="General">
                  <c:v>0.11597646889981</c:v>
                </c:pt>
                <c:pt idx="3378" formatCode="General">
                  <c:v>0.119642823827299</c:v>
                </c:pt>
                <c:pt idx="3379" formatCode="General">
                  <c:v>0.12164995190764499</c:v>
                </c:pt>
                <c:pt idx="3380" formatCode="General">
                  <c:v>0.122520001840246</c:v>
                </c:pt>
                <c:pt idx="3381" formatCode="General">
                  <c:v>0.12265022009620299</c:v>
                </c:pt>
                <c:pt idx="3382" formatCode="General">
                  <c:v>0.12216474278594899</c:v>
                </c:pt>
                <c:pt idx="3383" formatCode="General">
                  <c:v>0.122278998307492</c:v>
                </c:pt>
                <c:pt idx="3384" formatCode="General">
                  <c:v>0.12308475068762301</c:v>
                </c:pt>
                <c:pt idx="3385" formatCode="General">
                  <c:v>0.12493565330204801</c:v>
                </c:pt>
                <c:pt idx="3386" formatCode="General">
                  <c:v>0.12702674356207899</c:v>
                </c:pt>
                <c:pt idx="3387" formatCode="General">
                  <c:v>0.128650427620316</c:v>
                </c:pt>
                <c:pt idx="3388" formatCode="General">
                  <c:v>0.12888425498219</c:v>
                </c:pt>
                <c:pt idx="3389" formatCode="General">
                  <c:v>0.12771647998434299</c:v>
                </c:pt>
                <c:pt idx="3390" formatCode="General">
                  <c:v>0.124740512226582</c:v>
                </c:pt>
                <c:pt idx="3391" formatCode="General">
                  <c:v>0.12109151102955901</c:v>
                </c:pt>
                <c:pt idx="3392" formatCode="General">
                  <c:v>0.117296242930043</c:v>
                </c:pt>
                <c:pt idx="3393" formatCode="General">
                  <c:v>0.11432957454286399</c:v>
                </c:pt>
                <c:pt idx="3394" formatCode="General">
                  <c:v>0.111920396121532</c:v>
                </c:pt>
                <c:pt idx="3395" formatCode="General">
                  <c:v>0.110601930240806</c:v>
                </c:pt>
                <c:pt idx="3396" formatCode="General">
                  <c:v>0.109562456079843</c:v>
                </c:pt>
                <c:pt idx="3397" formatCode="General">
                  <c:v>0.10871668106013101</c:v>
                </c:pt>
                <c:pt idx="3398" formatCode="General">
                  <c:v>0.107086031449507</c:v>
                </c:pt>
                <c:pt idx="3399" formatCode="General">
                  <c:v>0.10490953704898601</c:v>
                </c:pt>
                <c:pt idx="3400" formatCode="General">
                  <c:v>0.101687748036478</c:v>
                </c:pt>
                <c:pt idx="3401" formatCode="General">
                  <c:v>9.8157917459632593E-2</c:v>
                </c:pt>
                <c:pt idx="3402" formatCode="General">
                  <c:v>9.4070724433389902E-2</c:v>
                </c:pt>
                <c:pt idx="3403" formatCode="General">
                  <c:v>9.0427036260592494E-2</c:v>
                </c:pt>
                <c:pt idx="3404" formatCode="General">
                  <c:v>8.69251630066772E-2</c:v>
                </c:pt>
                <c:pt idx="3405" formatCode="General">
                  <c:v>8.4021811645169905E-2</c:v>
                </c:pt>
                <c:pt idx="3406" formatCode="General">
                  <c:v>8.1098467616637707E-2</c:v>
                </c:pt>
                <c:pt idx="3407" formatCode="General">
                  <c:v>7.8457210588998905E-2</c:v>
                </c:pt>
                <c:pt idx="3408" formatCode="General">
                  <c:v>7.5492717544365498E-2</c:v>
                </c:pt>
                <c:pt idx="3409" formatCode="General">
                  <c:v>7.2056592422700502E-2</c:v>
                </c:pt>
                <c:pt idx="3410" formatCode="General">
                  <c:v>6.86259631136555E-2</c:v>
                </c:pt>
                <c:pt idx="3411" formatCode="General">
                  <c:v>6.4805354994199094E-2</c:v>
                </c:pt>
                <c:pt idx="3412" formatCode="General">
                  <c:v>6.1404028243501399E-2</c:v>
                </c:pt>
                <c:pt idx="3413" formatCode="General">
                  <c:v>5.8206838869969302E-2</c:v>
                </c:pt>
                <c:pt idx="3414" formatCode="General">
                  <c:v>5.54726284805072E-2</c:v>
                </c:pt>
                <c:pt idx="3415" formatCode="General">
                  <c:v>5.2252412272876102E-2</c:v>
                </c:pt>
                <c:pt idx="3416" formatCode="General">
                  <c:v>4.9144476844362697E-2</c:v>
                </c:pt>
                <c:pt idx="3417" formatCode="General">
                  <c:v>4.5292354875360298E-2</c:v>
                </c:pt>
                <c:pt idx="3418" formatCode="General">
                  <c:v>4.22400497653901E-2</c:v>
                </c:pt>
                <c:pt idx="3419" formatCode="General">
                  <c:v>3.9837253928115102E-2</c:v>
                </c:pt>
                <c:pt idx="3420" formatCode="General">
                  <c:v>3.9213670879445203E-2</c:v>
                </c:pt>
                <c:pt idx="3421" formatCode="General">
                  <c:v>3.96712326441018E-2</c:v>
                </c:pt>
                <c:pt idx="3422" formatCode="General">
                  <c:v>4.1525552774987401E-2</c:v>
                </c:pt>
                <c:pt idx="3423" formatCode="General">
                  <c:v>4.3676829243967902E-2</c:v>
                </c:pt>
                <c:pt idx="3424" formatCode="General">
                  <c:v>4.6210684751456198E-2</c:v>
                </c:pt>
                <c:pt idx="3425" formatCode="General">
                  <c:v>4.84026111821836E-2</c:v>
                </c:pt>
                <c:pt idx="3426" formatCode="General">
                  <c:v>5.0490626713707E-2</c:v>
                </c:pt>
                <c:pt idx="3427" formatCode="General">
                  <c:v>5.1733232369122799E-2</c:v>
                </c:pt>
                <c:pt idx="3428" formatCode="General">
                  <c:v>5.2677046882221898E-2</c:v>
                </c:pt>
                <c:pt idx="3429" formatCode="General">
                  <c:v>5.2980724504557798E-2</c:v>
                </c:pt>
                <c:pt idx="3430" formatCode="General">
                  <c:v>5.3475957779470402E-2</c:v>
                </c:pt>
                <c:pt idx="3431" formatCode="General">
                  <c:v>5.3723499402402397E-2</c:v>
                </c:pt>
                <c:pt idx="3432" formatCode="General">
                  <c:v>5.4523341417895603E-2</c:v>
                </c:pt>
                <c:pt idx="3433" formatCode="General">
                  <c:v>5.5304308608712702E-2</c:v>
                </c:pt>
                <c:pt idx="3434" formatCode="General">
                  <c:v>5.7087852560912103E-2</c:v>
                </c:pt>
                <c:pt idx="3435" formatCode="General">
                  <c:v>5.93918173741931E-2</c:v>
                </c:pt>
                <c:pt idx="3436" formatCode="General">
                  <c:v>6.2924156343915197E-2</c:v>
                </c:pt>
                <c:pt idx="3437" formatCode="General">
                  <c:v>6.6629285023832599E-2</c:v>
                </c:pt>
                <c:pt idx="3438" formatCode="General">
                  <c:v>7.1229984371089294E-2</c:v>
                </c:pt>
                <c:pt idx="3439" formatCode="General">
                  <c:v>7.5354113081962895E-2</c:v>
                </c:pt>
                <c:pt idx="3440" formatCode="General">
                  <c:v>7.9282985399533101E-2</c:v>
                </c:pt>
                <c:pt idx="3441" formatCode="General">
                  <c:v>8.2527353659341607E-2</c:v>
                </c:pt>
                <c:pt idx="3442" formatCode="General">
                  <c:v>8.4911518676637904E-2</c:v>
                </c:pt>
                <c:pt idx="3443" formatCode="General">
                  <c:v>8.67352023277356E-2</c:v>
                </c:pt>
                <c:pt idx="3444" formatCode="General">
                  <c:v>8.70629847206075E-2</c:v>
                </c:pt>
                <c:pt idx="3445" formatCode="General">
                  <c:v>8.6630792914881904E-2</c:v>
                </c:pt>
                <c:pt idx="3446" formatCode="General">
                  <c:v>8.5195066766008395E-2</c:v>
                </c:pt>
                <c:pt idx="3447" formatCode="General">
                  <c:v>8.3454592228428007E-2</c:v>
                </c:pt>
                <c:pt idx="3448" formatCode="General">
                  <c:v>8.1007366519017701E-2</c:v>
                </c:pt>
                <c:pt idx="3449" formatCode="General">
                  <c:v>7.8366705479372897E-2</c:v>
                </c:pt>
                <c:pt idx="3450" formatCode="General">
                  <c:v>7.5553677508294906E-2</c:v>
                </c:pt>
                <c:pt idx="3451" formatCode="General">
                  <c:v>7.2902864118196103E-2</c:v>
                </c:pt>
                <c:pt idx="3452" formatCode="General">
                  <c:v>7.0761299387578996E-2</c:v>
                </c:pt>
                <c:pt idx="3453" formatCode="General">
                  <c:v>6.9102397836236507E-2</c:v>
                </c:pt>
                <c:pt idx="3454" formatCode="General">
                  <c:v>6.7882886208377902E-2</c:v>
                </c:pt>
                <c:pt idx="3455" formatCode="General">
                  <c:v>6.7065653820629803E-2</c:v>
                </c:pt>
                <c:pt idx="3456" formatCode="General">
                  <c:v>6.6695853910477901E-2</c:v>
                </c:pt>
                <c:pt idx="3457" formatCode="General">
                  <c:v>6.6446595417706505E-2</c:v>
                </c:pt>
                <c:pt idx="3458" formatCode="General">
                  <c:v>6.6014988444909897E-2</c:v>
                </c:pt>
                <c:pt idx="3459" formatCode="General">
                  <c:v>6.4831488947286006E-2</c:v>
                </c:pt>
                <c:pt idx="3460" formatCode="General">
                  <c:v>6.3374785967222999E-2</c:v>
                </c:pt>
                <c:pt idx="3461" formatCode="General">
                  <c:v>6.0935282382313501E-2</c:v>
                </c:pt>
                <c:pt idx="3462" formatCode="General">
                  <c:v>5.7965856030274099E-2</c:v>
                </c:pt>
                <c:pt idx="3463" formatCode="General">
                  <c:v>5.4756724552471499E-2</c:v>
                </c:pt>
                <c:pt idx="3464" formatCode="General">
                  <c:v>5.1689432307176597E-2</c:v>
                </c:pt>
                <c:pt idx="3465" formatCode="General">
                  <c:v>4.8754530412716303E-2</c:v>
                </c:pt>
                <c:pt idx="3466" formatCode="General">
                  <c:v>4.66207925892222E-2</c:v>
                </c:pt>
                <c:pt idx="3467" formatCode="General">
                  <c:v>4.4889053506419599E-2</c:v>
                </c:pt>
                <c:pt idx="3468" formatCode="General">
                  <c:v>4.4519865715216003E-2</c:v>
                </c:pt>
                <c:pt idx="3469" formatCode="General">
                  <c:v>4.5488323467219802E-2</c:v>
                </c:pt>
                <c:pt idx="3470" formatCode="General">
                  <c:v>4.80327128578849E-2</c:v>
                </c:pt>
                <c:pt idx="3471" formatCode="General">
                  <c:v>5.1732376240560901E-2</c:v>
                </c:pt>
                <c:pt idx="3472" formatCode="General">
                  <c:v>5.6027812214112703E-2</c:v>
                </c:pt>
                <c:pt idx="3473" formatCode="General">
                  <c:v>6.0936829103057401E-2</c:v>
                </c:pt>
                <c:pt idx="3474" formatCode="General">
                  <c:v>6.5841165186940206E-2</c:v>
                </c:pt>
                <c:pt idx="3475" formatCode="General">
                  <c:v>7.0721260223757104E-2</c:v>
                </c:pt>
                <c:pt idx="3476" formatCode="General">
                  <c:v>7.5076777898124905E-2</c:v>
                </c:pt>
                <c:pt idx="3477" formatCode="General">
                  <c:v>7.8934936113428694E-2</c:v>
                </c:pt>
                <c:pt idx="3478" formatCode="General">
                  <c:v>8.1974281527804199E-2</c:v>
                </c:pt>
                <c:pt idx="3479" formatCode="General">
                  <c:v>8.4267074470143893E-2</c:v>
                </c:pt>
                <c:pt idx="3480" formatCode="General">
                  <c:v>8.5257550782256206E-2</c:v>
                </c:pt>
                <c:pt idx="3481" formatCode="General">
                  <c:v>8.5548802762193996E-2</c:v>
                </c:pt>
                <c:pt idx="3482" formatCode="General">
                  <c:v>8.4252660898736106E-2</c:v>
                </c:pt>
                <c:pt idx="3483" formatCode="General">
                  <c:v>8.1886493519666495E-2</c:v>
                </c:pt>
                <c:pt idx="3484" formatCode="General">
                  <c:v>7.7841469161080604E-2</c:v>
                </c:pt>
                <c:pt idx="3485" formatCode="General">
                  <c:v>7.2993178882893195E-2</c:v>
                </c:pt>
                <c:pt idx="3486" formatCode="General">
                  <c:v>6.7147059911871504E-2</c:v>
                </c:pt>
                <c:pt idx="3487" formatCode="General">
                  <c:v>6.1402910086093297E-2</c:v>
                </c:pt>
                <c:pt idx="3488" formatCode="General">
                  <c:v>5.5988148396264703E-2</c:v>
                </c:pt>
                <c:pt idx="3489" formatCode="General">
                  <c:v>5.1694184043816302E-2</c:v>
                </c:pt>
                <c:pt idx="3490" formatCode="General">
                  <c:v>4.8382446045914199E-2</c:v>
                </c:pt>
                <c:pt idx="3491" formatCode="General">
                  <c:v>4.6465794099896603E-2</c:v>
                </c:pt>
                <c:pt idx="3492" formatCode="General">
                  <c:v>4.5241235539212998E-2</c:v>
                </c:pt>
                <c:pt idx="3493" formatCode="General">
                  <c:v>4.5208463477801698E-2</c:v>
                </c:pt>
                <c:pt idx="3494" formatCode="General">
                  <c:v>4.5792620928650003E-2</c:v>
                </c:pt>
                <c:pt idx="3495" formatCode="General">
                  <c:v>4.7156533060469602E-2</c:v>
                </c:pt>
                <c:pt idx="3496" formatCode="General">
                  <c:v>4.9884963477955097E-2</c:v>
                </c:pt>
                <c:pt idx="3497" formatCode="General">
                  <c:v>5.3263159598863997E-2</c:v>
                </c:pt>
                <c:pt idx="3498" formatCode="General">
                  <c:v>5.6884983427227698E-2</c:v>
                </c:pt>
                <c:pt idx="3499" formatCode="General">
                  <c:v>6.0545638894102499E-2</c:v>
                </c:pt>
                <c:pt idx="3500" formatCode="General">
                  <c:v>6.3903952074097103E-2</c:v>
                </c:pt>
                <c:pt idx="3501" formatCode="General">
                  <c:v>6.7053620378124901E-2</c:v>
                </c:pt>
                <c:pt idx="3502" formatCode="General">
                  <c:v>6.9842728306396401E-2</c:v>
                </c:pt>
                <c:pt idx="3503" formatCode="General">
                  <c:v>7.2645847721986595E-2</c:v>
                </c:pt>
                <c:pt idx="3504" formatCode="General">
                  <c:v>7.5716386926783397E-2</c:v>
                </c:pt>
                <c:pt idx="3505" formatCode="General">
                  <c:v>7.9147893918749004E-2</c:v>
                </c:pt>
                <c:pt idx="3506" formatCode="General">
                  <c:v>8.2369454931554106E-2</c:v>
                </c:pt>
                <c:pt idx="3507" formatCode="General">
                  <c:v>8.6354345991053502E-2</c:v>
                </c:pt>
                <c:pt idx="3508" formatCode="General">
                  <c:v>9.0276731406606706E-2</c:v>
                </c:pt>
                <c:pt idx="3509" formatCode="General">
                  <c:v>9.4416262287293801E-2</c:v>
                </c:pt>
                <c:pt idx="3510" formatCode="General">
                  <c:v>9.7722022459340793E-2</c:v>
                </c:pt>
                <c:pt idx="3511" formatCode="General">
                  <c:v>9.9928275903818406E-2</c:v>
                </c:pt>
                <c:pt idx="3512" formatCode="General">
                  <c:v>0.10020739090356499</c:v>
                </c:pt>
                <c:pt idx="3513" formatCode="General">
                  <c:v>9.8685396043269993E-2</c:v>
                </c:pt>
                <c:pt idx="3514" formatCode="General">
                  <c:v>9.5051031142103198E-2</c:v>
                </c:pt>
                <c:pt idx="3515" formatCode="General">
                  <c:v>9.0014983183893296E-2</c:v>
                </c:pt>
                <c:pt idx="3516" formatCode="General">
                  <c:v>8.3417892924971898E-2</c:v>
                </c:pt>
                <c:pt idx="3517" formatCode="General">
                  <c:v>7.6094238135818101E-2</c:v>
                </c:pt>
                <c:pt idx="3518" formatCode="General">
                  <c:v>6.8348009442400701E-2</c:v>
                </c:pt>
                <c:pt idx="3519" formatCode="General">
                  <c:v>5.9812956026240399E-2</c:v>
                </c:pt>
                <c:pt idx="3520" formatCode="General">
                  <c:v>5.1778100242594903E-2</c:v>
                </c:pt>
                <c:pt idx="3521" formatCode="General">
                  <c:v>4.4487662512747703E-2</c:v>
                </c:pt>
                <c:pt idx="3522" formatCode="General">
                  <c:v>3.87780448609477E-2</c:v>
                </c:pt>
                <c:pt idx="3523" formatCode="General">
                  <c:v>3.5126375739005601E-2</c:v>
                </c:pt>
                <c:pt idx="3524" formatCode="General">
                  <c:v>3.3538040043935999E-2</c:v>
                </c:pt>
                <c:pt idx="3525" formatCode="General">
                  <c:v>3.3715463698772E-2</c:v>
                </c:pt>
                <c:pt idx="3526" formatCode="General">
                  <c:v>3.5665394684594003E-2</c:v>
                </c:pt>
                <c:pt idx="3527" formatCode="General">
                  <c:v>3.8727094669173803E-2</c:v>
                </c:pt>
                <c:pt idx="3528" formatCode="General">
                  <c:v>4.2534163625489299E-2</c:v>
                </c:pt>
                <c:pt idx="3529" formatCode="General">
                  <c:v>4.6875558728513601E-2</c:v>
                </c:pt>
                <c:pt idx="3530" formatCode="General">
                  <c:v>5.1268204718427503E-2</c:v>
                </c:pt>
                <c:pt idx="3531" formatCode="General">
                  <c:v>5.58722208823682E-2</c:v>
                </c:pt>
                <c:pt idx="3532" formatCode="General">
                  <c:v>6.0101131023798299E-2</c:v>
                </c:pt>
                <c:pt idx="3533" formatCode="General">
                  <c:v>6.4135580019553204E-2</c:v>
                </c:pt>
                <c:pt idx="3534" formatCode="General">
                  <c:v>6.8136008996501907E-2</c:v>
                </c:pt>
                <c:pt idx="3535" formatCode="General">
                  <c:v>7.2224490167362598E-2</c:v>
                </c:pt>
                <c:pt idx="3536" formatCode="General">
                  <c:v>7.6103435661052404E-2</c:v>
                </c:pt>
                <c:pt idx="3537" formatCode="General">
                  <c:v>8.0224038907882503E-2</c:v>
                </c:pt>
                <c:pt idx="3538" formatCode="General">
                  <c:v>8.3719358053093093E-2</c:v>
                </c:pt>
                <c:pt idx="3539" formatCode="General">
                  <c:v>8.7278022936913294E-2</c:v>
                </c:pt>
                <c:pt idx="3540" formatCode="General">
                  <c:v>9.0368307571290593E-2</c:v>
                </c:pt>
                <c:pt idx="3541" formatCode="General">
                  <c:v>9.3983202416890302E-2</c:v>
                </c:pt>
                <c:pt idx="3542" formatCode="General">
                  <c:v>9.7453990458724798E-2</c:v>
                </c:pt>
                <c:pt idx="3543" formatCode="General">
                  <c:v>0.101284695042634</c:v>
                </c:pt>
                <c:pt idx="3544" formatCode="General">
                  <c:v>0.10470822908863101</c:v>
                </c:pt>
                <c:pt idx="3545" formatCode="General">
                  <c:v>0.10765030316685301</c:v>
                </c:pt>
                <c:pt idx="3546" formatCode="General">
                  <c:v>0.10951614713044899</c:v>
                </c:pt>
                <c:pt idx="3547" formatCode="General">
                  <c:v>0.110662191759032</c:v>
                </c:pt>
                <c:pt idx="3548" formatCode="General">
                  <c:v>0.110889249021181</c:v>
                </c:pt>
                <c:pt idx="3549" formatCode="General">
                  <c:v>0.110676022405629</c:v>
                </c:pt>
                <c:pt idx="3550" formatCode="General">
                  <c:v>0.109682620674561</c:v>
                </c:pt>
                <c:pt idx="3551" formatCode="General">
                  <c:v>0.108538906859244</c:v>
                </c:pt>
                <c:pt idx="3552" formatCode="General">
                  <c:v>0.106831020524986</c:v>
                </c:pt>
                <c:pt idx="3553" formatCode="General">
                  <c:v>0.104315699674756</c:v>
                </c:pt>
                <c:pt idx="3554" formatCode="General">
                  <c:v>0.10170597354392499</c:v>
                </c:pt>
                <c:pt idx="3555" formatCode="General">
                  <c:v>9.8647080327863096E-2</c:v>
                </c:pt>
                <c:pt idx="3556" formatCode="General">
                  <c:v>9.6052384193499096E-2</c:v>
                </c:pt>
                <c:pt idx="3557" formatCode="General">
                  <c:v>9.3632867172755097E-2</c:v>
                </c:pt>
                <c:pt idx="3558" formatCode="General">
                  <c:v>9.2296455381358E-2</c:v>
                </c:pt>
                <c:pt idx="3559" formatCode="General">
                  <c:v>9.1778054795986205E-2</c:v>
                </c:pt>
                <c:pt idx="3560" formatCode="General">
                  <c:v>9.2643214362442994E-2</c:v>
                </c:pt>
                <c:pt idx="3561" formatCode="General">
                  <c:v>9.4258713185490797E-2</c:v>
                </c:pt>
                <c:pt idx="3562" formatCode="General">
                  <c:v>9.6841748649597895E-2</c:v>
                </c:pt>
                <c:pt idx="3563" formatCode="General">
                  <c:v>9.9513709531076106E-2</c:v>
                </c:pt>
                <c:pt idx="3564" formatCode="General">
                  <c:v>0.10235200678768799</c:v>
                </c:pt>
                <c:pt idx="3565" formatCode="General">
                  <c:v>0.104338974159444</c:v>
                </c:pt>
                <c:pt idx="3566" formatCode="General">
                  <c:v>0.10560627070760401</c:v>
                </c:pt>
                <c:pt idx="3567" formatCode="General">
                  <c:v>0.105440976856881</c:v>
                </c:pt>
                <c:pt idx="3568" formatCode="General">
                  <c:v>0.104192976779667</c:v>
                </c:pt>
                <c:pt idx="3569" formatCode="General">
                  <c:v>0.101432776027645</c:v>
                </c:pt>
                <c:pt idx="3570" formatCode="General">
                  <c:v>9.7764732609258803E-2</c:v>
                </c:pt>
                <c:pt idx="3571" formatCode="General">
                  <c:v>9.3084242776903497E-2</c:v>
                </c:pt>
                <c:pt idx="3572" formatCode="General">
                  <c:v>8.7951904184910806E-2</c:v>
                </c:pt>
                <c:pt idx="3573" formatCode="General">
                  <c:v>8.2023670214852407E-2</c:v>
                </c:pt>
                <c:pt idx="3574" formatCode="General">
                  <c:v>7.6183662870316901E-2</c:v>
                </c:pt>
                <c:pt idx="3575" formatCode="General">
                  <c:v>7.0543686113921797E-2</c:v>
                </c:pt>
                <c:pt idx="3576" formatCode="General">
                  <c:v>6.5878845287884E-2</c:v>
                </c:pt>
                <c:pt idx="3577" formatCode="General">
                  <c:v>6.1982862151368202E-2</c:v>
                </c:pt>
                <c:pt idx="3578" formatCode="General">
                  <c:v>5.90216024505026E-2</c:v>
                </c:pt>
                <c:pt idx="3579" formatCode="General">
                  <c:v>5.6558402703545799E-2</c:v>
                </c:pt>
                <c:pt idx="3580" formatCode="General">
                  <c:v>5.4962398481229302E-2</c:v>
                </c:pt>
                <c:pt idx="3581" formatCode="General">
                  <c:v>5.3655711556998602E-2</c:v>
                </c:pt>
                <c:pt idx="3582" formatCode="General">
                  <c:v>5.3300833955948798E-2</c:v>
                </c:pt>
                <c:pt idx="3583" formatCode="General">
                  <c:v>5.3073966283064003E-2</c:v>
                </c:pt>
                <c:pt idx="3584" formatCode="General">
                  <c:v>5.3464812008074798E-2</c:v>
                </c:pt>
                <c:pt idx="3585" formatCode="General">
                  <c:v>5.3905530576992398E-2</c:v>
                </c:pt>
                <c:pt idx="3586" formatCode="General">
                  <c:v>5.4350852674014599E-2</c:v>
                </c:pt>
                <c:pt idx="3587" formatCode="General">
                  <c:v>5.4984628228040303E-2</c:v>
                </c:pt>
                <c:pt idx="3588" formatCode="General">
                  <c:v>5.5416786731145702E-2</c:v>
                </c:pt>
                <c:pt idx="3589" formatCode="General">
                  <c:v>5.6478213605936002E-2</c:v>
                </c:pt>
                <c:pt idx="3590" formatCode="General">
                  <c:v>5.7711826396467499E-2</c:v>
                </c:pt>
                <c:pt idx="3591" formatCode="General">
                  <c:v>5.9803452658697402E-2</c:v>
                </c:pt>
                <c:pt idx="3592" formatCode="General">
                  <c:v>6.2165855281023301E-2</c:v>
                </c:pt>
                <c:pt idx="3593" formatCode="General">
                  <c:v>6.4997570976275496E-2</c:v>
                </c:pt>
                <c:pt idx="3594" formatCode="General">
                  <c:v>6.7659049753127504E-2</c:v>
                </c:pt>
                <c:pt idx="3595" formatCode="General">
                  <c:v>6.9760691867738797E-2</c:v>
                </c:pt>
                <c:pt idx="3596" formatCode="General">
                  <c:v>7.1503673144057298E-2</c:v>
                </c:pt>
                <c:pt idx="3597" formatCode="General">
                  <c:v>7.2682632462813507E-2</c:v>
                </c:pt>
                <c:pt idx="3598" formatCode="General">
                  <c:v>7.3072308483230999E-2</c:v>
                </c:pt>
                <c:pt idx="3599" formatCode="General">
                  <c:v>7.2936408936314701E-2</c:v>
                </c:pt>
                <c:pt idx="3600" formatCode="General">
                  <c:v>7.1970463088708594E-2</c:v>
                </c:pt>
                <c:pt idx="3601" formatCode="General">
                  <c:v>7.07694577704015E-2</c:v>
                </c:pt>
                <c:pt idx="3602" formatCode="General">
                  <c:v>6.9360257019387903E-2</c:v>
                </c:pt>
                <c:pt idx="3603" formatCode="General">
                  <c:v>6.8414570614197603E-2</c:v>
                </c:pt>
                <c:pt idx="3604" formatCode="General">
                  <c:v>6.7108030465839602E-2</c:v>
                </c:pt>
                <c:pt idx="3605" formatCode="General">
                  <c:v>6.6341681331724994E-2</c:v>
                </c:pt>
                <c:pt idx="3606" formatCode="General">
                  <c:v>6.5272373487121796E-2</c:v>
                </c:pt>
                <c:pt idx="3607" formatCode="General">
                  <c:v>6.48258090154189E-2</c:v>
                </c:pt>
                <c:pt idx="3608" formatCode="General">
                  <c:v>6.4553023240752502E-2</c:v>
                </c:pt>
                <c:pt idx="3609" formatCode="General">
                  <c:v>6.5143400898849804E-2</c:v>
                </c:pt>
                <c:pt idx="3610" formatCode="General">
                  <c:v>6.6200604515108896E-2</c:v>
                </c:pt>
                <c:pt idx="3611" formatCode="General">
                  <c:v>6.8329415024627402E-2</c:v>
                </c:pt>
                <c:pt idx="3612" formatCode="General">
                  <c:v>7.0760675279200602E-2</c:v>
                </c:pt>
                <c:pt idx="3613" formatCode="General">
                  <c:v>7.3573321006369E-2</c:v>
                </c:pt>
                <c:pt idx="3614" formatCode="General">
                  <c:v>7.6306588661302605E-2</c:v>
                </c:pt>
                <c:pt idx="3615" formatCode="General">
                  <c:v>7.8571385375358793E-2</c:v>
                </c:pt>
                <c:pt idx="3616" formatCode="General">
                  <c:v>8.0750822962743496E-2</c:v>
                </c:pt>
                <c:pt idx="3617" formatCode="General">
                  <c:v>8.2377863275862398E-2</c:v>
                </c:pt>
                <c:pt idx="3618" formatCode="General">
                  <c:v>8.3796567731517405E-2</c:v>
                </c:pt>
                <c:pt idx="3619" formatCode="General">
                  <c:v>8.49266065669909E-2</c:v>
                </c:pt>
                <c:pt idx="3620" formatCode="General">
                  <c:v>8.6216884357876403E-2</c:v>
                </c:pt>
                <c:pt idx="3621" formatCode="General">
                  <c:v>8.7757631133350902E-2</c:v>
                </c:pt>
                <c:pt idx="3622" formatCode="General">
                  <c:v>8.9950322263346302E-2</c:v>
                </c:pt>
                <c:pt idx="3623" formatCode="General">
                  <c:v>9.2028113360344999E-2</c:v>
                </c:pt>
                <c:pt idx="3624" formatCode="General">
                  <c:v>9.4600150377075698E-2</c:v>
                </c:pt>
                <c:pt idx="3625" formatCode="General">
                  <c:v>9.6721142567100293E-2</c:v>
                </c:pt>
                <c:pt idx="3626" formatCode="General">
                  <c:v>9.9079367728739501E-2</c:v>
                </c:pt>
                <c:pt idx="3627" formatCode="General">
                  <c:v>0.100553743529522</c:v>
                </c:pt>
                <c:pt idx="3628" formatCode="General">
                  <c:v>0.101760080495743</c:v>
                </c:pt>
                <c:pt idx="3629" formatCode="General">
                  <c:v>0.10212646322045101</c:v>
                </c:pt>
                <c:pt idx="3630" formatCode="General">
                  <c:v>0.10194858122929699</c:v>
                </c:pt>
                <c:pt idx="3631" formatCode="General">
                  <c:v>0.101645965133785</c:v>
                </c:pt>
                <c:pt idx="3632" formatCode="General">
                  <c:v>0.10116571575008799</c:v>
                </c:pt>
                <c:pt idx="3633" formatCode="General">
                  <c:v>0.100253075364664</c:v>
                </c:pt>
                <c:pt idx="3634" formatCode="General">
                  <c:v>9.9248409275350793E-2</c:v>
                </c:pt>
                <c:pt idx="3635" formatCode="General">
                  <c:v>9.7504586332539195E-2</c:v>
                </c:pt>
                <c:pt idx="3636" formatCode="General">
                  <c:v>9.5266203124800303E-2</c:v>
                </c:pt>
                <c:pt idx="3637" formatCode="General">
                  <c:v>9.1772013104460703E-2</c:v>
                </c:pt>
                <c:pt idx="3638" formatCode="General">
                  <c:v>8.78391676359601E-2</c:v>
                </c:pt>
                <c:pt idx="3639" formatCode="General">
                  <c:v>8.3469758178862694E-2</c:v>
                </c:pt>
                <c:pt idx="3640" formatCode="General">
                  <c:v>7.9944675435139903E-2</c:v>
                </c:pt>
                <c:pt idx="3641" formatCode="General">
                  <c:v>7.7421375169499901E-2</c:v>
                </c:pt>
                <c:pt idx="3642" formatCode="General">
                  <c:v>7.6730937762323301E-2</c:v>
                </c:pt>
                <c:pt idx="3643" formatCode="General">
                  <c:v>7.7084321110387502E-2</c:v>
                </c:pt>
                <c:pt idx="3644" formatCode="General">
                  <c:v>7.8521934679000496E-2</c:v>
                </c:pt>
                <c:pt idx="3645" formatCode="General">
                  <c:v>8.0701852604948901E-2</c:v>
                </c:pt>
                <c:pt idx="3646" formatCode="General">
                  <c:v>8.32901443749159E-2</c:v>
                </c:pt>
                <c:pt idx="3647" formatCode="General">
                  <c:v>8.6034831755788702E-2</c:v>
                </c:pt>
                <c:pt idx="3648" formatCode="General">
                  <c:v>8.8622723241356602E-2</c:v>
                </c:pt>
                <c:pt idx="3649" formatCode="General">
                  <c:v>9.0935107839541604E-2</c:v>
                </c:pt>
                <c:pt idx="3650" formatCode="General">
                  <c:v>9.2749775899461803E-2</c:v>
                </c:pt>
                <c:pt idx="3651" formatCode="General">
                  <c:v>9.4341682100292798E-2</c:v>
                </c:pt>
                <c:pt idx="3652" formatCode="General">
                  <c:v>9.5362557963246997E-2</c:v>
                </c:pt>
                <c:pt idx="3653" formatCode="General">
                  <c:v>9.5945624791641607E-2</c:v>
                </c:pt>
                <c:pt idx="3654" formatCode="General">
                  <c:v>9.6303468129930694E-2</c:v>
                </c:pt>
                <c:pt idx="3655" formatCode="General">
                  <c:v>9.5980271915837495E-2</c:v>
                </c:pt>
                <c:pt idx="3656" formatCode="General">
                  <c:v>9.5549689390800996E-2</c:v>
                </c:pt>
                <c:pt idx="3657" formatCode="General">
                  <c:v>9.4709124899619607E-2</c:v>
                </c:pt>
                <c:pt idx="3658" formatCode="General">
                  <c:v>9.4238368752903201E-2</c:v>
                </c:pt>
                <c:pt idx="3659" formatCode="General">
                  <c:v>9.3483599760981903E-2</c:v>
                </c:pt>
                <c:pt idx="3660" formatCode="General">
                  <c:v>9.2891080089605699E-2</c:v>
                </c:pt>
                <c:pt idx="3661" formatCode="General">
                  <c:v>9.1558169007093806E-2</c:v>
                </c:pt>
                <c:pt idx="3662" formatCode="General">
                  <c:v>8.9534641147765506E-2</c:v>
                </c:pt>
                <c:pt idx="3663" formatCode="General">
                  <c:v>8.6477240047963602E-2</c:v>
                </c:pt>
                <c:pt idx="3664" formatCode="General">
                  <c:v>8.3000085057699402E-2</c:v>
                </c:pt>
                <c:pt idx="3665" formatCode="General">
                  <c:v>7.8966027226599206E-2</c:v>
                </c:pt>
                <c:pt idx="3666" formatCode="General">
                  <c:v>7.4667201980635201E-2</c:v>
                </c:pt>
                <c:pt idx="3667" formatCode="General">
                  <c:v>7.0277089088237502E-2</c:v>
                </c:pt>
                <c:pt idx="3668" formatCode="General">
                  <c:v>6.6880471269140096E-2</c:v>
                </c:pt>
                <c:pt idx="3669" formatCode="General">
                  <c:v>6.4769187962691405E-2</c:v>
                </c:pt>
                <c:pt idx="3670" formatCode="General">
                  <c:v>6.4189519877862894E-2</c:v>
                </c:pt>
                <c:pt idx="3671" formatCode="General">
                  <c:v>6.4812023159388499E-2</c:v>
                </c:pt>
                <c:pt idx="3672" formatCode="General">
                  <c:v>6.65766819965425E-2</c:v>
                </c:pt>
                <c:pt idx="3673" formatCode="General">
                  <c:v>6.9385138606217298E-2</c:v>
                </c:pt>
                <c:pt idx="3674" formatCode="General">
                  <c:v>7.2104250369227504E-2</c:v>
                </c:pt>
                <c:pt idx="3675" formatCode="General">
                  <c:v>7.4978433898123198E-2</c:v>
                </c:pt>
                <c:pt idx="3676" formatCode="General">
                  <c:v>7.7448322594616398E-2</c:v>
                </c:pt>
                <c:pt idx="3677" formatCode="General">
                  <c:v>7.9855213285668497E-2</c:v>
                </c:pt>
                <c:pt idx="3678" formatCode="General">
                  <c:v>8.1439992738137207E-2</c:v>
                </c:pt>
                <c:pt idx="3679" formatCode="General">
                  <c:v>8.2893267032959198E-2</c:v>
                </c:pt>
                <c:pt idx="3680" formatCode="General">
                  <c:v>8.3524426509363703E-2</c:v>
                </c:pt>
                <c:pt idx="3681" formatCode="General">
                  <c:v>8.4210966617604396E-2</c:v>
                </c:pt>
                <c:pt idx="3682" formatCode="General">
                  <c:v>8.4823790309315694E-2</c:v>
                </c:pt>
                <c:pt idx="3683" formatCode="General">
                  <c:v>8.6169581196009995E-2</c:v>
                </c:pt>
                <c:pt idx="3684" formatCode="General">
                  <c:v>8.7786433214232698E-2</c:v>
                </c:pt>
                <c:pt idx="3685" formatCode="General">
                  <c:v>8.97071800641909E-2</c:v>
                </c:pt>
                <c:pt idx="3686" formatCode="General">
                  <c:v>9.0947514159314805E-2</c:v>
                </c:pt>
                <c:pt idx="3687" formatCode="General">
                  <c:v>9.1296602903419705E-2</c:v>
                </c:pt>
                <c:pt idx="3688" formatCode="General">
                  <c:v>9.0271505282901801E-2</c:v>
                </c:pt>
                <c:pt idx="3689" formatCode="General">
                  <c:v>8.8556809885952104E-2</c:v>
                </c:pt>
                <c:pt idx="3690" formatCode="General">
                  <c:v>8.6135833799028505E-2</c:v>
                </c:pt>
                <c:pt idx="3691" formatCode="General">
                  <c:v>8.4058817332197194E-2</c:v>
                </c:pt>
                <c:pt idx="3692" formatCode="General">
                  <c:v>8.2293975848355599E-2</c:v>
                </c:pt>
                <c:pt idx="3693" formatCode="General">
                  <c:v>8.1644036936449393E-2</c:v>
                </c:pt>
                <c:pt idx="3694" formatCode="General">
                  <c:v>8.1736037213890902E-2</c:v>
                </c:pt>
                <c:pt idx="3695" formatCode="General">
                  <c:v>8.2887551697494705E-2</c:v>
                </c:pt>
                <c:pt idx="3696" formatCode="General">
                  <c:v>8.4363150275611906E-2</c:v>
                </c:pt>
                <c:pt idx="3697" formatCode="General">
                  <c:v>8.6391606685917097E-2</c:v>
                </c:pt>
                <c:pt idx="3698" formatCode="General">
                  <c:v>8.8114573254217704E-2</c:v>
                </c:pt>
                <c:pt idx="3699" formatCode="General">
                  <c:v>8.9585410656849301E-2</c:v>
                </c:pt>
                <c:pt idx="3700" formatCode="General">
                  <c:v>9.0148058182111496E-2</c:v>
                </c:pt>
                <c:pt idx="3701" formatCode="General">
                  <c:v>9.0146997370835896E-2</c:v>
                </c:pt>
                <c:pt idx="3702" formatCode="General">
                  <c:v>8.9121988018637799E-2</c:v>
                </c:pt>
                <c:pt idx="3703" formatCode="General">
                  <c:v>8.77323941559848E-2</c:v>
                </c:pt>
                <c:pt idx="3704" formatCode="General">
                  <c:v>8.5520261562373995E-2</c:v>
                </c:pt>
                <c:pt idx="3705" formatCode="General">
                  <c:v>8.3309379862799501E-2</c:v>
                </c:pt>
                <c:pt idx="3706" formatCode="General">
                  <c:v>8.1113346183160198E-2</c:v>
                </c:pt>
                <c:pt idx="3707" formatCode="General">
                  <c:v>7.9661051465160101E-2</c:v>
                </c:pt>
                <c:pt idx="3708" formatCode="General">
                  <c:v>7.8947884097083698E-2</c:v>
                </c:pt>
                <c:pt idx="3709" formatCode="General">
                  <c:v>7.8129811588396894E-2</c:v>
                </c:pt>
                <c:pt idx="3710" formatCode="General">
                  <c:v>7.7665347046050506E-2</c:v>
                </c:pt>
                <c:pt idx="3711" formatCode="General">
                  <c:v>7.6466013587936393E-2</c:v>
                </c:pt>
                <c:pt idx="3712" formatCode="General">
                  <c:v>7.4637465078384896E-2</c:v>
                </c:pt>
                <c:pt idx="3713" formatCode="General">
                  <c:v>7.1666423672434601E-2</c:v>
                </c:pt>
                <c:pt idx="3714" formatCode="General">
                  <c:v>6.8599988849087801E-2</c:v>
                </c:pt>
                <c:pt idx="3715" formatCode="General">
                  <c:v>6.5295410530696693E-2</c:v>
                </c:pt>
                <c:pt idx="3716" formatCode="General">
                  <c:v>6.2965166983235399E-2</c:v>
                </c:pt>
                <c:pt idx="3717" formatCode="General">
                  <c:v>6.1030677244873502E-2</c:v>
                </c:pt>
                <c:pt idx="3718" formatCode="General">
                  <c:v>5.99498712548103E-2</c:v>
                </c:pt>
                <c:pt idx="3719" formatCode="General">
                  <c:v>5.8578811743365197E-2</c:v>
                </c:pt>
                <c:pt idx="3720" formatCode="General">
                  <c:v>5.7479227454992003E-2</c:v>
                </c:pt>
                <c:pt idx="3721" formatCode="General">
                  <c:v>5.6150793598084003E-2</c:v>
                </c:pt>
                <c:pt idx="3722" formatCode="General">
                  <c:v>5.5399971949661703E-2</c:v>
                </c:pt>
                <c:pt idx="3723" formatCode="General">
                  <c:v>5.4867292507893801E-2</c:v>
                </c:pt>
                <c:pt idx="3724" formatCode="General">
                  <c:v>5.5252162169873199E-2</c:v>
                </c:pt>
                <c:pt idx="3725" formatCode="General">
                  <c:v>5.57097807478402E-2</c:v>
                </c:pt>
                <c:pt idx="3726" formatCode="General">
                  <c:v>5.64544733404072E-2</c:v>
                </c:pt>
                <c:pt idx="3727" formatCode="General">
                  <c:v>5.6420711975933603E-2</c:v>
                </c:pt>
                <c:pt idx="3728" formatCode="General">
                  <c:v>5.61729902159257E-2</c:v>
                </c:pt>
                <c:pt idx="3729" formatCode="General">
                  <c:v>5.5074376048577199E-2</c:v>
                </c:pt>
                <c:pt idx="3730" formatCode="General">
                  <c:v>5.3826074139692898E-2</c:v>
                </c:pt>
                <c:pt idx="3731" formatCode="General">
                  <c:v>5.1959990077117102E-2</c:v>
                </c:pt>
                <c:pt idx="3732" formatCode="General">
                  <c:v>4.9834095626623498E-2</c:v>
                </c:pt>
                <c:pt idx="3733" formatCode="General">
                  <c:v>4.7725667472912799E-2</c:v>
                </c:pt>
                <c:pt idx="3734" formatCode="General">
                  <c:v>4.5310562639799497E-2</c:v>
                </c:pt>
                <c:pt idx="3735" formatCode="General">
                  <c:v>4.34013425460004E-2</c:v>
                </c:pt>
                <c:pt idx="3736" formatCode="General">
                  <c:v>4.13622103097539E-2</c:v>
                </c:pt>
                <c:pt idx="3737" formatCode="General">
                  <c:v>3.9711150045739101E-2</c:v>
                </c:pt>
                <c:pt idx="3738" formatCode="General">
                  <c:v>3.8690420983576501E-2</c:v>
                </c:pt>
                <c:pt idx="3739" formatCode="General">
                  <c:v>3.8334532397381202E-2</c:v>
                </c:pt>
                <c:pt idx="3740" formatCode="General">
                  <c:v>3.9527506702415401E-2</c:v>
                </c:pt>
                <c:pt idx="3741" formatCode="General">
                  <c:v>4.1653342529860603E-2</c:v>
                </c:pt>
                <c:pt idx="3742" formatCode="General">
                  <c:v>4.4775812844718002E-2</c:v>
                </c:pt>
                <c:pt idx="3743" formatCode="General">
                  <c:v>4.781335424903E-2</c:v>
                </c:pt>
                <c:pt idx="3744" formatCode="General">
                  <c:v>5.1150395781823101E-2</c:v>
                </c:pt>
                <c:pt idx="3745" formatCode="General">
                  <c:v>5.3863511785475902E-2</c:v>
                </c:pt>
                <c:pt idx="3746" formatCode="General">
                  <c:v>5.6402894047037001E-2</c:v>
                </c:pt>
                <c:pt idx="3747" formatCode="General">
                  <c:v>5.8799931803241098E-2</c:v>
                </c:pt>
                <c:pt idx="3748" formatCode="General">
                  <c:v>6.1593857048485599E-2</c:v>
                </c:pt>
                <c:pt idx="3749" formatCode="General">
                  <c:v>6.4410895263023599E-2</c:v>
                </c:pt>
                <c:pt idx="3750" formatCode="General">
                  <c:v>6.7554318479494405E-2</c:v>
                </c:pt>
                <c:pt idx="3751" formatCode="General">
                  <c:v>7.0218286048249506E-2</c:v>
                </c:pt>
                <c:pt idx="3752" formatCode="General">
                  <c:v>7.2794118827185006E-2</c:v>
                </c:pt>
                <c:pt idx="3753" formatCode="General">
                  <c:v>7.4548791148962706E-2</c:v>
                </c:pt>
                <c:pt idx="3754" formatCode="General">
                  <c:v>7.6144986552759406E-2</c:v>
                </c:pt>
                <c:pt idx="3755" formatCode="General">
                  <c:v>7.7110806774509405E-2</c:v>
                </c:pt>
                <c:pt idx="3756" formatCode="General">
                  <c:v>7.8252666647102703E-2</c:v>
                </c:pt>
                <c:pt idx="3757" formatCode="General">
                  <c:v>7.9543057272757497E-2</c:v>
                </c:pt>
                <c:pt idx="3758" formatCode="General">
                  <c:v>8.1940839217656505E-2</c:v>
                </c:pt>
                <c:pt idx="3759" formatCode="General">
                  <c:v>8.5082927621905002E-2</c:v>
                </c:pt>
                <c:pt idx="3760" formatCode="General">
                  <c:v>8.9777247121080497E-2</c:v>
                </c:pt>
                <c:pt idx="3761" formatCode="General">
                  <c:v>9.5020628282794506E-2</c:v>
                </c:pt>
                <c:pt idx="3762" formatCode="General">
                  <c:v>0.10065707654825901</c:v>
                </c:pt>
                <c:pt idx="3763" formatCode="General">
                  <c:v>0.10612811436373699</c:v>
                </c:pt>
                <c:pt idx="3764" formatCode="General">
                  <c:v>0.110727893806893</c:v>
                </c:pt>
                <c:pt idx="3765" formatCode="General">
                  <c:v>0.114402949014223</c:v>
                </c:pt>
                <c:pt idx="3766" formatCode="General">
                  <c:v>0.11648974165689099</c:v>
                </c:pt>
                <c:pt idx="3767" formatCode="General">
                  <c:v>0.117662000749665</c:v>
                </c:pt>
                <c:pt idx="3768" formatCode="General">
                  <c:v>0.11730442323790399</c:v>
                </c:pt>
                <c:pt idx="3769" formatCode="General">
                  <c:v>0.11634986568193099</c:v>
                </c:pt>
                <c:pt idx="3770" formatCode="General">
                  <c:v>0.114225585366003</c:v>
                </c:pt>
                <c:pt idx="3771" formatCode="General">
                  <c:v>0.11147628188209301</c:v>
                </c:pt>
                <c:pt idx="3772" formatCode="General">
                  <c:v>0.107382599776815</c:v>
                </c:pt>
                <c:pt idx="3773" formatCode="General">
                  <c:v>0.102883891642107</c:v>
                </c:pt>
                <c:pt idx="3774" formatCode="General">
                  <c:v>9.8073861822364994E-2</c:v>
                </c:pt>
                <c:pt idx="3775" formatCode="General">
                  <c:v>9.4448561620936206E-2</c:v>
                </c:pt>
                <c:pt idx="3776" formatCode="General">
                  <c:v>9.1880579330611903E-2</c:v>
                </c:pt>
                <c:pt idx="3777" formatCode="General">
                  <c:v>9.08291344061644E-2</c:v>
                </c:pt>
                <c:pt idx="3778" formatCode="General">
                  <c:v>9.1325787286757096E-2</c:v>
                </c:pt>
                <c:pt idx="3779" formatCode="General">
                  <c:v>9.3202255338791298E-2</c:v>
                </c:pt>
                <c:pt idx="3780" formatCode="General">
                  <c:v>9.6102232873337398E-2</c:v>
                </c:pt>
                <c:pt idx="3781" formatCode="General">
                  <c:v>0.10010029553120101</c:v>
                </c:pt>
                <c:pt idx="3782" formatCode="General">
                  <c:v>0.10456803334553399</c:v>
                </c:pt>
                <c:pt idx="3783" formatCode="General">
                  <c:v>0.109585321919394</c:v>
                </c:pt>
                <c:pt idx="3784" formatCode="General">
                  <c:v>0.11450395609212299</c:v>
                </c:pt>
                <c:pt idx="3785" formatCode="General">
                  <c:v>0.119160603047146</c:v>
                </c:pt>
                <c:pt idx="3786" formatCode="General">
                  <c:v>0.122930449980741</c:v>
                </c:pt>
                <c:pt idx="3787" formatCode="General">
                  <c:v>0.125758156781068</c:v>
                </c:pt>
                <c:pt idx="3788" formatCode="General">
                  <c:v>0.12678136147260199</c:v>
                </c:pt>
                <c:pt idx="3789" formatCode="General">
                  <c:v>0.12617849592560901</c:v>
                </c:pt>
                <c:pt idx="3790" formatCode="General">
                  <c:v>0.12315949873557799</c:v>
                </c:pt>
                <c:pt idx="3791" formatCode="General">
                  <c:v>0.118188514472194</c:v>
                </c:pt>
                <c:pt idx="3792" formatCode="General">
                  <c:v>0.11105435953156401</c:v>
                </c:pt>
                <c:pt idx="3793" formatCode="General">
                  <c:v>0.102995932220086</c:v>
                </c:pt>
                <c:pt idx="3794" formatCode="General">
                  <c:v>9.4188744346172998E-2</c:v>
                </c:pt>
                <c:pt idx="3795" formatCode="General">
                  <c:v>8.64430690028299E-2</c:v>
                </c:pt>
                <c:pt idx="3796" formatCode="General">
                  <c:v>7.9956614708851695E-2</c:v>
                </c:pt>
                <c:pt idx="3797" formatCode="General">
                  <c:v>7.5510727223916996E-2</c:v>
                </c:pt>
                <c:pt idx="3798" formatCode="General">
                  <c:v>7.3026669040595807E-2</c:v>
                </c:pt>
                <c:pt idx="3799" formatCode="General">
                  <c:v>7.2914876516948904E-2</c:v>
                </c:pt>
                <c:pt idx="3800" formatCode="General">
                  <c:v>7.4604720627541796E-2</c:v>
                </c:pt>
                <c:pt idx="3801" formatCode="General">
                  <c:v>7.7408784183964394E-2</c:v>
                </c:pt>
                <c:pt idx="3802" formatCode="General">
                  <c:v>8.0706382538561397E-2</c:v>
                </c:pt>
                <c:pt idx="3803" formatCode="General">
                  <c:v>8.3771506322820197E-2</c:v>
                </c:pt>
                <c:pt idx="3804" formatCode="General">
                  <c:v>8.6117177255861196E-2</c:v>
                </c:pt>
                <c:pt idx="3805" formatCode="General">
                  <c:v>8.7831970064168902E-2</c:v>
                </c:pt>
                <c:pt idx="3806" formatCode="General">
                  <c:v>8.8735819744263505E-2</c:v>
                </c:pt>
                <c:pt idx="3807" formatCode="General">
                  <c:v>8.8668402808555299E-2</c:v>
                </c:pt>
                <c:pt idx="3808" formatCode="General">
                  <c:v>8.8209180374160298E-2</c:v>
                </c:pt>
                <c:pt idx="3809" formatCode="General">
                  <c:v>8.68753836535818E-2</c:v>
                </c:pt>
                <c:pt idx="3810" formatCode="General">
                  <c:v>8.5396638753147902E-2</c:v>
                </c:pt>
                <c:pt idx="3811" formatCode="General">
                  <c:v>8.4058075310179295E-2</c:v>
                </c:pt>
                <c:pt idx="3812" formatCode="General">
                  <c:v>8.27139753973751E-2</c:v>
                </c:pt>
                <c:pt idx="3813" formatCode="General">
                  <c:v>8.2314853149799805E-2</c:v>
                </c:pt>
                <c:pt idx="3814" formatCode="General">
                  <c:v>8.2152904091252199E-2</c:v>
                </c:pt>
                <c:pt idx="3815" formatCode="General">
                  <c:v>8.29019128942967E-2</c:v>
                </c:pt>
                <c:pt idx="3816" formatCode="General">
                  <c:v>8.3769152607851199E-2</c:v>
                </c:pt>
                <c:pt idx="3817" formatCode="General">
                  <c:v>8.4883643882281298E-2</c:v>
                </c:pt>
                <c:pt idx="3818" formatCode="General">
                  <c:v>8.5407103444992499E-2</c:v>
                </c:pt>
                <c:pt idx="3819" formatCode="General">
                  <c:v>8.5352372080537503E-2</c:v>
                </c:pt>
                <c:pt idx="3820" formatCode="General">
                  <c:v>8.4053246481343602E-2</c:v>
                </c:pt>
                <c:pt idx="3821" formatCode="General">
                  <c:v>8.2108330163739099E-2</c:v>
                </c:pt>
                <c:pt idx="3822" formatCode="General">
                  <c:v>7.9333695939014306E-2</c:v>
                </c:pt>
                <c:pt idx="3823" formatCode="General">
                  <c:v>7.66380599054933E-2</c:v>
                </c:pt>
                <c:pt idx="3824" formatCode="General">
                  <c:v>7.4011184092035498E-2</c:v>
                </c:pt>
                <c:pt idx="3825" formatCode="General">
                  <c:v>7.2262083044212694E-2</c:v>
                </c:pt>
                <c:pt idx="3826" formatCode="General">
                  <c:v>7.0914675217336798E-2</c:v>
                </c:pt>
                <c:pt idx="3827" formatCode="General">
                  <c:v>7.0238835999785101E-2</c:v>
                </c:pt>
                <c:pt idx="3828" formatCode="General">
                  <c:v>6.9494284893606303E-2</c:v>
                </c:pt>
                <c:pt idx="3829" formatCode="General">
                  <c:v>6.9021316603854799E-2</c:v>
                </c:pt>
                <c:pt idx="3830" formatCode="General">
                  <c:v>6.8540518625828606E-2</c:v>
                </c:pt>
                <c:pt idx="3831" formatCode="General">
                  <c:v>6.8938489795418098E-2</c:v>
                </c:pt>
                <c:pt idx="3832" formatCode="General">
                  <c:v>7.0109946364880105E-2</c:v>
                </c:pt>
                <c:pt idx="3833" formatCode="General">
                  <c:v>7.2725134817194698E-2</c:v>
                </c:pt>
                <c:pt idx="3834" formatCode="General">
                  <c:v>7.6192973472993197E-2</c:v>
                </c:pt>
                <c:pt idx="3835" formatCode="General">
                  <c:v>8.0678566256119397E-2</c:v>
                </c:pt>
                <c:pt idx="3836" formatCode="General">
                  <c:v>8.5423581068943599E-2</c:v>
                </c:pt>
                <c:pt idx="3837" formatCode="General">
                  <c:v>9.0342498362461096E-2</c:v>
                </c:pt>
                <c:pt idx="3838" formatCode="General">
                  <c:v>9.4831456035445197E-2</c:v>
                </c:pt>
                <c:pt idx="3839" formatCode="General">
                  <c:v>9.8935403921333695E-2</c:v>
                </c:pt>
                <c:pt idx="3840" formatCode="General">
                  <c:v>0.10224750244323701</c:v>
                </c:pt>
                <c:pt idx="3841" formatCode="General">
                  <c:v>0.104970966226077</c:v>
                </c:pt>
                <c:pt idx="3842" formatCode="General">
                  <c:v>0.106317719015912</c:v>
                </c:pt>
                <c:pt idx="3843" formatCode="General">
                  <c:v>0.10689775969920599</c:v>
                </c:pt>
                <c:pt idx="3844" formatCode="General">
                  <c:v>0.105752021065543</c:v>
                </c:pt>
                <c:pt idx="3845" formatCode="General">
                  <c:v>0.103823808290011</c:v>
                </c:pt>
                <c:pt idx="3846" formatCode="General">
                  <c:v>0.100275172315292</c:v>
                </c:pt>
                <c:pt idx="3847" formatCode="General">
                  <c:v>9.5876671111340794E-2</c:v>
                </c:pt>
                <c:pt idx="3848" formatCode="General">
                  <c:v>8.9870547484361796E-2</c:v>
                </c:pt>
                <c:pt idx="3849" formatCode="General">
                  <c:v>8.3298972277177905E-2</c:v>
                </c:pt>
                <c:pt idx="3850" formatCode="General">
                  <c:v>7.5410845273880894E-2</c:v>
                </c:pt>
                <c:pt idx="3851" formatCode="General">
                  <c:v>6.7462387514204997E-2</c:v>
                </c:pt>
                <c:pt idx="3852" formatCode="General">
                  <c:v>5.9639397746258802E-2</c:v>
                </c:pt>
                <c:pt idx="3853" formatCode="General">
                  <c:v>5.2505111205806997E-2</c:v>
                </c:pt>
                <c:pt idx="3854" formatCode="General">
                  <c:v>4.65962269510595E-2</c:v>
                </c:pt>
                <c:pt idx="3855" formatCode="General">
                  <c:v>4.24337128975504E-2</c:v>
                </c:pt>
                <c:pt idx="3856" formatCode="General">
                  <c:v>3.9879661629686598E-2</c:v>
                </c:pt>
                <c:pt idx="3857" formatCode="General">
                  <c:v>3.9332569866118203E-2</c:v>
                </c:pt>
                <c:pt idx="3858" formatCode="General">
                  <c:v>4.0146487387524799E-2</c:v>
                </c:pt>
                <c:pt idx="3859" formatCode="General">
                  <c:v>4.2382780165870999E-2</c:v>
                </c:pt>
                <c:pt idx="3860" formatCode="General">
                  <c:v>4.5247337227380197E-2</c:v>
                </c:pt>
                <c:pt idx="3861" formatCode="General">
                  <c:v>4.8360028152410202E-2</c:v>
                </c:pt>
                <c:pt idx="3862" formatCode="General">
                  <c:v>5.1749654595715497E-2</c:v>
                </c:pt>
                <c:pt idx="3863" formatCode="General">
                  <c:v>5.4817935679775498E-2</c:v>
                </c:pt>
                <c:pt idx="3864" formatCode="General">
                  <c:v>5.7303767379418197E-2</c:v>
                </c:pt>
                <c:pt idx="3865" formatCode="General">
                  <c:v>5.9586304739252603E-2</c:v>
                </c:pt>
                <c:pt idx="3866" formatCode="General">
                  <c:v>6.1174497720825602E-2</c:v>
                </c:pt>
                <c:pt idx="3867" formatCode="General">
                  <c:v>6.2118022495344399E-2</c:v>
                </c:pt>
                <c:pt idx="3868" formatCode="General">
                  <c:v>6.2451819241801702E-2</c:v>
                </c:pt>
                <c:pt idx="3869" formatCode="General">
                  <c:v>6.3077180793840906E-2</c:v>
                </c:pt>
                <c:pt idx="3870" formatCode="General">
                  <c:v>6.3697931744403899E-2</c:v>
                </c:pt>
                <c:pt idx="3871" formatCode="General">
                  <c:v>6.44063488324636E-2</c:v>
                </c:pt>
                <c:pt idx="3872" formatCode="General">
                  <c:v>6.5443384647174793E-2</c:v>
                </c:pt>
                <c:pt idx="3873" formatCode="General">
                  <c:v>6.6300487061932201E-2</c:v>
                </c:pt>
                <c:pt idx="3874" formatCode="General">
                  <c:v>6.6729805062567302E-2</c:v>
                </c:pt>
                <c:pt idx="3875" formatCode="General">
                  <c:v>6.7114573067238906E-2</c:v>
                </c:pt>
                <c:pt idx="3876" formatCode="General">
                  <c:v>6.6822899794535498E-2</c:v>
                </c:pt>
                <c:pt idx="3877" formatCode="General">
                  <c:v>6.5807632225817703E-2</c:v>
                </c:pt>
                <c:pt idx="3878" formatCode="General">
                  <c:v>6.4345384875197698E-2</c:v>
                </c:pt>
                <c:pt idx="3879" formatCode="General">
                  <c:v>6.1876744401693398E-2</c:v>
                </c:pt>
                <c:pt idx="3880" formatCode="General">
                  <c:v>5.9350313027415898E-2</c:v>
                </c:pt>
                <c:pt idx="3881" formatCode="General">
                  <c:v>5.5964413333517399E-2</c:v>
                </c:pt>
                <c:pt idx="3882" formatCode="General">
                  <c:v>5.2514861409142299E-2</c:v>
                </c:pt>
                <c:pt idx="3883" formatCode="General">
                  <c:v>4.8432343216847702E-2</c:v>
                </c:pt>
                <c:pt idx="3884" formatCode="General">
                  <c:v>4.4843591083025901E-2</c:v>
                </c:pt>
                <c:pt idx="3885" formatCode="General">
                  <c:v>4.17449846451571E-2</c:v>
                </c:pt>
                <c:pt idx="3886" formatCode="General">
                  <c:v>3.9923558486402201E-2</c:v>
                </c:pt>
                <c:pt idx="3887" formatCode="General">
                  <c:v>3.8909149113284698E-2</c:v>
                </c:pt>
                <c:pt idx="3888" formatCode="General">
                  <c:v>3.86219324775725E-2</c:v>
                </c:pt>
                <c:pt idx="3889" formatCode="General">
                  <c:v>3.94892945401168E-2</c:v>
                </c:pt>
                <c:pt idx="3890" formatCode="General">
                  <c:v>4.0717229953509203E-2</c:v>
                </c:pt>
                <c:pt idx="3891" formatCode="General">
                  <c:v>4.2859648990712401E-2</c:v>
                </c:pt>
                <c:pt idx="3892" formatCode="General">
                  <c:v>4.5342413285125199E-2</c:v>
                </c:pt>
                <c:pt idx="3893" formatCode="General">
                  <c:v>4.84966738842093E-2</c:v>
                </c:pt>
                <c:pt idx="3894" formatCode="General">
                  <c:v>5.1554998381002699E-2</c:v>
                </c:pt>
                <c:pt idx="3895" formatCode="General">
                  <c:v>5.4851514404545602E-2</c:v>
                </c:pt>
                <c:pt idx="3896" formatCode="General">
                  <c:v>5.7655702739515799E-2</c:v>
                </c:pt>
                <c:pt idx="3897" formatCode="General">
                  <c:v>6.0021076098132002E-2</c:v>
                </c:pt>
                <c:pt idx="3898" formatCode="General">
                  <c:v>6.2376645965428003E-2</c:v>
                </c:pt>
                <c:pt idx="3899" formatCode="General">
                  <c:v>6.3855872581435394E-2</c:v>
                </c:pt>
                <c:pt idx="3900" formatCode="General">
                  <c:v>6.5441330876310599E-2</c:v>
                </c:pt>
                <c:pt idx="3901" formatCode="General">
                  <c:v>6.6369281194923899E-2</c:v>
                </c:pt>
                <c:pt idx="3902" formatCode="General">
                  <c:v>6.75733357270763E-2</c:v>
                </c:pt>
                <c:pt idx="3903" formatCode="General">
                  <c:v>6.8786890495630998E-2</c:v>
                </c:pt>
                <c:pt idx="3904" formatCode="General">
                  <c:v>6.9868956438409596E-2</c:v>
                </c:pt>
                <c:pt idx="3905" formatCode="General">
                  <c:v>7.1133549027465104E-2</c:v>
                </c:pt>
                <c:pt idx="3906" formatCode="General">
                  <c:v>7.1781691085545704E-2</c:v>
                </c:pt>
                <c:pt idx="3907" formatCode="General">
                  <c:v>7.2531838092656703E-2</c:v>
                </c:pt>
                <c:pt idx="3908" formatCode="General">
                  <c:v>7.2731587230009997E-2</c:v>
                </c:pt>
                <c:pt idx="3909" formatCode="General">
                  <c:v>7.2643611673603906E-2</c:v>
                </c:pt>
                <c:pt idx="3910" formatCode="General">
                  <c:v>7.13434706000836E-2</c:v>
                </c:pt>
                <c:pt idx="3911" formatCode="General">
                  <c:v>6.8795623099161096E-2</c:v>
                </c:pt>
                <c:pt idx="3912" formatCode="General">
                  <c:v>6.4403896894673296E-2</c:v>
                </c:pt>
                <c:pt idx="3913" formatCode="General">
                  <c:v>5.8412263535544601E-2</c:v>
                </c:pt>
                <c:pt idx="3914" formatCode="General">
                  <c:v>5.1078486857666999E-2</c:v>
                </c:pt>
                <c:pt idx="3915" formatCode="General">
                  <c:v>4.3591474994616797E-2</c:v>
                </c:pt>
                <c:pt idx="3916" formatCode="General">
                  <c:v>3.6360504594891901E-2</c:v>
                </c:pt>
                <c:pt idx="3917" formatCode="General">
                  <c:v>3.06773989470965E-2</c:v>
                </c:pt>
                <c:pt idx="3918" formatCode="General">
                  <c:v>2.6791983083198301E-2</c:v>
                </c:pt>
                <c:pt idx="3919" formatCode="General">
                  <c:v>2.5296116034682299E-2</c:v>
                </c:pt>
                <c:pt idx="3920" formatCode="General">
                  <c:v>2.6130966301221501E-2</c:v>
                </c:pt>
                <c:pt idx="3921" formatCode="General">
                  <c:v>2.9479340420312201E-2</c:v>
                </c:pt>
                <c:pt idx="3922" formatCode="General">
                  <c:v>3.4005460106597503E-2</c:v>
                </c:pt>
                <c:pt idx="3923" formatCode="General">
                  <c:v>3.9455294516420797E-2</c:v>
                </c:pt>
                <c:pt idx="3924" formatCode="General">
                  <c:v>4.5309987311701799E-2</c:v>
                </c:pt>
                <c:pt idx="3925" formatCode="General">
                  <c:v>5.08069259246813E-2</c:v>
                </c:pt>
                <c:pt idx="3926" formatCode="General">
                  <c:v>5.60124247032599E-2</c:v>
                </c:pt>
                <c:pt idx="3927" formatCode="General">
                  <c:v>6.1100247950275403E-2</c:v>
                </c:pt>
                <c:pt idx="3928" formatCode="General">
                  <c:v>6.5415711140954E-2</c:v>
                </c:pt>
                <c:pt idx="3929" formatCode="General">
                  <c:v>6.8945683902041699E-2</c:v>
                </c:pt>
                <c:pt idx="3930" formatCode="General">
                  <c:v>7.1698513793751403E-2</c:v>
                </c:pt>
                <c:pt idx="3931" formatCode="General">
                  <c:v>7.2768127604696795E-2</c:v>
                </c:pt>
                <c:pt idx="3932" formatCode="General">
                  <c:v>7.2997048412636004E-2</c:v>
                </c:pt>
                <c:pt idx="3933" formatCode="General">
                  <c:v>7.2000808293730498E-2</c:v>
                </c:pt>
                <c:pt idx="3934" formatCode="General">
                  <c:v>7.0822029946639595E-2</c:v>
                </c:pt>
                <c:pt idx="3935" formatCode="General">
                  <c:v>6.9231799436118499E-2</c:v>
                </c:pt>
                <c:pt idx="3936" formatCode="General">
                  <c:v>6.76512407990046E-2</c:v>
                </c:pt>
                <c:pt idx="3937" formatCode="General">
                  <c:v>6.5803097452430098E-2</c:v>
                </c:pt>
                <c:pt idx="3938" formatCode="General">
                  <c:v>6.3664480555248398E-2</c:v>
                </c:pt>
                <c:pt idx="3939" formatCode="General">
                  <c:v>6.0777569095873799E-2</c:v>
                </c:pt>
                <c:pt idx="3940" formatCode="General">
                  <c:v>5.7335925881410302E-2</c:v>
                </c:pt>
                <c:pt idx="3941" formatCode="General">
                  <c:v>5.3593929286010103E-2</c:v>
                </c:pt>
                <c:pt idx="3942" formatCode="General">
                  <c:v>4.9389286078886901E-2</c:v>
                </c:pt>
                <c:pt idx="3943" formatCode="General">
                  <c:v>4.5302510118247499E-2</c:v>
                </c:pt>
                <c:pt idx="3944" formatCode="General">
                  <c:v>4.13753054835444E-2</c:v>
                </c:pt>
                <c:pt idx="3945" formatCode="General">
                  <c:v>3.81232793030747E-2</c:v>
                </c:pt>
                <c:pt idx="3946" formatCode="General">
                  <c:v>3.5869383831055597E-2</c:v>
                </c:pt>
                <c:pt idx="3947" formatCode="General">
                  <c:v>3.4342945293790797E-2</c:v>
                </c:pt>
                <c:pt idx="3948" formatCode="General">
                  <c:v>3.4188402169767797E-2</c:v>
                </c:pt>
                <c:pt idx="3949" formatCode="General">
                  <c:v>3.4487745747118603E-2</c:v>
                </c:pt>
                <c:pt idx="3950" formatCode="General">
                  <c:v>3.5523903530809302E-2</c:v>
                </c:pt>
                <c:pt idx="3951" formatCode="General">
                  <c:v>3.6371425908723699E-2</c:v>
                </c:pt>
                <c:pt idx="3952" formatCode="General">
                  <c:v>3.7567330543734102E-2</c:v>
                </c:pt>
                <c:pt idx="3953" formatCode="General">
                  <c:v>3.8483231689628403E-2</c:v>
                </c:pt>
                <c:pt idx="3954" formatCode="General">
                  <c:v>3.9908569166581101E-2</c:v>
                </c:pt>
                <c:pt idx="3955" formatCode="General">
                  <c:v>4.1603103329470398E-2</c:v>
                </c:pt>
                <c:pt idx="3956" formatCode="General">
                  <c:v>4.4090448640921799E-2</c:v>
                </c:pt>
                <c:pt idx="3957" formatCode="General">
                  <c:v>4.6858835172731997E-2</c:v>
                </c:pt>
                <c:pt idx="3958" formatCode="General">
                  <c:v>4.9808821233207998E-2</c:v>
                </c:pt>
                <c:pt idx="3959" formatCode="General">
                  <c:v>5.3261799153462602E-2</c:v>
                </c:pt>
                <c:pt idx="3960" formatCode="General">
                  <c:v>5.7185717417191501E-2</c:v>
                </c:pt>
                <c:pt idx="3961" formatCode="General">
                  <c:v>6.0759105655711798E-2</c:v>
                </c:pt>
                <c:pt idx="3962" formatCode="General">
                  <c:v>6.40210124896438E-2</c:v>
                </c:pt>
                <c:pt idx="3963" formatCode="General">
                  <c:v>6.6570188033014496E-2</c:v>
                </c:pt>
                <c:pt idx="3964" formatCode="General">
                  <c:v>6.8689899301512605E-2</c:v>
                </c:pt>
                <c:pt idx="3965" formatCode="General">
                  <c:v>7.06202168706654E-2</c:v>
                </c:pt>
                <c:pt idx="3966" formatCode="General">
                  <c:v>7.2170034465341204E-2</c:v>
                </c:pt>
                <c:pt idx="3967" formatCode="General">
                  <c:v>7.3879900472531096E-2</c:v>
                </c:pt>
                <c:pt idx="3968" formatCode="General">
                  <c:v>7.5460814841246407E-2</c:v>
                </c:pt>
                <c:pt idx="3969" formatCode="General">
                  <c:v>7.7329560247656706E-2</c:v>
                </c:pt>
                <c:pt idx="3970" formatCode="General">
                  <c:v>7.8554119687759494E-2</c:v>
                </c:pt>
                <c:pt idx="3971" formatCode="General">
                  <c:v>7.9247487144359099E-2</c:v>
                </c:pt>
                <c:pt idx="3972" formatCode="General">
                  <c:v>7.8691732818151103E-2</c:v>
                </c:pt>
                <c:pt idx="3973" formatCode="General">
                  <c:v>7.7280583909252604E-2</c:v>
                </c:pt>
                <c:pt idx="3974" formatCode="General">
                  <c:v>7.4866625252948904E-2</c:v>
                </c:pt>
                <c:pt idx="3975" formatCode="General">
                  <c:v>7.2217871108896603E-2</c:v>
                </c:pt>
                <c:pt idx="3976" formatCode="General">
                  <c:v>6.9904851513853103E-2</c:v>
                </c:pt>
                <c:pt idx="3977" formatCode="General">
                  <c:v>6.8449165613940002E-2</c:v>
                </c:pt>
                <c:pt idx="3978" formatCode="General">
                  <c:v>6.7321742505894996E-2</c:v>
                </c:pt>
                <c:pt idx="3979" formatCode="General">
                  <c:v>6.7128687781507296E-2</c:v>
                </c:pt>
                <c:pt idx="3980" formatCode="General">
                  <c:v>6.7349583385607203E-2</c:v>
                </c:pt>
                <c:pt idx="3981" formatCode="General">
                  <c:v>6.7850458537563399E-2</c:v>
                </c:pt>
                <c:pt idx="3982" formatCode="General">
                  <c:v>6.8522823875175498E-2</c:v>
                </c:pt>
                <c:pt idx="3983" formatCode="General">
                  <c:v>6.9289372497036095E-2</c:v>
                </c:pt>
                <c:pt idx="3984" formatCode="General">
                  <c:v>6.9479600010622505E-2</c:v>
                </c:pt>
                <c:pt idx="3985" formatCode="General">
                  <c:v>6.9545082771998404E-2</c:v>
                </c:pt>
                <c:pt idx="3986" formatCode="General">
                  <c:v>6.9112471399029707E-2</c:v>
                </c:pt>
                <c:pt idx="3987" formatCode="General">
                  <c:v>6.8682665369942997E-2</c:v>
                </c:pt>
                <c:pt idx="3988" formatCode="General">
                  <c:v>6.8169937402261696E-2</c:v>
                </c:pt>
                <c:pt idx="3989" formatCode="General">
                  <c:v>6.79703231887962E-2</c:v>
                </c:pt>
                <c:pt idx="3990" formatCode="General">
                  <c:v>6.7560008688811402E-2</c:v>
                </c:pt>
                <c:pt idx="3991" formatCode="General">
                  <c:v>6.7379715748784402E-2</c:v>
                </c:pt>
                <c:pt idx="3992" formatCode="General">
                  <c:v>6.6851955361010296E-2</c:v>
                </c:pt>
                <c:pt idx="3993" formatCode="General">
                  <c:v>6.6614212579672594E-2</c:v>
                </c:pt>
                <c:pt idx="3994" formatCode="General">
                  <c:v>6.6385970637101499E-2</c:v>
                </c:pt>
                <c:pt idx="3995" formatCode="General">
                  <c:v>6.7281531658529001E-2</c:v>
                </c:pt>
                <c:pt idx="3996" formatCode="General">
                  <c:v>6.9410015042769405E-2</c:v>
                </c:pt>
                <c:pt idx="3997" formatCode="General">
                  <c:v>7.3161252591220402E-2</c:v>
                </c:pt>
                <c:pt idx="3998" formatCode="General">
                  <c:v>7.8096751118037697E-2</c:v>
                </c:pt>
                <c:pt idx="3999" formatCode="General">
                  <c:v>8.3760670506336607E-2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38</c:v>
                </c:pt>
                <c:pt idx="1">
                  <c:v>44</c:v>
                </c:pt>
                <c:pt idx="2">
                  <c:v>49</c:v>
                </c:pt>
                <c:pt idx="3">
                  <c:v>52</c:v>
                </c:pt>
                <c:pt idx="4">
                  <c:v>56</c:v>
                </c:pt>
                <c:pt idx="5">
                  <c:v>59</c:v>
                </c:pt>
                <c:pt idx="6">
                  <c:v>63</c:v>
                </c:pt>
                <c:pt idx="7">
                  <c:v>66</c:v>
                </c:pt>
                <c:pt idx="8">
                  <c:v>70</c:v>
                </c:pt>
                <c:pt idx="9">
                  <c:v>73</c:v>
                </c:pt>
                <c:pt idx="10">
                  <c:v>76</c:v>
                </c:pt>
                <c:pt idx="11">
                  <c:v>79</c:v>
                </c:pt>
                <c:pt idx="12">
                  <c:v>82</c:v>
                </c:pt>
                <c:pt idx="13">
                  <c:v>86</c:v>
                </c:pt>
                <c:pt idx="14">
                  <c:v>88</c:v>
                </c:pt>
                <c:pt idx="15">
                  <c:v>91</c:v>
                </c:pt>
                <c:pt idx="16">
                  <c:v>94</c:v>
                </c:pt>
                <c:pt idx="17">
                  <c:v>97</c:v>
                </c:pt>
                <c:pt idx="18">
                  <c:v>100</c:v>
                </c:pt>
                <c:pt idx="19">
                  <c:v>103</c:v>
                </c:pt>
                <c:pt idx="20">
                  <c:v>105</c:v>
                </c:pt>
                <c:pt idx="21">
                  <c:v>108</c:v>
                </c:pt>
                <c:pt idx="22">
                  <c:v>111</c:v>
                </c:pt>
                <c:pt idx="23">
                  <c:v>113</c:v>
                </c:pt>
                <c:pt idx="24">
                  <c:v>116</c:v>
                </c:pt>
                <c:pt idx="25">
                  <c:v>119</c:v>
                </c:pt>
                <c:pt idx="26">
                  <c:v>121</c:v>
                </c:pt>
                <c:pt idx="27">
                  <c:v>124</c:v>
                </c:pt>
                <c:pt idx="28">
                  <c:v>126</c:v>
                </c:pt>
                <c:pt idx="29">
                  <c:v>129</c:v>
                </c:pt>
                <c:pt idx="30">
                  <c:v>131</c:v>
                </c:pt>
                <c:pt idx="31">
                  <c:v>134</c:v>
                </c:pt>
                <c:pt idx="32">
                  <c:v>137</c:v>
                </c:pt>
                <c:pt idx="33">
                  <c:v>139</c:v>
                </c:pt>
                <c:pt idx="34">
                  <c:v>141</c:v>
                </c:pt>
                <c:pt idx="35">
                  <c:v>144</c:v>
                </c:pt>
                <c:pt idx="36">
                  <c:v>146</c:v>
                </c:pt>
                <c:pt idx="37">
                  <c:v>148</c:v>
                </c:pt>
                <c:pt idx="38">
                  <c:v>151</c:v>
                </c:pt>
                <c:pt idx="39">
                  <c:v>153</c:v>
                </c:pt>
                <c:pt idx="40">
                  <c:v>155</c:v>
                </c:pt>
                <c:pt idx="41">
                  <c:v>158</c:v>
                </c:pt>
                <c:pt idx="42">
                  <c:v>160</c:v>
                </c:pt>
                <c:pt idx="43">
                  <c:v>163</c:v>
                </c:pt>
                <c:pt idx="44">
                  <c:v>165</c:v>
                </c:pt>
                <c:pt idx="45">
                  <c:v>167</c:v>
                </c:pt>
                <c:pt idx="46">
                  <c:v>170</c:v>
                </c:pt>
                <c:pt idx="47">
                  <c:v>173</c:v>
                </c:pt>
                <c:pt idx="48">
                  <c:v>175</c:v>
                </c:pt>
                <c:pt idx="49">
                  <c:v>177</c:v>
                </c:pt>
                <c:pt idx="50">
                  <c:v>180</c:v>
                </c:pt>
                <c:pt idx="51">
                  <c:v>182</c:v>
                </c:pt>
                <c:pt idx="52">
                  <c:v>184</c:v>
                </c:pt>
                <c:pt idx="53">
                  <c:v>187</c:v>
                </c:pt>
                <c:pt idx="54">
                  <c:v>189</c:v>
                </c:pt>
                <c:pt idx="55">
                  <c:v>192</c:v>
                </c:pt>
                <c:pt idx="56">
                  <c:v>194</c:v>
                </c:pt>
                <c:pt idx="57">
                  <c:v>197</c:v>
                </c:pt>
                <c:pt idx="58">
                  <c:v>199</c:v>
                </c:pt>
                <c:pt idx="59">
                  <c:v>202</c:v>
                </c:pt>
                <c:pt idx="60">
                  <c:v>204</c:v>
                </c:pt>
                <c:pt idx="61">
                  <c:v>207</c:v>
                </c:pt>
                <c:pt idx="62">
                  <c:v>209</c:v>
                </c:pt>
                <c:pt idx="63">
                  <c:v>212</c:v>
                </c:pt>
                <c:pt idx="64">
                  <c:v>214</c:v>
                </c:pt>
                <c:pt idx="65">
                  <c:v>217</c:v>
                </c:pt>
                <c:pt idx="66">
                  <c:v>219</c:v>
                </c:pt>
                <c:pt idx="67">
                  <c:v>221</c:v>
                </c:pt>
                <c:pt idx="68">
                  <c:v>223</c:v>
                </c:pt>
                <c:pt idx="69">
                  <c:v>226</c:v>
                </c:pt>
                <c:pt idx="70">
                  <c:v>229</c:v>
                </c:pt>
                <c:pt idx="71">
                  <c:v>231</c:v>
                </c:pt>
                <c:pt idx="72">
                  <c:v>234</c:v>
                </c:pt>
                <c:pt idx="73">
                  <c:v>236</c:v>
                </c:pt>
                <c:pt idx="74">
                  <c:v>239</c:v>
                </c:pt>
                <c:pt idx="75">
                  <c:v>241</c:v>
                </c:pt>
                <c:pt idx="76">
                  <c:v>244</c:v>
                </c:pt>
                <c:pt idx="77">
                  <c:v>246</c:v>
                </c:pt>
                <c:pt idx="78">
                  <c:v>248</c:v>
                </c:pt>
                <c:pt idx="79">
                  <c:v>250</c:v>
                </c:pt>
                <c:pt idx="80">
                  <c:v>252</c:v>
                </c:pt>
                <c:pt idx="81">
                  <c:v>255</c:v>
                </c:pt>
                <c:pt idx="82">
                  <c:v>257</c:v>
                </c:pt>
                <c:pt idx="83">
                  <c:v>260</c:v>
                </c:pt>
                <c:pt idx="84">
                  <c:v>262</c:v>
                </c:pt>
                <c:pt idx="85">
                  <c:v>264</c:v>
                </c:pt>
                <c:pt idx="86">
                  <c:v>266</c:v>
                </c:pt>
                <c:pt idx="87">
                  <c:v>269</c:v>
                </c:pt>
                <c:pt idx="88">
                  <c:v>271</c:v>
                </c:pt>
                <c:pt idx="89">
                  <c:v>274</c:v>
                </c:pt>
                <c:pt idx="90">
                  <c:v>277</c:v>
                </c:pt>
                <c:pt idx="91">
                  <c:v>279</c:v>
                </c:pt>
                <c:pt idx="92">
                  <c:v>281</c:v>
                </c:pt>
                <c:pt idx="93">
                  <c:v>284</c:v>
                </c:pt>
                <c:pt idx="94">
                  <c:v>286</c:v>
                </c:pt>
                <c:pt idx="95">
                  <c:v>289</c:v>
                </c:pt>
                <c:pt idx="96">
                  <c:v>291</c:v>
                </c:pt>
                <c:pt idx="97">
                  <c:v>293</c:v>
                </c:pt>
                <c:pt idx="98">
                  <c:v>296</c:v>
                </c:pt>
                <c:pt idx="99">
                  <c:v>298</c:v>
                </c:pt>
                <c:pt idx="100">
                  <c:v>300</c:v>
                </c:pt>
                <c:pt idx="101">
                  <c:v>303</c:v>
                </c:pt>
                <c:pt idx="102">
                  <c:v>305</c:v>
                </c:pt>
                <c:pt idx="103">
                  <c:v>308</c:v>
                </c:pt>
                <c:pt idx="104">
                  <c:v>311</c:v>
                </c:pt>
                <c:pt idx="105">
                  <c:v>313</c:v>
                </c:pt>
                <c:pt idx="106">
                  <c:v>316</c:v>
                </c:pt>
                <c:pt idx="107">
                  <c:v>318</c:v>
                </c:pt>
                <c:pt idx="108">
                  <c:v>321</c:v>
                </c:pt>
                <c:pt idx="109">
                  <c:v>323</c:v>
                </c:pt>
                <c:pt idx="110">
                  <c:v>326</c:v>
                </c:pt>
                <c:pt idx="111">
                  <c:v>328</c:v>
                </c:pt>
                <c:pt idx="112">
                  <c:v>331</c:v>
                </c:pt>
                <c:pt idx="113">
                  <c:v>333</c:v>
                </c:pt>
                <c:pt idx="114">
                  <c:v>336</c:v>
                </c:pt>
                <c:pt idx="115">
                  <c:v>338</c:v>
                </c:pt>
                <c:pt idx="116">
                  <c:v>340</c:v>
                </c:pt>
                <c:pt idx="117">
                  <c:v>343</c:v>
                </c:pt>
                <c:pt idx="118">
                  <c:v>345</c:v>
                </c:pt>
                <c:pt idx="119">
                  <c:v>347</c:v>
                </c:pt>
                <c:pt idx="120">
                  <c:v>350</c:v>
                </c:pt>
                <c:pt idx="121">
                  <c:v>353</c:v>
                </c:pt>
                <c:pt idx="122">
                  <c:v>354</c:v>
                </c:pt>
                <c:pt idx="123">
                  <c:v>357</c:v>
                </c:pt>
                <c:pt idx="124">
                  <c:v>358</c:v>
                </c:pt>
                <c:pt idx="125">
                  <c:v>361</c:v>
                </c:pt>
                <c:pt idx="126">
                  <c:v>363</c:v>
                </c:pt>
                <c:pt idx="127">
                  <c:v>365</c:v>
                </c:pt>
                <c:pt idx="128">
                  <c:v>367</c:v>
                </c:pt>
                <c:pt idx="129">
                  <c:v>369</c:v>
                </c:pt>
                <c:pt idx="130">
                  <c:v>372</c:v>
                </c:pt>
                <c:pt idx="131">
                  <c:v>374</c:v>
                </c:pt>
                <c:pt idx="132">
                  <c:v>377</c:v>
                </c:pt>
                <c:pt idx="133">
                  <c:v>379</c:v>
                </c:pt>
                <c:pt idx="134">
                  <c:v>381</c:v>
                </c:pt>
                <c:pt idx="135">
                  <c:v>384</c:v>
                </c:pt>
                <c:pt idx="136">
                  <c:v>386</c:v>
                </c:pt>
                <c:pt idx="137">
                  <c:v>388</c:v>
                </c:pt>
                <c:pt idx="138">
                  <c:v>391</c:v>
                </c:pt>
                <c:pt idx="139">
                  <c:v>393</c:v>
                </c:pt>
                <c:pt idx="140">
                  <c:v>396</c:v>
                </c:pt>
                <c:pt idx="141">
                  <c:v>398</c:v>
                </c:pt>
                <c:pt idx="142">
                  <c:v>400</c:v>
                </c:pt>
                <c:pt idx="143">
                  <c:v>402</c:v>
                </c:pt>
                <c:pt idx="144">
                  <c:v>404</c:v>
                </c:pt>
                <c:pt idx="145">
                  <c:v>406</c:v>
                </c:pt>
                <c:pt idx="146">
                  <c:v>409</c:v>
                </c:pt>
                <c:pt idx="147">
                  <c:v>411</c:v>
                </c:pt>
                <c:pt idx="148">
                  <c:v>414</c:v>
                </c:pt>
                <c:pt idx="149">
                  <c:v>416</c:v>
                </c:pt>
                <c:pt idx="150">
                  <c:v>419</c:v>
                </c:pt>
                <c:pt idx="151">
                  <c:v>421</c:v>
                </c:pt>
                <c:pt idx="152">
                  <c:v>423</c:v>
                </c:pt>
                <c:pt idx="153">
                  <c:v>426</c:v>
                </c:pt>
                <c:pt idx="154">
                  <c:v>428</c:v>
                </c:pt>
                <c:pt idx="155">
                  <c:v>431</c:v>
                </c:pt>
                <c:pt idx="156">
                  <c:v>433</c:v>
                </c:pt>
                <c:pt idx="157">
                  <c:v>435</c:v>
                </c:pt>
                <c:pt idx="158">
                  <c:v>438</c:v>
                </c:pt>
                <c:pt idx="159">
                  <c:v>440</c:v>
                </c:pt>
                <c:pt idx="160">
                  <c:v>442</c:v>
                </c:pt>
                <c:pt idx="161">
                  <c:v>445</c:v>
                </c:pt>
                <c:pt idx="162">
                  <c:v>447</c:v>
                </c:pt>
                <c:pt idx="163">
                  <c:v>449</c:v>
                </c:pt>
                <c:pt idx="164">
                  <c:v>451</c:v>
                </c:pt>
                <c:pt idx="165">
                  <c:v>454</c:v>
                </c:pt>
                <c:pt idx="166">
                  <c:v>456</c:v>
                </c:pt>
                <c:pt idx="167">
                  <c:v>458</c:v>
                </c:pt>
                <c:pt idx="168">
                  <c:v>460</c:v>
                </c:pt>
                <c:pt idx="169">
                  <c:v>463</c:v>
                </c:pt>
                <c:pt idx="170">
                  <c:v>465</c:v>
                </c:pt>
                <c:pt idx="171">
                  <c:v>468</c:v>
                </c:pt>
                <c:pt idx="172">
                  <c:v>470</c:v>
                </c:pt>
                <c:pt idx="173">
                  <c:v>473</c:v>
                </c:pt>
                <c:pt idx="174">
                  <c:v>475</c:v>
                </c:pt>
                <c:pt idx="175">
                  <c:v>477</c:v>
                </c:pt>
                <c:pt idx="176">
                  <c:v>480</c:v>
                </c:pt>
                <c:pt idx="177">
                  <c:v>482</c:v>
                </c:pt>
                <c:pt idx="178">
                  <c:v>484</c:v>
                </c:pt>
                <c:pt idx="179">
                  <c:v>487</c:v>
                </c:pt>
                <c:pt idx="180">
                  <c:v>489</c:v>
                </c:pt>
                <c:pt idx="181">
                  <c:v>491</c:v>
                </c:pt>
                <c:pt idx="182">
                  <c:v>494</c:v>
                </c:pt>
                <c:pt idx="183">
                  <c:v>496</c:v>
                </c:pt>
                <c:pt idx="184">
                  <c:v>498</c:v>
                </c:pt>
                <c:pt idx="185">
                  <c:v>501</c:v>
                </c:pt>
                <c:pt idx="186">
                  <c:v>504</c:v>
                </c:pt>
                <c:pt idx="187">
                  <c:v>506</c:v>
                </c:pt>
                <c:pt idx="188">
                  <c:v>508</c:v>
                </c:pt>
                <c:pt idx="189">
                  <c:v>511</c:v>
                </c:pt>
                <c:pt idx="190">
                  <c:v>513</c:v>
                </c:pt>
                <c:pt idx="191">
                  <c:v>516</c:v>
                </c:pt>
                <c:pt idx="192">
                  <c:v>519</c:v>
                </c:pt>
                <c:pt idx="193">
                  <c:v>521</c:v>
                </c:pt>
                <c:pt idx="194">
                  <c:v>523</c:v>
                </c:pt>
                <c:pt idx="195">
                  <c:v>525</c:v>
                </c:pt>
                <c:pt idx="196">
                  <c:v>528</c:v>
                </c:pt>
                <c:pt idx="197">
                  <c:v>530</c:v>
                </c:pt>
                <c:pt idx="198">
                  <c:v>533</c:v>
                </c:pt>
                <c:pt idx="199">
                  <c:v>535</c:v>
                </c:pt>
                <c:pt idx="200">
                  <c:v>537</c:v>
                </c:pt>
                <c:pt idx="201">
                  <c:v>540</c:v>
                </c:pt>
                <c:pt idx="202">
                  <c:v>542</c:v>
                </c:pt>
                <c:pt idx="203">
                  <c:v>545</c:v>
                </c:pt>
                <c:pt idx="204">
                  <c:v>547</c:v>
                </c:pt>
                <c:pt idx="205">
                  <c:v>550</c:v>
                </c:pt>
                <c:pt idx="206">
                  <c:v>552</c:v>
                </c:pt>
                <c:pt idx="207">
                  <c:v>555</c:v>
                </c:pt>
                <c:pt idx="208">
                  <c:v>558</c:v>
                </c:pt>
                <c:pt idx="209">
                  <c:v>559</c:v>
                </c:pt>
                <c:pt idx="210">
                  <c:v>562</c:v>
                </c:pt>
                <c:pt idx="211">
                  <c:v>564</c:v>
                </c:pt>
                <c:pt idx="212">
                  <c:v>566</c:v>
                </c:pt>
                <c:pt idx="213">
                  <c:v>568</c:v>
                </c:pt>
                <c:pt idx="214">
                  <c:v>571</c:v>
                </c:pt>
                <c:pt idx="215">
                  <c:v>573</c:v>
                </c:pt>
                <c:pt idx="216">
                  <c:v>575</c:v>
                </c:pt>
                <c:pt idx="217">
                  <c:v>578</c:v>
                </c:pt>
                <c:pt idx="218">
                  <c:v>580</c:v>
                </c:pt>
                <c:pt idx="219">
                  <c:v>583</c:v>
                </c:pt>
                <c:pt idx="220">
                  <c:v>585</c:v>
                </c:pt>
                <c:pt idx="221">
                  <c:v>587</c:v>
                </c:pt>
                <c:pt idx="222">
                  <c:v>590</c:v>
                </c:pt>
                <c:pt idx="223">
                  <c:v>592</c:v>
                </c:pt>
                <c:pt idx="224">
                  <c:v>595</c:v>
                </c:pt>
                <c:pt idx="225">
                  <c:v>598</c:v>
                </c:pt>
                <c:pt idx="226">
                  <c:v>600</c:v>
                </c:pt>
                <c:pt idx="227">
                  <c:v>603</c:v>
                </c:pt>
                <c:pt idx="228">
                  <c:v>605</c:v>
                </c:pt>
                <c:pt idx="229">
                  <c:v>608</c:v>
                </c:pt>
                <c:pt idx="230">
                  <c:v>610</c:v>
                </c:pt>
                <c:pt idx="231">
                  <c:v>612</c:v>
                </c:pt>
                <c:pt idx="232">
                  <c:v>615</c:v>
                </c:pt>
                <c:pt idx="233">
                  <c:v>617</c:v>
                </c:pt>
                <c:pt idx="234">
                  <c:v>619</c:v>
                </c:pt>
                <c:pt idx="235">
                  <c:v>622</c:v>
                </c:pt>
                <c:pt idx="236">
                  <c:v>624</c:v>
                </c:pt>
                <c:pt idx="237">
                  <c:v>627</c:v>
                </c:pt>
                <c:pt idx="238">
                  <c:v>629</c:v>
                </c:pt>
                <c:pt idx="239">
                  <c:v>631</c:v>
                </c:pt>
                <c:pt idx="240">
                  <c:v>634</c:v>
                </c:pt>
                <c:pt idx="241">
                  <c:v>636</c:v>
                </c:pt>
                <c:pt idx="242">
                  <c:v>639</c:v>
                </c:pt>
                <c:pt idx="243">
                  <c:v>641</c:v>
                </c:pt>
                <c:pt idx="244">
                  <c:v>643</c:v>
                </c:pt>
                <c:pt idx="245">
                  <c:v>646</c:v>
                </c:pt>
                <c:pt idx="246">
                  <c:v>648</c:v>
                </c:pt>
                <c:pt idx="247">
                  <c:v>650</c:v>
                </c:pt>
                <c:pt idx="248">
                  <c:v>653</c:v>
                </c:pt>
                <c:pt idx="249">
                  <c:v>666</c:v>
                </c:pt>
                <c:pt idx="250">
                  <c:v>671</c:v>
                </c:pt>
                <c:pt idx="251">
                  <c:v>673</c:v>
                </c:pt>
                <c:pt idx="252">
                  <c:v>676</c:v>
                </c:pt>
                <c:pt idx="253">
                  <c:v>678</c:v>
                </c:pt>
                <c:pt idx="254">
                  <c:v>681</c:v>
                </c:pt>
                <c:pt idx="255">
                  <c:v>683</c:v>
                </c:pt>
                <c:pt idx="256">
                  <c:v>686</c:v>
                </c:pt>
                <c:pt idx="257">
                  <c:v>688</c:v>
                </c:pt>
                <c:pt idx="258">
                  <c:v>691</c:v>
                </c:pt>
                <c:pt idx="259">
                  <c:v>693</c:v>
                </c:pt>
                <c:pt idx="260">
                  <c:v>695</c:v>
                </c:pt>
                <c:pt idx="261">
                  <c:v>698</c:v>
                </c:pt>
                <c:pt idx="262">
                  <c:v>701</c:v>
                </c:pt>
                <c:pt idx="263">
                  <c:v>703</c:v>
                </c:pt>
                <c:pt idx="264">
                  <c:v>706</c:v>
                </c:pt>
                <c:pt idx="265">
                  <c:v>708</c:v>
                </c:pt>
                <c:pt idx="266">
                  <c:v>711</c:v>
                </c:pt>
                <c:pt idx="267">
                  <c:v>713</c:v>
                </c:pt>
                <c:pt idx="268">
                  <c:v>716</c:v>
                </c:pt>
                <c:pt idx="269">
                  <c:v>719</c:v>
                </c:pt>
                <c:pt idx="270">
                  <c:v>721</c:v>
                </c:pt>
                <c:pt idx="271">
                  <c:v>724</c:v>
                </c:pt>
                <c:pt idx="272">
                  <c:v>726</c:v>
                </c:pt>
                <c:pt idx="273">
                  <c:v>729</c:v>
                </c:pt>
                <c:pt idx="274">
                  <c:v>731</c:v>
                </c:pt>
                <c:pt idx="275">
                  <c:v>734</c:v>
                </c:pt>
                <c:pt idx="276">
                  <c:v>736</c:v>
                </c:pt>
                <c:pt idx="277">
                  <c:v>738</c:v>
                </c:pt>
                <c:pt idx="278">
                  <c:v>741</c:v>
                </c:pt>
                <c:pt idx="279">
                  <c:v>743</c:v>
                </c:pt>
                <c:pt idx="280">
                  <c:v>746</c:v>
                </c:pt>
                <c:pt idx="281">
                  <c:v>749</c:v>
                </c:pt>
                <c:pt idx="282">
                  <c:v>751</c:v>
                </c:pt>
                <c:pt idx="283">
                  <c:v>754</c:v>
                </c:pt>
                <c:pt idx="284">
                  <c:v>756</c:v>
                </c:pt>
                <c:pt idx="285">
                  <c:v>759</c:v>
                </c:pt>
                <c:pt idx="286">
                  <c:v>762</c:v>
                </c:pt>
                <c:pt idx="287">
                  <c:v>764</c:v>
                </c:pt>
                <c:pt idx="288">
                  <c:v>766</c:v>
                </c:pt>
                <c:pt idx="289">
                  <c:v>768</c:v>
                </c:pt>
                <c:pt idx="290">
                  <c:v>771</c:v>
                </c:pt>
                <c:pt idx="291">
                  <c:v>774</c:v>
                </c:pt>
                <c:pt idx="292">
                  <c:v>776</c:v>
                </c:pt>
                <c:pt idx="293">
                  <c:v>778</c:v>
                </c:pt>
                <c:pt idx="294">
                  <c:v>781</c:v>
                </c:pt>
                <c:pt idx="295">
                  <c:v>784</c:v>
                </c:pt>
                <c:pt idx="296">
                  <c:v>786</c:v>
                </c:pt>
                <c:pt idx="297">
                  <c:v>788</c:v>
                </c:pt>
                <c:pt idx="298">
                  <c:v>791</c:v>
                </c:pt>
                <c:pt idx="299">
                  <c:v>793</c:v>
                </c:pt>
                <c:pt idx="300">
                  <c:v>796</c:v>
                </c:pt>
                <c:pt idx="301">
                  <c:v>798</c:v>
                </c:pt>
                <c:pt idx="302">
                  <c:v>800</c:v>
                </c:pt>
                <c:pt idx="303">
                  <c:v>803</c:v>
                </c:pt>
                <c:pt idx="304">
                  <c:v>805</c:v>
                </c:pt>
                <c:pt idx="305">
                  <c:v>808</c:v>
                </c:pt>
                <c:pt idx="306">
                  <c:v>810</c:v>
                </c:pt>
                <c:pt idx="307">
                  <c:v>812</c:v>
                </c:pt>
                <c:pt idx="308">
                  <c:v>815</c:v>
                </c:pt>
                <c:pt idx="309">
                  <c:v>817</c:v>
                </c:pt>
                <c:pt idx="310">
                  <c:v>820</c:v>
                </c:pt>
                <c:pt idx="311">
                  <c:v>823</c:v>
                </c:pt>
                <c:pt idx="312">
                  <c:v>825</c:v>
                </c:pt>
                <c:pt idx="313">
                  <c:v>828</c:v>
                </c:pt>
                <c:pt idx="314">
                  <c:v>831</c:v>
                </c:pt>
                <c:pt idx="315">
                  <c:v>834</c:v>
                </c:pt>
                <c:pt idx="316">
                  <c:v>836</c:v>
                </c:pt>
                <c:pt idx="317">
                  <c:v>838</c:v>
                </c:pt>
                <c:pt idx="318">
                  <c:v>841</c:v>
                </c:pt>
                <c:pt idx="319">
                  <c:v>843</c:v>
                </c:pt>
                <c:pt idx="320">
                  <c:v>845</c:v>
                </c:pt>
                <c:pt idx="321">
                  <c:v>848</c:v>
                </c:pt>
                <c:pt idx="322">
                  <c:v>850</c:v>
                </c:pt>
                <c:pt idx="323">
                  <c:v>853</c:v>
                </c:pt>
                <c:pt idx="324">
                  <c:v>855</c:v>
                </c:pt>
                <c:pt idx="325">
                  <c:v>857</c:v>
                </c:pt>
                <c:pt idx="326">
                  <c:v>860</c:v>
                </c:pt>
                <c:pt idx="327">
                  <c:v>862</c:v>
                </c:pt>
                <c:pt idx="328">
                  <c:v>865</c:v>
                </c:pt>
                <c:pt idx="329">
                  <c:v>867</c:v>
                </c:pt>
                <c:pt idx="330">
                  <c:v>869</c:v>
                </c:pt>
                <c:pt idx="331">
                  <c:v>872</c:v>
                </c:pt>
                <c:pt idx="332">
                  <c:v>874</c:v>
                </c:pt>
                <c:pt idx="333">
                  <c:v>876</c:v>
                </c:pt>
                <c:pt idx="334">
                  <c:v>879</c:v>
                </c:pt>
                <c:pt idx="335">
                  <c:v>882</c:v>
                </c:pt>
                <c:pt idx="336">
                  <c:v>884</c:v>
                </c:pt>
                <c:pt idx="337">
                  <c:v>887</c:v>
                </c:pt>
                <c:pt idx="338">
                  <c:v>889</c:v>
                </c:pt>
                <c:pt idx="339">
                  <c:v>892</c:v>
                </c:pt>
                <c:pt idx="340">
                  <c:v>895</c:v>
                </c:pt>
                <c:pt idx="341">
                  <c:v>897</c:v>
                </c:pt>
                <c:pt idx="342">
                  <c:v>899</c:v>
                </c:pt>
                <c:pt idx="343">
                  <c:v>902</c:v>
                </c:pt>
                <c:pt idx="344">
                  <c:v>905</c:v>
                </c:pt>
                <c:pt idx="345">
                  <c:v>908</c:v>
                </c:pt>
                <c:pt idx="346">
                  <c:v>911</c:v>
                </c:pt>
                <c:pt idx="347">
                  <c:v>913</c:v>
                </c:pt>
                <c:pt idx="348">
                  <c:v>916</c:v>
                </c:pt>
                <c:pt idx="349">
                  <c:v>918</c:v>
                </c:pt>
                <c:pt idx="350">
                  <c:v>921</c:v>
                </c:pt>
                <c:pt idx="351">
                  <c:v>923</c:v>
                </c:pt>
                <c:pt idx="352">
                  <c:v>926</c:v>
                </c:pt>
                <c:pt idx="353">
                  <c:v>928</c:v>
                </c:pt>
                <c:pt idx="354">
                  <c:v>931</c:v>
                </c:pt>
                <c:pt idx="355">
                  <c:v>934</c:v>
                </c:pt>
                <c:pt idx="356">
                  <c:v>936</c:v>
                </c:pt>
                <c:pt idx="357">
                  <c:v>938</c:v>
                </c:pt>
                <c:pt idx="358">
                  <c:v>941</c:v>
                </c:pt>
                <c:pt idx="359">
                  <c:v>943</c:v>
                </c:pt>
                <c:pt idx="360">
                  <c:v>946</c:v>
                </c:pt>
                <c:pt idx="361">
                  <c:v>948</c:v>
                </c:pt>
                <c:pt idx="362">
                  <c:v>951</c:v>
                </c:pt>
                <c:pt idx="363">
                  <c:v>953</c:v>
                </c:pt>
                <c:pt idx="364">
                  <c:v>956</c:v>
                </c:pt>
                <c:pt idx="365">
                  <c:v>958</c:v>
                </c:pt>
                <c:pt idx="366">
                  <c:v>961</c:v>
                </c:pt>
                <c:pt idx="367">
                  <c:v>963</c:v>
                </c:pt>
                <c:pt idx="368">
                  <c:v>966</c:v>
                </c:pt>
                <c:pt idx="369">
                  <c:v>968</c:v>
                </c:pt>
                <c:pt idx="370">
                  <c:v>971</c:v>
                </c:pt>
                <c:pt idx="371">
                  <c:v>973</c:v>
                </c:pt>
                <c:pt idx="372">
                  <c:v>976</c:v>
                </c:pt>
                <c:pt idx="373">
                  <c:v>978</c:v>
                </c:pt>
                <c:pt idx="374">
                  <c:v>981</c:v>
                </c:pt>
                <c:pt idx="375">
                  <c:v>983</c:v>
                </c:pt>
                <c:pt idx="376">
                  <c:v>986</c:v>
                </c:pt>
                <c:pt idx="377">
                  <c:v>988</c:v>
                </c:pt>
                <c:pt idx="378">
                  <c:v>991</c:v>
                </c:pt>
                <c:pt idx="379">
                  <c:v>993</c:v>
                </c:pt>
                <c:pt idx="380">
                  <c:v>995</c:v>
                </c:pt>
                <c:pt idx="381">
                  <c:v>998</c:v>
                </c:pt>
                <c:pt idx="382">
                  <c:v>1001</c:v>
                </c:pt>
                <c:pt idx="383">
                  <c:v>1003</c:v>
                </c:pt>
                <c:pt idx="384">
                  <c:v>1006</c:v>
                </c:pt>
                <c:pt idx="385">
                  <c:v>1009</c:v>
                </c:pt>
                <c:pt idx="386">
                  <c:v>1011</c:v>
                </c:pt>
                <c:pt idx="387">
                  <c:v>1014</c:v>
                </c:pt>
                <c:pt idx="388">
                  <c:v>1017</c:v>
                </c:pt>
                <c:pt idx="389">
                  <c:v>1019</c:v>
                </c:pt>
                <c:pt idx="390">
                  <c:v>1021</c:v>
                </c:pt>
                <c:pt idx="391">
                  <c:v>1024</c:v>
                </c:pt>
                <c:pt idx="392">
                  <c:v>1026</c:v>
                </c:pt>
                <c:pt idx="393">
                  <c:v>1029</c:v>
                </c:pt>
                <c:pt idx="394">
                  <c:v>1032</c:v>
                </c:pt>
                <c:pt idx="395">
                  <c:v>1034</c:v>
                </c:pt>
                <c:pt idx="396">
                  <c:v>1036</c:v>
                </c:pt>
                <c:pt idx="397">
                  <c:v>1039</c:v>
                </c:pt>
                <c:pt idx="398">
                  <c:v>1041</c:v>
                </c:pt>
                <c:pt idx="399">
                  <c:v>1044</c:v>
                </c:pt>
                <c:pt idx="400">
                  <c:v>1046</c:v>
                </c:pt>
                <c:pt idx="401">
                  <c:v>1049</c:v>
                </c:pt>
                <c:pt idx="402">
                  <c:v>1051</c:v>
                </c:pt>
                <c:pt idx="403">
                  <c:v>1053</c:v>
                </c:pt>
                <c:pt idx="404">
                  <c:v>1056</c:v>
                </c:pt>
                <c:pt idx="405">
                  <c:v>1059</c:v>
                </c:pt>
                <c:pt idx="406">
                  <c:v>1061</c:v>
                </c:pt>
                <c:pt idx="407">
                  <c:v>1064</c:v>
                </c:pt>
                <c:pt idx="408">
                  <c:v>1066</c:v>
                </c:pt>
                <c:pt idx="409">
                  <c:v>1069</c:v>
                </c:pt>
                <c:pt idx="410">
                  <c:v>1072</c:v>
                </c:pt>
                <c:pt idx="411">
                  <c:v>1074</c:v>
                </c:pt>
                <c:pt idx="412">
                  <c:v>1077</c:v>
                </c:pt>
                <c:pt idx="413">
                  <c:v>1079</c:v>
                </c:pt>
                <c:pt idx="414">
                  <c:v>1082</c:v>
                </c:pt>
                <c:pt idx="415">
                  <c:v>1084</c:v>
                </c:pt>
                <c:pt idx="416">
                  <c:v>1087</c:v>
                </c:pt>
                <c:pt idx="417">
                  <c:v>1089</c:v>
                </c:pt>
                <c:pt idx="418">
                  <c:v>1092</c:v>
                </c:pt>
                <c:pt idx="419">
                  <c:v>1094</c:v>
                </c:pt>
                <c:pt idx="420">
                  <c:v>1097</c:v>
                </c:pt>
                <c:pt idx="421">
                  <c:v>1099</c:v>
                </c:pt>
                <c:pt idx="422">
                  <c:v>1101</c:v>
                </c:pt>
                <c:pt idx="423">
                  <c:v>1104</c:v>
                </c:pt>
                <c:pt idx="424">
                  <c:v>1106</c:v>
                </c:pt>
                <c:pt idx="425">
                  <c:v>1109</c:v>
                </c:pt>
                <c:pt idx="426">
                  <c:v>1112</c:v>
                </c:pt>
                <c:pt idx="427">
                  <c:v>1114</c:v>
                </c:pt>
                <c:pt idx="428">
                  <c:v>1116</c:v>
                </c:pt>
                <c:pt idx="429">
                  <c:v>1119</c:v>
                </c:pt>
                <c:pt idx="430">
                  <c:v>1121</c:v>
                </c:pt>
                <c:pt idx="431">
                  <c:v>1124</c:v>
                </c:pt>
                <c:pt idx="432">
                  <c:v>1127</c:v>
                </c:pt>
                <c:pt idx="433">
                  <c:v>1129</c:v>
                </c:pt>
                <c:pt idx="434">
                  <c:v>1132</c:v>
                </c:pt>
                <c:pt idx="435">
                  <c:v>1135</c:v>
                </c:pt>
                <c:pt idx="436">
                  <c:v>1137</c:v>
                </c:pt>
                <c:pt idx="437">
                  <c:v>1140</c:v>
                </c:pt>
                <c:pt idx="438">
                  <c:v>1143</c:v>
                </c:pt>
                <c:pt idx="439">
                  <c:v>1146</c:v>
                </c:pt>
                <c:pt idx="440">
                  <c:v>1148</c:v>
                </c:pt>
                <c:pt idx="441">
                  <c:v>1151</c:v>
                </c:pt>
                <c:pt idx="442">
                  <c:v>1153</c:v>
                </c:pt>
                <c:pt idx="443">
                  <c:v>1156</c:v>
                </c:pt>
                <c:pt idx="444">
                  <c:v>1158</c:v>
                </c:pt>
                <c:pt idx="445">
                  <c:v>1161</c:v>
                </c:pt>
                <c:pt idx="446">
                  <c:v>1163</c:v>
                </c:pt>
                <c:pt idx="447">
                  <c:v>1166</c:v>
                </c:pt>
                <c:pt idx="448">
                  <c:v>1168</c:v>
                </c:pt>
                <c:pt idx="449">
                  <c:v>1171</c:v>
                </c:pt>
                <c:pt idx="450">
                  <c:v>1174</c:v>
                </c:pt>
                <c:pt idx="451">
                  <c:v>1176</c:v>
                </c:pt>
                <c:pt idx="452">
                  <c:v>1179</c:v>
                </c:pt>
                <c:pt idx="453">
                  <c:v>1181</c:v>
                </c:pt>
                <c:pt idx="454">
                  <c:v>1184</c:v>
                </c:pt>
                <c:pt idx="455">
                  <c:v>1186</c:v>
                </c:pt>
                <c:pt idx="456">
                  <c:v>1189</c:v>
                </c:pt>
                <c:pt idx="457">
                  <c:v>1191</c:v>
                </c:pt>
                <c:pt idx="458">
                  <c:v>1194</c:v>
                </c:pt>
                <c:pt idx="459">
                  <c:v>1196</c:v>
                </c:pt>
                <c:pt idx="460">
                  <c:v>1199</c:v>
                </c:pt>
                <c:pt idx="461">
                  <c:v>1201</c:v>
                </c:pt>
                <c:pt idx="462">
                  <c:v>1204</c:v>
                </c:pt>
                <c:pt idx="463">
                  <c:v>1206</c:v>
                </c:pt>
                <c:pt idx="464">
                  <c:v>1209</c:v>
                </c:pt>
                <c:pt idx="465">
                  <c:v>1211</c:v>
                </c:pt>
                <c:pt idx="466">
                  <c:v>1214</c:v>
                </c:pt>
                <c:pt idx="467">
                  <c:v>1216</c:v>
                </c:pt>
                <c:pt idx="468">
                  <c:v>1219</c:v>
                </c:pt>
                <c:pt idx="469">
                  <c:v>1221</c:v>
                </c:pt>
                <c:pt idx="470">
                  <c:v>1224</c:v>
                </c:pt>
                <c:pt idx="471">
                  <c:v>1226</c:v>
                </c:pt>
                <c:pt idx="472">
                  <c:v>1229</c:v>
                </c:pt>
                <c:pt idx="473">
                  <c:v>1231</c:v>
                </c:pt>
                <c:pt idx="474">
                  <c:v>1234</c:v>
                </c:pt>
                <c:pt idx="475">
                  <c:v>1237</c:v>
                </c:pt>
                <c:pt idx="476">
                  <c:v>1240</c:v>
                </c:pt>
                <c:pt idx="477">
                  <c:v>1242</c:v>
                </c:pt>
                <c:pt idx="478">
                  <c:v>1245</c:v>
                </c:pt>
                <c:pt idx="479">
                  <c:v>1247</c:v>
                </c:pt>
                <c:pt idx="480">
                  <c:v>1250</c:v>
                </c:pt>
                <c:pt idx="481">
                  <c:v>1253</c:v>
                </c:pt>
                <c:pt idx="482">
                  <c:v>1255</c:v>
                </c:pt>
                <c:pt idx="483">
                  <c:v>1258</c:v>
                </c:pt>
                <c:pt idx="484">
                  <c:v>1260</c:v>
                </c:pt>
                <c:pt idx="485">
                  <c:v>1263</c:v>
                </c:pt>
                <c:pt idx="486">
                  <c:v>1266</c:v>
                </c:pt>
                <c:pt idx="487">
                  <c:v>1268</c:v>
                </c:pt>
                <c:pt idx="488">
                  <c:v>1271</c:v>
                </c:pt>
                <c:pt idx="489">
                  <c:v>1274</c:v>
                </c:pt>
                <c:pt idx="490">
                  <c:v>1277</c:v>
                </c:pt>
                <c:pt idx="491">
                  <c:v>1280</c:v>
                </c:pt>
                <c:pt idx="492">
                  <c:v>1282</c:v>
                </c:pt>
                <c:pt idx="493">
                  <c:v>1285</c:v>
                </c:pt>
                <c:pt idx="494">
                  <c:v>1288</c:v>
                </c:pt>
                <c:pt idx="495">
                  <c:v>1290</c:v>
                </c:pt>
                <c:pt idx="496">
                  <c:v>1293</c:v>
                </c:pt>
                <c:pt idx="497">
                  <c:v>1296</c:v>
                </c:pt>
                <c:pt idx="498">
                  <c:v>1299</c:v>
                </c:pt>
                <c:pt idx="499">
                  <c:v>1309</c:v>
                </c:pt>
                <c:pt idx="500">
                  <c:v>1316</c:v>
                </c:pt>
                <c:pt idx="501">
                  <c:v>1319</c:v>
                </c:pt>
                <c:pt idx="502">
                  <c:v>1321</c:v>
                </c:pt>
                <c:pt idx="503">
                  <c:v>1324</c:v>
                </c:pt>
                <c:pt idx="504">
                  <c:v>1327</c:v>
                </c:pt>
                <c:pt idx="505">
                  <c:v>1330</c:v>
                </c:pt>
                <c:pt idx="506">
                  <c:v>1333</c:v>
                </c:pt>
                <c:pt idx="507">
                  <c:v>1335</c:v>
                </c:pt>
                <c:pt idx="508">
                  <c:v>1338</c:v>
                </c:pt>
                <c:pt idx="509">
                  <c:v>1341</c:v>
                </c:pt>
                <c:pt idx="510">
                  <c:v>1344</c:v>
                </c:pt>
                <c:pt idx="511">
                  <c:v>1346</c:v>
                </c:pt>
                <c:pt idx="512">
                  <c:v>1349</c:v>
                </c:pt>
                <c:pt idx="513">
                  <c:v>1351</c:v>
                </c:pt>
                <c:pt idx="514">
                  <c:v>1354</c:v>
                </c:pt>
                <c:pt idx="515">
                  <c:v>1356</c:v>
                </c:pt>
                <c:pt idx="516">
                  <c:v>1358</c:v>
                </c:pt>
                <c:pt idx="517">
                  <c:v>1361</c:v>
                </c:pt>
                <c:pt idx="518">
                  <c:v>1363</c:v>
                </c:pt>
                <c:pt idx="519">
                  <c:v>1366</c:v>
                </c:pt>
                <c:pt idx="520">
                  <c:v>1368</c:v>
                </c:pt>
                <c:pt idx="521">
                  <c:v>1371</c:v>
                </c:pt>
                <c:pt idx="522">
                  <c:v>1373</c:v>
                </c:pt>
                <c:pt idx="523">
                  <c:v>1375</c:v>
                </c:pt>
                <c:pt idx="524">
                  <c:v>1378</c:v>
                </c:pt>
                <c:pt idx="525">
                  <c:v>1381</c:v>
                </c:pt>
                <c:pt idx="526">
                  <c:v>1383</c:v>
                </c:pt>
                <c:pt idx="527">
                  <c:v>1386</c:v>
                </c:pt>
                <c:pt idx="528">
                  <c:v>1388</c:v>
                </c:pt>
                <c:pt idx="529">
                  <c:v>1390</c:v>
                </c:pt>
                <c:pt idx="530">
                  <c:v>1394</c:v>
                </c:pt>
                <c:pt idx="531">
                  <c:v>1396</c:v>
                </c:pt>
                <c:pt idx="532">
                  <c:v>1398</c:v>
                </c:pt>
                <c:pt idx="533">
                  <c:v>1401</c:v>
                </c:pt>
                <c:pt idx="534">
                  <c:v>1404</c:v>
                </c:pt>
                <c:pt idx="535">
                  <c:v>1406</c:v>
                </c:pt>
                <c:pt idx="536">
                  <c:v>1409</c:v>
                </c:pt>
                <c:pt idx="537">
                  <c:v>1411</c:v>
                </c:pt>
                <c:pt idx="538">
                  <c:v>1413</c:v>
                </c:pt>
                <c:pt idx="539">
                  <c:v>1416</c:v>
                </c:pt>
                <c:pt idx="540">
                  <c:v>1418</c:v>
                </c:pt>
                <c:pt idx="541">
                  <c:v>1420</c:v>
                </c:pt>
                <c:pt idx="542">
                  <c:v>1423</c:v>
                </c:pt>
                <c:pt idx="543">
                  <c:v>1425</c:v>
                </c:pt>
                <c:pt idx="544">
                  <c:v>1428</c:v>
                </c:pt>
                <c:pt idx="545">
                  <c:v>1430</c:v>
                </c:pt>
                <c:pt idx="546">
                  <c:v>1433</c:v>
                </c:pt>
                <c:pt idx="547">
                  <c:v>1436</c:v>
                </c:pt>
                <c:pt idx="548">
                  <c:v>1438</c:v>
                </c:pt>
                <c:pt idx="549">
                  <c:v>1440</c:v>
                </c:pt>
                <c:pt idx="550">
                  <c:v>1442</c:v>
                </c:pt>
                <c:pt idx="551">
                  <c:v>1445</c:v>
                </c:pt>
                <c:pt idx="552">
                  <c:v>1447</c:v>
                </c:pt>
                <c:pt idx="553">
                  <c:v>1450</c:v>
                </c:pt>
                <c:pt idx="554">
                  <c:v>1452</c:v>
                </c:pt>
                <c:pt idx="555">
                  <c:v>1455</c:v>
                </c:pt>
                <c:pt idx="556">
                  <c:v>1457</c:v>
                </c:pt>
                <c:pt idx="557">
                  <c:v>1459</c:v>
                </c:pt>
                <c:pt idx="558">
                  <c:v>1461</c:v>
                </c:pt>
                <c:pt idx="559">
                  <c:v>1463</c:v>
                </c:pt>
                <c:pt idx="560">
                  <c:v>1466</c:v>
                </c:pt>
                <c:pt idx="561">
                  <c:v>1468</c:v>
                </c:pt>
                <c:pt idx="562">
                  <c:v>1471</c:v>
                </c:pt>
                <c:pt idx="563">
                  <c:v>1473</c:v>
                </c:pt>
                <c:pt idx="564">
                  <c:v>1476</c:v>
                </c:pt>
                <c:pt idx="565">
                  <c:v>1478</c:v>
                </c:pt>
                <c:pt idx="566">
                  <c:v>1480</c:v>
                </c:pt>
                <c:pt idx="567">
                  <c:v>1483</c:v>
                </c:pt>
                <c:pt idx="568">
                  <c:v>1485</c:v>
                </c:pt>
                <c:pt idx="569">
                  <c:v>1487</c:v>
                </c:pt>
                <c:pt idx="570">
                  <c:v>1490</c:v>
                </c:pt>
                <c:pt idx="571">
                  <c:v>1492</c:v>
                </c:pt>
                <c:pt idx="572">
                  <c:v>1495</c:v>
                </c:pt>
                <c:pt idx="573">
                  <c:v>1497</c:v>
                </c:pt>
                <c:pt idx="574">
                  <c:v>1500</c:v>
                </c:pt>
                <c:pt idx="575">
                  <c:v>1502</c:v>
                </c:pt>
                <c:pt idx="576">
                  <c:v>1504</c:v>
                </c:pt>
                <c:pt idx="577">
                  <c:v>1507</c:v>
                </c:pt>
                <c:pt idx="578">
                  <c:v>1509</c:v>
                </c:pt>
                <c:pt idx="579">
                  <c:v>1512</c:v>
                </c:pt>
                <c:pt idx="580">
                  <c:v>1514</c:v>
                </c:pt>
                <c:pt idx="581">
                  <c:v>1517</c:v>
                </c:pt>
                <c:pt idx="582">
                  <c:v>1519</c:v>
                </c:pt>
                <c:pt idx="583">
                  <c:v>1522</c:v>
                </c:pt>
                <c:pt idx="584">
                  <c:v>1524</c:v>
                </c:pt>
                <c:pt idx="585">
                  <c:v>1527</c:v>
                </c:pt>
                <c:pt idx="586">
                  <c:v>1529</c:v>
                </c:pt>
                <c:pt idx="587">
                  <c:v>1532</c:v>
                </c:pt>
                <c:pt idx="588">
                  <c:v>1534</c:v>
                </c:pt>
                <c:pt idx="589">
                  <c:v>1536</c:v>
                </c:pt>
                <c:pt idx="590">
                  <c:v>1539</c:v>
                </c:pt>
                <c:pt idx="591">
                  <c:v>1542</c:v>
                </c:pt>
                <c:pt idx="592">
                  <c:v>1544</c:v>
                </c:pt>
                <c:pt idx="593">
                  <c:v>1547</c:v>
                </c:pt>
                <c:pt idx="594">
                  <c:v>1549</c:v>
                </c:pt>
                <c:pt idx="595">
                  <c:v>1552</c:v>
                </c:pt>
                <c:pt idx="596">
                  <c:v>1555</c:v>
                </c:pt>
                <c:pt idx="597">
                  <c:v>1557</c:v>
                </c:pt>
                <c:pt idx="598">
                  <c:v>1560</c:v>
                </c:pt>
                <c:pt idx="599">
                  <c:v>1562</c:v>
                </c:pt>
                <c:pt idx="600">
                  <c:v>1564</c:v>
                </c:pt>
                <c:pt idx="601">
                  <c:v>1567</c:v>
                </c:pt>
                <c:pt idx="602">
                  <c:v>1570</c:v>
                </c:pt>
                <c:pt idx="603">
                  <c:v>1572</c:v>
                </c:pt>
                <c:pt idx="604">
                  <c:v>1574</c:v>
                </c:pt>
                <c:pt idx="605">
                  <c:v>1577</c:v>
                </c:pt>
                <c:pt idx="606">
                  <c:v>1579</c:v>
                </c:pt>
                <c:pt idx="607">
                  <c:v>1582</c:v>
                </c:pt>
                <c:pt idx="608">
                  <c:v>1584</c:v>
                </c:pt>
                <c:pt idx="609">
                  <c:v>1587</c:v>
                </c:pt>
                <c:pt idx="610">
                  <c:v>1589</c:v>
                </c:pt>
                <c:pt idx="611">
                  <c:v>1592</c:v>
                </c:pt>
                <c:pt idx="612">
                  <c:v>1594</c:v>
                </c:pt>
                <c:pt idx="613">
                  <c:v>1597</c:v>
                </c:pt>
                <c:pt idx="614">
                  <c:v>1600</c:v>
                </c:pt>
                <c:pt idx="615">
                  <c:v>1602</c:v>
                </c:pt>
                <c:pt idx="616">
                  <c:v>1605</c:v>
                </c:pt>
                <c:pt idx="617">
                  <c:v>1607</c:v>
                </c:pt>
                <c:pt idx="618">
                  <c:v>1610</c:v>
                </c:pt>
                <c:pt idx="619">
                  <c:v>1612</c:v>
                </c:pt>
                <c:pt idx="620">
                  <c:v>1615</c:v>
                </c:pt>
                <c:pt idx="621">
                  <c:v>1617</c:v>
                </c:pt>
                <c:pt idx="622">
                  <c:v>1620</c:v>
                </c:pt>
                <c:pt idx="623">
                  <c:v>1622</c:v>
                </c:pt>
                <c:pt idx="624">
                  <c:v>1624</c:v>
                </c:pt>
                <c:pt idx="625">
                  <c:v>1627</c:v>
                </c:pt>
                <c:pt idx="626">
                  <c:v>1630</c:v>
                </c:pt>
                <c:pt idx="627">
                  <c:v>1632</c:v>
                </c:pt>
                <c:pt idx="628">
                  <c:v>1635</c:v>
                </c:pt>
                <c:pt idx="629">
                  <c:v>1638</c:v>
                </c:pt>
                <c:pt idx="630">
                  <c:v>1640</c:v>
                </c:pt>
                <c:pt idx="631">
                  <c:v>1643</c:v>
                </c:pt>
                <c:pt idx="632">
                  <c:v>1646</c:v>
                </c:pt>
                <c:pt idx="633">
                  <c:v>1648</c:v>
                </c:pt>
                <c:pt idx="634">
                  <c:v>1651</c:v>
                </c:pt>
                <c:pt idx="635">
                  <c:v>1653</c:v>
                </c:pt>
                <c:pt idx="636">
                  <c:v>1656</c:v>
                </c:pt>
                <c:pt idx="637">
                  <c:v>1658</c:v>
                </c:pt>
                <c:pt idx="638">
                  <c:v>1661</c:v>
                </c:pt>
                <c:pt idx="639">
                  <c:v>1664</c:v>
                </c:pt>
                <c:pt idx="640">
                  <c:v>1666</c:v>
                </c:pt>
                <c:pt idx="641">
                  <c:v>1669</c:v>
                </c:pt>
                <c:pt idx="642">
                  <c:v>1671</c:v>
                </c:pt>
                <c:pt idx="643">
                  <c:v>1674</c:v>
                </c:pt>
                <c:pt idx="644">
                  <c:v>1676</c:v>
                </c:pt>
                <c:pt idx="645">
                  <c:v>1678</c:v>
                </c:pt>
                <c:pt idx="646">
                  <c:v>1681</c:v>
                </c:pt>
                <c:pt idx="647">
                  <c:v>1683</c:v>
                </c:pt>
                <c:pt idx="648">
                  <c:v>1686</c:v>
                </c:pt>
                <c:pt idx="649">
                  <c:v>1689</c:v>
                </c:pt>
                <c:pt idx="650">
                  <c:v>1691</c:v>
                </c:pt>
                <c:pt idx="651">
                  <c:v>1694</c:v>
                </c:pt>
                <c:pt idx="652">
                  <c:v>1697</c:v>
                </c:pt>
                <c:pt idx="653">
                  <c:v>1699</c:v>
                </c:pt>
                <c:pt idx="654">
                  <c:v>1702</c:v>
                </c:pt>
                <c:pt idx="655">
                  <c:v>1704</c:v>
                </c:pt>
                <c:pt idx="656">
                  <c:v>1707</c:v>
                </c:pt>
                <c:pt idx="657">
                  <c:v>1710</c:v>
                </c:pt>
                <c:pt idx="658">
                  <c:v>1713</c:v>
                </c:pt>
                <c:pt idx="659">
                  <c:v>1716</c:v>
                </c:pt>
                <c:pt idx="660">
                  <c:v>1719</c:v>
                </c:pt>
                <c:pt idx="661">
                  <c:v>1721</c:v>
                </c:pt>
                <c:pt idx="662">
                  <c:v>1724</c:v>
                </c:pt>
                <c:pt idx="663">
                  <c:v>1727</c:v>
                </c:pt>
                <c:pt idx="664">
                  <c:v>1730</c:v>
                </c:pt>
                <c:pt idx="665">
                  <c:v>1733</c:v>
                </c:pt>
                <c:pt idx="666">
                  <c:v>1735</c:v>
                </c:pt>
                <c:pt idx="667">
                  <c:v>1738</c:v>
                </c:pt>
                <c:pt idx="668">
                  <c:v>1741</c:v>
                </c:pt>
                <c:pt idx="669">
                  <c:v>1744</c:v>
                </c:pt>
                <c:pt idx="670">
                  <c:v>1746</c:v>
                </c:pt>
                <c:pt idx="671">
                  <c:v>1749</c:v>
                </c:pt>
                <c:pt idx="672">
                  <c:v>1752</c:v>
                </c:pt>
                <c:pt idx="673">
                  <c:v>1755</c:v>
                </c:pt>
                <c:pt idx="674">
                  <c:v>1757</c:v>
                </c:pt>
                <c:pt idx="675">
                  <c:v>1760</c:v>
                </c:pt>
                <c:pt idx="676">
                  <c:v>1762</c:v>
                </c:pt>
                <c:pt idx="677">
                  <c:v>1765</c:v>
                </c:pt>
                <c:pt idx="678">
                  <c:v>1767</c:v>
                </c:pt>
                <c:pt idx="679">
                  <c:v>1770</c:v>
                </c:pt>
                <c:pt idx="680">
                  <c:v>1772</c:v>
                </c:pt>
                <c:pt idx="681">
                  <c:v>1775</c:v>
                </c:pt>
                <c:pt idx="682">
                  <c:v>1778</c:v>
                </c:pt>
                <c:pt idx="683">
                  <c:v>1780</c:v>
                </c:pt>
                <c:pt idx="684">
                  <c:v>1783</c:v>
                </c:pt>
                <c:pt idx="685">
                  <c:v>1785</c:v>
                </c:pt>
                <c:pt idx="686">
                  <c:v>1788</c:v>
                </c:pt>
                <c:pt idx="687">
                  <c:v>1790</c:v>
                </c:pt>
                <c:pt idx="688">
                  <c:v>1793</c:v>
                </c:pt>
                <c:pt idx="689">
                  <c:v>1795</c:v>
                </c:pt>
                <c:pt idx="690">
                  <c:v>1798</c:v>
                </c:pt>
                <c:pt idx="691">
                  <c:v>1801</c:v>
                </c:pt>
                <c:pt idx="692">
                  <c:v>1803</c:v>
                </c:pt>
                <c:pt idx="693">
                  <c:v>1806</c:v>
                </c:pt>
                <c:pt idx="694">
                  <c:v>1808</c:v>
                </c:pt>
                <c:pt idx="695">
                  <c:v>1811</c:v>
                </c:pt>
                <c:pt idx="696">
                  <c:v>1813</c:v>
                </c:pt>
                <c:pt idx="697">
                  <c:v>1815</c:v>
                </c:pt>
                <c:pt idx="698">
                  <c:v>1818</c:v>
                </c:pt>
                <c:pt idx="699">
                  <c:v>1821</c:v>
                </c:pt>
                <c:pt idx="700">
                  <c:v>1823</c:v>
                </c:pt>
                <c:pt idx="701">
                  <c:v>1826</c:v>
                </c:pt>
                <c:pt idx="702">
                  <c:v>1829</c:v>
                </c:pt>
                <c:pt idx="703">
                  <c:v>1832</c:v>
                </c:pt>
                <c:pt idx="704">
                  <c:v>1834</c:v>
                </c:pt>
                <c:pt idx="705">
                  <c:v>1837</c:v>
                </c:pt>
                <c:pt idx="706">
                  <c:v>1839</c:v>
                </c:pt>
                <c:pt idx="707">
                  <c:v>1842</c:v>
                </c:pt>
                <c:pt idx="708">
                  <c:v>1845</c:v>
                </c:pt>
                <c:pt idx="709">
                  <c:v>1847</c:v>
                </c:pt>
                <c:pt idx="710">
                  <c:v>1850</c:v>
                </c:pt>
                <c:pt idx="711">
                  <c:v>1853</c:v>
                </c:pt>
                <c:pt idx="712">
                  <c:v>1855</c:v>
                </c:pt>
                <c:pt idx="713">
                  <c:v>1858</c:v>
                </c:pt>
                <c:pt idx="714">
                  <c:v>1861</c:v>
                </c:pt>
                <c:pt idx="715">
                  <c:v>1863</c:v>
                </c:pt>
                <c:pt idx="716">
                  <c:v>1866</c:v>
                </c:pt>
                <c:pt idx="717">
                  <c:v>1869</c:v>
                </c:pt>
                <c:pt idx="718">
                  <c:v>1871</c:v>
                </c:pt>
                <c:pt idx="719">
                  <c:v>1874</c:v>
                </c:pt>
                <c:pt idx="720">
                  <c:v>1876</c:v>
                </c:pt>
                <c:pt idx="721">
                  <c:v>1878</c:v>
                </c:pt>
                <c:pt idx="722">
                  <c:v>1881</c:v>
                </c:pt>
                <c:pt idx="723">
                  <c:v>1884</c:v>
                </c:pt>
                <c:pt idx="724">
                  <c:v>1886</c:v>
                </c:pt>
                <c:pt idx="725">
                  <c:v>1889</c:v>
                </c:pt>
                <c:pt idx="726">
                  <c:v>1891</c:v>
                </c:pt>
                <c:pt idx="727">
                  <c:v>1894</c:v>
                </c:pt>
                <c:pt idx="728">
                  <c:v>1896</c:v>
                </c:pt>
                <c:pt idx="729">
                  <c:v>1899</c:v>
                </c:pt>
                <c:pt idx="730">
                  <c:v>1901</c:v>
                </c:pt>
                <c:pt idx="731">
                  <c:v>1904</c:v>
                </c:pt>
                <c:pt idx="732">
                  <c:v>1906</c:v>
                </c:pt>
                <c:pt idx="733">
                  <c:v>1909</c:v>
                </c:pt>
                <c:pt idx="734">
                  <c:v>1911</c:v>
                </c:pt>
                <c:pt idx="735">
                  <c:v>1914</c:v>
                </c:pt>
                <c:pt idx="736">
                  <c:v>1917</c:v>
                </c:pt>
                <c:pt idx="737">
                  <c:v>1919</c:v>
                </c:pt>
                <c:pt idx="738">
                  <c:v>1921</c:v>
                </c:pt>
                <c:pt idx="739">
                  <c:v>1924</c:v>
                </c:pt>
                <c:pt idx="740">
                  <c:v>1927</c:v>
                </c:pt>
                <c:pt idx="741">
                  <c:v>1929</c:v>
                </c:pt>
                <c:pt idx="742">
                  <c:v>1932</c:v>
                </c:pt>
                <c:pt idx="743">
                  <c:v>1934</c:v>
                </c:pt>
                <c:pt idx="744">
                  <c:v>1937</c:v>
                </c:pt>
                <c:pt idx="745">
                  <c:v>1940</c:v>
                </c:pt>
                <c:pt idx="746">
                  <c:v>1942</c:v>
                </c:pt>
                <c:pt idx="747">
                  <c:v>1945</c:v>
                </c:pt>
                <c:pt idx="748">
                  <c:v>1948</c:v>
                </c:pt>
                <c:pt idx="749">
                  <c:v>1959</c:v>
                </c:pt>
                <c:pt idx="750">
                  <c:v>1965</c:v>
                </c:pt>
                <c:pt idx="751">
                  <c:v>1968</c:v>
                </c:pt>
                <c:pt idx="752">
                  <c:v>1971</c:v>
                </c:pt>
                <c:pt idx="753">
                  <c:v>1974</c:v>
                </c:pt>
                <c:pt idx="754">
                  <c:v>1977</c:v>
                </c:pt>
                <c:pt idx="755">
                  <c:v>1980</c:v>
                </c:pt>
                <c:pt idx="756">
                  <c:v>1982</c:v>
                </c:pt>
                <c:pt idx="757">
                  <c:v>1985</c:v>
                </c:pt>
                <c:pt idx="758">
                  <c:v>1987</c:v>
                </c:pt>
                <c:pt idx="759">
                  <c:v>1990</c:v>
                </c:pt>
                <c:pt idx="760">
                  <c:v>1993</c:v>
                </c:pt>
                <c:pt idx="761">
                  <c:v>1995</c:v>
                </c:pt>
                <c:pt idx="762">
                  <c:v>1998</c:v>
                </c:pt>
                <c:pt idx="763">
                  <c:v>2000</c:v>
                </c:pt>
                <c:pt idx="764">
                  <c:v>2003</c:v>
                </c:pt>
                <c:pt idx="765">
                  <c:v>2005</c:v>
                </c:pt>
                <c:pt idx="766">
                  <c:v>2008</c:v>
                </c:pt>
                <c:pt idx="767">
                  <c:v>2011</c:v>
                </c:pt>
                <c:pt idx="768">
                  <c:v>2013</c:v>
                </c:pt>
                <c:pt idx="769">
                  <c:v>2015</c:v>
                </c:pt>
                <c:pt idx="770">
                  <c:v>2018</c:v>
                </c:pt>
                <c:pt idx="771">
                  <c:v>2021</c:v>
                </c:pt>
                <c:pt idx="772">
                  <c:v>2023</c:v>
                </c:pt>
                <c:pt idx="773">
                  <c:v>2026</c:v>
                </c:pt>
                <c:pt idx="774">
                  <c:v>2029</c:v>
                </c:pt>
                <c:pt idx="775">
                  <c:v>2031</c:v>
                </c:pt>
                <c:pt idx="776">
                  <c:v>2033</c:v>
                </c:pt>
                <c:pt idx="777">
                  <c:v>2037</c:v>
                </c:pt>
                <c:pt idx="778">
                  <c:v>2039</c:v>
                </c:pt>
                <c:pt idx="779">
                  <c:v>2042</c:v>
                </c:pt>
                <c:pt idx="780">
                  <c:v>2045</c:v>
                </c:pt>
                <c:pt idx="781">
                  <c:v>2047</c:v>
                </c:pt>
                <c:pt idx="782">
                  <c:v>2050</c:v>
                </c:pt>
                <c:pt idx="783">
                  <c:v>2053</c:v>
                </c:pt>
                <c:pt idx="784">
                  <c:v>2055</c:v>
                </c:pt>
                <c:pt idx="785">
                  <c:v>2058</c:v>
                </c:pt>
                <c:pt idx="786">
                  <c:v>2061</c:v>
                </c:pt>
                <c:pt idx="787">
                  <c:v>2064</c:v>
                </c:pt>
                <c:pt idx="788">
                  <c:v>2066</c:v>
                </c:pt>
                <c:pt idx="789">
                  <c:v>2069</c:v>
                </c:pt>
                <c:pt idx="790">
                  <c:v>2072</c:v>
                </c:pt>
                <c:pt idx="791">
                  <c:v>2075</c:v>
                </c:pt>
                <c:pt idx="792">
                  <c:v>2077</c:v>
                </c:pt>
                <c:pt idx="793">
                  <c:v>2080</c:v>
                </c:pt>
                <c:pt idx="794">
                  <c:v>2083</c:v>
                </c:pt>
                <c:pt idx="795">
                  <c:v>2085</c:v>
                </c:pt>
                <c:pt idx="796">
                  <c:v>2088</c:v>
                </c:pt>
                <c:pt idx="797">
                  <c:v>2091</c:v>
                </c:pt>
                <c:pt idx="798">
                  <c:v>2093</c:v>
                </c:pt>
                <c:pt idx="799">
                  <c:v>2096</c:v>
                </c:pt>
                <c:pt idx="800">
                  <c:v>2099</c:v>
                </c:pt>
                <c:pt idx="801">
                  <c:v>2102</c:v>
                </c:pt>
                <c:pt idx="802">
                  <c:v>2105</c:v>
                </c:pt>
                <c:pt idx="803">
                  <c:v>2108</c:v>
                </c:pt>
                <c:pt idx="804">
                  <c:v>2110</c:v>
                </c:pt>
                <c:pt idx="805">
                  <c:v>2113</c:v>
                </c:pt>
                <c:pt idx="806">
                  <c:v>2116</c:v>
                </c:pt>
                <c:pt idx="807">
                  <c:v>2118</c:v>
                </c:pt>
                <c:pt idx="808">
                  <c:v>2121</c:v>
                </c:pt>
                <c:pt idx="809">
                  <c:v>2124</c:v>
                </c:pt>
                <c:pt idx="810">
                  <c:v>2127</c:v>
                </c:pt>
                <c:pt idx="811">
                  <c:v>2129</c:v>
                </c:pt>
                <c:pt idx="812">
                  <c:v>2132</c:v>
                </c:pt>
                <c:pt idx="813">
                  <c:v>2135</c:v>
                </c:pt>
                <c:pt idx="814">
                  <c:v>2137</c:v>
                </c:pt>
                <c:pt idx="815">
                  <c:v>2140</c:v>
                </c:pt>
                <c:pt idx="816">
                  <c:v>2143</c:v>
                </c:pt>
                <c:pt idx="817">
                  <c:v>2145</c:v>
                </c:pt>
                <c:pt idx="818">
                  <c:v>2147</c:v>
                </c:pt>
                <c:pt idx="819">
                  <c:v>2150</c:v>
                </c:pt>
                <c:pt idx="820">
                  <c:v>2153</c:v>
                </c:pt>
                <c:pt idx="821">
                  <c:v>2156</c:v>
                </c:pt>
                <c:pt idx="822">
                  <c:v>2159</c:v>
                </c:pt>
                <c:pt idx="823">
                  <c:v>2161</c:v>
                </c:pt>
                <c:pt idx="824">
                  <c:v>2164</c:v>
                </c:pt>
                <c:pt idx="825">
                  <c:v>2166</c:v>
                </c:pt>
                <c:pt idx="826">
                  <c:v>2169</c:v>
                </c:pt>
                <c:pt idx="827">
                  <c:v>2171</c:v>
                </c:pt>
                <c:pt idx="828">
                  <c:v>2174</c:v>
                </c:pt>
                <c:pt idx="829">
                  <c:v>2176</c:v>
                </c:pt>
                <c:pt idx="830">
                  <c:v>2179</c:v>
                </c:pt>
                <c:pt idx="831">
                  <c:v>2182</c:v>
                </c:pt>
                <c:pt idx="832">
                  <c:v>2185</c:v>
                </c:pt>
                <c:pt idx="833">
                  <c:v>2187</c:v>
                </c:pt>
                <c:pt idx="834">
                  <c:v>2190</c:v>
                </c:pt>
                <c:pt idx="835">
                  <c:v>2193</c:v>
                </c:pt>
                <c:pt idx="836">
                  <c:v>2195</c:v>
                </c:pt>
                <c:pt idx="837">
                  <c:v>2198</c:v>
                </c:pt>
                <c:pt idx="838">
                  <c:v>2201</c:v>
                </c:pt>
                <c:pt idx="839">
                  <c:v>2203</c:v>
                </c:pt>
                <c:pt idx="840">
                  <c:v>2206</c:v>
                </c:pt>
                <c:pt idx="841">
                  <c:v>2208</c:v>
                </c:pt>
                <c:pt idx="842">
                  <c:v>2211</c:v>
                </c:pt>
                <c:pt idx="843">
                  <c:v>2213</c:v>
                </c:pt>
                <c:pt idx="844">
                  <c:v>2216</c:v>
                </c:pt>
                <c:pt idx="845">
                  <c:v>2219</c:v>
                </c:pt>
                <c:pt idx="846">
                  <c:v>2221</c:v>
                </c:pt>
                <c:pt idx="847">
                  <c:v>2224</c:v>
                </c:pt>
                <c:pt idx="848">
                  <c:v>2227</c:v>
                </c:pt>
                <c:pt idx="849">
                  <c:v>2229</c:v>
                </c:pt>
                <c:pt idx="850">
                  <c:v>2232</c:v>
                </c:pt>
                <c:pt idx="851">
                  <c:v>2234</c:v>
                </c:pt>
                <c:pt idx="852">
                  <c:v>2237</c:v>
                </c:pt>
                <c:pt idx="853">
                  <c:v>2240</c:v>
                </c:pt>
                <c:pt idx="854">
                  <c:v>2243</c:v>
                </c:pt>
                <c:pt idx="855">
                  <c:v>2245</c:v>
                </c:pt>
                <c:pt idx="856">
                  <c:v>2248</c:v>
                </c:pt>
                <c:pt idx="857">
                  <c:v>2251</c:v>
                </c:pt>
                <c:pt idx="858">
                  <c:v>2253</c:v>
                </c:pt>
                <c:pt idx="859">
                  <c:v>2256</c:v>
                </c:pt>
                <c:pt idx="860">
                  <c:v>2258</c:v>
                </c:pt>
                <c:pt idx="861">
                  <c:v>2261</c:v>
                </c:pt>
                <c:pt idx="862">
                  <c:v>2264</c:v>
                </c:pt>
                <c:pt idx="863">
                  <c:v>2266</c:v>
                </c:pt>
                <c:pt idx="864">
                  <c:v>2269</c:v>
                </c:pt>
                <c:pt idx="865">
                  <c:v>2271</c:v>
                </c:pt>
                <c:pt idx="866">
                  <c:v>2274</c:v>
                </c:pt>
                <c:pt idx="867">
                  <c:v>2277</c:v>
                </c:pt>
                <c:pt idx="868">
                  <c:v>2279</c:v>
                </c:pt>
                <c:pt idx="869">
                  <c:v>2282</c:v>
                </c:pt>
                <c:pt idx="870">
                  <c:v>2284</c:v>
                </c:pt>
                <c:pt idx="871">
                  <c:v>2287</c:v>
                </c:pt>
                <c:pt idx="872">
                  <c:v>2289</c:v>
                </c:pt>
                <c:pt idx="873">
                  <c:v>2291</c:v>
                </c:pt>
                <c:pt idx="874">
                  <c:v>2294</c:v>
                </c:pt>
                <c:pt idx="875">
                  <c:v>2297</c:v>
                </c:pt>
                <c:pt idx="876">
                  <c:v>2299</c:v>
                </c:pt>
                <c:pt idx="877">
                  <c:v>2301</c:v>
                </c:pt>
                <c:pt idx="878">
                  <c:v>2303</c:v>
                </c:pt>
                <c:pt idx="879">
                  <c:v>2306</c:v>
                </c:pt>
                <c:pt idx="880">
                  <c:v>2309</c:v>
                </c:pt>
                <c:pt idx="881">
                  <c:v>2311</c:v>
                </c:pt>
                <c:pt idx="882">
                  <c:v>2313</c:v>
                </c:pt>
                <c:pt idx="883">
                  <c:v>2316</c:v>
                </c:pt>
                <c:pt idx="884">
                  <c:v>2318</c:v>
                </c:pt>
                <c:pt idx="885">
                  <c:v>2321</c:v>
                </c:pt>
                <c:pt idx="886">
                  <c:v>2324</c:v>
                </c:pt>
                <c:pt idx="887">
                  <c:v>2327</c:v>
                </c:pt>
                <c:pt idx="888">
                  <c:v>2329</c:v>
                </c:pt>
                <c:pt idx="889">
                  <c:v>2332</c:v>
                </c:pt>
                <c:pt idx="890">
                  <c:v>2334</c:v>
                </c:pt>
                <c:pt idx="891">
                  <c:v>2337</c:v>
                </c:pt>
                <c:pt idx="892">
                  <c:v>2340</c:v>
                </c:pt>
                <c:pt idx="893">
                  <c:v>2342</c:v>
                </c:pt>
                <c:pt idx="894">
                  <c:v>2345</c:v>
                </c:pt>
                <c:pt idx="895">
                  <c:v>2348</c:v>
                </c:pt>
                <c:pt idx="896">
                  <c:v>2350</c:v>
                </c:pt>
                <c:pt idx="897">
                  <c:v>2353</c:v>
                </c:pt>
                <c:pt idx="898">
                  <c:v>2356</c:v>
                </c:pt>
                <c:pt idx="899">
                  <c:v>2358</c:v>
                </c:pt>
                <c:pt idx="900">
                  <c:v>2361</c:v>
                </c:pt>
                <c:pt idx="901">
                  <c:v>2363</c:v>
                </c:pt>
                <c:pt idx="902">
                  <c:v>2366</c:v>
                </c:pt>
                <c:pt idx="903">
                  <c:v>2368</c:v>
                </c:pt>
                <c:pt idx="904">
                  <c:v>2371</c:v>
                </c:pt>
                <c:pt idx="905">
                  <c:v>2373</c:v>
                </c:pt>
                <c:pt idx="906">
                  <c:v>2376</c:v>
                </c:pt>
                <c:pt idx="907">
                  <c:v>2379</c:v>
                </c:pt>
                <c:pt idx="908">
                  <c:v>2381</c:v>
                </c:pt>
                <c:pt idx="909">
                  <c:v>2384</c:v>
                </c:pt>
                <c:pt idx="910">
                  <c:v>2387</c:v>
                </c:pt>
                <c:pt idx="911">
                  <c:v>2389</c:v>
                </c:pt>
                <c:pt idx="912">
                  <c:v>2391</c:v>
                </c:pt>
                <c:pt idx="913">
                  <c:v>2394</c:v>
                </c:pt>
                <c:pt idx="914">
                  <c:v>2397</c:v>
                </c:pt>
                <c:pt idx="915">
                  <c:v>2399</c:v>
                </c:pt>
                <c:pt idx="916">
                  <c:v>2402</c:v>
                </c:pt>
                <c:pt idx="917">
                  <c:v>2405</c:v>
                </c:pt>
                <c:pt idx="918">
                  <c:v>2407</c:v>
                </c:pt>
                <c:pt idx="919">
                  <c:v>2410</c:v>
                </c:pt>
                <c:pt idx="920">
                  <c:v>2412</c:v>
                </c:pt>
                <c:pt idx="921">
                  <c:v>2415</c:v>
                </c:pt>
                <c:pt idx="922">
                  <c:v>2417</c:v>
                </c:pt>
                <c:pt idx="923">
                  <c:v>2420</c:v>
                </c:pt>
                <c:pt idx="924">
                  <c:v>2422</c:v>
                </c:pt>
                <c:pt idx="925">
                  <c:v>2424</c:v>
                </c:pt>
                <c:pt idx="926">
                  <c:v>2427</c:v>
                </c:pt>
                <c:pt idx="927">
                  <c:v>2429</c:v>
                </c:pt>
                <c:pt idx="928">
                  <c:v>2432</c:v>
                </c:pt>
                <c:pt idx="929">
                  <c:v>2435</c:v>
                </c:pt>
                <c:pt idx="930">
                  <c:v>2437</c:v>
                </c:pt>
                <c:pt idx="931">
                  <c:v>2440</c:v>
                </c:pt>
                <c:pt idx="932">
                  <c:v>2443</c:v>
                </c:pt>
                <c:pt idx="933">
                  <c:v>2445</c:v>
                </c:pt>
                <c:pt idx="934">
                  <c:v>2448</c:v>
                </c:pt>
                <c:pt idx="935">
                  <c:v>2451</c:v>
                </c:pt>
                <c:pt idx="936">
                  <c:v>2454</c:v>
                </c:pt>
                <c:pt idx="937">
                  <c:v>2456</c:v>
                </c:pt>
                <c:pt idx="938">
                  <c:v>2459</c:v>
                </c:pt>
                <c:pt idx="939">
                  <c:v>2462</c:v>
                </c:pt>
                <c:pt idx="940">
                  <c:v>2464</c:v>
                </c:pt>
                <c:pt idx="941">
                  <c:v>2466</c:v>
                </c:pt>
                <c:pt idx="942">
                  <c:v>2469</c:v>
                </c:pt>
                <c:pt idx="943">
                  <c:v>2471</c:v>
                </c:pt>
                <c:pt idx="944">
                  <c:v>2474</c:v>
                </c:pt>
                <c:pt idx="945">
                  <c:v>2477</c:v>
                </c:pt>
                <c:pt idx="946">
                  <c:v>2480</c:v>
                </c:pt>
                <c:pt idx="947">
                  <c:v>2483</c:v>
                </c:pt>
                <c:pt idx="948">
                  <c:v>2485</c:v>
                </c:pt>
                <c:pt idx="949">
                  <c:v>2488</c:v>
                </c:pt>
                <c:pt idx="950">
                  <c:v>2490</c:v>
                </c:pt>
                <c:pt idx="951">
                  <c:v>2493</c:v>
                </c:pt>
                <c:pt idx="952">
                  <c:v>2496</c:v>
                </c:pt>
                <c:pt idx="953">
                  <c:v>2499</c:v>
                </c:pt>
                <c:pt idx="954">
                  <c:v>2501</c:v>
                </c:pt>
                <c:pt idx="955">
                  <c:v>2503</c:v>
                </c:pt>
                <c:pt idx="956">
                  <c:v>2506</c:v>
                </c:pt>
                <c:pt idx="957">
                  <c:v>2509</c:v>
                </c:pt>
                <c:pt idx="958">
                  <c:v>2511</c:v>
                </c:pt>
                <c:pt idx="959">
                  <c:v>2514</c:v>
                </c:pt>
                <c:pt idx="960">
                  <c:v>2516</c:v>
                </c:pt>
                <c:pt idx="961">
                  <c:v>2519</c:v>
                </c:pt>
                <c:pt idx="962">
                  <c:v>2522</c:v>
                </c:pt>
                <c:pt idx="963">
                  <c:v>2524</c:v>
                </c:pt>
                <c:pt idx="964">
                  <c:v>2527</c:v>
                </c:pt>
                <c:pt idx="965">
                  <c:v>2530</c:v>
                </c:pt>
                <c:pt idx="966">
                  <c:v>2532</c:v>
                </c:pt>
                <c:pt idx="967">
                  <c:v>2535</c:v>
                </c:pt>
                <c:pt idx="968">
                  <c:v>2537</c:v>
                </c:pt>
                <c:pt idx="969">
                  <c:v>2540</c:v>
                </c:pt>
                <c:pt idx="970">
                  <c:v>2542</c:v>
                </c:pt>
                <c:pt idx="971">
                  <c:v>2545</c:v>
                </c:pt>
                <c:pt idx="972">
                  <c:v>2548</c:v>
                </c:pt>
                <c:pt idx="973">
                  <c:v>2551</c:v>
                </c:pt>
                <c:pt idx="974">
                  <c:v>2554</c:v>
                </c:pt>
                <c:pt idx="975">
                  <c:v>2556</c:v>
                </c:pt>
                <c:pt idx="976">
                  <c:v>2559</c:v>
                </c:pt>
                <c:pt idx="977">
                  <c:v>2562</c:v>
                </c:pt>
                <c:pt idx="978">
                  <c:v>2565</c:v>
                </c:pt>
                <c:pt idx="979">
                  <c:v>2567</c:v>
                </c:pt>
                <c:pt idx="980">
                  <c:v>2570</c:v>
                </c:pt>
                <c:pt idx="981">
                  <c:v>2572</c:v>
                </c:pt>
                <c:pt idx="982">
                  <c:v>2575</c:v>
                </c:pt>
                <c:pt idx="983">
                  <c:v>2577</c:v>
                </c:pt>
                <c:pt idx="984">
                  <c:v>2580</c:v>
                </c:pt>
                <c:pt idx="985">
                  <c:v>2583</c:v>
                </c:pt>
                <c:pt idx="986">
                  <c:v>2586</c:v>
                </c:pt>
                <c:pt idx="987">
                  <c:v>2589</c:v>
                </c:pt>
                <c:pt idx="988">
                  <c:v>2591</c:v>
                </c:pt>
                <c:pt idx="989">
                  <c:v>2594</c:v>
                </c:pt>
                <c:pt idx="990">
                  <c:v>2597</c:v>
                </c:pt>
                <c:pt idx="991">
                  <c:v>2599</c:v>
                </c:pt>
                <c:pt idx="992">
                  <c:v>2602</c:v>
                </c:pt>
                <c:pt idx="993">
                  <c:v>2604</c:v>
                </c:pt>
                <c:pt idx="994">
                  <c:v>2607</c:v>
                </c:pt>
                <c:pt idx="995">
                  <c:v>2610</c:v>
                </c:pt>
                <c:pt idx="996">
                  <c:v>2612</c:v>
                </c:pt>
                <c:pt idx="997">
                  <c:v>2615</c:v>
                </c:pt>
                <c:pt idx="998">
                  <c:v>2618</c:v>
                </c:pt>
                <c:pt idx="999">
                  <c:v>2630</c:v>
                </c:pt>
                <c:pt idx="1000">
                  <c:v>2635</c:v>
                </c:pt>
                <c:pt idx="1001">
                  <c:v>2637</c:v>
                </c:pt>
                <c:pt idx="1002">
                  <c:v>2640</c:v>
                </c:pt>
                <c:pt idx="1003">
                  <c:v>2643</c:v>
                </c:pt>
                <c:pt idx="1004">
                  <c:v>2646</c:v>
                </c:pt>
                <c:pt idx="1005">
                  <c:v>2649</c:v>
                </c:pt>
                <c:pt idx="1006">
                  <c:v>2652</c:v>
                </c:pt>
                <c:pt idx="1007">
                  <c:v>2654</c:v>
                </c:pt>
                <c:pt idx="1008">
                  <c:v>2657</c:v>
                </c:pt>
                <c:pt idx="1009">
                  <c:v>2659</c:v>
                </c:pt>
                <c:pt idx="1010">
                  <c:v>2662</c:v>
                </c:pt>
                <c:pt idx="1011">
                  <c:v>2664</c:v>
                </c:pt>
                <c:pt idx="1012">
                  <c:v>2667</c:v>
                </c:pt>
                <c:pt idx="1013">
                  <c:v>2670</c:v>
                </c:pt>
                <c:pt idx="1014">
                  <c:v>2672</c:v>
                </c:pt>
                <c:pt idx="1015">
                  <c:v>2675</c:v>
                </c:pt>
                <c:pt idx="1016">
                  <c:v>2677</c:v>
                </c:pt>
                <c:pt idx="1017">
                  <c:v>2680</c:v>
                </c:pt>
                <c:pt idx="1018">
                  <c:v>2683</c:v>
                </c:pt>
                <c:pt idx="1019">
                  <c:v>2686</c:v>
                </c:pt>
                <c:pt idx="1020">
                  <c:v>2688</c:v>
                </c:pt>
                <c:pt idx="1021">
                  <c:v>2691</c:v>
                </c:pt>
                <c:pt idx="1022">
                  <c:v>2694</c:v>
                </c:pt>
                <c:pt idx="1023">
                  <c:v>2697</c:v>
                </c:pt>
                <c:pt idx="1024">
                  <c:v>2699</c:v>
                </c:pt>
                <c:pt idx="1025">
                  <c:v>2702</c:v>
                </c:pt>
                <c:pt idx="1026">
                  <c:v>2704</c:v>
                </c:pt>
                <c:pt idx="1027">
                  <c:v>2707</c:v>
                </c:pt>
                <c:pt idx="1028">
                  <c:v>2709</c:v>
                </c:pt>
                <c:pt idx="1029">
                  <c:v>2712</c:v>
                </c:pt>
                <c:pt idx="1030">
                  <c:v>2714</c:v>
                </c:pt>
                <c:pt idx="1031">
                  <c:v>2717</c:v>
                </c:pt>
                <c:pt idx="1032">
                  <c:v>2720</c:v>
                </c:pt>
                <c:pt idx="1033">
                  <c:v>2722</c:v>
                </c:pt>
                <c:pt idx="1034">
                  <c:v>2725</c:v>
                </c:pt>
                <c:pt idx="1035">
                  <c:v>2728</c:v>
                </c:pt>
                <c:pt idx="1036">
                  <c:v>2730</c:v>
                </c:pt>
                <c:pt idx="1037">
                  <c:v>2732</c:v>
                </c:pt>
                <c:pt idx="1038">
                  <c:v>2735</c:v>
                </c:pt>
                <c:pt idx="1039">
                  <c:v>2738</c:v>
                </c:pt>
                <c:pt idx="1040">
                  <c:v>2740</c:v>
                </c:pt>
                <c:pt idx="1041">
                  <c:v>2743</c:v>
                </c:pt>
                <c:pt idx="1042">
                  <c:v>2746</c:v>
                </c:pt>
                <c:pt idx="1043">
                  <c:v>2748</c:v>
                </c:pt>
                <c:pt idx="1044">
                  <c:v>2751</c:v>
                </c:pt>
                <c:pt idx="1045">
                  <c:v>2754</c:v>
                </c:pt>
                <c:pt idx="1046">
                  <c:v>2756</c:v>
                </c:pt>
                <c:pt idx="1047">
                  <c:v>2758</c:v>
                </c:pt>
                <c:pt idx="1048">
                  <c:v>2761</c:v>
                </c:pt>
                <c:pt idx="1049">
                  <c:v>2763</c:v>
                </c:pt>
                <c:pt idx="1050">
                  <c:v>2765</c:v>
                </c:pt>
                <c:pt idx="1051">
                  <c:v>2768</c:v>
                </c:pt>
                <c:pt idx="1052">
                  <c:v>2771</c:v>
                </c:pt>
                <c:pt idx="1053">
                  <c:v>2773</c:v>
                </c:pt>
                <c:pt idx="1054">
                  <c:v>2775</c:v>
                </c:pt>
                <c:pt idx="1055">
                  <c:v>2778</c:v>
                </c:pt>
                <c:pt idx="1056">
                  <c:v>2781</c:v>
                </c:pt>
                <c:pt idx="1057">
                  <c:v>2784</c:v>
                </c:pt>
                <c:pt idx="1058">
                  <c:v>2786</c:v>
                </c:pt>
                <c:pt idx="1059">
                  <c:v>2789</c:v>
                </c:pt>
                <c:pt idx="1060">
                  <c:v>2792</c:v>
                </c:pt>
                <c:pt idx="1061">
                  <c:v>2795</c:v>
                </c:pt>
                <c:pt idx="1062">
                  <c:v>2797</c:v>
                </c:pt>
                <c:pt idx="1063">
                  <c:v>2800</c:v>
                </c:pt>
                <c:pt idx="1064">
                  <c:v>2803</c:v>
                </c:pt>
                <c:pt idx="1065">
                  <c:v>2806</c:v>
                </c:pt>
                <c:pt idx="1066">
                  <c:v>2808</c:v>
                </c:pt>
                <c:pt idx="1067">
                  <c:v>2811</c:v>
                </c:pt>
                <c:pt idx="1068">
                  <c:v>2813</c:v>
                </c:pt>
                <c:pt idx="1069">
                  <c:v>2816</c:v>
                </c:pt>
                <c:pt idx="1070">
                  <c:v>2818</c:v>
                </c:pt>
                <c:pt idx="1071">
                  <c:v>2821</c:v>
                </c:pt>
                <c:pt idx="1072">
                  <c:v>2824</c:v>
                </c:pt>
                <c:pt idx="1073">
                  <c:v>2826</c:v>
                </c:pt>
                <c:pt idx="1074">
                  <c:v>2829</c:v>
                </c:pt>
                <c:pt idx="1075">
                  <c:v>2831</c:v>
                </c:pt>
                <c:pt idx="1076">
                  <c:v>2834</c:v>
                </c:pt>
                <c:pt idx="1077">
                  <c:v>2836</c:v>
                </c:pt>
                <c:pt idx="1078">
                  <c:v>2839</c:v>
                </c:pt>
                <c:pt idx="1079">
                  <c:v>2841</c:v>
                </c:pt>
                <c:pt idx="1080">
                  <c:v>2844</c:v>
                </c:pt>
                <c:pt idx="1081">
                  <c:v>2847</c:v>
                </c:pt>
                <c:pt idx="1082">
                  <c:v>2849</c:v>
                </c:pt>
                <c:pt idx="1083">
                  <c:v>2852</c:v>
                </c:pt>
                <c:pt idx="1084">
                  <c:v>2855</c:v>
                </c:pt>
                <c:pt idx="1085">
                  <c:v>2857</c:v>
                </c:pt>
                <c:pt idx="1086">
                  <c:v>2860</c:v>
                </c:pt>
                <c:pt idx="1087">
                  <c:v>2862</c:v>
                </c:pt>
                <c:pt idx="1088">
                  <c:v>2865</c:v>
                </c:pt>
                <c:pt idx="1089">
                  <c:v>2867</c:v>
                </c:pt>
                <c:pt idx="1090">
                  <c:v>2870</c:v>
                </c:pt>
                <c:pt idx="1091">
                  <c:v>2873</c:v>
                </c:pt>
                <c:pt idx="1092">
                  <c:v>2876</c:v>
                </c:pt>
                <c:pt idx="1093">
                  <c:v>2878</c:v>
                </c:pt>
                <c:pt idx="1094">
                  <c:v>2881</c:v>
                </c:pt>
                <c:pt idx="1095">
                  <c:v>2884</c:v>
                </c:pt>
                <c:pt idx="1096">
                  <c:v>2886</c:v>
                </c:pt>
                <c:pt idx="1097">
                  <c:v>2889</c:v>
                </c:pt>
                <c:pt idx="1098">
                  <c:v>2892</c:v>
                </c:pt>
                <c:pt idx="1099">
                  <c:v>2895</c:v>
                </c:pt>
                <c:pt idx="1100">
                  <c:v>2897</c:v>
                </c:pt>
                <c:pt idx="1101">
                  <c:v>2900</c:v>
                </c:pt>
                <c:pt idx="1102">
                  <c:v>2902</c:v>
                </c:pt>
                <c:pt idx="1103">
                  <c:v>2905</c:v>
                </c:pt>
                <c:pt idx="1104">
                  <c:v>2908</c:v>
                </c:pt>
                <c:pt idx="1105">
                  <c:v>2910</c:v>
                </c:pt>
                <c:pt idx="1106">
                  <c:v>2913</c:v>
                </c:pt>
                <c:pt idx="1107">
                  <c:v>2916</c:v>
                </c:pt>
                <c:pt idx="1108">
                  <c:v>2918</c:v>
                </c:pt>
                <c:pt idx="1109">
                  <c:v>2921</c:v>
                </c:pt>
                <c:pt idx="1110">
                  <c:v>2923</c:v>
                </c:pt>
                <c:pt idx="1111">
                  <c:v>2926</c:v>
                </c:pt>
                <c:pt idx="1112">
                  <c:v>2928</c:v>
                </c:pt>
                <c:pt idx="1113">
                  <c:v>2931</c:v>
                </c:pt>
                <c:pt idx="1114">
                  <c:v>2933</c:v>
                </c:pt>
                <c:pt idx="1115">
                  <c:v>2935</c:v>
                </c:pt>
                <c:pt idx="1116">
                  <c:v>2938</c:v>
                </c:pt>
                <c:pt idx="1117">
                  <c:v>2940</c:v>
                </c:pt>
                <c:pt idx="1118">
                  <c:v>2943</c:v>
                </c:pt>
                <c:pt idx="1119">
                  <c:v>2946</c:v>
                </c:pt>
                <c:pt idx="1120">
                  <c:v>2948</c:v>
                </c:pt>
                <c:pt idx="1121">
                  <c:v>2951</c:v>
                </c:pt>
                <c:pt idx="1122">
                  <c:v>2954</c:v>
                </c:pt>
                <c:pt idx="1123">
                  <c:v>2956</c:v>
                </c:pt>
                <c:pt idx="1124">
                  <c:v>2959</c:v>
                </c:pt>
                <c:pt idx="1125">
                  <c:v>2961</c:v>
                </c:pt>
                <c:pt idx="1126">
                  <c:v>2964</c:v>
                </c:pt>
                <c:pt idx="1127">
                  <c:v>2967</c:v>
                </c:pt>
                <c:pt idx="1128">
                  <c:v>2969</c:v>
                </c:pt>
                <c:pt idx="1129">
                  <c:v>2972</c:v>
                </c:pt>
                <c:pt idx="1130">
                  <c:v>2974</c:v>
                </c:pt>
                <c:pt idx="1131">
                  <c:v>2977</c:v>
                </c:pt>
                <c:pt idx="1132">
                  <c:v>2980</c:v>
                </c:pt>
                <c:pt idx="1133">
                  <c:v>2982</c:v>
                </c:pt>
                <c:pt idx="1134">
                  <c:v>2985</c:v>
                </c:pt>
                <c:pt idx="1135">
                  <c:v>2987</c:v>
                </c:pt>
                <c:pt idx="1136">
                  <c:v>2989</c:v>
                </c:pt>
                <c:pt idx="1137">
                  <c:v>2992</c:v>
                </c:pt>
                <c:pt idx="1138">
                  <c:v>2995</c:v>
                </c:pt>
                <c:pt idx="1139">
                  <c:v>2997</c:v>
                </c:pt>
                <c:pt idx="1140">
                  <c:v>3000</c:v>
                </c:pt>
                <c:pt idx="1141">
                  <c:v>3002</c:v>
                </c:pt>
                <c:pt idx="1142">
                  <c:v>3004</c:v>
                </c:pt>
                <c:pt idx="1143">
                  <c:v>3007</c:v>
                </c:pt>
                <c:pt idx="1144">
                  <c:v>3010</c:v>
                </c:pt>
                <c:pt idx="1145">
                  <c:v>3012</c:v>
                </c:pt>
                <c:pt idx="1146">
                  <c:v>3015</c:v>
                </c:pt>
                <c:pt idx="1147">
                  <c:v>3017</c:v>
                </c:pt>
                <c:pt idx="1148">
                  <c:v>3019</c:v>
                </c:pt>
                <c:pt idx="1149">
                  <c:v>3022</c:v>
                </c:pt>
                <c:pt idx="1150">
                  <c:v>3024</c:v>
                </c:pt>
                <c:pt idx="1151">
                  <c:v>3027</c:v>
                </c:pt>
                <c:pt idx="1152">
                  <c:v>3030</c:v>
                </c:pt>
                <c:pt idx="1153">
                  <c:v>3033</c:v>
                </c:pt>
                <c:pt idx="1154">
                  <c:v>3035</c:v>
                </c:pt>
                <c:pt idx="1155">
                  <c:v>3038</c:v>
                </c:pt>
                <c:pt idx="1156">
                  <c:v>3041</c:v>
                </c:pt>
                <c:pt idx="1157">
                  <c:v>3043</c:v>
                </c:pt>
                <c:pt idx="1158">
                  <c:v>3046</c:v>
                </c:pt>
                <c:pt idx="1159">
                  <c:v>3049</c:v>
                </c:pt>
                <c:pt idx="1160">
                  <c:v>3052</c:v>
                </c:pt>
                <c:pt idx="1161">
                  <c:v>3054</c:v>
                </c:pt>
                <c:pt idx="1162">
                  <c:v>3058</c:v>
                </c:pt>
                <c:pt idx="1163">
                  <c:v>3060</c:v>
                </c:pt>
                <c:pt idx="1164">
                  <c:v>3063</c:v>
                </c:pt>
                <c:pt idx="1165">
                  <c:v>3065</c:v>
                </c:pt>
                <c:pt idx="1166">
                  <c:v>3068</c:v>
                </c:pt>
                <c:pt idx="1167">
                  <c:v>3071</c:v>
                </c:pt>
                <c:pt idx="1168">
                  <c:v>3073</c:v>
                </c:pt>
                <c:pt idx="1169">
                  <c:v>3076</c:v>
                </c:pt>
                <c:pt idx="1170">
                  <c:v>3078</c:v>
                </c:pt>
                <c:pt idx="1171">
                  <c:v>3081</c:v>
                </c:pt>
                <c:pt idx="1172">
                  <c:v>3083</c:v>
                </c:pt>
                <c:pt idx="1173">
                  <c:v>3086</c:v>
                </c:pt>
                <c:pt idx="1174">
                  <c:v>3089</c:v>
                </c:pt>
                <c:pt idx="1175">
                  <c:v>3091</c:v>
                </c:pt>
                <c:pt idx="1176">
                  <c:v>3094</c:v>
                </c:pt>
                <c:pt idx="1177">
                  <c:v>3096</c:v>
                </c:pt>
                <c:pt idx="1178">
                  <c:v>3099</c:v>
                </c:pt>
                <c:pt idx="1179">
                  <c:v>3101</c:v>
                </c:pt>
                <c:pt idx="1180">
                  <c:v>3104</c:v>
                </c:pt>
                <c:pt idx="1181">
                  <c:v>3106</c:v>
                </c:pt>
                <c:pt idx="1182">
                  <c:v>3109</c:v>
                </c:pt>
                <c:pt idx="1183">
                  <c:v>3111</c:v>
                </c:pt>
                <c:pt idx="1184">
                  <c:v>3115</c:v>
                </c:pt>
                <c:pt idx="1185">
                  <c:v>3118</c:v>
                </c:pt>
                <c:pt idx="1186">
                  <c:v>3120</c:v>
                </c:pt>
                <c:pt idx="1187">
                  <c:v>3123</c:v>
                </c:pt>
                <c:pt idx="1188">
                  <c:v>3125</c:v>
                </c:pt>
                <c:pt idx="1189">
                  <c:v>3128</c:v>
                </c:pt>
                <c:pt idx="1190">
                  <c:v>3131</c:v>
                </c:pt>
                <c:pt idx="1191">
                  <c:v>3133</c:v>
                </c:pt>
                <c:pt idx="1192">
                  <c:v>3136</c:v>
                </c:pt>
                <c:pt idx="1193">
                  <c:v>3138</c:v>
                </c:pt>
                <c:pt idx="1194">
                  <c:v>3141</c:v>
                </c:pt>
                <c:pt idx="1195">
                  <c:v>3143</c:v>
                </c:pt>
                <c:pt idx="1196">
                  <c:v>3146</c:v>
                </c:pt>
                <c:pt idx="1197">
                  <c:v>3148</c:v>
                </c:pt>
                <c:pt idx="1198">
                  <c:v>3151</c:v>
                </c:pt>
                <c:pt idx="1199">
                  <c:v>3154</c:v>
                </c:pt>
                <c:pt idx="1200">
                  <c:v>3157</c:v>
                </c:pt>
                <c:pt idx="1201">
                  <c:v>3159</c:v>
                </c:pt>
                <c:pt idx="1202">
                  <c:v>3162</c:v>
                </c:pt>
                <c:pt idx="1203">
                  <c:v>3165</c:v>
                </c:pt>
                <c:pt idx="1204">
                  <c:v>3167</c:v>
                </c:pt>
                <c:pt idx="1205">
                  <c:v>3171</c:v>
                </c:pt>
                <c:pt idx="1206">
                  <c:v>3174</c:v>
                </c:pt>
                <c:pt idx="1207">
                  <c:v>3176</c:v>
                </c:pt>
                <c:pt idx="1208">
                  <c:v>3179</c:v>
                </c:pt>
                <c:pt idx="1209">
                  <c:v>3181</c:v>
                </c:pt>
                <c:pt idx="1210">
                  <c:v>3184</c:v>
                </c:pt>
                <c:pt idx="1211">
                  <c:v>3187</c:v>
                </c:pt>
                <c:pt idx="1212">
                  <c:v>3189</c:v>
                </c:pt>
                <c:pt idx="1213">
                  <c:v>3192</c:v>
                </c:pt>
                <c:pt idx="1214">
                  <c:v>3194</c:v>
                </c:pt>
                <c:pt idx="1215">
                  <c:v>3197</c:v>
                </c:pt>
                <c:pt idx="1216">
                  <c:v>3199</c:v>
                </c:pt>
                <c:pt idx="1217">
                  <c:v>3202</c:v>
                </c:pt>
                <c:pt idx="1218">
                  <c:v>3205</c:v>
                </c:pt>
                <c:pt idx="1219">
                  <c:v>3208</c:v>
                </c:pt>
                <c:pt idx="1220">
                  <c:v>3210</c:v>
                </c:pt>
                <c:pt idx="1221">
                  <c:v>3213</c:v>
                </c:pt>
                <c:pt idx="1222">
                  <c:v>3215</c:v>
                </c:pt>
                <c:pt idx="1223">
                  <c:v>3218</c:v>
                </c:pt>
                <c:pt idx="1224">
                  <c:v>3221</c:v>
                </c:pt>
                <c:pt idx="1225">
                  <c:v>3224</c:v>
                </c:pt>
                <c:pt idx="1226">
                  <c:v>3226</c:v>
                </c:pt>
                <c:pt idx="1227">
                  <c:v>3229</c:v>
                </c:pt>
                <c:pt idx="1228">
                  <c:v>3231</c:v>
                </c:pt>
                <c:pt idx="1229">
                  <c:v>3234</c:v>
                </c:pt>
                <c:pt idx="1230">
                  <c:v>3237</c:v>
                </c:pt>
                <c:pt idx="1231">
                  <c:v>3239</c:v>
                </c:pt>
                <c:pt idx="1232">
                  <c:v>3242</c:v>
                </c:pt>
                <c:pt idx="1233">
                  <c:v>3245</c:v>
                </c:pt>
                <c:pt idx="1234">
                  <c:v>3247</c:v>
                </c:pt>
                <c:pt idx="1235">
                  <c:v>3250</c:v>
                </c:pt>
                <c:pt idx="1236">
                  <c:v>3252</c:v>
                </c:pt>
                <c:pt idx="1237">
                  <c:v>3255</c:v>
                </c:pt>
                <c:pt idx="1238">
                  <c:v>3258</c:v>
                </c:pt>
                <c:pt idx="1239">
                  <c:v>3261</c:v>
                </c:pt>
                <c:pt idx="1240">
                  <c:v>3263</c:v>
                </c:pt>
                <c:pt idx="1241">
                  <c:v>3266</c:v>
                </c:pt>
                <c:pt idx="1242">
                  <c:v>3269</c:v>
                </c:pt>
                <c:pt idx="1243">
                  <c:v>3271</c:v>
                </c:pt>
                <c:pt idx="1244">
                  <c:v>3274</c:v>
                </c:pt>
                <c:pt idx="1245">
                  <c:v>3276</c:v>
                </c:pt>
                <c:pt idx="1246">
                  <c:v>3279</c:v>
                </c:pt>
                <c:pt idx="1247">
                  <c:v>3281</c:v>
                </c:pt>
                <c:pt idx="1248">
                  <c:v>3284</c:v>
                </c:pt>
                <c:pt idx="1249">
                  <c:v>3297</c:v>
                </c:pt>
                <c:pt idx="1250">
                  <c:v>3302</c:v>
                </c:pt>
                <c:pt idx="1251">
                  <c:v>3306</c:v>
                </c:pt>
                <c:pt idx="1252">
                  <c:v>3309</c:v>
                </c:pt>
                <c:pt idx="1253">
                  <c:v>3311</c:v>
                </c:pt>
                <c:pt idx="1254">
                  <c:v>3314</c:v>
                </c:pt>
                <c:pt idx="1255">
                  <c:v>3316</c:v>
                </c:pt>
                <c:pt idx="1256">
                  <c:v>3319</c:v>
                </c:pt>
                <c:pt idx="1257">
                  <c:v>3322</c:v>
                </c:pt>
                <c:pt idx="1258">
                  <c:v>3325</c:v>
                </c:pt>
                <c:pt idx="1259">
                  <c:v>3327</c:v>
                </c:pt>
                <c:pt idx="1260">
                  <c:v>3330</c:v>
                </c:pt>
                <c:pt idx="1261">
                  <c:v>3332</c:v>
                </c:pt>
                <c:pt idx="1262">
                  <c:v>3335</c:v>
                </c:pt>
                <c:pt idx="1263">
                  <c:v>3338</c:v>
                </c:pt>
                <c:pt idx="1264">
                  <c:v>3341</c:v>
                </c:pt>
                <c:pt idx="1265">
                  <c:v>3343</c:v>
                </c:pt>
                <c:pt idx="1266">
                  <c:v>3346</c:v>
                </c:pt>
                <c:pt idx="1267">
                  <c:v>3348</c:v>
                </c:pt>
                <c:pt idx="1268">
                  <c:v>3351</c:v>
                </c:pt>
                <c:pt idx="1269">
                  <c:v>3354</c:v>
                </c:pt>
                <c:pt idx="1270">
                  <c:v>3357</c:v>
                </c:pt>
                <c:pt idx="1271">
                  <c:v>3360</c:v>
                </c:pt>
                <c:pt idx="1272">
                  <c:v>3362</c:v>
                </c:pt>
                <c:pt idx="1273">
                  <c:v>3365</c:v>
                </c:pt>
                <c:pt idx="1274">
                  <c:v>3368</c:v>
                </c:pt>
                <c:pt idx="1275">
                  <c:v>3371</c:v>
                </c:pt>
                <c:pt idx="1276">
                  <c:v>3374</c:v>
                </c:pt>
                <c:pt idx="1277">
                  <c:v>3376</c:v>
                </c:pt>
                <c:pt idx="1278">
                  <c:v>3379</c:v>
                </c:pt>
                <c:pt idx="1279">
                  <c:v>3381</c:v>
                </c:pt>
                <c:pt idx="1280">
                  <c:v>3384</c:v>
                </c:pt>
                <c:pt idx="1281">
                  <c:v>3386</c:v>
                </c:pt>
                <c:pt idx="1282">
                  <c:v>3389</c:v>
                </c:pt>
                <c:pt idx="1283">
                  <c:v>3391</c:v>
                </c:pt>
                <c:pt idx="1284">
                  <c:v>3394</c:v>
                </c:pt>
                <c:pt idx="1285">
                  <c:v>3396</c:v>
                </c:pt>
                <c:pt idx="1286">
                  <c:v>3399</c:v>
                </c:pt>
                <c:pt idx="1287">
                  <c:v>3401</c:v>
                </c:pt>
                <c:pt idx="1288">
                  <c:v>3404</c:v>
                </c:pt>
                <c:pt idx="1289">
                  <c:v>3406</c:v>
                </c:pt>
                <c:pt idx="1290">
                  <c:v>3409</c:v>
                </c:pt>
                <c:pt idx="1291">
                  <c:v>3412</c:v>
                </c:pt>
                <c:pt idx="1292">
                  <c:v>3415</c:v>
                </c:pt>
                <c:pt idx="1293">
                  <c:v>3417</c:v>
                </c:pt>
                <c:pt idx="1294">
                  <c:v>3420</c:v>
                </c:pt>
                <c:pt idx="1295">
                  <c:v>3422</c:v>
                </c:pt>
                <c:pt idx="1296">
                  <c:v>3425</c:v>
                </c:pt>
                <c:pt idx="1297">
                  <c:v>3427</c:v>
                </c:pt>
                <c:pt idx="1298">
                  <c:v>3430</c:v>
                </c:pt>
                <c:pt idx="1299">
                  <c:v>3432</c:v>
                </c:pt>
                <c:pt idx="1300">
                  <c:v>3435</c:v>
                </c:pt>
                <c:pt idx="1301">
                  <c:v>3438</c:v>
                </c:pt>
                <c:pt idx="1302">
                  <c:v>3441</c:v>
                </c:pt>
                <c:pt idx="1303">
                  <c:v>3443</c:v>
                </c:pt>
                <c:pt idx="1304">
                  <c:v>3445</c:v>
                </c:pt>
                <c:pt idx="1305">
                  <c:v>3448</c:v>
                </c:pt>
                <c:pt idx="1306">
                  <c:v>3450</c:v>
                </c:pt>
                <c:pt idx="1307">
                  <c:v>3453</c:v>
                </c:pt>
                <c:pt idx="1308">
                  <c:v>3456</c:v>
                </c:pt>
                <c:pt idx="1309">
                  <c:v>3458</c:v>
                </c:pt>
                <c:pt idx="1310">
                  <c:v>3461</c:v>
                </c:pt>
                <c:pt idx="1311">
                  <c:v>3463</c:v>
                </c:pt>
                <c:pt idx="1312">
                  <c:v>3466</c:v>
                </c:pt>
                <c:pt idx="1313">
                  <c:v>3468</c:v>
                </c:pt>
                <c:pt idx="1314">
                  <c:v>3471</c:v>
                </c:pt>
                <c:pt idx="1315">
                  <c:v>3473</c:v>
                </c:pt>
                <c:pt idx="1316">
                  <c:v>3476</c:v>
                </c:pt>
                <c:pt idx="1317">
                  <c:v>3478</c:v>
                </c:pt>
                <c:pt idx="1318">
                  <c:v>3481</c:v>
                </c:pt>
                <c:pt idx="1319">
                  <c:v>3484</c:v>
                </c:pt>
                <c:pt idx="1320">
                  <c:v>3487</c:v>
                </c:pt>
                <c:pt idx="1321">
                  <c:v>3489</c:v>
                </c:pt>
                <c:pt idx="1322">
                  <c:v>3492</c:v>
                </c:pt>
                <c:pt idx="1323">
                  <c:v>3494</c:v>
                </c:pt>
                <c:pt idx="1324">
                  <c:v>3497</c:v>
                </c:pt>
                <c:pt idx="1325">
                  <c:v>3500</c:v>
                </c:pt>
                <c:pt idx="1326">
                  <c:v>3502</c:v>
                </c:pt>
                <c:pt idx="1327">
                  <c:v>3504</c:v>
                </c:pt>
                <c:pt idx="1328">
                  <c:v>3507</c:v>
                </c:pt>
                <c:pt idx="1329">
                  <c:v>3509</c:v>
                </c:pt>
                <c:pt idx="1330">
                  <c:v>3513</c:v>
                </c:pt>
                <c:pt idx="1331">
                  <c:v>3515</c:v>
                </c:pt>
                <c:pt idx="1332">
                  <c:v>3518</c:v>
                </c:pt>
                <c:pt idx="1333">
                  <c:v>3520</c:v>
                </c:pt>
                <c:pt idx="1334">
                  <c:v>3523</c:v>
                </c:pt>
                <c:pt idx="1335">
                  <c:v>3526</c:v>
                </c:pt>
                <c:pt idx="1336">
                  <c:v>3528</c:v>
                </c:pt>
                <c:pt idx="1337">
                  <c:v>3532</c:v>
                </c:pt>
                <c:pt idx="1338">
                  <c:v>3534</c:v>
                </c:pt>
                <c:pt idx="1339">
                  <c:v>3536</c:v>
                </c:pt>
                <c:pt idx="1340">
                  <c:v>3539</c:v>
                </c:pt>
                <c:pt idx="1341">
                  <c:v>3542</c:v>
                </c:pt>
                <c:pt idx="1342">
                  <c:v>3544</c:v>
                </c:pt>
                <c:pt idx="1343">
                  <c:v>3547</c:v>
                </c:pt>
                <c:pt idx="1344">
                  <c:v>3550</c:v>
                </c:pt>
                <c:pt idx="1345">
                  <c:v>3552</c:v>
                </c:pt>
                <c:pt idx="1346">
                  <c:v>3555</c:v>
                </c:pt>
                <c:pt idx="1347">
                  <c:v>3558</c:v>
                </c:pt>
                <c:pt idx="1348">
                  <c:v>3561</c:v>
                </c:pt>
                <c:pt idx="1349">
                  <c:v>3563</c:v>
                </c:pt>
                <c:pt idx="1350">
                  <c:v>3567</c:v>
                </c:pt>
                <c:pt idx="1351">
                  <c:v>3569</c:v>
                </c:pt>
                <c:pt idx="1352">
                  <c:v>3571</c:v>
                </c:pt>
                <c:pt idx="1353">
                  <c:v>3574</c:v>
                </c:pt>
                <c:pt idx="1354">
                  <c:v>3577</c:v>
                </c:pt>
                <c:pt idx="1355">
                  <c:v>3579</c:v>
                </c:pt>
                <c:pt idx="1356">
                  <c:v>3582</c:v>
                </c:pt>
                <c:pt idx="1357">
                  <c:v>3584</c:v>
                </c:pt>
                <c:pt idx="1358">
                  <c:v>3587</c:v>
                </c:pt>
                <c:pt idx="1359">
                  <c:v>3590</c:v>
                </c:pt>
                <c:pt idx="1360">
                  <c:v>3593</c:v>
                </c:pt>
                <c:pt idx="1361">
                  <c:v>3595</c:v>
                </c:pt>
                <c:pt idx="1362">
                  <c:v>3598</c:v>
                </c:pt>
                <c:pt idx="1363">
                  <c:v>3601</c:v>
                </c:pt>
                <c:pt idx="1364">
                  <c:v>3603</c:v>
                </c:pt>
                <c:pt idx="1365">
                  <c:v>3606</c:v>
                </c:pt>
                <c:pt idx="1366">
                  <c:v>3608</c:v>
                </c:pt>
                <c:pt idx="1367">
                  <c:v>3611</c:v>
                </c:pt>
                <c:pt idx="1368">
                  <c:v>3613</c:v>
                </c:pt>
                <c:pt idx="1369">
                  <c:v>3616</c:v>
                </c:pt>
                <c:pt idx="1370">
                  <c:v>3619</c:v>
                </c:pt>
                <c:pt idx="1371">
                  <c:v>3621</c:v>
                </c:pt>
                <c:pt idx="1372">
                  <c:v>3624</c:v>
                </c:pt>
                <c:pt idx="1373">
                  <c:v>3626</c:v>
                </c:pt>
                <c:pt idx="1374">
                  <c:v>3629</c:v>
                </c:pt>
                <c:pt idx="1375">
                  <c:v>3631</c:v>
                </c:pt>
                <c:pt idx="1376">
                  <c:v>3633</c:v>
                </c:pt>
                <c:pt idx="1377">
                  <c:v>3636</c:v>
                </c:pt>
                <c:pt idx="1378">
                  <c:v>3638</c:v>
                </c:pt>
                <c:pt idx="1379">
                  <c:v>3641</c:v>
                </c:pt>
                <c:pt idx="1380">
                  <c:v>3643</c:v>
                </c:pt>
                <c:pt idx="1381">
                  <c:v>3646</c:v>
                </c:pt>
                <c:pt idx="1382">
                  <c:v>3648</c:v>
                </c:pt>
                <c:pt idx="1383">
                  <c:v>3651</c:v>
                </c:pt>
                <c:pt idx="1384">
                  <c:v>3653</c:v>
                </c:pt>
                <c:pt idx="1385">
                  <c:v>3656</c:v>
                </c:pt>
                <c:pt idx="1386">
                  <c:v>3659</c:v>
                </c:pt>
                <c:pt idx="1387">
                  <c:v>3661</c:v>
                </c:pt>
                <c:pt idx="1388">
                  <c:v>3664</c:v>
                </c:pt>
                <c:pt idx="1389">
                  <c:v>3667</c:v>
                </c:pt>
                <c:pt idx="1390">
                  <c:v>3669</c:v>
                </c:pt>
                <c:pt idx="1391">
                  <c:v>3672</c:v>
                </c:pt>
                <c:pt idx="1392">
                  <c:v>3675</c:v>
                </c:pt>
                <c:pt idx="1393">
                  <c:v>3677</c:v>
                </c:pt>
                <c:pt idx="1394">
                  <c:v>3679</c:v>
                </c:pt>
                <c:pt idx="1395">
                  <c:v>3682</c:v>
                </c:pt>
                <c:pt idx="1396">
                  <c:v>3685</c:v>
                </c:pt>
                <c:pt idx="1397">
                  <c:v>3687</c:v>
                </c:pt>
                <c:pt idx="1398">
                  <c:v>3690</c:v>
                </c:pt>
                <c:pt idx="1399">
                  <c:v>3693</c:v>
                </c:pt>
                <c:pt idx="1400">
                  <c:v>3696</c:v>
                </c:pt>
                <c:pt idx="1401">
                  <c:v>3699</c:v>
                </c:pt>
                <c:pt idx="1402">
                  <c:v>3702</c:v>
                </c:pt>
                <c:pt idx="1403">
                  <c:v>3704</c:v>
                </c:pt>
                <c:pt idx="1404">
                  <c:v>3707</c:v>
                </c:pt>
                <c:pt idx="1405">
                  <c:v>3710</c:v>
                </c:pt>
                <c:pt idx="1406">
                  <c:v>3713</c:v>
                </c:pt>
                <c:pt idx="1407">
                  <c:v>3716</c:v>
                </c:pt>
                <c:pt idx="1408">
                  <c:v>3719</c:v>
                </c:pt>
                <c:pt idx="1409">
                  <c:v>3721</c:v>
                </c:pt>
                <c:pt idx="1410">
                  <c:v>3724</c:v>
                </c:pt>
                <c:pt idx="1411">
                  <c:v>3726</c:v>
                </c:pt>
                <c:pt idx="1412">
                  <c:v>3729</c:v>
                </c:pt>
                <c:pt idx="1413">
                  <c:v>3732</c:v>
                </c:pt>
                <c:pt idx="1414">
                  <c:v>3735</c:v>
                </c:pt>
                <c:pt idx="1415">
                  <c:v>3738</c:v>
                </c:pt>
                <c:pt idx="1416">
                  <c:v>3740</c:v>
                </c:pt>
                <c:pt idx="1417">
                  <c:v>3743</c:v>
                </c:pt>
                <c:pt idx="1418">
                  <c:v>3746</c:v>
                </c:pt>
                <c:pt idx="1419">
                  <c:v>3748</c:v>
                </c:pt>
                <c:pt idx="1420">
                  <c:v>3751</c:v>
                </c:pt>
                <c:pt idx="1421">
                  <c:v>3753</c:v>
                </c:pt>
                <c:pt idx="1422">
                  <c:v>3756</c:v>
                </c:pt>
                <c:pt idx="1423">
                  <c:v>3759</c:v>
                </c:pt>
                <c:pt idx="1424">
                  <c:v>3762</c:v>
                </c:pt>
                <c:pt idx="1425">
                  <c:v>3764</c:v>
                </c:pt>
                <c:pt idx="1426">
                  <c:v>3767</c:v>
                </c:pt>
                <c:pt idx="1427">
                  <c:v>3769</c:v>
                </c:pt>
                <c:pt idx="1428">
                  <c:v>3772</c:v>
                </c:pt>
                <c:pt idx="1429">
                  <c:v>3775</c:v>
                </c:pt>
                <c:pt idx="1430">
                  <c:v>3777</c:v>
                </c:pt>
                <c:pt idx="1431">
                  <c:v>3780</c:v>
                </c:pt>
                <c:pt idx="1432">
                  <c:v>3783</c:v>
                </c:pt>
                <c:pt idx="1433">
                  <c:v>3785</c:v>
                </c:pt>
                <c:pt idx="1434">
                  <c:v>3788</c:v>
                </c:pt>
                <c:pt idx="1435">
                  <c:v>3791</c:v>
                </c:pt>
                <c:pt idx="1436">
                  <c:v>3793</c:v>
                </c:pt>
                <c:pt idx="1437">
                  <c:v>3796</c:v>
                </c:pt>
                <c:pt idx="1438">
                  <c:v>3799</c:v>
                </c:pt>
                <c:pt idx="1439">
                  <c:v>3802</c:v>
                </c:pt>
                <c:pt idx="1440">
                  <c:v>3805</c:v>
                </c:pt>
                <c:pt idx="1441">
                  <c:v>3807</c:v>
                </c:pt>
                <c:pt idx="1442">
                  <c:v>3810</c:v>
                </c:pt>
                <c:pt idx="1443">
                  <c:v>3813</c:v>
                </c:pt>
                <c:pt idx="1444">
                  <c:v>3815</c:v>
                </c:pt>
                <c:pt idx="1445">
                  <c:v>3818</c:v>
                </c:pt>
                <c:pt idx="1446">
                  <c:v>3821</c:v>
                </c:pt>
                <c:pt idx="1447">
                  <c:v>3824</c:v>
                </c:pt>
                <c:pt idx="1448">
                  <c:v>3827</c:v>
                </c:pt>
                <c:pt idx="1449">
                  <c:v>3829</c:v>
                </c:pt>
                <c:pt idx="1450">
                  <c:v>3832</c:v>
                </c:pt>
                <c:pt idx="1451">
                  <c:v>3835</c:v>
                </c:pt>
                <c:pt idx="1452">
                  <c:v>3838</c:v>
                </c:pt>
                <c:pt idx="1453">
                  <c:v>3840</c:v>
                </c:pt>
                <c:pt idx="1454">
                  <c:v>3843</c:v>
                </c:pt>
                <c:pt idx="1455">
                  <c:v>3846</c:v>
                </c:pt>
                <c:pt idx="1456">
                  <c:v>3848</c:v>
                </c:pt>
                <c:pt idx="1457">
                  <c:v>3851</c:v>
                </c:pt>
                <c:pt idx="1458">
                  <c:v>3854</c:v>
                </c:pt>
                <c:pt idx="1459">
                  <c:v>3857</c:v>
                </c:pt>
                <c:pt idx="1460">
                  <c:v>3860</c:v>
                </c:pt>
                <c:pt idx="1461">
                  <c:v>3862</c:v>
                </c:pt>
                <c:pt idx="1462">
                  <c:v>3865</c:v>
                </c:pt>
                <c:pt idx="1463">
                  <c:v>3867</c:v>
                </c:pt>
                <c:pt idx="1464">
                  <c:v>3870</c:v>
                </c:pt>
                <c:pt idx="1465">
                  <c:v>3873</c:v>
                </c:pt>
                <c:pt idx="1466">
                  <c:v>3875</c:v>
                </c:pt>
                <c:pt idx="1467">
                  <c:v>3878</c:v>
                </c:pt>
                <c:pt idx="1468">
                  <c:v>3880</c:v>
                </c:pt>
                <c:pt idx="1469">
                  <c:v>3883</c:v>
                </c:pt>
                <c:pt idx="1470">
                  <c:v>3886</c:v>
                </c:pt>
                <c:pt idx="1471">
                  <c:v>3889</c:v>
                </c:pt>
                <c:pt idx="1472">
                  <c:v>3892</c:v>
                </c:pt>
                <c:pt idx="1473">
                  <c:v>3894</c:v>
                </c:pt>
                <c:pt idx="1474">
                  <c:v>3897</c:v>
                </c:pt>
                <c:pt idx="1475">
                  <c:v>3900</c:v>
                </c:pt>
                <c:pt idx="1476">
                  <c:v>3902</c:v>
                </c:pt>
                <c:pt idx="1477">
                  <c:v>3905</c:v>
                </c:pt>
                <c:pt idx="1478">
                  <c:v>3908</c:v>
                </c:pt>
                <c:pt idx="1479">
                  <c:v>3910</c:v>
                </c:pt>
                <c:pt idx="1480">
                  <c:v>3912</c:v>
                </c:pt>
                <c:pt idx="1481">
                  <c:v>3915</c:v>
                </c:pt>
                <c:pt idx="1482">
                  <c:v>3918</c:v>
                </c:pt>
                <c:pt idx="1483">
                  <c:v>3920</c:v>
                </c:pt>
                <c:pt idx="1484">
                  <c:v>3923</c:v>
                </c:pt>
                <c:pt idx="1485">
                  <c:v>3925</c:v>
                </c:pt>
                <c:pt idx="1486">
                  <c:v>3928</c:v>
                </c:pt>
                <c:pt idx="1487">
                  <c:v>3930</c:v>
                </c:pt>
                <c:pt idx="1488">
                  <c:v>3933</c:v>
                </c:pt>
                <c:pt idx="1489">
                  <c:v>3936</c:v>
                </c:pt>
                <c:pt idx="1490">
                  <c:v>3938</c:v>
                </c:pt>
                <c:pt idx="1491">
                  <c:v>3940</c:v>
                </c:pt>
                <c:pt idx="1492">
                  <c:v>3944</c:v>
                </c:pt>
                <c:pt idx="1493">
                  <c:v>3946</c:v>
                </c:pt>
                <c:pt idx="1494">
                  <c:v>3949</c:v>
                </c:pt>
                <c:pt idx="1495">
                  <c:v>3952</c:v>
                </c:pt>
                <c:pt idx="1496">
                  <c:v>3955</c:v>
                </c:pt>
                <c:pt idx="1497">
                  <c:v>3958</c:v>
                </c:pt>
                <c:pt idx="1498">
                  <c:v>3960</c:v>
                </c:pt>
                <c:pt idx="1499">
                  <c:v>3975</c:v>
                </c:pt>
                <c:pt idx="1500">
                  <c:v>4012</c:v>
                </c:pt>
                <c:pt idx="1501">
                  <c:v>4016</c:v>
                </c:pt>
                <c:pt idx="1502">
                  <c:v>4018</c:v>
                </c:pt>
                <c:pt idx="1503">
                  <c:v>4020</c:v>
                </c:pt>
                <c:pt idx="1504">
                  <c:v>4023</c:v>
                </c:pt>
                <c:pt idx="1505">
                  <c:v>4026</c:v>
                </c:pt>
                <c:pt idx="1506">
                  <c:v>4029</c:v>
                </c:pt>
                <c:pt idx="1507">
                  <c:v>4031</c:v>
                </c:pt>
                <c:pt idx="1508">
                  <c:v>4034</c:v>
                </c:pt>
                <c:pt idx="1509">
                  <c:v>4037</c:v>
                </c:pt>
                <c:pt idx="1510">
                  <c:v>4040</c:v>
                </c:pt>
                <c:pt idx="1511">
                  <c:v>4043</c:v>
                </c:pt>
                <c:pt idx="1512">
                  <c:v>4045</c:v>
                </c:pt>
                <c:pt idx="1513">
                  <c:v>4048</c:v>
                </c:pt>
                <c:pt idx="1514">
                  <c:v>4051</c:v>
                </c:pt>
                <c:pt idx="1515">
                  <c:v>4053</c:v>
                </c:pt>
                <c:pt idx="1516">
                  <c:v>4056</c:v>
                </c:pt>
                <c:pt idx="1517">
                  <c:v>4059</c:v>
                </c:pt>
                <c:pt idx="1518">
                  <c:v>4061</c:v>
                </c:pt>
                <c:pt idx="1519">
                  <c:v>4064</c:v>
                </c:pt>
                <c:pt idx="1520">
                  <c:v>4067</c:v>
                </c:pt>
                <c:pt idx="1521">
                  <c:v>4070</c:v>
                </c:pt>
                <c:pt idx="1522">
                  <c:v>4073</c:v>
                </c:pt>
                <c:pt idx="1523">
                  <c:v>4075</c:v>
                </c:pt>
                <c:pt idx="1524">
                  <c:v>4078</c:v>
                </c:pt>
                <c:pt idx="1525">
                  <c:v>4080</c:v>
                </c:pt>
                <c:pt idx="1526">
                  <c:v>4083</c:v>
                </c:pt>
                <c:pt idx="1527">
                  <c:v>4086</c:v>
                </c:pt>
                <c:pt idx="1528">
                  <c:v>4088</c:v>
                </c:pt>
                <c:pt idx="1529">
                  <c:v>4091</c:v>
                </c:pt>
                <c:pt idx="1530">
                  <c:v>4094</c:v>
                </c:pt>
                <c:pt idx="1531">
                  <c:v>4096</c:v>
                </c:pt>
                <c:pt idx="1532">
                  <c:v>4099</c:v>
                </c:pt>
                <c:pt idx="1533">
                  <c:v>4102</c:v>
                </c:pt>
                <c:pt idx="1534">
                  <c:v>4104</c:v>
                </c:pt>
                <c:pt idx="1535">
                  <c:v>4106</c:v>
                </c:pt>
                <c:pt idx="1536">
                  <c:v>4109</c:v>
                </c:pt>
                <c:pt idx="1537">
                  <c:v>4112</c:v>
                </c:pt>
                <c:pt idx="1538">
                  <c:v>4114</c:v>
                </c:pt>
                <c:pt idx="1539">
                  <c:v>4117</c:v>
                </c:pt>
                <c:pt idx="1540">
                  <c:v>4119</c:v>
                </c:pt>
                <c:pt idx="1541">
                  <c:v>4122</c:v>
                </c:pt>
                <c:pt idx="1542">
                  <c:v>4125</c:v>
                </c:pt>
                <c:pt idx="1543">
                  <c:v>4128</c:v>
                </c:pt>
                <c:pt idx="1544">
                  <c:v>4130</c:v>
                </c:pt>
                <c:pt idx="1545">
                  <c:v>4133</c:v>
                </c:pt>
                <c:pt idx="1546">
                  <c:v>4136</c:v>
                </c:pt>
                <c:pt idx="1547">
                  <c:v>4139</c:v>
                </c:pt>
                <c:pt idx="1548">
                  <c:v>4142</c:v>
                </c:pt>
                <c:pt idx="1549">
                  <c:v>4144</c:v>
                </c:pt>
                <c:pt idx="1550">
                  <c:v>4147</c:v>
                </c:pt>
                <c:pt idx="1551">
                  <c:v>4150</c:v>
                </c:pt>
                <c:pt idx="1552">
                  <c:v>4152</c:v>
                </c:pt>
                <c:pt idx="1553">
                  <c:v>4154</c:v>
                </c:pt>
                <c:pt idx="1554">
                  <c:v>4157</c:v>
                </c:pt>
                <c:pt idx="1555">
                  <c:v>4160</c:v>
                </c:pt>
                <c:pt idx="1556">
                  <c:v>4162</c:v>
                </c:pt>
                <c:pt idx="1557">
                  <c:v>4165</c:v>
                </c:pt>
                <c:pt idx="1558">
                  <c:v>4167</c:v>
                </c:pt>
                <c:pt idx="1559">
                  <c:v>4170</c:v>
                </c:pt>
                <c:pt idx="1560">
                  <c:v>4172</c:v>
                </c:pt>
                <c:pt idx="1561">
                  <c:v>4175</c:v>
                </c:pt>
                <c:pt idx="1562">
                  <c:v>4177</c:v>
                </c:pt>
                <c:pt idx="1563">
                  <c:v>4180</c:v>
                </c:pt>
                <c:pt idx="1564">
                  <c:v>4183</c:v>
                </c:pt>
                <c:pt idx="1565">
                  <c:v>4185</c:v>
                </c:pt>
                <c:pt idx="1566">
                  <c:v>4188</c:v>
                </c:pt>
                <c:pt idx="1567">
                  <c:v>4191</c:v>
                </c:pt>
                <c:pt idx="1568">
                  <c:v>4194</c:v>
                </c:pt>
                <c:pt idx="1569">
                  <c:v>4197</c:v>
                </c:pt>
                <c:pt idx="1570">
                  <c:v>4200</c:v>
                </c:pt>
                <c:pt idx="1571">
                  <c:v>4203</c:v>
                </c:pt>
                <c:pt idx="1572">
                  <c:v>4205</c:v>
                </c:pt>
                <c:pt idx="1573">
                  <c:v>4208</c:v>
                </c:pt>
                <c:pt idx="1574">
                  <c:v>4211</c:v>
                </c:pt>
                <c:pt idx="1575">
                  <c:v>4213</c:v>
                </c:pt>
                <c:pt idx="1576">
                  <c:v>4216</c:v>
                </c:pt>
                <c:pt idx="1577">
                  <c:v>4218</c:v>
                </c:pt>
                <c:pt idx="1578">
                  <c:v>4221</c:v>
                </c:pt>
                <c:pt idx="1579">
                  <c:v>4224</c:v>
                </c:pt>
                <c:pt idx="1580">
                  <c:v>4226</c:v>
                </c:pt>
                <c:pt idx="1581">
                  <c:v>4229</c:v>
                </c:pt>
                <c:pt idx="1582">
                  <c:v>4232</c:v>
                </c:pt>
                <c:pt idx="1583">
                  <c:v>4234</c:v>
                </c:pt>
                <c:pt idx="1584">
                  <c:v>4237</c:v>
                </c:pt>
                <c:pt idx="1585">
                  <c:v>4240</c:v>
                </c:pt>
                <c:pt idx="1586">
                  <c:v>4242</c:v>
                </c:pt>
                <c:pt idx="1587">
                  <c:v>4245</c:v>
                </c:pt>
                <c:pt idx="1588">
                  <c:v>4248</c:v>
                </c:pt>
                <c:pt idx="1589">
                  <c:v>4250</c:v>
                </c:pt>
                <c:pt idx="1590">
                  <c:v>4253</c:v>
                </c:pt>
                <c:pt idx="1591">
                  <c:v>4256</c:v>
                </c:pt>
                <c:pt idx="1592">
                  <c:v>4259</c:v>
                </c:pt>
                <c:pt idx="1593">
                  <c:v>4261</c:v>
                </c:pt>
                <c:pt idx="1594">
                  <c:v>4264</c:v>
                </c:pt>
                <c:pt idx="1595">
                  <c:v>4266</c:v>
                </c:pt>
                <c:pt idx="1596">
                  <c:v>4269</c:v>
                </c:pt>
                <c:pt idx="1597">
                  <c:v>4271</c:v>
                </c:pt>
                <c:pt idx="1598">
                  <c:v>4274</c:v>
                </c:pt>
                <c:pt idx="1599">
                  <c:v>4277</c:v>
                </c:pt>
                <c:pt idx="1600">
                  <c:v>4279</c:v>
                </c:pt>
                <c:pt idx="1601">
                  <c:v>4282</c:v>
                </c:pt>
                <c:pt idx="1602">
                  <c:v>4285</c:v>
                </c:pt>
                <c:pt idx="1603">
                  <c:v>4287</c:v>
                </c:pt>
                <c:pt idx="1604">
                  <c:v>4289</c:v>
                </c:pt>
                <c:pt idx="1605">
                  <c:v>4291</c:v>
                </c:pt>
                <c:pt idx="1606">
                  <c:v>4294</c:v>
                </c:pt>
                <c:pt idx="1607">
                  <c:v>4297</c:v>
                </c:pt>
                <c:pt idx="1608">
                  <c:v>4299</c:v>
                </c:pt>
                <c:pt idx="1609">
                  <c:v>4302</c:v>
                </c:pt>
                <c:pt idx="1610">
                  <c:v>4304</c:v>
                </c:pt>
                <c:pt idx="1611">
                  <c:v>4307</c:v>
                </c:pt>
                <c:pt idx="1612">
                  <c:v>4310</c:v>
                </c:pt>
                <c:pt idx="1613">
                  <c:v>4312</c:v>
                </c:pt>
                <c:pt idx="1614">
                  <c:v>4315</c:v>
                </c:pt>
                <c:pt idx="1615">
                  <c:v>4318</c:v>
                </c:pt>
                <c:pt idx="1616">
                  <c:v>4321</c:v>
                </c:pt>
                <c:pt idx="1617">
                  <c:v>4323</c:v>
                </c:pt>
                <c:pt idx="1618">
                  <c:v>4325</c:v>
                </c:pt>
                <c:pt idx="1619">
                  <c:v>4328</c:v>
                </c:pt>
                <c:pt idx="1620">
                  <c:v>4331</c:v>
                </c:pt>
                <c:pt idx="1621">
                  <c:v>4333</c:v>
                </c:pt>
                <c:pt idx="1622">
                  <c:v>4336</c:v>
                </c:pt>
                <c:pt idx="1623">
                  <c:v>4338</c:v>
                </c:pt>
                <c:pt idx="1624">
                  <c:v>4341</c:v>
                </c:pt>
                <c:pt idx="1625">
                  <c:v>4343</c:v>
                </c:pt>
                <c:pt idx="1626">
                  <c:v>4346</c:v>
                </c:pt>
                <c:pt idx="1627">
                  <c:v>4348</c:v>
                </c:pt>
                <c:pt idx="1628">
                  <c:v>4351</c:v>
                </c:pt>
                <c:pt idx="1629">
                  <c:v>4353</c:v>
                </c:pt>
                <c:pt idx="1630">
                  <c:v>4356</c:v>
                </c:pt>
                <c:pt idx="1631">
                  <c:v>4358</c:v>
                </c:pt>
                <c:pt idx="1632">
                  <c:v>4360</c:v>
                </c:pt>
                <c:pt idx="1633">
                  <c:v>4362</c:v>
                </c:pt>
                <c:pt idx="1634">
                  <c:v>4365</c:v>
                </c:pt>
                <c:pt idx="1635">
                  <c:v>4368</c:v>
                </c:pt>
                <c:pt idx="1636">
                  <c:v>4370</c:v>
                </c:pt>
                <c:pt idx="1637">
                  <c:v>4373</c:v>
                </c:pt>
                <c:pt idx="1638">
                  <c:v>4375</c:v>
                </c:pt>
                <c:pt idx="1639">
                  <c:v>4378</c:v>
                </c:pt>
                <c:pt idx="1640">
                  <c:v>4380</c:v>
                </c:pt>
                <c:pt idx="1641">
                  <c:v>4383</c:v>
                </c:pt>
                <c:pt idx="1642">
                  <c:v>4386</c:v>
                </c:pt>
                <c:pt idx="1643">
                  <c:v>4388</c:v>
                </c:pt>
                <c:pt idx="1644">
                  <c:v>4390</c:v>
                </c:pt>
                <c:pt idx="1645">
                  <c:v>4393</c:v>
                </c:pt>
                <c:pt idx="1646">
                  <c:v>4395</c:v>
                </c:pt>
                <c:pt idx="1647">
                  <c:v>4398</c:v>
                </c:pt>
                <c:pt idx="1648">
                  <c:v>4401</c:v>
                </c:pt>
                <c:pt idx="1649">
                  <c:v>4404</c:v>
                </c:pt>
                <c:pt idx="1650">
                  <c:v>4406</c:v>
                </c:pt>
                <c:pt idx="1651">
                  <c:v>4409</c:v>
                </c:pt>
                <c:pt idx="1652">
                  <c:v>4412</c:v>
                </c:pt>
                <c:pt idx="1653">
                  <c:v>4414</c:v>
                </c:pt>
                <c:pt idx="1654">
                  <c:v>4417</c:v>
                </c:pt>
                <c:pt idx="1655">
                  <c:v>4419</c:v>
                </c:pt>
                <c:pt idx="1656">
                  <c:v>4422</c:v>
                </c:pt>
                <c:pt idx="1657">
                  <c:v>4425</c:v>
                </c:pt>
                <c:pt idx="1658">
                  <c:v>4427</c:v>
                </c:pt>
                <c:pt idx="1659">
                  <c:v>4430</c:v>
                </c:pt>
                <c:pt idx="1660">
                  <c:v>4432</c:v>
                </c:pt>
                <c:pt idx="1661">
                  <c:v>4435</c:v>
                </c:pt>
                <c:pt idx="1662">
                  <c:v>4437</c:v>
                </c:pt>
                <c:pt idx="1663">
                  <c:v>4439</c:v>
                </c:pt>
                <c:pt idx="1664">
                  <c:v>4442</c:v>
                </c:pt>
                <c:pt idx="1665">
                  <c:v>4445</c:v>
                </c:pt>
                <c:pt idx="1666">
                  <c:v>4447</c:v>
                </c:pt>
                <c:pt idx="1667">
                  <c:v>4450</c:v>
                </c:pt>
                <c:pt idx="1668">
                  <c:v>4452</c:v>
                </c:pt>
                <c:pt idx="1669">
                  <c:v>4455</c:v>
                </c:pt>
                <c:pt idx="1670">
                  <c:v>4458</c:v>
                </c:pt>
                <c:pt idx="1671">
                  <c:v>4460</c:v>
                </c:pt>
                <c:pt idx="1672">
                  <c:v>4463</c:v>
                </c:pt>
                <c:pt idx="1673">
                  <c:v>4466</c:v>
                </c:pt>
                <c:pt idx="1674">
                  <c:v>4469</c:v>
                </c:pt>
                <c:pt idx="1675">
                  <c:v>4471</c:v>
                </c:pt>
                <c:pt idx="1676">
                  <c:v>4474</c:v>
                </c:pt>
                <c:pt idx="1677">
                  <c:v>4476</c:v>
                </c:pt>
                <c:pt idx="1678">
                  <c:v>4479</c:v>
                </c:pt>
                <c:pt idx="1679">
                  <c:v>4482</c:v>
                </c:pt>
                <c:pt idx="1680">
                  <c:v>4484</c:v>
                </c:pt>
                <c:pt idx="1681">
                  <c:v>4487</c:v>
                </c:pt>
                <c:pt idx="1682">
                  <c:v>4490</c:v>
                </c:pt>
                <c:pt idx="1683">
                  <c:v>4492</c:v>
                </c:pt>
                <c:pt idx="1684">
                  <c:v>4494</c:v>
                </c:pt>
                <c:pt idx="1685">
                  <c:v>4497</c:v>
                </c:pt>
                <c:pt idx="1686">
                  <c:v>4500</c:v>
                </c:pt>
                <c:pt idx="1687">
                  <c:v>4503</c:v>
                </c:pt>
                <c:pt idx="1688">
                  <c:v>4506</c:v>
                </c:pt>
                <c:pt idx="1689">
                  <c:v>4509</c:v>
                </c:pt>
                <c:pt idx="1690">
                  <c:v>4511</c:v>
                </c:pt>
                <c:pt idx="1691">
                  <c:v>4514</c:v>
                </c:pt>
                <c:pt idx="1692">
                  <c:v>4516</c:v>
                </c:pt>
                <c:pt idx="1693">
                  <c:v>4519</c:v>
                </c:pt>
                <c:pt idx="1694">
                  <c:v>4521</c:v>
                </c:pt>
                <c:pt idx="1695">
                  <c:v>4524</c:v>
                </c:pt>
                <c:pt idx="1696">
                  <c:v>4527</c:v>
                </c:pt>
                <c:pt idx="1697">
                  <c:v>4529</c:v>
                </c:pt>
                <c:pt idx="1698">
                  <c:v>4532</c:v>
                </c:pt>
                <c:pt idx="1699">
                  <c:v>4534</c:v>
                </c:pt>
                <c:pt idx="1700">
                  <c:v>4537</c:v>
                </c:pt>
                <c:pt idx="1701">
                  <c:v>4540</c:v>
                </c:pt>
                <c:pt idx="1702">
                  <c:v>4543</c:v>
                </c:pt>
                <c:pt idx="1703">
                  <c:v>4545</c:v>
                </c:pt>
                <c:pt idx="1704">
                  <c:v>4548</c:v>
                </c:pt>
                <c:pt idx="1705">
                  <c:v>4550</c:v>
                </c:pt>
                <c:pt idx="1706">
                  <c:v>4553</c:v>
                </c:pt>
                <c:pt idx="1707">
                  <c:v>4555</c:v>
                </c:pt>
                <c:pt idx="1708">
                  <c:v>4558</c:v>
                </c:pt>
                <c:pt idx="1709">
                  <c:v>4560</c:v>
                </c:pt>
                <c:pt idx="1710">
                  <c:v>4562</c:v>
                </c:pt>
                <c:pt idx="1711">
                  <c:v>4565</c:v>
                </c:pt>
                <c:pt idx="1712">
                  <c:v>4568</c:v>
                </c:pt>
                <c:pt idx="1713">
                  <c:v>4571</c:v>
                </c:pt>
                <c:pt idx="1714">
                  <c:v>4573</c:v>
                </c:pt>
                <c:pt idx="1715">
                  <c:v>4576</c:v>
                </c:pt>
                <c:pt idx="1716">
                  <c:v>4578</c:v>
                </c:pt>
                <c:pt idx="1717">
                  <c:v>4581</c:v>
                </c:pt>
                <c:pt idx="1718">
                  <c:v>4584</c:v>
                </c:pt>
                <c:pt idx="1719">
                  <c:v>4586</c:v>
                </c:pt>
                <c:pt idx="1720">
                  <c:v>4589</c:v>
                </c:pt>
                <c:pt idx="1721">
                  <c:v>4592</c:v>
                </c:pt>
                <c:pt idx="1722">
                  <c:v>4594</c:v>
                </c:pt>
                <c:pt idx="1723">
                  <c:v>4597</c:v>
                </c:pt>
                <c:pt idx="1724">
                  <c:v>4599</c:v>
                </c:pt>
                <c:pt idx="1725">
                  <c:v>4602</c:v>
                </c:pt>
                <c:pt idx="1726">
                  <c:v>4604</c:v>
                </c:pt>
                <c:pt idx="1727">
                  <c:v>4607</c:v>
                </c:pt>
                <c:pt idx="1728">
                  <c:v>4609</c:v>
                </c:pt>
                <c:pt idx="1729">
                  <c:v>4612</c:v>
                </c:pt>
                <c:pt idx="1730">
                  <c:v>4615</c:v>
                </c:pt>
                <c:pt idx="1731">
                  <c:v>4617</c:v>
                </c:pt>
                <c:pt idx="1732">
                  <c:v>4620</c:v>
                </c:pt>
                <c:pt idx="1733">
                  <c:v>4622</c:v>
                </c:pt>
                <c:pt idx="1734">
                  <c:v>4625</c:v>
                </c:pt>
                <c:pt idx="1735">
                  <c:v>4628</c:v>
                </c:pt>
                <c:pt idx="1736">
                  <c:v>4630</c:v>
                </c:pt>
                <c:pt idx="1737">
                  <c:v>4633</c:v>
                </c:pt>
                <c:pt idx="1738">
                  <c:v>4636</c:v>
                </c:pt>
                <c:pt idx="1739">
                  <c:v>4638</c:v>
                </c:pt>
                <c:pt idx="1740">
                  <c:v>4640</c:v>
                </c:pt>
                <c:pt idx="1741">
                  <c:v>4643</c:v>
                </c:pt>
                <c:pt idx="1742">
                  <c:v>4646</c:v>
                </c:pt>
                <c:pt idx="1743">
                  <c:v>4648</c:v>
                </c:pt>
                <c:pt idx="1744">
                  <c:v>4651</c:v>
                </c:pt>
                <c:pt idx="1745">
                  <c:v>4654</c:v>
                </c:pt>
                <c:pt idx="1746">
                  <c:v>4657</c:v>
                </c:pt>
                <c:pt idx="1747">
                  <c:v>4660</c:v>
                </c:pt>
                <c:pt idx="1748">
                  <c:v>4662</c:v>
                </c:pt>
                <c:pt idx="1749">
                  <c:v>4673</c:v>
                </c:pt>
                <c:pt idx="1750">
                  <c:v>4678</c:v>
                </c:pt>
                <c:pt idx="1751">
                  <c:v>4680</c:v>
                </c:pt>
                <c:pt idx="1752">
                  <c:v>4683</c:v>
                </c:pt>
                <c:pt idx="1753">
                  <c:v>4685</c:v>
                </c:pt>
                <c:pt idx="1754">
                  <c:v>4688</c:v>
                </c:pt>
                <c:pt idx="1755">
                  <c:v>4691</c:v>
                </c:pt>
                <c:pt idx="1756">
                  <c:v>4693</c:v>
                </c:pt>
                <c:pt idx="1757">
                  <c:v>4695</c:v>
                </c:pt>
                <c:pt idx="1758">
                  <c:v>4698</c:v>
                </c:pt>
                <c:pt idx="1759">
                  <c:v>4701</c:v>
                </c:pt>
                <c:pt idx="1760">
                  <c:v>4703</c:v>
                </c:pt>
                <c:pt idx="1761">
                  <c:v>4706</c:v>
                </c:pt>
                <c:pt idx="1762">
                  <c:v>4709</c:v>
                </c:pt>
                <c:pt idx="1763">
                  <c:v>4712</c:v>
                </c:pt>
                <c:pt idx="1764">
                  <c:v>4715</c:v>
                </c:pt>
                <c:pt idx="1765">
                  <c:v>4717</c:v>
                </c:pt>
                <c:pt idx="1766">
                  <c:v>4720</c:v>
                </c:pt>
                <c:pt idx="1767">
                  <c:v>4723</c:v>
                </c:pt>
                <c:pt idx="1768">
                  <c:v>4726</c:v>
                </c:pt>
                <c:pt idx="1769">
                  <c:v>4728</c:v>
                </c:pt>
                <c:pt idx="1770">
                  <c:v>4731</c:v>
                </c:pt>
                <c:pt idx="1771">
                  <c:v>4733</c:v>
                </c:pt>
                <c:pt idx="1772">
                  <c:v>4736</c:v>
                </c:pt>
                <c:pt idx="1773">
                  <c:v>4739</c:v>
                </c:pt>
                <c:pt idx="1774">
                  <c:v>4742</c:v>
                </c:pt>
                <c:pt idx="1775">
                  <c:v>4744</c:v>
                </c:pt>
                <c:pt idx="1776">
                  <c:v>4747</c:v>
                </c:pt>
                <c:pt idx="1777">
                  <c:v>4750</c:v>
                </c:pt>
                <c:pt idx="1778">
                  <c:v>4753</c:v>
                </c:pt>
                <c:pt idx="1779">
                  <c:v>4755</c:v>
                </c:pt>
                <c:pt idx="1780">
                  <c:v>4758</c:v>
                </c:pt>
                <c:pt idx="1781">
                  <c:v>4760</c:v>
                </c:pt>
                <c:pt idx="1782">
                  <c:v>4763</c:v>
                </c:pt>
                <c:pt idx="1783">
                  <c:v>4765</c:v>
                </c:pt>
                <c:pt idx="1784">
                  <c:v>4768</c:v>
                </c:pt>
                <c:pt idx="1785">
                  <c:v>4770</c:v>
                </c:pt>
                <c:pt idx="1786">
                  <c:v>4773</c:v>
                </c:pt>
                <c:pt idx="1787">
                  <c:v>4775</c:v>
                </c:pt>
                <c:pt idx="1788">
                  <c:v>4778</c:v>
                </c:pt>
                <c:pt idx="1789">
                  <c:v>4781</c:v>
                </c:pt>
                <c:pt idx="1790">
                  <c:v>4784</c:v>
                </c:pt>
                <c:pt idx="1791">
                  <c:v>4786</c:v>
                </c:pt>
                <c:pt idx="1792">
                  <c:v>4789</c:v>
                </c:pt>
                <c:pt idx="1793">
                  <c:v>4792</c:v>
                </c:pt>
                <c:pt idx="1794">
                  <c:v>4795</c:v>
                </c:pt>
                <c:pt idx="1795">
                  <c:v>4797</c:v>
                </c:pt>
                <c:pt idx="1796">
                  <c:v>4799</c:v>
                </c:pt>
                <c:pt idx="1797">
                  <c:v>4802</c:v>
                </c:pt>
                <c:pt idx="1798">
                  <c:v>4805</c:v>
                </c:pt>
                <c:pt idx="1799">
                  <c:v>4808</c:v>
                </c:pt>
                <c:pt idx="1800">
                  <c:v>4810</c:v>
                </c:pt>
                <c:pt idx="1801">
                  <c:v>4813</c:v>
                </c:pt>
                <c:pt idx="1802">
                  <c:v>4815</c:v>
                </c:pt>
                <c:pt idx="1803">
                  <c:v>4818</c:v>
                </c:pt>
                <c:pt idx="1804">
                  <c:v>4821</c:v>
                </c:pt>
                <c:pt idx="1805">
                  <c:v>4823</c:v>
                </c:pt>
                <c:pt idx="1806">
                  <c:v>4826</c:v>
                </c:pt>
                <c:pt idx="1807">
                  <c:v>4828</c:v>
                </c:pt>
                <c:pt idx="1808">
                  <c:v>4831</c:v>
                </c:pt>
                <c:pt idx="1809">
                  <c:v>4834</c:v>
                </c:pt>
                <c:pt idx="1810">
                  <c:v>4836</c:v>
                </c:pt>
                <c:pt idx="1811">
                  <c:v>4839</c:v>
                </c:pt>
                <c:pt idx="1812">
                  <c:v>4842</c:v>
                </c:pt>
                <c:pt idx="1813">
                  <c:v>4844</c:v>
                </c:pt>
                <c:pt idx="1814">
                  <c:v>4846</c:v>
                </c:pt>
                <c:pt idx="1815">
                  <c:v>4849</c:v>
                </c:pt>
                <c:pt idx="1816">
                  <c:v>4852</c:v>
                </c:pt>
                <c:pt idx="1817">
                  <c:v>4854</c:v>
                </c:pt>
                <c:pt idx="1818">
                  <c:v>4857</c:v>
                </c:pt>
                <c:pt idx="1819">
                  <c:v>4859</c:v>
                </c:pt>
                <c:pt idx="1820">
                  <c:v>4862</c:v>
                </c:pt>
                <c:pt idx="1821">
                  <c:v>4864</c:v>
                </c:pt>
                <c:pt idx="1822">
                  <c:v>4867</c:v>
                </c:pt>
                <c:pt idx="1823">
                  <c:v>4869</c:v>
                </c:pt>
                <c:pt idx="1824">
                  <c:v>4872</c:v>
                </c:pt>
                <c:pt idx="1825">
                  <c:v>4874</c:v>
                </c:pt>
                <c:pt idx="1826">
                  <c:v>4876</c:v>
                </c:pt>
                <c:pt idx="1827">
                  <c:v>4879</c:v>
                </c:pt>
                <c:pt idx="1828">
                  <c:v>4881</c:v>
                </c:pt>
                <c:pt idx="1829">
                  <c:v>4884</c:v>
                </c:pt>
                <c:pt idx="1830">
                  <c:v>4887</c:v>
                </c:pt>
                <c:pt idx="1831">
                  <c:v>4889</c:v>
                </c:pt>
                <c:pt idx="1832">
                  <c:v>4892</c:v>
                </c:pt>
                <c:pt idx="1833">
                  <c:v>4895</c:v>
                </c:pt>
                <c:pt idx="1834">
                  <c:v>4897</c:v>
                </c:pt>
                <c:pt idx="1835">
                  <c:v>4899</c:v>
                </c:pt>
                <c:pt idx="1836">
                  <c:v>4902</c:v>
                </c:pt>
                <c:pt idx="1837">
                  <c:v>4904</c:v>
                </c:pt>
                <c:pt idx="1838">
                  <c:v>4907</c:v>
                </c:pt>
                <c:pt idx="1839">
                  <c:v>4909</c:v>
                </c:pt>
                <c:pt idx="1840">
                  <c:v>4912</c:v>
                </c:pt>
                <c:pt idx="1841">
                  <c:v>4914</c:v>
                </c:pt>
                <c:pt idx="1842">
                  <c:v>4917</c:v>
                </c:pt>
                <c:pt idx="1843">
                  <c:v>4920</c:v>
                </c:pt>
                <c:pt idx="1844">
                  <c:v>4922</c:v>
                </c:pt>
                <c:pt idx="1845">
                  <c:v>4924</c:v>
                </c:pt>
                <c:pt idx="1846">
                  <c:v>4927</c:v>
                </c:pt>
                <c:pt idx="1847">
                  <c:v>4930</c:v>
                </c:pt>
                <c:pt idx="1848">
                  <c:v>4932</c:v>
                </c:pt>
                <c:pt idx="1849">
                  <c:v>4935</c:v>
                </c:pt>
                <c:pt idx="1850">
                  <c:v>4938</c:v>
                </c:pt>
                <c:pt idx="1851">
                  <c:v>4940</c:v>
                </c:pt>
                <c:pt idx="1852">
                  <c:v>4943</c:v>
                </c:pt>
                <c:pt idx="1853">
                  <c:v>4945</c:v>
                </c:pt>
                <c:pt idx="1854">
                  <c:v>4948</c:v>
                </c:pt>
                <c:pt idx="1855">
                  <c:v>4950</c:v>
                </c:pt>
                <c:pt idx="1856">
                  <c:v>4952</c:v>
                </c:pt>
                <c:pt idx="1857">
                  <c:v>4955</c:v>
                </c:pt>
                <c:pt idx="1858">
                  <c:v>4958</c:v>
                </c:pt>
                <c:pt idx="1859">
                  <c:v>4960</c:v>
                </c:pt>
                <c:pt idx="1860">
                  <c:v>4963</c:v>
                </c:pt>
                <c:pt idx="1861">
                  <c:v>4966</c:v>
                </c:pt>
                <c:pt idx="1862">
                  <c:v>4968</c:v>
                </c:pt>
                <c:pt idx="1863">
                  <c:v>4971</c:v>
                </c:pt>
                <c:pt idx="1864">
                  <c:v>4973</c:v>
                </c:pt>
                <c:pt idx="1865">
                  <c:v>4976</c:v>
                </c:pt>
                <c:pt idx="1866">
                  <c:v>4979</c:v>
                </c:pt>
                <c:pt idx="1867">
                  <c:v>4981</c:v>
                </c:pt>
                <c:pt idx="1868">
                  <c:v>4984</c:v>
                </c:pt>
                <c:pt idx="1869">
                  <c:v>4987</c:v>
                </c:pt>
                <c:pt idx="1870">
                  <c:v>4989</c:v>
                </c:pt>
                <c:pt idx="1871">
                  <c:v>4992</c:v>
                </c:pt>
                <c:pt idx="1872">
                  <c:v>4994</c:v>
                </c:pt>
                <c:pt idx="1873">
                  <c:v>4996</c:v>
                </c:pt>
                <c:pt idx="1874">
                  <c:v>4999</c:v>
                </c:pt>
                <c:pt idx="1875">
                  <c:v>5002</c:v>
                </c:pt>
                <c:pt idx="1876">
                  <c:v>5004</c:v>
                </c:pt>
                <c:pt idx="1877">
                  <c:v>5006</c:v>
                </c:pt>
                <c:pt idx="1878">
                  <c:v>5009</c:v>
                </c:pt>
                <c:pt idx="1879">
                  <c:v>5011</c:v>
                </c:pt>
                <c:pt idx="1880">
                  <c:v>5014</c:v>
                </c:pt>
                <c:pt idx="1881">
                  <c:v>5016</c:v>
                </c:pt>
                <c:pt idx="1882">
                  <c:v>5019</c:v>
                </c:pt>
                <c:pt idx="1883">
                  <c:v>5022</c:v>
                </c:pt>
                <c:pt idx="1884">
                  <c:v>5025</c:v>
                </c:pt>
                <c:pt idx="1885">
                  <c:v>5028</c:v>
                </c:pt>
                <c:pt idx="1886">
                  <c:v>5030</c:v>
                </c:pt>
                <c:pt idx="1887">
                  <c:v>5033</c:v>
                </c:pt>
                <c:pt idx="1888">
                  <c:v>5036</c:v>
                </c:pt>
                <c:pt idx="1889">
                  <c:v>5038</c:v>
                </c:pt>
                <c:pt idx="1890">
                  <c:v>5040</c:v>
                </c:pt>
                <c:pt idx="1891">
                  <c:v>5043</c:v>
                </c:pt>
                <c:pt idx="1892">
                  <c:v>5046</c:v>
                </c:pt>
                <c:pt idx="1893">
                  <c:v>5048</c:v>
                </c:pt>
                <c:pt idx="1894">
                  <c:v>5051</c:v>
                </c:pt>
                <c:pt idx="1895">
                  <c:v>5053</c:v>
                </c:pt>
                <c:pt idx="1896">
                  <c:v>5055</c:v>
                </c:pt>
                <c:pt idx="1897">
                  <c:v>5058</c:v>
                </c:pt>
                <c:pt idx="1898">
                  <c:v>5061</c:v>
                </c:pt>
                <c:pt idx="1899">
                  <c:v>5063</c:v>
                </c:pt>
                <c:pt idx="1900">
                  <c:v>5066</c:v>
                </c:pt>
                <c:pt idx="1901">
                  <c:v>5069</c:v>
                </c:pt>
                <c:pt idx="1902">
                  <c:v>5071</c:v>
                </c:pt>
                <c:pt idx="1903">
                  <c:v>5074</c:v>
                </c:pt>
                <c:pt idx="1904">
                  <c:v>5076</c:v>
                </c:pt>
                <c:pt idx="1905">
                  <c:v>5079</c:v>
                </c:pt>
                <c:pt idx="1906">
                  <c:v>5081</c:v>
                </c:pt>
                <c:pt idx="1907">
                  <c:v>5084</c:v>
                </c:pt>
                <c:pt idx="1908">
                  <c:v>5086</c:v>
                </c:pt>
                <c:pt idx="1909">
                  <c:v>5089</c:v>
                </c:pt>
                <c:pt idx="1910">
                  <c:v>5092</c:v>
                </c:pt>
                <c:pt idx="1911">
                  <c:v>5095</c:v>
                </c:pt>
                <c:pt idx="1912">
                  <c:v>5097</c:v>
                </c:pt>
                <c:pt idx="1913">
                  <c:v>5100</c:v>
                </c:pt>
                <c:pt idx="1914">
                  <c:v>5102</c:v>
                </c:pt>
                <c:pt idx="1915">
                  <c:v>5105</c:v>
                </c:pt>
                <c:pt idx="1916">
                  <c:v>5107</c:v>
                </c:pt>
                <c:pt idx="1917">
                  <c:v>5110</c:v>
                </c:pt>
                <c:pt idx="1918">
                  <c:v>5112</c:v>
                </c:pt>
                <c:pt idx="1919">
                  <c:v>5115</c:v>
                </c:pt>
                <c:pt idx="1920">
                  <c:v>5118</c:v>
                </c:pt>
                <c:pt idx="1921">
                  <c:v>5120</c:v>
                </c:pt>
                <c:pt idx="1922">
                  <c:v>5123</c:v>
                </c:pt>
                <c:pt idx="1923">
                  <c:v>5125</c:v>
                </c:pt>
                <c:pt idx="1924">
                  <c:v>5128</c:v>
                </c:pt>
                <c:pt idx="1925">
                  <c:v>5130</c:v>
                </c:pt>
                <c:pt idx="1926">
                  <c:v>5133</c:v>
                </c:pt>
                <c:pt idx="1927">
                  <c:v>5136</c:v>
                </c:pt>
                <c:pt idx="1928">
                  <c:v>5138</c:v>
                </c:pt>
                <c:pt idx="1929">
                  <c:v>5141</c:v>
                </c:pt>
                <c:pt idx="1930">
                  <c:v>5144</c:v>
                </c:pt>
                <c:pt idx="1931">
                  <c:v>5146</c:v>
                </c:pt>
                <c:pt idx="1932">
                  <c:v>5149</c:v>
                </c:pt>
                <c:pt idx="1933">
                  <c:v>5152</c:v>
                </c:pt>
                <c:pt idx="1934">
                  <c:v>5154</c:v>
                </c:pt>
                <c:pt idx="1935">
                  <c:v>5157</c:v>
                </c:pt>
                <c:pt idx="1936">
                  <c:v>5160</c:v>
                </c:pt>
                <c:pt idx="1937">
                  <c:v>5162</c:v>
                </c:pt>
                <c:pt idx="1938">
                  <c:v>5165</c:v>
                </c:pt>
                <c:pt idx="1939">
                  <c:v>5168</c:v>
                </c:pt>
                <c:pt idx="1940">
                  <c:v>5170</c:v>
                </c:pt>
                <c:pt idx="1941">
                  <c:v>5173</c:v>
                </c:pt>
                <c:pt idx="1942">
                  <c:v>5176</c:v>
                </c:pt>
                <c:pt idx="1943">
                  <c:v>5178</c:v>
                </c:pt>
                <c:pt idx="1944">
                  <c:v>5181</c:v>
                </c:pt>
                <c:pt idx="1945">
                  <c:v>5183</c:v>
                </c:pt>
                <c:pt idx="1946">
                  <c:v>5186</c:v>
                </c:pt>
                <c:pt idx="1947">
                  <c:v>5188</c:v>
                </c:pt>
                <c:pt idx="1948">
                  <c:v>5191</c:v>
                </c:pt>
                <c:pt idx="1949">
                  <c:v>5194</c:v>
                </c:pt>
                <c:pt idx="1950">
                  <c:v>5196</c:v>
                </c:pt>
                <c:pt idx="1951">
                  <c:v>5199</c:v>
                </c:pt>
                <c:pt idx="1952">
                  <c:v>5202</c:v>
                </c:pt>
                <c:pt idx="1953">
                  <c:v>5205</c:v>
                </c:pt>
                <c:pt idx="1954">
                  <c:v>5207</c:v>
                </c:pt>
                <c:pt idx="1955">
                  <c:v>5210</c:v>
                </c:pt>
                <c:pt idx="1956">
                  <c:v>5213</c:v>
                </c:pt>
                <c:pt idx="1957">
                  <c:v>5215</c:v>
                </c:pt>
                <c:pt idx="1958">
                  <c:v>5218</c:v>
                </c:pt>
                <c:pt idx="1959">
                  <c:v>5220</c:v>
                </c:pt>
                <c:pt idx="1960">
                  <c:v>5223</c:v>
                </c:pt>
                <c:pt idx="1961">
                  <c:v>5225</c:v>
                </c:pt>
                <c:pt idx="1962">
                  <c:v>5228</c:v>
                </c:pt>
                <c:pt idx="1963">
                  <c:v>5230</c:v>
                </c:pt>
                <c:pt idx="1964">
                  <c:v>5233</c:v>
                </c:pt>
                <c:pt idx="1965">
                  <c:v>5235</c:v>
                </c:pt>
                <c:pt idx="1966">
                  <c:v>5238</c:v>
                </c:pt>
                <c:pt idx="1967">
                  <c:v>5241</c:v>
                </c:pt>
                <c:pt idx="1968">
                  <c:v>5244</c:v>
                </c:pt>
                <c:pt idx="1969">
                  <c:v>5247</c:v>
                </c:pt>
                <c:pt idx="1970">
                  <c:v>5249</c:v>
                </c:pt>
                <c:pt idx="1971">
                  <c:v>5252</c:v>
                </c:pt>
                <c:pt idx="1972">
                  <c:v>5254</c:v>
                </c:pt>
                <c:pt idx="1973">
                  <c:v>5257</c:v>
                </c:pt>
                <c:pt idx="1974">
                  <c:v>5260</c:v>
                </c:pt>
                <c:pt idx="1975">
                  <c:v>5262</c:v>
                </c:pt>
                <c:pt idx="1976">
                  <c:v>5265</c:v>
                </c:pt>
                <c:pt idx="1977">
                  <c:v>5268</c:v>
                </c:pt>
                <c:pt idx="1978">
                  <c:v>5270</c:v>
                </c:pt>
                <c:pt idx="1979">
                  <c:v>5273</c:v>
                </c:pt>
                <c:pt idx="1980">
                  <c:v>5275</c:v>
                </c:pt>
                <c:pt idx="1981">
                  <c:v>5278</c:v>
                </c:pt>
                <c:pt idx="1982">
                  <c:v>5280</c:v>
                </c:pt>
                <c:pt idx="1983">
                  <c:v>5283</c:v>
                </c:pt>
                <c:pt idx="1984">
                  <c:v>5285</c:v>
                </c:pt>
                <c:pt idx="1985">
                  <c:v>5288</c:v>
                </c:pt>
                <c:pt idx="1986">
                  <c:v>5291</c:v>
                </c:pt>
                <c:pt idx="1987">
                  <c:v>5293</c:v>
                </c:pt>
                <c:pt idx="1988">
                  <c:v>5296</c:v>
                </c:pt>
                <c:pt idx="1989">
                  <c:v>5298</c:v>
                </c:pt>
                <c:pt idx="1990">
                  <c:v>5301</c:v>
                </c:pt>
                <c:pt idx="1991">
                  <c:v>5303</c:v>
                </c:pt>
                <c:pt idx="1992">
                  <c:v>5306</c:v>
                </c:pt>
                <c:pt idx="1993">
                  <c:v>5308</c:v>
                </c:pt>
                <c:pt idx="1994">
                  <c:v>5311</c:v>
                </c:pt>
                <c:pt idx="1995">
                  <c:v>5313</c:v>
                </c:pt>
                <c:pt idx="1996">
                  <c:v>5316</c:v>
                </c:pt>
                <c:pt idx="1997">
                  <c:v>5319</c:v>
                </c:pt>
                <c:pt idx="1998">
                  <c:v>5321</c:v>
                </c:pt>
                <c:pt idx="1999">
                  <c:v>5334</c:v>
                </c:pt>
                <c:pt idx="2000">
                  <c:v>5339</c:v>
                </c:pt>
                <c:pt idx="2001">
                  <c:v>5342</c:v>
                </c:pt>
                <c:pt idx="2002">
                  <c:v>5344</c:v>
                </c:pt>
                <c:pt idx="2003">
                  <c:v>5347</c:v>
                </c:pt>
                <c:pt idx="2004">
                  <c:v>5349</c:v>
                </c:pt>
                <c:pt idx="2005">
                  <c:v>5352</c:v>
                </c:pt>
                <c:pt idx="2006">
                  <c:v>5355</c:v>
                </c:pt>
                <c:pt idx="2007">
                  <c:v>5358</c:v>
                </c:pt>
                <c:pt idx="2008">
                  <c:v>5361</c:v>
                </c:pt>
                <c:pt idx="2009">
                  <c:v>5363</c:v>
                </c:pt>
                <c:pt idx="2010">
                  <c:v>5366</c:v>
                </c:pt>
                <c:pt idx="2011">
                  <c:v>5369</c:v>
                </c:pt>
                <c:pt idx="2012">
                  <c:v>5371</c:v>
                </c:pt>
                <c:pt idx="2013">
                  <c:v>5373</c:v>
                </c:pt>
                <c:pt idx="2014">
                  <c:v>5376</c:v>
                </c:pt>
                <c:pt idx="2015">
                  <c:v>5378</c:v>
                </c:pt>
                <c:pt idx="2016">
                  <c:v>5381</c:v>
                </c:pt>
                <c:pt idx="2017">
                  <c:v>5384</c:v>
                </c:pt>
                <c:pt idx="2018">
                  <c:v>5386</c:v>
                </c:pt>
                <c:pt idx="2019">
                  <c:v>5389</c:v>
                </c:pt>
                <c:pt idx="2020">
                  <c:v>5391</c:v>
                </c:pt>
                <c:pt idx="2021">
                  <c:v>5394</c:v>
                </c:pt>
                <c:pt idx="2022">
                  <c:v>5396</c:v>
                </c:pt>
                <c:pt idx="2023">
                  <c:v>5399</c:v>
                </c:pt>
                <c:pt idx="2024">
                  <c:v>5402</c:v>
                </c:pt>
                <c:pt idx="2025">
                  <c:v>5404</c:v>
                </c:pt>
                <c:pt idx="2026">
                  <c:v>5407</c:v>
                </c:pt>
                <c:pt idx="2027">
                  <c:v>5410</c:v>
                </c:pt>
                <c:pt idx="2028">
                  <c:v>5413</c:v>
                </c:pt>
                <c:pt idx="2029">
                  <c:v>5416</c:v>
                </c:pt>
                <c:pt idx="2030">
                  <c:v>5419</c:v>
                </c:pt>
                <c:pt idx="2031">
                  <c:v>5422</c:v>
                </c:pt>
                <c:pt idx="2032">
                  <c:v>5425</c:v>
                </c:pt>
                <c:pt idx="2033">
                  <c:v>5428</c:v>
                </c:pt>
                <c:pt idx="2034">
                  <c:v>5430</c:v>
                </c:pt>
                <c:pt idx="2035">
                  <c:v>5432</c:v>
                </c:pt>
                <c:pt idx="2036">
                  <c:v>5435</c:v>
                </c:pt>
                <c:pt idx="2037">
                  <c:v>5438</c:v>
                </c:pt>
                <c:pt idx="2038">
                  <c:v>5441</c:v>
                </c:pt>
                <c:pt idx="2039">
                  <c:v>5444</c:v>
                </c:pt>
                <c:pt idx="2040">
                  <c:v>5447</c:v>
                </c:pt>
                <c:pt idx="2041">
                  <c:v>5450</c:v>
                </c:pt>
                <c:pt idx="2042">
                  <c:v>5452</c:v>
                </c:pt>
                <c:pt idx="2043">
                  <c:v>5455</c:v>
                </c:pt>
                <c:pt idx="2044">
                  <c:v>5458</c:v>
                </c:pt>
                <c:pt idx="2045">
                  <c:v>5460</c:v>
                </c:pt>
                <c:pt idx="2046">
                  <c:v>5463</c:v>
                </c:pt>
                <c:pt idx="2047">
                  <c:v>5466</c:v>
                </c:pt>
                <c:pt idx="2048">
                  <c:v>5469</c:v>
                </c:pt>
                <c:pt idx="2049">
                  <c:v>5471</c:v>
                </c:pt>
                <c:pt idx="2050">
                  <c:v>5474</c:v>
                </c:pt>
                <c:pt idx="2051">
                  <c:v>5476</c:v>
                </c:pt>
                <c:pt idx="2052">
                  <c:v>5479</c:v>
                </c:pt>
                <c:pt idx="2053">
                  <c:v>5481</c:v>
                </c:pt>
                <c:pt idx="2054">
                  <c:v>5484</c:v>
                </c:pt>
                <c:pt idx="2055">
                  <c:v>5486</c:v>
                </c:pt>
                <c:pt idx="2056">
                  <c:v>5489</c:v>
                </c:pt>
                <c:pt idx="2057">
                  <c:v>5491</c:v>
                </c:pt>
                <c:pt idx="2058">
                  <c:v>5494</c:v>
                </c:pt>
                <c:pt idx="2059">
                  <c:v>5496</c:v>
                </c:pt>
                <c:pt idx="2060">
                  <c:v>5499</c:v>
                </c:pt>
                <c:pt idx="2061">
                  <c:v>5502</c:v>
                </c:pt>
                <c:pt idx="2062">
                  <c:v>5504</c:v>
                </c:pt>
                <c:pt idx="2063">
                  <c:v>5507</c:v>
                </c:pt>
                <c:pt idx="2064">
                  <c:v>5509</c:v>
                </c:pt>
                <c:pt idx="2065">
                  <c:v>5512</c:v>
                </c:pt>
                <c:pt idx="2066">
                  <c:v>5514</c:v>
                </c:pt>
                <c:pt idx="2067">
                  <c:v>5517</c:v>
                </c:pt>
                <c:pt idx="2068">
                  <c:v>5520</c:v>
                </c:pt>
                <c:pt idx="2069">
                  <c:v>5523</c:v>
                </c:pt>
                <c:pt idx="2070">
                  <c:v>5525</c:v>
                </c:pt>
                <c:pt idx="2071">
                  <c:v>5528</c:v>
                </c:pt>
                <c:pt idx="2072">
                  <c:v>5531</c:v>
                </c:pt>
                <c:pt idx="2073">
                  <c:v>5533</c:v>
                </c:pt>
                <c:pt idx="2074">
                  <c:v>5535</c:v>
                </c:pt>
                <c:pt idx="2075">
                  <c:v>5538</c:v>
                </c:pt>
                <c:pt idx="2076">
                  <c:v>5541</c:v>
                </c:pt>
                <c:pt idx="2077">
                  <c:v>5544</c:v>
                </c:pt>
                <c:pt idx="2078">
                  <c:v>5546</c:v>
                </c:pt>
                <c:pt idx="2079">
                  <c:v>5548</c:v>
                </c:pt>
                <c:pt idx="2080">
                  <c:v>5551</c:v>
                </c:pt>
                <c:pt idx="2081">
                  <c:v>5553</c:v>
                </c:pt>
                <c:pt idx="2082">
                  <c:v>5556</c:v>
                </c:pt>
                <c:pt idx="2083">
                  <c:v>5558</c:v>
                </c:pt>
                <c:pt idx="2084">
                  <c:v>5560</c:v>
                </c:pt>
                <c:pt idx="2085">
                  <c:v>5563</c:v>
                </c:pt>
                <c:pt idx="2086">
                  <c:v>5566</c:v>
                </c:pt>
                <c:pt idx="2087">
                  <c:v>5568</c:v>
                </c:pt>
                <c:pt idx="2088">
                  <c:v>5571</c:v>
                </c:pt>
                <c:pt idx="2089">
                  <c:v>5574</c:v>
                </c:pt>
                <c:pt idx="2090">
                  <c:v>5576</c:v>
                </c:pt>
                <c:pt idx="2091">
                  <c:v>5579</c:v>
                </c:pt>
                <c:pt idx="2092">
                  <c:v>5582</c:v>
                </c:pt>
                <c:pt idx="2093">
                  <c:v>5584</c:v>
                </c:pt>
                <c:pt idx="2094">
                  <c:v>5587</c:v>
                </c:pt>
                <c:pt idx="2095">
                  <c:v>5589</c:v>
                </c:pt>
                <c:pt idx="2096">
                  <c:v>5592</c:v>
                </c:pt>
                <c:pt idx="2097">
                  <c:v>5594</c:v>
                </c:pt>
                <c:pt idx="2098">
                  <c:v>5596</c:v>
                </c:pt>
                <c:pt idx="2099">
                  <c:v>5599</c:v>
                </c:pt>
                <c:pt idx="2100">
                  <c:v>5601</c:v>
                </c:pt>
                <c:pt idx="2101">
                  <c:v>5603</c:v>
                </c:pt>
                <c:pt idx="2102">
                  <c:v>5606</c:v>
                </c:pt>
                <c:pt idx="2103">
                  <c:v>5609</c:v>
                </c:pt>
                <c:pt idx="2104">
                  <c:v>5611</c:v>
                </c:pt>
                <c:pt idx="2105">
                  <c:v>5614</c:v>
                </c:pt>
                <c:pt idx="2106">
                  <c:v>5617</c:v>
                </c:pt>
                <c:pt idx="2107">
                  <c:v>5619</c:v>
                </c:pt>
                <c:pt idx="2108">
                  <c:v>5622</c:v>
                </c:pt>
                <c:pt idx="2109">
                  <c:v>5625</c:v>
                </c:pt>
                <c:pt idx="2110">
                  <c:v>5628</c:v>
                </c:pt>
                <c:pt idx="2111">
                  <c:v>5631</c:v>
                </c:pt>
                <c:pt idx="2112">
                  <c:v>5633</c:v>
                </c:pt>
                <c:pt idx="2113">
                  <c:v>5636</c:v>
                </c:pt>
                <c:pt idx="2114">
                  <c:v>5638</c:v>
                </c:pt>
                <c:pt idx="2115">
                  <c:v>5641</c:v>
                </c:pt>
                <c:pt idx="2116">
                  <c:v>5644</c:v>
                </c:pt>
                <c:pt idx="2117">
                  <c:v>5646</c:v>
                </c:pt>
                <c:pt idx="2118">
                  <c:v>5649</c:v>
                </c:pt>
                <c:pt idx="2119">
                  <c:v>5651</c:v>
                </c:pt>
                <c:pt idx="2120">
                  <c:v>5654</c:v>
                </c:pt>
                <c:pt idx="2121">
                  <c:v>5657</c:v>
                </c:pt>
                <c:pt idx="2122">
                  <c:v>5660</c:v>
                </c:pt>
                <c:pt idx="2123">
                  <c:v>5662</c:v>
                </c:pt>
                <c:pt idx="2124">
                  <c:v>5665</c:v>
                </c:pt>
                <c:pt idx="2125">
                  <c:v>5668</c:v>
                </c:pt>
                <c:pt idx="2126">
                  <c:v>5670</c:v>
                </c:pt>
                <c:pt idx="2127">
                  <c:v>5673</c:v>
                </c:pt>
                <c:pt idx="2128">
                  <c:v>5675</c:v>
                </c:pt>
                <c:pt idx="2129">
                  <c:v>5677</c:v>
                </c:pt>
                <c:pt idx="2130">
                  <c:v>5679</c:v>
                </c:pt>
                <c:pt idx="2131">
                  <c:v>5682</c:v>
                </c:pt>
                <c:pt idx="2132">
                  <c:v>5684</c:v>
                </c:pt>
                <c:pt idx="2133">
                  <c:v>5688</c:v>
                </c:pt>
                <c:pt idx="2134">
                  <c:v>5690</c:v>
                </c:pt>
                <c:pt idx="2135">
                  <c:v>5693</c:v>
                </c:pt>
                <c:pt idx="2136">
                  <c:v>5695</c:v>
                </c:pt>
                <c:pt idx="2137">
                  <c:v>5698</c:v>
                </c:pt>
                <c:pt idx="2138">
                  <c:v>5700</c:v>
                </c:pt>
                <c:pt idx="2139">
                  <c:v>5702</c:v>
                </c:pt>
                <c:pt idx="2140">
                  <c:v>5705</c:v>
                </c:pt>
                <c:pt idx="2141">
                  <c:v>5708</c:v>
                </c:pt>
                <c:pt idx="2142">
                  <c:v>5710</c:v>
                </c:pt>
                <c:pt idx="2143">
                  <c:v>5713</c:v>
                </c:pt>
                <c:pt idx="2144">
                  <c:v>5716</c:v>
                </c:pt>
                <c:pt idx="2145">
                  <c:v>5718</c:v>
                </c:pt>
                <c:pt idx="2146">
                  <c:v>5721</c:v>
                </c:pt>
                <c:pt idx="2147">
                  <c:v>5723</c:v>
                </c:pt>
                <c:pt idx="2148">
                  <c:v>5726</c:v>
                </c:pt>
                <c:pt idx="2149">
                  <c:v>5728</c:v>
                </c:pt>
                <c:pt idx="2150">
                  <c:v>5731</c:v>
                </c:pt>
                <c:pt idx="2151">
                  <c:v>5734</c:v>
                </c:pt>
                <c:pt idx="2152">
                  <c:v>5737</c:v>
                </c:pt>
                <c:pt idx="2153">
                  <c:v>5740</c:v>
                </c:pt>
                <c:pt idx="2154">
                  <c:v>5743</c:v>
                </c:pt>
                <c:pt idx="2155">
                  <c:v>5745</c:v>
                </c:pt>
                <c:pt idx="2156">
                  <c:v>5748</c:v>
                </c:pt>
                <c:pt idx="2157">
                  <c:v>5751</c:v>
                </c:pt>
                <c:pt idx="2158">
                  <c:v>5753</c:v>
                </c:pt>
                <c:pt idx="2159">
                  <c:v>5755</c:v>
                </c:pt>
                <c:pt idx="2160">
                  <c:v>5758</c:v>
                </c:pt>
                <c:pt idx="2161">
                  <c:v>5761</c:v>
                </c:pt>
                <c:pt idx="2162">
                  <c:v>5763</c:v>
                </c:pt>
                <c:pt idx="2163">
                  <c:v>5766</c:v>
                </c:pt>
                <c:pt idx="2164">
                  <c:v>5768</c:v>
                </c:pt>
                <c:pt idx="2165">
                  <c:v>5771</c:v>
                </c:pt>
                <c:pt idx="2166">
                  <c:v>5774</c:v>
                </c:pt>
                <c:pt idx="2167">
                  <c:v>5776</c:v>
                </c:pt>
                <c:pt idx="2168">
                  <c:v>5779</c:v>
                </c:pt>
                <c:pt idx="2169">
                  <c:v>5781</c:v>
                </c:pt>
                <c:pt idx="2170">
                  <c:v>5784</c:v>
                </c:pt>
                <c:pt idx="2171">
                  <c:v>5787</c:v>
                </c:pt>
                <c:pt idx="2172">
                  <c:v>5789</c:v>
                </c:pt>
                <c:pt idx="2173">
                  <c:v>5792</c:v>
                </c:pt>
                <c:pt idx="2174">
                  <c:v>5794</c:v>
                </c:pt>
                <c:pt idx="2175">
                  <c:v>5797</c:v>
                </c:pt>
                <c:pt idx="2176">
                  <c:v>5799</c:v>
                </c:pt>
                <c:pt idx="2177">
                  <c:v>5802</c:v>
                </c:pt>
                <c:pt idx="2178">
                  <c:v>5805</c:v>
                </c:pt>
                <c:pt idx="2179">
                  <c:v>5807</c:v>
                </c:pt>
                <c:pt idx="2180">
                  <c:v>5810</c:v>
                </c:pt>
                <c:pt idx="2181">
                  <c:v>5813</c:v>
                </c:pt>
                <c:pt idx="2182">
                  <c:v>5816</c:v>
                </c:pt>
                <c:pt idx="2183">
                  <c:v>5818</c:v>
                </c:pt>
                <c:pt idx="2184">
                  <c:v>5821</c:v>
                </c:pt>
                <c:pt idx="2185">
                  <c:v>5823</c:v>
                </c:pt>
                <c:pt idx="2186">
                  <c:v>5826</c:v>
                </c:pt>
                <c:pt idx="2187">
                  <c:v>5829</c:v>
                </c:pt>
                <c:pt idx="2188">
                  <c:v>5831</c:v>
                </c:pt>
                <c:pt idx="2189">
                  <c:v>5833</c:v>
                </c:pt>
                <c:pt idx="2190">
                  <c:v>5836</c:v>
                </c:pt>
                <c:pt idx="2191">
                  <c:v>5838</c:v>
                </c:pt>
                <c:pt idx="2192">
                  <c:v>5841</c:v>
                </c:pt>
                <c:pt idx="2193">
                  <c:v>5844</c:v>
                </c:pt>
                <c:pt idx="2194">
                  <c:v>5846</c:v>
                </c:pt>
                <c:pt idx="2195">
                  <c:v>5849</c:v>
                </c:pt>
                <c:pt idx="2196">
                  <c:v>5852</c:v>
                </c:pt>
                <c:pt idx="2197">
                  <c:v>5854</c:v>
                </c:pt>
                <c:pt idx="2198">
                  <c:v>5856</c:v>
                </c:pt>
                <c:pt idx="2199">
                  <c:v>5859</c:v>
                </c:pt>
                <c:pt idx="2200">
                  <c:v>5862</c:v>
                </c:pt>
                <c:pt idx="2201">
                  <c:v>5864</c:v>
                </c:pt>
                <c:pt idx="2202">
                  <c:v>5868</c:v>
                </c:pt>
                <c:pt idx="2203">
                  <c:v>5870</c:v>
                </c:pt>
                <c:pt idx="2204">
                  <c:v>5873</c:v>
                </c:pt>
                <c:pt idx="2205">
                  <c:v>5876</c:v>
                </c:pt>
                <c:pt idx="2206">
                  <c:v>5878</c:v>
                </c:pt>
                <c:pt idx="2207">
                  <c:v>5881</c:v>
                </c:pt>
                <c:pt idx="2208">
                  <c:v>5884</c:v>
                </c:pt>
                <c:pt idx="2209">
                  <c:v>5886</c:v>
                </c:pt>
                <c:pt idx="2210">
                  <c:v>5889</c:v>
                </c:pt>
                <c:pt idx="2211">
                  <c:v>5892</c:v>
                </c:pt>
                <c:pt idx="2212">
                  <c:v>5895</c:v>
                </c:pt>
                <c:pt idx="2213">
                  <c:v>5898</c:v>
                </c:pt>
                <c:pt idx="2214">
                  <c:v>5900</c:v>
                </c:pt>
                <c:pt idx="2215">
                  <c:v>5903</c:v>
                </c:pt>
                <c:pt idx="2216">
                  <c:v>5906</c:v>
                </c:pt>
                <c:pt idx="2217">
                  <c:v>5908</c:v>
                </c:pt>
                <c:pt idx="2218">
                  <c:v>5911</c:v>
                </c:pt>
                <c:pt idx="2219">
                  <c:v>5914</c:v>
                </c:pt>
                <c:pt idx="2220">
                  <c:v>5916</c:v>
                </c:pt>
                <c:pt idx="2221">
                  <c:v>5919</c:v>
                </c:pt>
                <c:pt idx="2222">
                  <c:v>5921</c:v>
                </c:pt>
                <c:pt idx="2223">
                  <c:v>5924</c:v>
                </c:pt>
                <c:pt idx="2224">
                  <c:v>5926</c:v>
                </c:pt>
                <c:pt idx="2225">
                  <c:v>5929</c:v>
                </c:pt>
                <c:pt idx="2226">
                  <c:v>5932</c:v>
                </c:pt>
                <c:pt idx="2227">
                  <c:v>5934</c:v>
                </c:pt>
                <c:pt idx="2228">
                  <c:v>5937</c:v>
                </c:pt>
                <c:pt idx="2229">
                  <c:v>5940</c:v>
                </c:pt>
                <c:pt idx="2230">
                  <c:v>5942</c:v>
                </c:pt>
                <c:pt idx="2231">
                  <c:v>5945</c:v>
                </c:pt>
                <c:pt idx="2232">
                  <c:v>5948</c:v>
                </c:pt>
                <c:pt idx="2233">
                  <c:v>5950</c:v>
                </c:pt>
                <c:pt idx="2234">
                  <c:v>5953</c:v>
                </c:pt>
                <c:pt idx="2235">
                  <c:v>5956</c:v>
                </c:pt>
                <c:pt idx="2236">
                  <c:v>5958</c:v>
                </c:pt>
                <c:pt idx="2237">
                  <c:v>5961</c:v>
                </c:pt>
                <c:pt idx="2238">
                  <c:v>5964</c:v>
                </c:pt>
                <c:pt idx="2239">
                  <c:v>5966</c:v>
                </c:pt>
                <c:pt idx="2240">
                  <c:v>5969</c:v>
                </c:pt>
                <c:pt idx="2241">
                  <c:v>5972</c:v>
                </c:pt>
                <c:pt idx="2242">
                  <c:v>5974</c:v>
                </c:pt>
                <c:pt idx="2243">
                  <c:v>5977</c:v>
                </c:pt>
                <c:pt idx="2244">
                  <c:v>5979</c:v>
                </c:pt>
                <c:pt idx="2245">
                  <c:v>5981</c:v>
                </c:pt>
                <c:pt idx="2246">
                  <c:v>5984</c:v>
                </c:pt>
                <c:pt idx="2247">
                  <c:v>5987</c:v>
                </c:pt>
                <c:pt idx="2248">
                  <c:v>5990</c:v>
                </c:pt>
                <c:pt idx="2249">
                  <c:v>6002</c:v>
                </c:pt>
                <c:pt idx="2250">
                  <c:v>6008</c:v>
                </c:pt>
                <c:pt idx="2251">
                  <c:v>6010</c:v>
                </c:pt>
                <c:pt idx="2252">
                  <c:v>6013</c:v>
                </c:pt>
                <c:pt idx="2253">
                  <c:v>6015</c:v>
                </c:pt>
                <c:pt idx="2254">
                  <c:v>6018</c:v>
                </c:pt>
                <c:pt idx="2255">
                  <c:v>6020</c:v>
                </c:pt>
                <c:pt idx="2256">
                  <c:v>6023</c:v>
                </c:pt>
                <c:pt idx="2257">
                  <c:v>6026</c:v>
                </c:pt>
                <c:pt idx="2258">
                  <c:v>6028</c:v>
                </c:pt>
                <c:pt idx="2259">
                  <c:v>6031</c:v>
                </c:pt>
                <c:pt idx="2260">
                  <c:v>6034</c:v>
                </c:pt>
                <c:pt idx="2261">
                  <c:v>6036</c:v>
                </c:pt>
                <c:pt idx="2262">
                  <c:v>6039</c:v>
                </c:pt>
                <c:pt idx="2263">
                  <c:v>6042</c:v>
                </c:pt>
                <c:pt idx="2264">
                  <c:v>6044</c:v>
                </c:pt>
                <c:pt idx="2265">
                  <c:v>6047</c:v>
                </c:pt>
                <c:pt idx="2266">
                  <c:v>6050</c:v>
                </c:pt>
                <c:pt idx="2267">
                  <c:v>6053</c:v>
                </c:pt>
                <c:pt idx="2268">
                  <c:v>6056</c:v>
                </c:pt>
                <c:pt idx="2269">
                  <c:v>6058</c:v>
                </c:pt>
                <c:pt idx="2270">
                  <c:v>6061</c:v>
                </c:pt>
                <c:pt idx="2271">
                  <c:v>6064</c:v>
                </c:pt>
                <c:pt idx="2272">
                  <c:v>6066</c:v>
                </c:pt>
                <c:pt idx="2273">
                  <c:v>6069</c:v>
                </c:pt>
                <c:pt idx="2274">
                  <c:v>6071</c:v>
                </c:pt>
                <c:pt idx="2275">
                  <c:v>6074</c:v>
                </c:pt>
                <c:pt idx="2276">
                  <c:v>6077</c:v>
                </c:pt>
                <c:pt idx="2277">
                  <c:v>6079</c:v>
                </c:pt>
                <c:pt idx="2278">
                  <c:v>6082</c:v>
                </c:pt>
                <c:pt idx="2279">
                  <c:v>6085</c:v>
                </c:pt>
                <c:pt idx="2280">
                  <c:v>6088</c:v>
                </c:pt>
                <c:pt idx="2281">
                  <c:v>6091</c:v>
                </c:pt>
                <c:pt idx="2282">
                  <c:v>6094</c:v>
                </c:pt>
                <c:pt idx="2283">
                  <c:v>6096</c:v>
                </c:pt>
                <c:pt idx="2284">
                  <c:v>6099</c:v>
                </c:pt>
                <c:pt idx="2285">
                  <c:v>6102</c:v>
                </c:pt>
                <c:pt idx="2286">
                  <c:v>6105</c:v>
                </c:pt>
                <c:pt idx="2287">
                  <c:v>6107</c:v>
                </c:pt>
                <c:pt idx="2288">
                  <c:v>6110</c:v>
                </c:pt>
                <c:pt idx="2289">
                  <c:v>6113</c:v>
                </c:pt>
                <c:pt idx="2290">
                  <c:v>6116</c:v>
                </c:pt>
                <c:pt idx="2291">
                  <c:v>6118</c:v>
                </c:pt>
                <c:pt idx="2292">
                  <c:v>6120</c:v>
                </c:pt>
                <c:pt idx="2293">
                  <c:v>6123</c:v>
                </c:pt>
                <c:pt idx="2294">
                  <c:v>6126</c:v>
                </c:pt>
                <c:pt idx="2295">
                  <c:v>6129</c:v>
                </c:pt>
                <c:pt idx="2296">
                  <c:v>6132</c:v>
                </c:pt>
                <c:pt idx="2297">
                  <c:v>6135</c:v>
                </c:pt>
                <c:pt idx="2298">
                  <c:v>6137</c:v>
                </c:pt>
                <c:pt idx="2299">
                  <c:v>6140</c:v>
                </c:pt>
                <c:pt idx="2300">
                  <c:v>6143</c:v>
                </c:pt>
                <c:pt idx="2301">
                  <c:v>6145</c:v>
                </c:pt>
                <c:pt idx="2302">
                  <c:v>6148</c:v>
                </c:pt>
                <c:pt idx="2303">
                  <c:v>6151</c:v>
                </c:pt>
                <c:pt idx="2304">
                  <c:v>6153</c:v>
                </c:pt>
                <c:pt idx="2305">
                  <c:v>6156</c:v>
                </c:pt>
                <c:pt idx="2306">
                  <c:v>6159</c:v>
                </c:pt>
                <c:pt idx="2307">
                  <c:v>6161</c:v>
                </c:pt>
                <c:pt idx="2308">
                  <c:v>6164</c:v>
                </c:pt>
                <c:pt idx="2309">
                  <c:v>6167</c:v>
                </c:pt>
                <c:pt idx="2310">
                  <c:v>6170</c:v>
                </c:pt>
                <c:pt idx="2311">
                  <c:v>6172</c:v>
                </c:pt>
                <c:pt idx="2312">
                  <c:v>6175</c:v>
                </c:pt>
                <c:pt idx="2313">
                  <c:v>6177</c:v>
                </c:pt>
                <c:pt idx="2314">
                  <c:v>6180</c:v>
                </c:pt>
                <c:pt idx="2315">
                  <c:v>6183</c:v>
                </c:pt>
                <c:pt idx="2316">
                  <c:v>6185</c:v>
                </c:pt>
                <c:pt idx="2317">
                  <c:v>6188</c:v>
                </c:pt>
                <c:pt idx="2318">
                  <c:v>6190</c:v>
                </c:pt>
                <c:pt idx="2319">
                  <c:v>6193</c:v>
                </c:pt>
                <c:pt idx="2320">
                  <c:v>6195</c:v>
                </c:pt>
                <c:pt idx="2321">
                  <c:v>6198</c:v>
                </c:pt>
                <c:pt idx="2322">
                  <c:v>6201</c:v>
                </c:pt>
                <c:pt idx="2323">
                  <c:v>6203</c:v>
                </c:pt>
                <c:pt idx="2324">
                  <c:v>6206</c:v>
                </c:pt>
                <c:pt idx="2325">
                  <c:v>6208</c:v>
                </c:pt>
                <c:pt idx="2326">
                  <c:v>6211</c:v>
                </c:pt>
                <c:pt idx="2327">
                  <c:v>6214</c:v>
                </c:pt>
                <c:pt idx="2328">
                  <c:v>6217</c:v>
                </c:pt>
                <c:pt idx="2329">
                  <c:v>6219</c:v>
                </c:pt>
                <c:pt idx="2330">
                  <c:v>6222</c:v>
                </c:pt>
                <c:pt idx="2331">
                  <c:v>6224</c:v>
                </c:pt>
                <c:pt idx="2332">
                  <c:v>6227</c:v>
                </c:pt>
                <c:pt idx="2333">
                  <c:v>6230</c:v>
                </c:pt>
                <c:pt idx="2334">
                  <c:v>6232</c:v>
                </c:pt>
                <c:pt idx="2335">
                  <c:v>6235</c:v>
                </c:pt>
                <c:pt idx="2336">
                  <c:v>6237</c:v>
                </c:pt>
                <c:pt idx="2337">
                  <c:v>6240</c:v>
                </c:pt>
                <c:pt idx="2338">
                  <c:v>6242</c:v>
                </c:pt>
                <c:pt idx="2339">
                  <c:v>6245</c:v>
                </c:pt>
                <c:pt idx="2340">
                  <c:v>6248</c:v>
                </c:pt>
                <c:pt idx="2341">
                  <c:v>6250</c:v>
                </c:pt>
                <c:pt idx="2342">
                  <c:v>6253</c:v>
                </c:pt>
                <c:pt idx="2343">
                  <c:v>6256</c:v>
                </c:pt>
                <c:pt idx="2344">
                  <c:v>6259</c:v>
                </c:pt>
                <c:pt idx="2345">
                  <c:v>6262</c:v>
                </c:pt>
                <c:pt idx="2346">
                  <c:v>6265</c:v>
                </c:pt>
                <c:pt idx="2347">
                  <c:v>6268</c:v>
                </c:pt>
                <c:pt idx="2348">
                  <c:v>6270</c:v>
                </c:pt>
                <c:pt idx="2349">
                  <c:v>6272</c:v>
                </c:pt>
                <c:pt idx="2350">
                  <c:v>6275</c:v>
                </c:pt>
                <c:pt idx="2351">
                  <c:v>6278</c:v>
                </c:pt>
                <c:pt idx="2352">
                  <c:v>6280</c:v>
                </c:pt>
                <c:pt idx="2353">
                  <c:v>6283</c:v>
                </c:pt>
                <c:pt idx="2354">
                  <c:v>6286</c:v>
                </c:pt>
                <c:pt idx="2355">
                  <c:v>6288</c:v>
                </c:pt>
                <c:pt idx="2356">
                  <c:v>6291</c:v>
                </c:pt>
                <c:pt idx="2357">
                  <c:v>6294</c:v>
                </c:pt>
                <c:pt idx="2358">
                  <c:v>6297</c:v>
                </c:pt>
                <c:pt idx="2359">
                  <c:v>6300</c:v>
                </c:pt>
                <c:pt idx="2360">
                  <c:v>6302</c:v>
                </c:pt>
                <c:pt idx="2361">
                  <c:v>6305</c:v>
                </c:pt>
                <c:pt idx="2362">
                  <c:v>6307</c:v>
                </c:pt>
                <c:pt idx="2363">
                  <c:v>6309</c:v>
                </c:pt>
                <c:pt idx="2364">
                  <c:v>6312</c:v>
                </c:pt>
                <c:pt idx="2365">
                  <c:v>6314</c:v>
                </c:pt>
                <c:pt idx="2366">
                  <c:v>6317</c:v>
                </c:pt>
                <c:pt idx="2367">
                  <c:v>6319</c:v>
                </c:pt>
                <c:pt idx="2368">
                  <c:v>6322</c:v>
                </c:pt>
                <c:pt idx="2369">
                  <c:v>6324</c:v>
                </c:pt>
                <c:pt idx="2370">
                  <c:v>6326</c:v>
                </c:pt>
                <c:pt idx="2371">
                  <c:v>6329</c:v>
                </c:pt>
                <c:pt idx="2372">
                  <c:v>6331</c:v>
                </c:pt>
                <c:pt idx="2373">
                  <c:v>6334</c:v>
                </c:pt>
                <c:pt idx="2374">
                  <c:v>6336</c:v>
                </c:pt>
                <c:pt idx="2375">
                  <c:v>6339</c:v>
                </c:pt>
                <c:pt idx="2376">
                  <c:v>6342</c:v>
                </c:pt>
                <c:pt idx="2377">
                  <c:v>6344</c:v>
                </c:pt>
                <c:pt idx="2378">
                  <c:v>6347</c:v>
                </c:pt>
                <c:pt idx="2379">
                  <c:v>6349</c:v>
                </c:pt>
                <c:pt idx="2380">
                  <c:v>6352</c:v>
                </c:pt>
                <c:pt idx="2381">
                  <c:v>6354</c:v>
                </c:pt>
                <c:pt idx="2382">
                  <c:v>6357</c:v>
                </c:pt>
                <c:pt idx="2383">
                  <c:v>6359</c:v>
                </c:pt>
                <c:pt idx="2384">
                  <c:v>6362</c:v>
                </c:pt>
                <c:pt idx="2385">
                  <c:v>6365</c:v>
                </c:pt>
                <c:pt idx="2386">
                  <c:v>6368</c:v>
                </c:pt>
                <c:pt idx="2387">
                  <c:v>6371</c:v>
                </c:pt>
                <c:pt idx="2388">
                  <c:v>6374</c:v>
                </c:pt>
                <c:pt idx="2389">
                  <c:v>6376</c:v>
                </c:pt>
                <c:pt idx="2390">
                  <c:v>6379</c:v>
                </c:pt>
                <c:pt idx="2391">
                  <c:v>6382</c:v>
                </c:pt>
                <c:pt idx="2392">
                  <c:v>6384</c:v>
                </c:pt>
                <c:pt idx="2393">
                  <c:v>6387</c:v>
                </c:pt>
                <c:pt idx="2394">
                  <c:v>6390</c:v>
                </c:pt>
                <c:pt idx="2395">
                  <c:v>6392</c:v>
                </c:pt>
                <c:pt idx="2396">
                  <c:v>6395</c:v>
                </c:pt>
                <c:pt idx="2397">
                  <c:v>6398</c:v>
                </c:pt>
                <c:pt idx="2398">
                  <c:v>6400</c:v>
                </c:pt>
                <c:pt idx="2399">
                  <c:v>6403</c:v>
                </c:pt>
                <c:pt idx="2400">
                  <c:v>6405</c:v>
                </c:pt>
                <c:pt idx="2401">
                  <c:v>6408</c:v>
                </c:pt>
                <c:pt idx="2402">
                  <c:v>6411</c:v>
                </c:pt>
                <c:pt idx="2403">
                  <c:v>6413</c:v>
                </c:pt>
                <c:pt idx="2404">
                  <c:v>6416</c:v>
                </c:pt>
                <c:pt idx="2405">
                  <c:v>6418</c:v>
                </c:pt>
                <c:pt idx="2406">
                  <c:v>6421</c:v>
                </c:pt>
                <c:pt idx="2407">
                  <c:v>6424</c:v>
                </c:pt>
                <c:pt idx="2408">
                  <c:v>6426</c:v>
                </c:pt>
                <c:pt idx="2409">
                  <c:v>6428</c:v>
                </c:pt>
                <c:pt idx="2410">
                  <c:v>6431</c:v>
                </c:pt>
                <c:pt idx="2411">
                  <c:v>6433</c:v>
                </c:pt>
                <c:pt idx="2412">
                  <c:v>6435</c:v>
                </c:pt>
                <c:pt idx="2413">
                  <c:v>6438</c:v>
                </c:pt>
                <c:pt idx="2414">
                  <c:v>6441</c:v>
                </c:pt>
                <c:pt idx="2415">
                  <c:v>6443</c:v>
                </c:pt>
                <c:pt idx="2416">
                  <c:v>6446</c:v>
                </c:pt>
                <c:pt idx="2417">
                  <c:v>6448</c:v>
                </c:pt>
                <c:pt idx="2418">
                  <c:v>6451</c:v>
                </c:pt>
                <c:pt idx="2419">
                  <c:v>6453</c:v>
                </c:pt>
                <c:pt idx="2420">
                  <c:v>6456</c:v>
                </c:pt>
                <c:pt idx="2421">
                  <c:v>6459</c:v>
                </c:pt>
                <c:pt idx="2422">
                  <c:v>6461</c:v>
                </c:pt>
                <c:pt idx="2423">
                  <c:v>6464</c:v>
                </c:pt>
                <c:pt idx="2424">
                  <c:v>6467</c:v>
                </c:pt>
                <c:pt idx="2425">
                  <c:v>6469</c:v>
                </c:pt>
                <c:pt idx="2426">
                  <c:v>6472</c:v>
                </c:pt>
                <c:pt idx="2427">
                  <c:v>6475</c:v>
                </c:pt>
                <c:pt idx="2428">
                  <c:v>6478</c:v>
                </c:pt>
                <c:pt idx="2429">
                  <c:v>6481</c:v>
                </c:pt>
                <c:pt idx="2430">
                  <c:v>6483</c:v>
                </c:pt>
                <c:pt idx="2431">
                  <c:v>6485</c:v>
                </c:pt>
                <c:pt idx="2432">
                  <c:v>6488</c:v>
                </c:pt>
                <c:pt idx="2433">
                  <c:v>6490</c:v>
                </c:pt>
                <c:pt idx="2434">
                  <c:v>6492</c:v>
                </c:pt>
                <c:pt idx="2435">
                  <c:v>6495</c:v>
                </c:pt>
                <c:pt idx="2436">
                  <c:v>6498</c:v>
                </c:pt>
                <c:pt idx="2437">
                  <c:v>6501</c:v>
                </c:pt>
                <c:pt idx="2438">
                  <c:v>6504</c:v>
                </c:pt>
                <c:pt idx="2439">
                  <c:v>6506</c:v>
                </c:pt>
                <c:pt idx="2440">
                  <c:v>6509</c:v>
                </c:pt>
                <c:pt idx="2441">
                  <c:v>6511</c:v>
                </c:pt>
                <c:pt idx="2442">
                  <c:v>6514</c:v>
                </c:pt>
                <c:pt idx="2443">
                  <c:v>6516</c:v>
                </c:pt>
                <c:pt idx="2444">
                  <c:v>6519</c:v>
                </c:pt>
                <c:pt idx="2445">
                  <c:v>6521</c:v>
                </c:pt>
                <c:pt idx="2446">
                  <c:v>6524</c:v>
                </c:pt>
                <c:pt idx="2447">
                  <c:v>6527</c:v>
                </c:pt>
                <c:pt idx="2448">
                  <c:v>6530</c:v>
                </c:pt>
                <c:pt idx="2449">
                  <c:v>6533</c:v>
                </c:pt>
                <c:pt idx="2450">
                  <c:v>6535</c:v>
                </c:pt>
                <c:pt idx="2451">
                  <c:v>6538</c:v>
                </c:pt>
                <c:pt idx="2452">
                  <c:v>6541</c:v>
                </c:pt>
                <c:pt idx="2453">
                  <c:v>6543</c:v>
                </c:pt>
                <c:pt idx="2454">
                  <c:v>6546</c:v>
                </c:pt>
                <c:pt idx="2455">
                  <c:v>6549</c:v>
                </c:pt>
                <c:pt idx="2456">
                  <c:v>6552</c:v>
                </c:pt>
                <c:pt idx="2457">
                  <c:v>6555</c:v>
                </c:pt>
                <c:pt idx="2458">
                  <c:v>6558</c:v>
                </c:pt>
                <c:pt idx="2459">
                  <c:v>6561</c:v>
                </c:pt>
                <c:pt idx="2460">
                  <c:v>6563</c:v>
                </c:pt>
                <c:pt idx="2461">
                  <c:v>6565</c:v>
                </c:pt>
                <c:pt idx="2462">
                  <c:v>6568</c:v>
                </c:pt>
                <c:pt idx="2463">
                  <c:v>6571</c:v>
                </c:pt>
                <c:pt idx="2464">
                  <c:v>6573</c:v>
                </c:pt>
                <c:pt idx="2465">
                  <c:v>6576</c:v>
                </c:pt>
                <c:pt idx="2466">
                  <c:v>6578</c:v>
                </c:pt>
                <c:pt idx="2467">
                  <c:v>6581</c:v>
                </c:pt>
                <c:pt idx="2468">
                  <c:v>6584</c:v>
                </c:pt>
                <c:pt idx="2469">
                  <c:v>6587</c:v>
                </c:pt>
                <c:pt idx="2470">
                  <c:v>6589</c:v>
                </c:pt>
                <c:pt idx="2471">
                  <c:v>6592</c:v>
                </c:pt>
                <c:pt idx="2472">
                  <c:v>6595</c:v>
                </c:pt>
                <c:pt idx="2473">
                  <c:v>6597</c:v>
                </c:pt>
                <c:pt idx="2474">
                  <c:v>6600</c:v>
                </c:pt>
                <c:pt idx="2475">
                  <c:v>6603</c:v>
                </c:pt>
                <c:pt idx="2476">
                  <c:v>6605</c:v>
                </c:pt>
                <c:pt idx="2477">
                  <c:v>6608</c:v>
                </c:pt>
                <c:pt idx="2478">
                  <c:v>6611</c:v>
                </c:pt>
                <c:pt idx="2479">
                  <c:v>6614</c:v>
                </c:pt>
                <c:pt idx="2480">
                  <c:v>6616</c:v>
                </c:pt>
                <c:pt idx="2481">
                  <c:v>6619</c:v>
                </c:pt>
                <c:pt idx="2482">
                  <c:v>6622</c:v>
                </c:pt>
                <c:pt idx="2483">
                  <c:v>6624</c:v>
                </c:pt>
                <c:pt idx="2484">
                  <c:v>6626</c:v>
                </c:pt>
                <c:pt idx="2485">
                  <c:v>6629</c:v>
                </c:pt>
                <c:pt idx="2486">
                  <c:v>6631</c:v>
                </c:pt>
                <c:pt idx="2487">
                  <c:v>6634</c:v>
                </c:pt>
                <c:pt idx="2488">
                  <c:v>6637</c:v>
                </c:pt>
                <c:pt idx="2489">
                  <c:v>6639</c:v>
                </c:pt>
                <c:pt idx="2490">
                  <c:v>6642</c:v>
                </c:pt>
                <c:pt idx="2491">
                  <c:v>6645</c:v>
                </c:pt>
                <c:pt idx="2492">
                  <c:v>6647</c:v>
                </c:pt>
                <c:pt idx="2493">
                  <c:v>6650</c:v>
                </c:pt>
                <c:pt idx="2494">
                  <c:v>6653</c:v>
                </c:pt>
                <c:pt idx="2495">
                  <c:v>6655</c:v>
                </c:pt>
                <c:pt idx="2496">
                  <c:v>6658</c:v>
                </c:pt>
                <c:pt idx="2497">
                  <c:v>6660</c:v>
                </c:pt>
                <c:pt idx="2498">
                  <c:v>6663</c:v>
                </c:pt>
                <c:pt idx="2499">
                  <c:v>6677</c:v>
                </c:pt>
                <c:pt idx="2500">
                  <c:v>6684</c:v>
                </c:pt>
                <c:pt idx="2501">
                  <c:v>6686</c:v>
                </c:pt>
                <c:pt idx="2502">
                  <c:v>6690</c:v>
                </c:pt>
                <c:pt idx="2503">
                  <c:v>6692</c:v>
                </c:pt>
                <c:pt idx="2504">
                  <c:v>6695</c:v>
                </c:pt>
                <c:pt idx="2505">
                  <c:v>6698</c:v>
                </c:pt>
                <c:pt idx="2506">
                  <c:v>6701</c:v>
                </c:pt>
                <c:pt idx="2507">
                  <c:v>6704</c:v>
                </c:pt>
                <c:pt idx="2508">
                  <c:v>6707</c:v>
                </c:pt>
                <c:pt idx="2509">
                  <c:v>6710</c:v>
                </c:pt>
                <c:pt idx="2510">
                  <c:v>6713</c:v>
                </c:pt>
                <c:pt idx="2511">
                  <c:v>6716</c:v>
                </c:pt>
                <c:pt idx="2512">
                  <c:v>6718</c:v>
                </c:pt>
                <c:pt idx="2513">
                  <c:v>6721</c:v>
                </c:pt>
                <c:pt idx="2514">
                  <c:v>6724</c:v>
                </c:pt>
                <c:pt idx="2515">
                  <c:v>6726</c:v>
                </c:pt>
                <c:pt idx="2516">
                  <c:v>6729</c:v>
                </c:pt>
                <c:pt idx="2517">
                  <c:v>6732</c:v>
                </c:pt>
                <c:pt idx="2518">
                  <c:v>6734</c:v>
                </c:pt>
                <c:pt idx="2519">
                  <c:v>6737</c:v>
                </c:pt>
                <c:pt idx="2520">
                  <c:v>6740</c:v>
                </c:pt>
                <c:pt idx="2521">
                  <c:v>6742</c:v>
                </c:pt>
                <c:pt idx="2522">
                  <c:v>6745</c:v>
                </c:pt>
                <c:pt idx="2523">
                  <c:v>6748</c:v>
                </c:pt>
                <c:pt idx="2524">
                  <c:v>6751</c:v>
                </c:pt>
                <c:pt idx="2525">
                  <c:v>6753</c:v>
                </c:pt>
                <c:pt idx="2526">
                  <c:v>6756</c:v>
                </c:pt>
                <c:pt idx="2527">
                  <c:v>6759</c:v>
                </c:pt>
                <c:pt idx="2528">
                  <c:v>6762</c:v>
                </c:pt>
                <c:pt idx="2529">
                  <c:v>6764</c:v>
                </c:pt>
                <c:pt idx="2530">
                  <c:v>6767</c:v>
                </c:pt>
                <c:pt idx="2531">
                  <c:v>6770</c:v>
                </c:pt>
                <c:pt idx="2532">
                  <c:v>6772</c:v>
                </c:pt>
                <c:pt idx="2533">
                  <c:v>6775</c:v>
                </c:pt>
                <c:pt idx="2534">
                  <c:v>6778</c:v>
                </c:pt>
                <c:pt idx="2535">
                  <c:v>6781</c:v>
                </c:pt>
                <c:pt idx="2536">
                  <c:v>6783</c:v>
                </c:pt>
                <c:pt idx="2537">
                  <c:v>6786</c:v>
                </c:pt>
                <c:pt idx="2538">
                  <c:v>6789</c:v>
                </c:pt>
                <c:pt idx="2539">
                  <c:v>6791</c:v>
                </c:pt>
                <c:pt idx="2540">
                  <c:v>6794</c:v>
                </c:pt>
                <c:pt idx="2541">
                  <c:v>6796</c:v>
                </c:pt>
                <c:pt idx="2542">
                  <c:v>6799</c:v>
                </c:pt>
                <c:pt idx="2543">
                  <c:v>6801</c:v>
                </c:pt>
                <c:pt idx="2544">
                  <c:v>6805</c:v>
                </c:pt>
                <c:pt idx="2545">
                  <c:v>6807</c:v>
                </c:pt>
                <c:pt idx="2546">
                  <c:v>6810</c:v>
                </c:pt>
                <c:pt idx="2547">
                  <c:v>6812</c:v>
                </c:pt>
                <c:pt idx="2548">
                  <c:v>6816</c:v>
                </c:pt>
                <c:pt idx="2549">
                  <c:v>6818</c:v>
                </c:pt>
                <c:pt idx="2550">
                  <c:v>6821</c:v>
                </c:pt>
                <c:pt idx="2551">
                  <c:v>6824</c:v>
                </c:pt>
                <c:pt idx="2552">
                  <c:v>6827</c:v>
                </c:pt>
                <c:pt idx="2553">
                  <c:v>6829</c:v>
                </c:pt>
                <c:pt idx="2554">
                  <c:v>6832</c:v>
                </c:pt>
                <c:pt idx="2555">
                  <c:v>6835</c:v>
                </c:pt>
                <c:pt idx="2556">
                  <c:v>6837</c:v>
                </c:pt>
                <c:pt idx="2557">
                  <c:v>6841</c:v>
                </c:pt>
                <c:pt idx="2558">
                  <c:v>6843</c:v>
                </c:pt>
                <c:pt idx="2559">
                  <c:v>6846</c:v>
                </c:pt>
                <c:pt idx="2560">
                  <c:v>6849</c:v>
                </c:pt>
                <c:pt idx="2561">
                  <c:v>6852</c:v>
                </c:pt>
                <c:pt idx="2562">
                  <c:v>6855</c:v>
                </c:pt>
                <c:pt idx="2563">
                  <c:v>6857</c:v>
                </c:pt>
                <c:pt idx="2564">
                  <c:v>6859</c:v>
                </c:pt>
                <c:pt idx="2565">
                  <c:v>6862</c:v>
                </c:pt>
                <c:pt idx="2566">
                  <c:v>6864</c:v>
                </c:pt>
                <c:pt idx="2567">
                  <c:v>6867</c:v>
                </c:pt>
                <c:pt idx="2568">
                  <c:v>6870</c:v>
                </c:pt>
                <c:pt idx="2569">
                  <c:v>6872</c:v>
                </c:pt>
                <c:pt idx="2570">
                  <c:v>6875</c:v>
                </c:pt>
                <c:pt idx="2571">
                  <c:v>6877</c:v>
                </c:pt>
                <c:pt idx="2572">
                  <c:v>6880</c:v>
                </c:pt>
                <c:pt idx="2573">
                  <c:v>6883</c:v>
                </c:pt>
                <c:pt idx="2574">
                  <c:v>6885</c:v>
                </c:pt>
                <c:pt idx="2575">
                  <c:v>6887</c:v>
                </c:pt>
                <c:pt idx="2576">
                  <c:v>6890</c:v>
                </c:pt>
                <c:pt idx="2577">
                  <c:v>6892</c:v>
                </c:pt>
                <c:pt idx="2578">
                  <c:v>6895</c:v>
                </c:pt>
                <c:pt idx="2579">
                  <c:v>6898</c:v>
                </c:pt>
                <c:pt idx="2580">
                  <c:v>6901</c:v>
                </c:pt>
                <c:pt idx="2581">
                  <c:v>6904</c:v>
                </c:pt>
                <c:pt idx="2582">
                  <c:v>6906</c:v>
                </c:pt>
                <c:pt idx="2583">
                  <c:v>6909</c:v>
                </c:pt>
                <c:pt idx="2584">
                  <c:v>6911</c:v>
                </c:pt>
                <c:pt idx="2585">
                  <c:v>6914</c:v>
                </c:pt>
                <c:pt idx="2586">
                  <c:v>6917</c:v>
                </c:pt>
                <c:pt idx="2587">
                  <c:v>6919</c:v>
                </c:pt>
                <c:pt idx="2588">
                  <c:v>6922</c:v>
                </c:pt>
                <c:pt idx="2589">
                  <c:v>6924</c:v>
                </c:pt>
                <c:pt idx="2590">
                  <c:v>6926</c:v>
                </c:pt>
                <c:pt idx="2591">
                  <c:v>6929</c:v>
                </c:pt>
                <c:pt idx="2592">
                  <c:v>6931</c:v>
                </c:pt>
                <c:pt idx="2593">
                  <c:v>6934</c:v>
                </c:pt>
                <c:pt idx="2594">
                  <c:v>6937</c:v>
                </c:pt>
                <c:pt idx="2595">
                  <c:v>6939</c:v>
                </c:pt>
                <c:pt idx="2596">
                  <c:v>6942</c:v>
                </c:pt>
                <c:pt idx="2597">
                  <c:v>6944</c:v>
                </c:pt>
                <c:pt idx="2598">
                  <c:v>6946</c:v>
                </c:pt>
                <c:pt idx="2599">
                  <c:v>6949</c:v>
                </c:pt>
                <c:pt idx="2600">
                  <c:v>6952</c:v>
                </c:pt>
                <c:pt idx="2601">
                  <c:v>6954</c:v>
                </c:pt>
                <c:pt idx="2602">
                  <c:v>6957</c:v>
                </c:pt>
                <c:pt idx="2603">
                  <c:v>6959</c:v>
                </c:pt>
                <c:pt idx="2604">
                  <c:v>6962</c:v>
                </c:pt>
                <c:pt idx="2605">
                  <c:v>6965</c:v>
                </c:pt>
                <c:pt idx="2606">
                  <c:v>6967</c:v>
                </c:pt>
                <c:pt idx="2607">
                  <c:v>6969</c:v>
                </c:pt>
                <c:pt idx="2608">
                  <c:v>6972</c:v>
                </c:pt>
                <c:pt idx="2609">
                  <c:v>6974</c:v>
                </c:pt>
                <c:pt idx="2610">
                  <c:v>6977</c:v>
                </c:pt>
                <c:pt idx="2611">
                  <c:v>6979</c:v>
                </c:pt>
                <c:pt idx="2612">
                  <c:v>6982</c:v>
                </c:pt>
                <c:pt idx="2613">
                  <c:v>6984</c:v>
                </c:pt>
                <c:pt idx="2614">
                  <c:v>6987</c:v>
                </c:pt>
                <c:pt idx="2615">
                  <c:v>6989</c:v>
                </c:pt>
                <c:pt idx="2616">
                  <c:v>6992</c:v>
                </c:pt>
                <c:pt idx="2617">
                  <c:v>6995</c:v>
                </c:pt>
                <c:pt idx="2618">
                  <c:v>6997</c:v>
                </c:pt>
                <c:pt idx="2619">
                  <c:v>7000</c:v>
                </c:pt>
                <c:pt idx="2620">
                  <c:v>7002</c:v>
                </c:pt>
                <c:pt idx="2621">
                  <c:v>7005</c:v>
                </c:pt>
                <c:pt idx="2622">
                  <c:v>7007</c:v>
                </c:pt>
                <c:pt idx="2623">
                  <c:v>7010</c:v>
                </c:pt>
                <c:pt idx="2624">
                  <c:v>7012</c:v>
                </c:pt>
                <c:pt idx="2625">
                  <c:v>7015</c:v>
                </c:pt>
                <c:pt idx="2626">
                  <c:v>7018</c:v>
                </c:pt>
                <c:pt idx="2627">
                  <c:v>7020</c:v>
                </c:pt>
                <c:pt idx="2628">
                  <c:v>7022</c:v>
                </c:pt>
                <c:pt idx="2629">
                  <c:v>7026</c:v>
                </c:pt>
                <c:pt idx="2630">
                  <c:v>7028</c:v>
                </c:pt>
                <c:pt idx="2631">
                  <c:v>7031</c:v>
                </c:pt>
                <c:pt idx="2632">
                  <c:v>7033</c:v>
                </c:pt>
                <c:pt idx="2633">
                  <c:v>7036</c:v>
                </c:pt>
                <c:pt idx="2634">
                  <c:v>7038</c:v>
                </c:pt>
                <c:pt idx="2635">
                  <c:v>7041</c:v>
                </c:pt>
                <c:pt idx="2636">
                  <c:v>7043</c:v>
                </c:pt>
                <c:pt idx="2637">
                  <c:v>7045</c:v>
                </c:pt>
                <c:pt idx="2638">
                  <c:v>7048</c:v>
                </c:pt>
                <c:pt idx="2639">
                  <c:v>7050</c:v>
                </c:pt>
                <c:pt idx="2640">
                  <c:v>7053</c:v>
                </c:pt>
                <c:pt idx="2641">
                  <c:v>7056</c:v>
                </c:pt>
                <c:pt idx="2642">
                  <c:v>7058</c:v>
                </c:pt>
                <c:pt idx="2643">
                  <c:v>7061</c:v>
                </c:pt>
                <c:pt idx="2644">
                  <c:v>7064</c:v>
                </c:pt>
                <c:pt idx="2645">
                  <c:v>7066</c:v>
                </c:pt>
                <c:pt idx="2646">
                  <c:v>7068</c:v>
                </c:pt>
                <c:pt idx="2647">
                  <c:v>7071</c:v>
                </c:pt>
                <c:pt idx="2648">
                  <c:v>7074</c:v>
                </c:pt>
                <c:pt idx="2649">
                  <c:v>7077</c:v>
                </c:pt>
                <c:pt idx="2650">
                  <c:v>7080</c:v>
                </c:pt>
                <c:pt idx="2651">
                  <c:v>7082</c:v>
                </c:pt>
                <c:pt idx="2652">
                  <c:v>7085</c:v>
                </c:pt>
                <c:pt idx="2653">
                  <c:v>7087</c:v>
                </c:pt>
                <c:pt idx="2654">
                  <c:v>7090</c:v>
                </c:pt>
                <c:pt idx="2655">
                  <c:v>7093</c:v>
                </c:pt>
                <c:pt idx="2656">
                  <c:v>7095</c:v>
                </c:pt>
                <c:pt idx="2657">
                  <c:v>7097</c:v>
                </c:pt>
                <c:pt idx="2658">
                  <c:v>7100</c:v>
                </c:pt>
                <c:pt idx="2659">
                  <c:v>7103</c:v>
                </c:pt>
                <c:pt idx="2660">
                  <c:v>7105</c:v>
                </c:pt>
                <c:pt idx="2661">
                  <c:v>7108</c:v>
                </c:pt>
                <c:pt idx="2662">
                  <c:v>7110</c:v>
                </c:pt>
                <c:pt idx="2663">
                  <c:v>7113</c:v>
                </c:pt>
                <c:pt idx="2664">
                  <c:v>7115</c:v>
                </c:pt>
                <c:pt idx="2665">
                  <c:v>7118</c:v>
                </c:pt>
                <c:pt idx="2666">
                  <c:v>7120</c:v>
                </c:pt>
                <c:pt idx="2667">
                  <c:v>7123</c:v>
                </c:pt>
                <c:pt idx="2668">
                  <c:v>7125</c:v>
                </c:pt>
                <c:pt idx="2669">
                  <c:v>7128</c:v>
                </c:pt>
                <c:pt idx="2670">
                  <c:v>7131</c:v>
                </c:pt>
                <c:pt idx="2671">
                  <c:v>7133</c:v>
                </c:pt>
                <c:pt idx="2672">
                  <c:v>7136</c:v>
                </c:pt>
                <c:pt idx="2673">
                  <c:v>7138</c:v>
                </c:pt>
                <c:pt idx="2674">
                  <c:v>7141</c:v>
                </c:pt>
                <c:pt idx="2675">
                  <c:v>7143</c:v>
                </c:pt>
                <c:pt idx="2676">
                  <c:v>7146</c:v>
                </c:pt>
                <c:pt idx="2677">
                  <c:v>7148</c:v>
                </c:pt>
                <c:pt idx="2678">
                  <c:v>7151</c:v>
                </c:pt>
                <c:pt idx="2679">
                  <c:v>7154</c:v>
                </c:pt>
                <c:pt idx="2680">
                  <c:v>7156</c:v>
                </c:pt>
                <c:pt idx="2681">
                  <c:v>7159</c:v>
                </c:pt>
                <c:pt idx="2682">
                  <c:v>7161</c:v>
                </c:pt>
                <c:pt idx="2683">
                  <c:v>7164</c:v>
                </c:pt>
                <c:pt idx="2684">
                  <c:v>7167</c:v>
                </c:pt>
                <c:pt idx="2685">
                  <c:v>7169</c:v>
                </c:pt>
                <c:pt idx="2686">
                  <c:v>7172</c:v>
                </c:pt>
                <c:pt idx="2687">
                  <c:v>7175</c:v>
                </c:pt>
                <c:pt idx="2688">
                  <c:v>7177</c:v>
                </c:pt>
                <c:pt idx="2689">
                  <c:v>7180</c:v>
                </c:pt>
                <c:pt idx="2690">
                  <c:v>7182</c:v>
                </c:pt>
                <c:pt idx="2691">
                  <c:v>7185</c:v>
                </c:pt>
                <c:pt idx="2692">
                  <c:v>7188</c:v>
                </c:pt>
                <c:pt idx="2693">
                  <c:v>7191</c:v>
                </c:pt>
                <c:pt idx="2694">
                  <c:v>7193</c:v>
                </c:pt>
                <c:pt idx="2695">
                  <c:v>7196</c:v>
                </c:pt>
                <c:pt idx="2696">
                  <c:v>7199</c:v>
                </c:pt>
                <c:pt idx="2697">
                  <c:v>7201</c:v>
                </c:pt>
                <c:pt idx="2698">
                  <c:v>7204</c:v>
                </c:pt>
                <c:pt idx="2699">
                  <c:v>7206</c:v>
                </c:pt>
                <c:pt idx="2700">
                  <c:v>7209</c:v>
                </c:pt>
                <c:pt idx="2701">
                  <c:v>7212</c:v>
                </c:pt>
                <c:pt idx="2702">
                  <c:v>7214</c:v>
                </c:pt>
                <c:pt idx="2703">
                  <c:v>7217</c:v>
                </c:pt>
                <c:pt idx="2704">
                  <c:v>7220</c:v>
                </c:pt>
                <c:pt idx="2705">
                  <c:v>7222</c:v>
                </c:pt>
                <c:pt idx="2706">
                  <c:v>7225</c:v>
                </c:pt>
                <c:pt idx="2707">
                  <c:v>7228</c:v>
                </c:pt>
                <c:pt idx="2708">
                  <c:v>7230</c:v>
                </c:pt>
                <c:pt idx="2709">
                  <c:v>7233</c:v>
                </c:pt>
                <c:pt idx="2710">
                  <c:v>7235</c:v>
                </c:pt>
                <c:pt idx="2711">
                  <c:v>7237</c:v>
                </c:pt>
                <c:pt idx="2712">
                  <c:v>7240</c:v>
                </c:pt>
                <c:pt idx="2713">
                  <c:v>7242</c:v>
                </c:pt>
                <c:pt idx="2714">
                  <c:v>7245</c:v>
                </c:pt>
                <c:pt idx="2715">
                  <c:v>7247</c:v>
                </c:pt>
                <c:pt idx="2716">
                  <c:v>7250</c:v>
                </c:pt>
                <c:pt idx="2717">
                  <c:v>7253</c:v>
                </c:pt>
                <c:pt idx="2718">
                  <c:v>7255</c:v>
                </c:pt>
                <c:pt idx="2719">
                  <c:v>7258</c:v>
                </c:pt>
                <c:pt idx="2720">
                  <c:v>7260</c:v>
                </c:pt>
                <c:pt idx="2721">
                  <c:v>7263</c:v>
                </c:pt>
                <c:pt idx="2722">
                  <c:v>7265</c:v>
                </c:pt>
                <c:pt idx="2723">
                  <c:v>7267</c:v>
                </c:pt>
                <c:pt idx="2724">
                  <c:v>7270</c:v>
                </c:pt>
                <c:pt idx="2725">
                  <c:v>7273</c:v>
                </c:pt>
                <c:pt idx="2726">
                  <c:v>7275</c:v>
                </c:pt>
                <c:pt idx="2727">
                  <c:v>7278</c:v>
                </c:pt>
                <c:pt idx="2728">
                  <c:v>7280</c:v>
                </c:pt>
                <c:pt idx="2729">
                  <c:v>7283</c:v>
                </c:pt>
                <c:pt idx="2730">
                  <c:v>7286</c:v>
                </c:pt>
                <c:pt idx="2731">
                  <c:v>7288</c:v>
                </c:pt>
                <c:pt idx="2732">
                  <c:v>7291</c:v>
                </c:pt>
                <c:pt idx="2733">
                  <c:v>7293</c:v>
                </c:pt>
                <c:pt idx="2734">
                  <c:v>7296</c:v>
                </c:pt>
                <c:pt idx="2735">
                  <c:v>7298</c:v>
                </c:pt>
                <c:pt idx="2736">
                  <c:v>7301</c:v>
                </c:pt>
                <c:pt idx="2737">
                  <c:v>7303</c:v>
                </c:pt>
                <c:pt idx="2738">
                  <c:v>7306</c:v>
                </c:pt>
                <c:pt idx="2739">
                  <c:v>7309</c:v>
                </c:pt>
                <c:pt idx="2740">
                  <c:v>7312</c:v>
                </c:pt>
                <c:pt idx="2741">
                  <c:v>7314</c:v>
                </c:pt>
                <c:pt idx="2742">
                  <c:v>7317</c:v>
                </c:pt>
                <c:pt idx="2743">
                  <c:v>7320</c:v>
                </c:pt>
                <c:pt idx="2744">
                  <c:v>7323</c:v>
                </c:pt>
                <c:pt idx="2745">
                  <c:v>7325</c:v>
                </c:pt>
                <c:pt idx="2746">
                  <c:v>7328</c:v>
                </c:pt>
                <c:pt idx="2747">
                  <c:v>7331</c:v>
                </c:pt>
                <c:pt idx="2748">
                  <c:v>7333</c:v>
                </c:pt>
                <c:pt idx="2749">
                  <c:v>7349</c:v>
                </c:pt>
                <c:pt idx="2750">
                  <c:v>7354</c:v>
                </c:pt>
                <c:pt idx="2751">
                  <c:v>7357</c:v>
                </c:pt>
                <c:pt idx="2752">
                  <c:v>7360</c:v>
                </c:pt>
                <c:pt idx="2753">
                  <c:v>7362</c:v>
                </c:pt>
                <c:pt idx="2754">
                  <c:v>7365</c:v>
                </c:pt>
                <c:pt idx="2755">
                  <c:v>7368</c:v>
                </c:pt>
                <c:pt idx="2756">
                  <c:v>7370</c:v>
                </c:pt>
                <c:pt idx="2757">
                  <c:v>7373</c:v>
                </c:pt>
                <c:pt idx="2758">
                  <c:v>7376</c:v>
                </c:pt>
                <c:pt idx="2759">
                  <c:v>7378</c:v>
                </c:pt>
                <c:pt idx="2760">
                  <c:v>7381</c:v>
                </c:pt>
                <c:pt idx="2761">
                  <c:v>7384</c:v>
                </c:pt>
                <c:pt idx="2762">
                  <c:v>7386</c:v>
                </c:pt>
                <c:pt idx="2763">
                  <c:v>7389</c:v>
                </c:pt>
                <c:pt idx="2764">
                  <c:v>7391</c:v>
                </c:pt>
                <c:pt idx="2765">
                  <c:v>7394</c:v>
                </c:pt>
                <c:pt idx="2766">
                  <c:v>7397</c:v>
                </c:pt>
                <c:pt idx="2767">
                  <c:v>7399</c:v>
                </c:pt>
                <c:pt idx="2768">
                  <c:v>7402</c:v>
                </c:pt>
                <c:pt idx="2769">
                  <c:v>7405</c:v>
                </c:pt>
                <c:pt idx="2770">
                  <c:v>7408</c:v>
                </c:pt>
                <c:pt idx="2771">
                  <c:v>7410</c:v>
                </c:pt>
                <c:pt idx="2772">
                  <c:v>7413</c:v>
                </c:pt>
                <c:pt idx="2773">
                  <c:v>7416</c:v>
                </c:pt>
                <c:pt idx="2774">
                  <c:v>7419</c:v>
                </c:pt>
                <c:pt idx="2775">
                  <c:v>7421</c:v>
                </c:pt>
                <c:pt idx="2776">
                  <c:v>7424</c:v>
                </c:pt>
                <c:pt idx="2777">
                  <c:v>7426</c:v>
                </c:pt>
                <c:pt idx="2778">
                  <c:v>7429</c:v>
                </c:pt>
                <c:pt idx="2779">
                  <c:v>7431</c:v>
                </c:pt>
                <c:pt idx="2780">
                  <c:v>7434</c:v>
                </c:pt>
                <c:pt idx="2781">
                  <c:v>7437</c:v>
                </c:pt>
                <c:pt idx="2782">
                  <c:v>7439</c:v>
                </c:pt>
                <c:pt idx="2783">
                  <c:v>7442</c:v>
                </c:pt>
                <c:pt idx="2784">
                  <c:v>7444</c:v>
                </c:pt>
                <c:pt idx="2785">
                  <c:v>7447</c:v>
                </c:pt>
                <c:pt idx="2786">
                  <c:v>7449</c:v>
                </c:pt>
                <c:pt idx="2787">
                  <c:v>7452</c:v>
                </c:pt>
                <c:pt idx="2788">
                  <c:v>7455</c:v>
                </c:pt>
                <c:pt idx="2789">
                  <c:v>7457</c:v>
                </c:pt>
                <c:pt idx="2790">
                  <c:v>7460</c:v>
                </c:pt>
                <c:pt idx="2791">
                  <c:v>7463</c:v>
                </c:pt>
                <c:pt idx="2792">
                  <c:v>7465</c:v>
                </c:pt>
                <c:pt idx="2793">
                  <c:v>7468</c:v>
                </c:pt>
                <c:pt idx="2794">
                  <c:v>7471</c:v>
                </c:pt>
                <c:pt idx="2795">
                  <c:v>7473</c:v>
                </c:pt>
                <c:pt idx="2796">
                  <c:v>7476</c:v>
                </c:pt>
                <c:pt idx="2797">
                  <c:v>7478</c:v>
                </c:pt>
                <c:pt idx="2798">
                  <c:v>7481</c:v>
                </c:pt>
                <c:pt idx="2799">
                  <c:v>7484</c:v>
                </c:pt>
                <c:pt idx="2800">
                  <c:v>7486</c:v>
                </c:pt>
                <c:pt idx="2801">
                  <c:v>7489</c:v>
                </c:pt>
                <c:pt idx="2802">
                  <c:v>7491</c:v>
                </c:pt>
                <c:pt idx="2803">
                  <c:v>7494</c:v>
                </c:pt>
                <c:pt idx="2804">
                  <c:v>7497</c:v>
                </c:pt>
                <c:pt idx="2805">
                  <c:v>7499</c:v>
                </c:pt>
                <c:pt idx="2806">
                  <c:v>7501</c:v>
                </c:pt>
                <c:pt idx="2807">
                  <c:v>7504</c:v>
                </c:pt>
                <c:pt idx="2808">
                  <c:v>7507</c:v>
                </c:pt>
                <c:pt idx="2809">
                  <c:v>7509</c:v>
                </c:pt>
                <c:pt idx="2810">
                  <c:v>7512</c:v>
                </c:pt>
                <c:pt idx="2811">
                  <c:v>7514</c:v>
                </c:pt>
                <c:pt idx="2812">
                  <c:v>7517</c:v>
                </c:pt>
                <c:pt idx="2813">
                  <c:v>7520</c:v>
                </c:pt>
                <c:pt idx="2814">
                  <c:v>7522</c:v>
                </c:pt>
                <c:pt idx="2815">
                  <c:v>7525</c:v>
                </c:pt>
                <c:pt idx="2816">
                  <c:v>7528</c:v>
                </c:pt>
                <c:pt idx="2817">
                  <c:v>7531</c:v>
                </c:pt>
                <c:pt idx="2818">
                  <c:v>7533</c:v>
                </c:pt>
                <c:pt idx="2819">
                  <c:v>7536</c:v>
                </c:pt>
                <c:pt idx="2820">
                  <c:v>7538</c:v>
                </c:pt>
                <c:pt idx="2821">
                  <c:v>7541</c:v>
                </c:pt>
                <c:pt idx="2822">
                  <c:v>7543</c:v>
                </c:pt>
                <c:pt idx="2823">
                  <c:v>7546</c:v>
                </c:pt>
                <c:pt idx="2824">
                  <c:v>7549</c:v>
                </c:pt>
                <c:pt idx="2825">
                  <c:v>7551</c:v>
                </c:pt>
                <c:pt idx="2826">
                  <c:v>7554</c:v>
                </c:pt>
                <c:pt idx="2827">
                  <c:v>7557</c:v>
                </c:pt>
                <c:pt idx="2828">
                  <c:v>7559</c:v>
                </c:pt>
                <c:pt idx="2829">
                  <c:v>7562</c:v>
                </c:pt>
                <c:pt idx="2830">
                  <c:v>7565</c:v>
                </c:pt>
                <c:pt idx="2831">
                  <c:v>7567</c:v>
                </c:pt>
                <c:pt idx="2832">
                  <c:v>7569</c:v>
                </c:pt>
                <c:pt idx="2833">
                  <c:v>7572</c:v>
                </c:pt>
                <c:pt idx="2834">
                  <c:v>7574</c:v>
                </c:pt>
                <c:pt idx="2835">
                  <c:v>7577</c:v>
                </c:pt>
                <c:pt idx="2836">
                  <c:v>7580</c:v>
                </c:pt>
                <c:pt idx="2837">
                  <c:v>7582</c:v>
                </c:pt>
                <c:pt idx="2838">
                  <c:v>7585</c:v>
                </c:pt>
                <c:pt idx="2839">
                  <c:v>7587</c:v>
                </c:pt>
                <c:pt idx="2840">
                  <c:v>7590</c:v>
                </c:pt>
                <c:pt idx="2841">
                  <c:v>7592</c:v>
                </c:pt>
                <c:pt idx="2842">
                  <c:v>7595</c:v>
                </c:pt>
                <c:pt idx="2843">
                  <c:v>7598</c:v>
                </c:pt>
                <c:pt idx="2844">
                  <c:v>7600</c:v>
                </c:pt>
                <c:pt idx="2845">
                  <c:v>7603</c:v>
                </c:pt>
                <c:pt idx="2846">
                  <c:v>7605</c:v>
                </c:pt>
                <c:pt idx="2847">
                  <c:v>7608</c:v>
                </c:pt>
                <c:pt idx="2848">
                  <c:v>7611</c:v>
                </c:pt>
                <c:pt idx="2849">
                  <c:v>7614</c:v>
                </c:pt>
                <c:pt idx="2850">
                  <c:v>7616</c:v>
                </c:pt>
                <c:pt idx="2851">
                  <c:v>7619</c:v>
                </c:pt>
                <c:pt idx="2852">
                  <c:v>7621</c:v>
                </c:pt>
                <c:pt idx="2853">
                  <c:v>7624</c:v>
                </c:pt>
                <c:pt idx="2854">
                  <c:v>7627</c:v>
                </c:pt>
                <c:pt idx="2855">
                  <c:v>7629</c:v>
                </c:pt>
                <c:pt idx="2856">
                  <c:v>7632</c:v>
                </c:pt>
                <c:pt idx="2857">
                  <c:v>7635</c:v>
                </c:pt>
                <c:pt idx="2858">
                  <c:v>7638</c:v>
                </c:pt>
                <c:pt idx="2859">
                  <c:v>7640</c:v>
                </c:pt>
                <c:pt idx="2860">
                  <c:v>7643</c:v>
                </c:pt>
                <c:pt idx="2861">
                  <c:v>7646</c:v>
                </c:pt>
                <c:pt idx="2862">
                  <c:v>7649</c:v>
                </c:pt>
                <c:pt idx="2863">
                  <c:v>7651</c:v>
                </c:pt>
                <c:pt idx="2864">
                  <c:v>7654</c:v>
                </c:pt>
                <c:pt idx="2865">
                  <c:v>7657</c:v>
                </c:pt>
                <c:pt idx="2866">
                  <c:v>7659</c:v>
                </c:pt>
                <c:pt idx="2867">
                  <c:v>7662</c:v>
                </c:pt>
                <c:pt idx="2868">
                  <c:v>7665</c:v>
                </c:pt>
                <c:pt idx="2869">
                  <c:v>7667</c:v>
                </c:pt>
                <c:pt idx="2870">
                  <c:v>7669</c:v>
                </c:pt>
                <c:pt idx="2871">
                  <c:v>7672</c:v>
                </c:pt>
                <c:pt idx="2872">
                  <c:v>7675</c:v>
                </c:pt>
                <c:pt idx="2873">
                  <c:v>7678</c:v>
                </c:pt>
                <c:pt idx="2874">
                  <c:v>7680</c:v>
                </c:pt>
                <c:pt idx="2875">
                  <c:v>7683</c:v>
                </c:pt>
                <c:pt idx="2876">
                  <c:v>7685</c:v>
                </c:pt>
                <c:pt idx="2877">
                  <c:v>7687</c:v>
                </c:pt>
                <c:pt idx="2878">
                  <c:v>7690</c:v>
                </c:pt>
                <c:pt idx="2879">
                  <c:v>7693</c:v>
                </c:pt>
                <c:pt idx="2880">
                  <c:v>7696</c:v>
                </c:pt>
                <c:pt idx="2881">
                  <c:v>7698</c:v>
                </c:pt>
                <c:pt idx="2882">
                  <c:v>7701</c:v>
                </c:pt>
                <c:pt idx="2883">
                  <c:v>7704</c:v>
                </c:pt>
                <c:pt idx="2884">
                  <c:v>7707</c:v>
                </c:pt>
                <c:pt idx="2885">
                  <c:v>7709</c:v>
                </c:pt>
                <c:pt idx="2886">
                  <c:v>7712</c:v>
                </c:pt>
                <c:pt idx="2887">
                  <c:v>7714</c:v>
                </c:pt>
                <c:pt idx="2888">
                  <c:v>7717</c:v>
                </c:pt>
                <c:pt idx="2889">
                  <c:v>7720</c:v>
                </c:pt>
                <c:pt idx="2890">
                  <c:v>7722</c:v>
                </c:pt>
                <c:pt idx="2891">
                  <c:v>7724</c:v>
                </c:pt>
                <c:pt idx="2892">
                  <c:v>7728</c:v>
                </c:pt>
                <c:pt idx="2893">
                  <c:v>7730</c:v>
                </c:pt>
                <c:pt idx="2894">
                  <c:v>7733</c:v>
                </c:pt>
                <c:pt idx="2895">
                  <c:v>7736</c:v>
                </c:pt>
                <c:pt idx="2896">
                  <c:v>7738</c:v>
                </c:pt>
                <c:pt idx="2897">
                  <c:v>7740</c:v>
                </c:pt>
                <c:pt idx="2898">
                  <c:v>7744</c:v>
                </c:pt>
                <c:pt idx="2899">
                  <c:v>7747</c:v>
                </c:pt>
                <c:pt idx="2900">
                  <c:v>7749</c:v>
                </c:pt>
                <c:pt idx="2901">
                  <c:v>7752</c:v>
                </c:pt>
                <c:pt idx="2902">
                  <c:v>7755</c:v>
                </c:pt>
                <c:pt idx="2903">
                  <c:v>7757</c:v>
                </c:pt>
                <c:pt idx="2904">
                  <c:v>7760</c:v>
                </c:pt>
                <c:pt idx="2905">
                  <c:v>7763</c:v>
                </c:pt>
                <c:pt idx="2906">
                  <c:v>7765</c:v>
                </c:pt>
                <c:pt idx="2907">
                  <c:v>7768</c:v>
                </c:pt>
                <c:pt idx="2908">
                  <c:v>7771</c:v>
                </c:pt>
                <c:pt idx="2909">
                  <c:v>7773</c:v>
                </c:pt>
                <c:pt idx="2910">
                  <c:v>7776</c:v>
                </c:pt>
                <c:pt idx="2911">
                  <c:v>7778</c:v>
                </c:pt>
                <c:pt idx="2912">
                  <c:v>7780</c:v>
                </c:pt>
                <c:pt idx="2913">
                  <c:v>7783</c:v>
                </c:pt>
                <c:pt idx="2914">
                  <c:v>7786</c:v>
                </c:pt>
                <c:pt idx="2915">
                  <c:v>7788</c:v>
                </c:pt>
                <c:pt idx="2916">
                  <c:v>7791</c:v>
                </c:pt>
                <c:pt idx="2917">
                  <c:v>7794</c:v>
                </c:pt>
                <c:pt idx="2918">
                  <c:v>7796</c:v>
                </c:pt>
                <c:pt idx="2919">
                  <c:v>7799</c:v>
                </c:pt>
                <c:pt idx="2920">
                  <c:v>7802</c:v>
                </c:pt>
                <c:pt idx="2921">
                  <c:v>7804</c:v>
                </c:pt>
                <c:pt idx="2922">
                  <c:v>7807</c:v>
                </c:pt>
                <c:pt idx="2923">
                  <c:v>7810</c:v>
                </c:pt>
                <c:pt idx="2924">
                  <c:v>7813</c:v>
                </c:pt>
                <c:pt idx="2925">
                  <c:v>7816</c:v>
                </c:pt>
                <c:pt idx="2926">
                  <c:v>7818</c:v>
                </c:pt>
                <c:pt idx="2927">
                  <c:v>7821</c:v>
                </c:pt>
                <c:pt idx="2928">
                  <c:v>7823</c:v>
                </c:pt>
                <c:pt idx="2929">
                  <c:v>7826</c:v>
                </c:pt>
                <c:pt idx="2930">
                  <c:v>7829</c:v>
                </c:pt>
                <c:pt idx="2931">
                  <c:v>7831</c:v>
                </c:pt>
                <c:pt idx="2932">
                  <c:v>7834</c:v>
                </c:pt>
                <c:pt idx="2933">
                  <c:v>7837</c:v>
                </c:pt>
                <c:pt idx="2934">
                  <c:v>7839</c:v>
                </c:pt>
                <c:pt idx="2935">
                  <c:v>7842</c:v>
                </c:pt>
                <c:pt idx="2936">
                  <c:v>7844</c:v>
                </c:pt>
                <c:pt idx="2937">
                  <c:v>7847</c:v>
                </c:pt>
                <c:pt idx="2938">
                  <c:v>7849</c:v>
                </c:pt>
                <c:pt idx="2939">
                  <c:v>7852</c:v>
                </c:pt>
                <c:pt idx="2940">
                  <c:v>7854</c:v>
                </c:pt>
                <c:pt idx="2941">
                  <c:v>7857</c:v>
                </c:pt>
                <c:pt idx="2942">
                  <c:v>7860</c:v>
                </c:pt>
                <c:pt idx="2943">
                  <c:v>7862</c:v>
                </c:pt>
                <c:pt idx="2944">
                  <c:v>7865</c:v>
                </c:pt>
                <c:pt idx="2945">
                  <c:v>7868</c:v>
                </c:pt>
                <c:pt idx="2946">
                  <c:v>7870</c:v>
                </c:pt>
                <c:pt idx="2947">
                  <c:v>7873</c:v>
                </c:pt>
                <c:pt idx="2948">
                  <c:v>7876</c:v>
                </c:pt>
                <c:pt idx="2949">
                  <c:v>7878</c:v>
                </c:pt>
                <c:pt idx="2950">
                  <c:v>7881</c:v>
                </c:pt>
                <c:pt idx="2951">
                  <c:v>7884</c:v>
                </c:pt>
                <c:pt idx="2952">
                  <c:v>7886</c:v>
                </c:pt>
                <c:pt idx="2953">
                  <c:v>7889</c:v>
                </c:pt>
                <c:pt idx="2954">
                  <c:v>7892</c:v>
                </c:pt>
                <c:pt idx="2955">
                  <c:v>7894</c:v>
                </c:pt>
                <c:pt idx="2956">
                  <c:v>7897</c:v>
                </c:pt>
                <c:pt idx="2957">
                  <c:v>7900</c:v>
                </c:pt>
                <c:pt idx="2958">
                  <c:v>7902</c:v>
                </c:pt>
                <c:pt idx="2959">
                  <c:v>7905</c:v>
                </c:pt>
                <c:pt idx="2960">
                  <c:v>7908</c:v>
                </c:pt>
                <c:pt idx="2961">
                  <c:v>7910</c:v>
                </c:pt>
                <c:pt idx="2962">
                  <c:v>7913</c:v>
                </c:pt>
                <c:pt idx="2963">
                  <c:v>7915</c:v>
                </c:pt>
                <c:pt idx="2964">
                  <c:v>7918</c:v>
                </c:pt>
                <c:pt idx="2965">
                  <c:v>7920</c:v>
                </c:pt>
                <c:pt idx="2966">
                  <c:v>7923</c:v>
                </c:pt>
                <c:pt idx="2967">
                  <c:v>7926</c:v>
                </c:pt>
                <c:pt idx="2968">
                  <c:v>7928</c:v>
                </c:pt>
                <c:pt idx="2969">
                  <c:v>7930</c:v>
                </c:pt>
                <c:pt idx="2970">
                  <c:v>7933</c:v>
                </c:pt>
                <c:pt idx="2971">
                  <c:v>7936</c:v>
                </c:pt>
                <c:pt idx="2972">
                  <c:v>7938</c:v>
                </c:pt>
                <c:pt idx="2973">
                  <c:v>7941</c:v>
                </c:pt>
                <c:pt idx="2974">
                  <c:v>7944</c:v>
                </c:pt>
                <c:pt idx="2975">
                  <c:v>7947</c:v>
                </c:pt>
                <c:pt idx="2976">
                  <c:v>7949</c:v>
                </c:pt>
                <c:pt idx="2977">
                  <c:v>7952</c:v>
                </c:pt>
                <c:pt idx="2978">
                  <c:v>7955</c:v>
                </c:pt>
                <c:pt idx="2979">
                  <c:v>7957</c:v>
                </c:pt>
                <c:pt idx="2980">
                  <c:v>7960</c:v>
                </c:pt>
                <c:pt idx="2981">
                  <c:v>7962</c:v>
                </c:pt>
                <c:pt idx="2982">
                  <c:v>7964</c:v>
                </c:pt>
                <c:pt idx="2983">
                  <c:v>7967</c:v>
                </c:pt>
                <c:pt idx="2984">
                  <c:v>7970</c:v>
                </c:pt>
                <c:pt idx="2985">
                  <c:v>7972</c:v>
                </c:pt>
                <c:pt idx="2986">
                  <c:v>7975</c:v>
                </c:pt>
                <c:pt idx="2987">
                  <c:v>7977</c:v>
                </c:pt>
                <c:pt idx="2988">
                  <c:v>7979</c:v>
                </c:pt>
                <c:pt idx="2989">
                  <c:v>7982</c:v>
                </c:pt>
                <c:pt idx="2990">
                  <c:v>7984</c:v>
                </c:pt>
                <c:pt idx="2991">
                  <c:v>7987</c:v>
                </c:pt>
                <c:pt idx="2992">
                  <c:v>7989</c:v>
                </c:pt>
                <c:pt idx="2993">
                  <c:v>7992</c:v>
                </c:pt>
                <c:pt idx="2994">
                  <c:v>7995</c:v>
                </c:pt>
                <c:pt idx="2995">
                  <c:v>7998</c:v>
                </c:pt>
                <c:pt idx="2996">
                  <c:v>8001</c:v>
                </c:pt>
                <c:pt idx="2997">
                  <c:v>8003</c:v>
                </c:pt>
                <c:pt idx="2998">
                  <c:v>8006</c:v>
                </c:pt>
                <c:pt idx="2999">
                  <c:v>8019</c:v>
                </c:pt>
                <c:pt idx="3000">
                  <c:v>8025</c:v>
                </c:pt>
                <c:pt idx="3001">
                  <c:v>8028</c:v>
                </c:pt>
                <c:pt idx="3002">
                  <c:v>8030</c:v>
                </c:pt>
                <c:pt idx="3003">
                  <c:v>8033</c:v>
                </c:pt>
                <c:pt idx="3004">
                  <c:v>8036</c:v>
                </c:pt>
                <c:pt idx="3005">
                  <c:v>8038</c:v>
                </c:pt>
                <c:pt idx="3006">
                  <c:v>8042</c:v>
                </c:pt>
                <c:pt idx="3007">
                  <c:v>8044</c:v>
                </c:pt>
                <c:pt idx="3008">
                  <c:v>8048</c:v>
                </c:pt>
                <c:pt idx="3009">
                  <c:v>8050</c:v>
                </c:pt>
                <c:pt idx="3010">
                  <c:v>8053</c:v>
                </c:pt>
                <c:pt idx="3011">
                  <c:v>8056</c:v>
                </c:pt>
                <c:pt idx="3012">
                  <c:v>8059</c:v>
                </c:pt>
                <c:pt idx="3013">
                  <c:v>8061</c:v>
                </c:pt>
                <c:pt idx="3014">
                  <c:v>8063</c:v>
                </c:pt>
                <c:pt idx="3015">
                  <c:v>8067</c:v>
                </c:pt>
                <c:pt idx="3016">
                  <c:v>8069</c:v>
                </c:pt>
                <c:pt idx="3017">
                  <c:v>8072</c:v>
                </c:pt>
                <c:pt idx="3018">
                  <c:v>8075</c:v>
                </c:pt>
                <c:pt idx="3019">
                  <c:v>8077</c:v>
                </c:pt>
                <c:pt idx="3020">
                  <c:v>8080</c:v>
                </c:pt>
                <c:pt idx="3021">
                  <c:v>8082</c:v>
                </c:pt>
                <c:pt idx="3022">
                  <c:v>8085</c:v>
                </c:pt>
                <c:pt idx="3023">
                  <c:v>8088</c:v>
                </c:pt>
                <c:pt idx="3024">
                  <c:v>8090</c:v>
                </c:pt>
                <c:pt idx="3025">
                  <c:v>8093</c:v>
                </c:pt>
                <c:pt idx="3026">
                  <c:v>8095</c:v>
                </c:pt>
                <c:pt idx="3027">
                  <c:v>8098</c:v>
                </c:pt>
                <c:pt idx="3028">
                  <c:v>8101</c:v>
                </c:pt>
                <c:pt idx="3029">
                  <c:v>8103</c:v>
                </c:pt>
                <c:pt idx="3030">
                  <c:v>8106</c:v>
                </c:pt>
                <c:pt idx="3031">
                  <c:v>8108</c:v>
                </c:pt>
                <c:pt idx="3032">
                  <c:v>8111</c:v>
                </c:pt>
                <c:pt idx="3033">
                  <c:v>8114</c:v>
                </c:pt>
                <c:pt idx="3034">
                  <c:v>8116</c:v>
                </c:pt>
                <c:pt idx="3035">
                  <c:v>8119</c:v>
                </c:pt>
                <c:pt idx="3036">
                  <c:v>8121</c:v>
                </c:pt>
                <c:pt idx="3037">
                  <c:v>8124</c:v>
                </c:pt>
                <c:pt idx="3038">
                  <c:v>8127</c:v>
                </c:pt>
                <c:pt idx="3039">
                  <c:v>8129</c:v>
                </c:pt>
                <c:pt idx="3040">
                  <c:v>8132</c:v>
                </c:pt>
                <c:pt idx="3041">
                  <c:v>8135</c:v>
                </c:pt>
                <c:pt idx="3042">
                  <c:v>8137</c:v>
                </c:pt>
                <c:pt idx="3043">
                  <c:v>8140</c:v>
                </c:pt>
                <c:pt idx="3044">
                  <c:v>8142</c:v>
                </c:pt>
                <c:pt idx="3045">
                  <c:v>8145</c:v>
                </c:pt>
                <c:pt idx="3046">
                  <c:v>8148</c:v>
                </c:pt>
                <c:pt idx="3047">
                  <c:v>8150</c:v>
                </c:pt>
                <c:pt idx="3048">
                  <c:v>8153</c:v>
                </c:pt>
                <c:pt idx="3049">
                  <c:v>8156</c:v>
                </c:pt>
                <c:pt idx="3050">
                  <c:v>8159</c:v>
                </c:pt>
                <c:pt idx="3051">
                  <c:v>8161</c:v>
                </c:pt>
                <c:pt idx="3052">
                  <c:v>8164</c:v>
                </c:pt>
                <c:pt idx="3053">
                  <c:v>8167</c:v>
                </c:pt>
                <c:pt idx="3054">
                  <c:v>8169</c:v>
                </c:pt>
                <c:pt idx="3055">
                  <c:v>8172</c:v>
                </c:pt>
                <c:pt idx="3056">
                  <c:v>8174</c:v>
                </c:pt>
                <c:pt idx="3057">
                  <c:v>8177</c:v>
                </c:pt>
                <c:pt idx="3058">
                  <c:v>8180</c:v>
                </c:pt>
                <c:pt idx="3059">
                  <c:v>8182</c:v>
                </c:pt>
                <c:pt idx="3060">
                  <c:v>8185</c:v>
                </c:pt>
                <c:pt idx="3061">
                  <c:v>8188</c:v>
                </c:pt>
                <c:pt idx="3062">
                  <c:v>8190</c:v>
                </c:pt>
                <c:pt idx="3063">
                  <c:v>8193</c:v>
                </c:pt>
                <c:pt idx="3064">
                  <c:v>8196</c:v>
                </c:pt>
                <c:pt idx="3065">
                  <c:v>8198</c:v>
                </c:pt>
                <c:pt idx="3066">
                  <c:v>8201</c:v>
                </c:pt>
                <c:pt idx="3067">
                  <c:v>8204</c:v>
                </c:pt>
                <c:pt idx="3068">
                  <c:v>8206</c:v>
                </c:pt>
                <c:pt idx="3069">
                  <c:v>8209</c:v>
                </c:pt>
                <c:pt idx="3070">
                  <c:v>8212</c:v>
                </c:pt>
                <c:pt idx="3071">
                  <c:v>8214</c:v>
                </c:pt>
                <c:pt idx="3072">
                  <c:v>8217</c:v>
                </c:pt>
                <c:pt idx="3073">
                  <c:v>8220</c:v>
                </c:pt>
                <c:pt idx="3074">
                  <c:v>8223</c:v>
                </c:pt>
                <c:pt idx="3075">
                  <c:v>8225</c:v>
                </c:pt>
                <c:pt idx="3076">
                  <c:v>8228</c:v>
                </c:pt>
                <c:pt idx="3077">
                  <c:v>8231</c:v>
                </c:pt>
                <c:pt idx="3078">
                  <c:v>8234</c:v>
                </c:pt>
                <c:pt idx="3079">
                  <c:v>8236</c:v>
                </c:pt>
                <c:pt idx="3080">
                  <c:v>8239</c:v>
                </c:pt>
                <c:pt idx="3081">
                  <c:v>8241</c:v>
                </c:pt>
                <c:pt idx="3082">
                  <c:v>8244</c:v>
                </c:pt>
                <c:pt idx="3083">
                  <c:v>8247</c:v>
                </c:pt>
                <c:pt idx="3084">
                  <c:v>8250</c:v>
                </c:pt>
                <c:pt idx="3085">
                  <c:v>8252</c:v>
                </c:pt>
                <c:pt idx="3086">
                  <c:v>8255</c:v>
                </c:pt>
                <c:pt idx="3087">
                  <c:v>8257</c:v>
                </c:pt>
                <c:pt idx="3088">
                  <c:v>8260</c:v>
                </c:pt>
                <c:pt idx="3089">
                  <c:v>8262</c:v>
                </c:pt>
                <c:pt idx="3090">
                  <c:v>8265</c:v>
                </c:pt>
                <c:pt idx="3091">
                  <c:v>8268</c:v>
                </c:pt>
                <c:pt idx="3092">
                  <c:v>8270</c:v>
                </c:pt>
                <c:pt idx="3093">
                  <c:v>8273</c:v>
                </c:pt>
                <c:pt idx="3094">
                  <c:v>8276</c:v>
                </c:pt>
                <c:pt idx="3095">
                  <c:v>8278</c:v>
                </c:pt>
                <c:pt idx="3096">
                  <c:v>8281</c:v>
                </c:pt>
                <c:pt idx="3097">
                  <c:v>8283</c:v>
                </c:pt>
                <c:pt idx="3098">
                  <c:v>8286</c:v>
                </c:pt>
                <c:pt idx="3099">
                  <c:v>8288</c:v>
                </c:pt>
                <c:pt idx="3100">
                  <c:v>8291</c:v>
                </c:pt>
                <c:pt idx="3101">
                  <c:v>8294</c:v>
                </c:pt>
                <c:pt idx="3102">
                  <c:v>8296</c:v>
                </c:pt>
                <c:pt idx="3103">
                  <c:v>8299</c:v>
                </c:pt>
                <c:pt idx="3104">
                  <c:v>8301</c:v>
                </c:pt>
                <c:pt idx="3105">
                  <c:v>8304</c:v>
                </c:pt>
                <c:pt idx="3106">
                  <c:v>8307</c:v>
                </c:pt>
                <c:pt idx="3107">
                  <c:v>8309</c:v>
                </c:pt>
                <c:pt idx="3108">
                  <c:v>8312</c:v>
                </c:pt>
                <c:pt idx="3109">
                  <c:v>8315</c:v>
                </c:pt>
                <c:pt idx="3110">
                  <c:v>8317</c:v>
                </c:pt>
                <c:pt idx="3111">
                  <c:v>8320</c:v>
                </c:pt>
                <c:pt idx="3112">
                  <c:v>8323</c:v>
                </c:pt>
                <c:pt idx="3113">
                  <c:v>8326</c:v>
                </c:pt>
                <c:pt idx="3114">
                  <c:v>8329</c:v>
                </c:pt>
                <c:pt idx="3115">
                  <c:v>8331</c:v>
                </c:pt>
                <c:pt idx="3116">
                  <c:v>8334</c:v>
                </c:pt>
                <c:pt idx="3117">
                  <c:v>8337</c:v>
                </c:pt>
                <c:pt idx="3118">
                  <c:v>8340</c:v>
                </c:pt>
                <c:pt idx="3119">
                  <c:v>8342</c:v>
                </c:pt>
                <c:pt idx="3120">
                  <c:v>8345</c:v>
                </c:pt>
                <c:pt idx="3121">
                  <c:v>8347</c:v>
                </c:pt>
                <c:pt idx="3122">
                  <c:v>8350</c:v>
                </c:pt>
                <c:pt idx="3123">
                  <c:v>8352</c:v>
                </c:pt>
                <c:pt idx="3124">
                  <c:v>8355</c:v>
                </c:pt>
                <c:pt idx="3125">
                  <c:v>8358</c:v>
                </c:pt>
                <c:pt idx="3126">
                  <c:v>8361</c:v>
                </c:pt>
                <c:pt idx="3127">
                  <c:v>8363</c:v>
                </c:pt>
                <c:pt idx="3128">
                  <c:v>8366</c:v>
                </c:pt>
                <c:pt idx="3129">
                  <c:v>8369</c:v>
                </c:pt>
                <c:pt idx="3130">
                  <c:v>8372</c:v>
                </c:pt>
                <c:pt idx="3131">
                  <c:v>8375</c:v>
                </c:pt>
                <c:pt idx="3132">
                  <c:v>8378</c:v>
                </c:pt>
                <c:pt idx="3133">
                  <c:v>8380</c:v>
                </c:pt>
                <c:pt idx="3134">
                  <c:v>8383</c:v>
                </c:pt>
                <c:pt idx="3135">
                  <c:v>8387</c:v>
                </c:pt>
                <c:pt idx="3136">
                  <c:v>8389</c:v>
                </c:pt>
                <c:pt idx="3137">
                  <c:v>8392</c:v>
                </c:pt>
                <c:pt idx="3138">
                  <c:v>8395</c:v>
                </c:pt>
                <c:pt idx="3139">
                  <c:v>8397</c:v>
                </c:pt>
                <c:pt idx="3140">
                  <c:v>8400</c:v>
                </c:pt>
                <c:pt idx="3141">
                  <c:v>8402</c:v>
                </c:pt>
                <c:pt idx="3142">
                  <c:v>8405</c:v>
                </c:pt>
                <c:pt idx="3143">
                  <c:v>8408</c:v>
                </c:pt>
                <c:pt idx="3144">
                  <c:v>8410</c:v>
                </c:pt>
                <c:pt idx="3145">
                  <c:v>8412</c:v>
                </c:pt>
                <c:pt idx="3146">
                  <c:v>8415</c:v>
                </c:pt>
                <c:pt idx="3147">
                  <c:v>8417</c:v>
                </c:pt>
                <c:pt idx="3148">
                  <c:v>8420</c:v>
                </c:pt>
                <c:pt idx="3149">
                  <c:v>8422</c:v>
                </c:pt>
                <c:pt idx="3150">
                  <c:v>8425</c:v>
                </c:pt>
                <c:pt idx="3151">
                  <c:v>8428</c:v>
                </c:pt>
                <c:pt idx="3152">
                  <c:v>8430</c:v>
                </c:pt>
                <c:pt idx="3153">
                  <c:v>8433</c:v>
                </c:pt>
                <c:pt idx="3154">
                  <c:v>8436</c:v>
                </c:pt>
                <c:pt idx="3155">
                  <c:v>8438</c:v>
                </c:pt>
                <c:pt idx="3156">
                  <c:v>8441</c:v>
                </c:pt>
                <c:pt idx="3157">
                  <c:v>8443</c:v>
                </c:pt>
                <c:pt idx="3158">
                  <c:v>8446</c:v>
                </c:pt>
                <c:pt idx="3159">
                  <c:v>8449</c:v>
                </c:pt>
                <c:pt idx="3160">
                  <c:v>8452</c:v>
                </c:pt>
                <c:pt idx="3161">
                  <c:v>8455</c:v>
                </c:pt>
                <c:pt idx="3162">
                  <c:v>8457</c:v>
                </c:pt>
                <c:pt idx="3163">
                  <c:v>8459</c:v>
                </c:pt>
                <c:pt idx="3164">
                  <c:v>8462</c:v>
                </c:pt>
                <c:pt idx="3165">
                  <c:v>8464</c:v>
                </c:pt>
                <c:pt idx="3166">
                  <c:v>8467</c:v>
                </c:pt>
                <c:pt idx="3167">
                  <c:v>8469</c:v>
                </c:pt>
                <c:pt idx="3168">
                  <c:v>8472</c:v>
                </c:pt>
                <c:pt idx="3169">
                  <c:v>8474</c:v>
                </c:pt>
                <c:pt idx="3170">
                  <c:v>8477</c:v>
                </c:pt>
                <c:pt idx="3171">
                  <c:v>8480</c:v>
                </c:pt>
                <c:pt idx="3172">
                  <c:v>8482</c:v>
                </c:pt>
                <c:pt idx="3173">
                  <c:v>8485</c:v>
                </c:pt>
                <c:pt idx="3174">
                  <c:v>8488</c:v>
                </c:pt>
                <c:pt idx="3175">
                  <c:v>8491</c:v>
                </c:pt>
                <c:pt idx="3176">
                  <c:v>8493</c:v>
                </c:pt>
                <c:pt idx="3177">
                  <c:v>8496</c:v>
                </c:pt>
                <c:pt idx="3178">
                  <c:v>8499</c:v>
                </c:pt>
                <c:pt idx="3179">
                  <c:v>8501</c:v>
                </c:pt>
                <c:pt idx="3180">
                  <c:v>8503</c:v>
                </c:pt>
                <c:pt idx="3181">
                  <c:v>8506</c:v>
                </c:pt>
                <c:pt idx="3182">
                  <c:v>8509</c:v>
                </c:pt>
                <c:pt idx="3183">
                  <c:v>8511</c:v>
                </c:pt>
                <c:pt idx="3184">
                  <c:v>8514</c:v>
                </c:pt>
                <c:pt idx="3185">
                  <c:v>8517</c:v>
                </c:pt>
                <c:pt idx="3186">
                  <c:v>8520</c:v>
                </c:pt>
                <c:pt idx="3187">
                  <c:v>8522</c:v>
                </c:pt>
                <c:pt idx="3188">
                  <c:v>8525</c:v>
                </c:pt>
                <c:pt idx="3189">
                  <c:v>8528</c:v>
                </c:pt>
                <c:pt idx="3190">
                  <c:v>8530</c:v>
                </c:pt>
                <c:pt idx="3191">
                  <c:v>8533</c:v>
                </c:pt>
                <c:pt idx="3192">
                  <c:v>8535</c:v>
                </c:pt>
                <c:pt idx="3193">
                  <c:v>8538</c:v>
                </c:pt>
                <c:pt idx="3194">
                  <c:v>8540</c:v>
                </c:pt>
                <c:pt idx="3195">
                  <c:v>8543</c:v>
                </c:pt>
                <c:pt idx="3196">
                  <c:v>8545</c:v>
                </c:pt>
                <c:pt idx="3197">
                  <c:v>8548</c:v>
                </c:pt>
                <c:pt idx="3198">
                  <c:v>8550</c:v>
                </c:pt>
                <c:pt idx="3199">
                  <c:v>8553</c:v>
                </c:pt>
                <c:pt idx="3200">
                  <c:v>8556</c:v>
                </c:pt>
                <c:pt idx="3201">
                  <c:v>8558</c:v>
                </c:pt>
                <c:pt idx="3202">
                  <c:v>8561</c:v>
                </c:pt>
                <c:pt idx="3203">
                  <c:v>8564</c:v>
                </c:pt>
                <c:pt idx="3204">
                  <c:v>8567</c:v>
                </c:pt>
                <c:pt idx="3205">
                  <c:v>8569</c:v>
                </c:pt>
                <c:pt idx="3206">
                  <c:v>8572</c:v>
                </c:pt>
                <c:pt idx="3207">
                  <c:v>8574</c:v>
                </c:pt>
                <c:pt idx="3208">
                  <c:v>8576</c:v>
                </c:pt>
                <c:pt idx="3209">
                  <c:v>8579</c:v>
                </c:pt>
                <c:pt idx="3210">
                  <c:v>8581</c:v>
                </c:pt>
                <c:pt idx="3211">
                  <c:v>8584</c:v>
                </c:pt>
                <c:pt idx="3212">
                  <c:v>8586</c:v>
                </c:pt>
                <c:pt idx="3213">
                  <c:v>8588</c:v>
                </c:pt>
                <c:pt idx="3214">
                  <c:v>8591</c:v>
                </c:pt>
                <c:pt idx="3215">
                  <c:v>8593</c:v>
                </c:pt>
                <c:pt idx="3216">
                  <c:v>8596</c:v>
                </c:pt>
                <c:pt idx="3217">
                  <c:v>8598</c:v>
                </c:pt>
                <c:pt idx="3218">
                  <c:v>8601</c:v>
                </c:pt>
                <c:pt idx="3219">
                  <c:v>8603</c:v>
                </c:pt>
                <c:pt idx="3220">
                  <c:v>8606</c:v>
                </c:pt>
                <c:pt idx="3221">
                  <c:v>8609</c:v>
                </c:pt>
                <c:pt idx="3222">
                  <c:v>8612</c:v>
                </c:pt>
                <c:pt idx="3223">
                  <c:v>8614</c:v>
                </c:pt>
                <c:pt idx="3224">
                  <c:v>8617</c:v>
                </c:pt>
                <c:pt idx="3225">
                  <c:v>8619</c:v>
                </c:pt>
                <c:pt idx="3226">
                  <c:v>8622</c:v>
                </c:pt>
                <c:pt idx="3227">
                  <c:v>8624</c:v>
                </c:pt>
                <c:pt idx="3228">
                  <c:v>8627</c:v>
                </c:pt>
                <c:pt idx="3229">
                  <c:v>8630</c:v>
                </c:pt>
                <c:pt idx="3230">
                  <c:v>8633</c:v>
                </c:pt>
                <c:pt idx="3231">
                  <c:v>8636</c:v>
                </c:pt>
                <c:pt idx="3232">
                  <c:v>8638</c:v>
                </c:pt>
                <c:pt idx="3233">
                  <c:v>8641</c:v>
                </c:pt>
                <c:pt idx="3234">
                  <c:v>8643</c:v>
                </c:pt>
                <c:pt idx="3235">
                  <c:v>8646</c:v>
                </c:pt>
                <c:pt idx="3236">
                  <c:v>8648</c:v>
                </c:pt>
                <c:pt idx="3237">
                  <c:v>8651</c:v>
                </c:pt>
                <c:pt idx="3238">
                  <c:v>8654</c:v>
                </c:pt>
                <c:pt idx="3239">
                  <c:v>8657</c:v>
                </c:pt>
                <c:pt idx="3240">
                  <c:v>8659</c:v>
                </c:pt>
                <c:pt idx="3241">
                  <c:v>8662</c:v>
                </c:pt>
                <c:pt idx="3242">
                  <c:v>8665</c:v>
                </c:pt>
                <c:pt idx="3243">
                  <c:v>8668</c:v>
                </c:pt>
                <c:pt idx="3244">
                  <c:v>8671</c:v>
                </c:pt>
                <c:pt idx="3245">
                  <c:v>8673</c:v>
                </c:pt>
                <c:pt idx="3246">
                  <c:v>8676</c:v>
                </c:pt>
                <c:pt idx="3247">
                  <c:v>8679</c:v>
                </c:pt>
                <c:pt idx="3248">
                  <c:v>8681</c:v>
                </c:pt>
                <c:pt idx="3249">
                  <c:v>8695</c:v>
                </c:pt>
                <c:pt idx="3250">
                  <c:v>8700</c:v>
                </c:pt>
                <c:pt idx="3251">
                  <c:v>8702</c:v>
                </c:pt>
                <c:pt idx="3252">
                  <c:v>8705</c:v>
                </c:pt>
                <c:pt idx="3253">
                  <c:v>8708</c:v>
                </c:pt>
                <c:pt idx="3254">
                  <c:v>8711</c:v>
                </c:pt>
                <c:pt idx="3255">
                  <c:v>8713</c:v>
                </c:pt>
                <c:pt idx="3256">
                  <c:v>8716</c:v>
                </c:pt>
                <c:pt idx="3257">
                  <c:v>8719</c:v>
                </c:pt>
                <c:pt idx="3258">
                  <c:v>8722</c:v>
                </c:pt>
                <c:pt idx="3259">
                  <c:v>8725</c:v>
                </c:pt>
                <c:pt idx="3260">
                  <c:v>8727</c:v>
                </c:pt>
                <c:pt idx="3261">
                  <c:v>8730</c:v>
                </c:pt>
                <c:pt idx="3262">
                  <c:v>8732</c:v>
                </c:pt>
                <c:pt idx="3263">
                  <c:v>8735</c:v>
                </c:pt>
                <c:pt idx="3264">
                  <c:v>8738</c:v>
                </c:pt>
                <c:pt idx="3265">
                  <c:v>8741</c:v>
                </c:pt>
                <c:pt idx="3266">
                  <c:v>8744</c:v>
                </c:pt>
                <c:pt idx="3267">
                  <c:v>8747</c:v>
                </c:pt>
                <c:pt idx="3268">
                  <c:v>8749</c:v>
                </c:pt>
                <c:pt idx="3269">
                  <c:v>8752</c:v>
                </c:pt>
                <c:pt idx="3270">
                  <c:v>8755</c:v>
                </c:pt>
                <c:pt idx="3271">
                  <c:v>8758</c:v>
                </c:pt>
                <c:pt idx="3272">
                  <c:v>8760</c:v>
                </c:pt>
                <c:pt idx="3273">
                  <c:v>8763</c:v>
                </c:pt>
                <c:pt idx="3274">
                  <c:v>8766</c:v>
                </c:pt>
                <c:pt idx="3275">
                  <c:v>8768</c:v>
                </c:pt>
                <c:pt idx="3276">
                  <c:v>8771</c:v>
                </c:pt>
                <c:pt idx="3277">
                  <c:v>8774</c:v>
                </c:pt>
                <c:pt idx="3278">
                  <c:v>8777</c:v>
                </c:pt>
                <c:pt idx="3279">
                  <c:v>8779</c:v>
                </c:pt>
                <c:pt idx="3280">
                  <c:v>8782</c:v>
                </c:pt>
                <c:pt idx="3281">
                  <c:v>8785</c:v>
                </c:pt>
                <c:pt idx="3282">
                  <c:v>8787</c:v>
                </c:pt>
                <c:pt idx="3283">
                  <c:v>8790</c:v>
                </c:pt>
                <c:pt idx="3284">
                  <c:v>8793</c:v>
                </c:pt>
                <c:pt idx="3285">
                  <c:v>8795</c:v>
                </c:pt>
                <c:pt idx="3286">
                  <c:v>8798</c:v>
                </c:pt>
                <c:pt idx="3287">
                  <c:v>8801</c:v>
                </c:pt>
                <c:pt idx="3288">
                  <c:v>8803</c:v>
                </c:pt>
                <c:pt idx="3289">
                  <c:v>8806</c:v>
                </c:pt>
                <c:pt idx="3290">
                  <c:v>8809</c:v>
                </c:pt>
                <c:pt idx="3291">
                  <c:v>8812</c:v>
                </c:pt>
                <c:pt idx="3292">
                  <c:v>8815</c:v>
                </c:pt>
                <c:pt idx="3293">
                  <c:v>8818</c:v>
                </c:pt>
                <c:pt idx="3294">
                  <c:v>8820</c:v>
                </c:pt>
                <c:pt idx="3295">
                  <c:v>8823</c:v>
                </c:pt>
                <c:pt idx="3296">
                  <c:v>8825</c:v>
                </c:pt>
                <c:pt idx="3297">
                  <c:v>8828</c:v>
                </c:pt>
                <c:pt idx="3298">
                  <c:v>8830</c:v>
                </c:pt>
                <c:pt idx="3299">
                  <c:v>8833</c:v>
                </c:pt>
                <c:pt idx="3300">
                  <c:v>8835</c:v>
                </c:pt>
                <c:pt idx="3301">
                  <c:v>8839</c:v>
                </c:pt>
                <c:pt idx="3302">
                  <c:v>8841</c:v>
                </c:pt>
                <c:pt idx="3303">
                  <c:v>8844</c:v>
                </c:pt>
                <c:pt idx="3304">
                  <c:v>8846</c:v>
                </c:pt>
                <c:pt idx="3305">
                  <c:v>8849</c:v>
                </c:pt>
                <c:pt idx="3306">
                  <c:v>8851</c:v>
                </c:pt>
                <c:pt idx="3307">
                  <c:v>8855</c:v>
                </c:pt>
                <c:pt idx="3308">
                  <c:v>8857</c:v>
                </c:pt>
                <c:pt idx="3309">
                  <c:v>8860</c:v>
                </c:pt>
                <c:pt idx="3310">
                  <c:v>8863</c:v>
                </c:pt>
                <c:pt idx="3311">
                  <c:v>8866</c:v>
                </c:pt>
                <c:pt idx="3312">
                  <c:v>8869</c:v>
                </c:pt>
                <c:pt idx="3313">
                  <c:v>8872</c:v>
                </c:pt>
                <c:pt idx="3314">
                  <c:v>8874</c:v>
                </c:pt>
                <c:pt idx="3315">
                  <c:v>8877</c:v>
                </c:pt>
                <c:pt idx="3316">
                  <c:v>8880</c:v>
                </c:pt>
                <c:pt idx="3317">
                  <c:v>8882</c:v>
                </c:pt>
                <c:pt idx="3318">
                  <c:v>8885</c:v>
                </c:pt>
                <c:pt idx="3319">
                  <c:v>8888</c:v>
                </c:pt>
                <c:pt idx="3320">
                  <c:v>8891</c:v>
                </c:pt>
                <c:pt idx="3321">
                  <c:v>8894</c:v>
                </c:pt>
                <c:pt idx="3322">
                  <c:v>8897</c:v>
                </c:pt>
                <c:pt idx="3323">
                  <c:v>8899</c:v>
                </c:pt>
                <c:pt idx="3324">
                  <c:v>8902</c:v>
                </c:pt>
                <c:pt idx="3325">
                  <c:v>8905</c:v>
                </c:pt>
                <c:pt idx="3326">
                  <c:v>8907</c:v>
                </c:pt>
                <c:pt idx="3327">
                  <c:v>8910</c:v>
                </c:pt>
                <c:pt idx="3328">
                  <c:v>8913</c:v>
                </c:pt>
                <c:pt idx="3329">
                  <c:v>8916</c:v>
                </c:pt>
                <c:pt idx="3330">
                  <c:v>8918</c:v>
                </c:pt>
                <c:pt idx="3331">
                  <c:v>8921</c:v>
                </c:pt>
                <c:pt idx="3332">
                  <c:v>8923</c:v>
                </c:pt>
                <c:pt idx="3333">
                  <c:v>8926</c:v>
                </c:pt>
                <c:pt idx="3334">
                  <c:v>8928</c:v>
                </c:pt>
                <c:pt idx="3335">
                  <c:v>8931</c:v>
                </c:pt>
                <c:pt idx="3336">
                  <c:v>8934</c:v>
                </c:pt>
                <c:pt idx="3337">
                  <c:v>8936</c:v>
                </c:pt>
                <c:pt idx="3338">
                  <c:v>8939</c:v>
                </c:pt>
                <c:pt idx="3339">
                  <c:v>8941</c:v>
                </c:pt>
                <c:pt idx="3340">
                  <c:v>8944</c:v>
                </c:pt>
                <c:pt idx="3341">
                  <c:v>8946</c:v>
                </c:pt>
                <c:pt idx="3342">
                  <c:v>8949</c:v>
                </c:pt>
                <c:pt idx="3343">
                  <c:v>8952</c:v>
                </c:pt>
                <c:pt idx="3344">
                  <c:v>8955</c:v>
                </c:pt>
                <c:pt idx="3345">
                  <c:v>8958</c:v>
                </c:pt>
                <c:pt idx="3346">
                  <c:v>8960</c:v>
                </c:pt>
                <c:pt idx="3347">
                  <c:v>8963</c:v>
                </c:pt>
                <c:pt idx="3348">
                  <c:v>8965</c:v>
                </c:pt>
                <c:pt idx="3349">
                  <c:v>8968</c:v>
                </c:pt>
                <c:pt idx="3350">
                  <c:v>8971</c:v>
                </c:pt>
                <c:pt idx="3351">
                  <c:v>8973</c:v>
                </c:pt>
                <c:pt idx="3352">
                  <c:v>8976</c:v>
                </c:pt>
                <c:pt idx="3353">
                  <c:v>8979</c:v>
                </c:pt>
                <c:pt idx="3354">
                  <c:v>8981</c:v>
                </c:pt>
                <c:pt idx="3355">
                  <c:v>8984</c:v>
                </c:pt>
                <c:pt idx="3356">
                  <c:v>8987</c:v>
                </c:pt>
                <c:pt idx="3357">
                  <c:v>8989</c:v>
                </c:pt>
                <c:pt idx="3358">
                  <c:v>8992</c:v>
                </c:pt>
                <c:pt idx="3359">
                  <c:v>8995</c:v>
                </c:pt>
                <c:pt idx="3360">
                  <c:v>8998</c:v>
                </c:pt>
                <c:pt idx="3361">
                  <c:v>9000</c:v>
                </c:pt>
                <c:pt idx="3362">
                  <c:v>9003</c:v>
                </c:pt>
                <c:pt idx="3363">
                  <c:v>9006</c:v>
                </c:pt>
                <c:pt idx="3364">
                  <c:v>9008</c:v>
                </c:pt>
                <c:pt idx="3365">
                  <c:v>9011</c:v>
                </c:pt>
                <c:pt idx="3366">
                  <c:v>9013</c:v>
                </c:pt>
                <c:pt idx="3367">
                  <c:v>9016</c:v>
                </c:pt>
                <c:pt idx="3368">
                  <c:v>9019</c:v>
                </c:pt>
                <c:pt idx="3369">
                  <c:v>9021</c:v>
                </c:pt>
                <c:pt idx="3370">
                  <c:v>9024</c:v>
                </c:pt>
                <c:pt idx="3371">
                  <c:v>9027</c:v>
                </c:pt>
                <c:pt idx="3372">
                  <c:v>9029</c:v>
                </c:pt>
                <c:pt idx="3373">
                  <c:v>9032</c:v>
                </c:pt>
                <c:pt idx="3374">
                  <c:v>9035</c:v>
                </c:pt>
                <c:pt idx="3375">
                  <c:v>9037</c:v>
                </c:pt>
                <c:pt idx="3376">
                  <c:v>9040</c:v>
                </c:pt>
                <c:pt idx="3377">
                  <c:v>9043</c:v>
                </c:pt>
                <c:pt idx="3378">
                  <c:v>9046</c:v>
                </c:pt>
                <c:pt idx="3379">
                  <c:v>9048</c:v>
                </c:pt>
                <c:pt idx="3380">
                  <c:v>9051</c:v>
                </c:pt>
                <c:pt idx="3381">
                  <c:v>9053</c:v>
                </c:pt>
                <c:pt idx="3382">
                  <c:v>9056</c:v>
                </c:pt>
                <c:pt idx="3383">
                  <c:v>9059</c:v>
                </c:pt>
                <c:pt idx="3384">
                  <c:v>9061</c:v>
                </c:pt>
                <c:pt idx="3385">
                  <c:v>9064</c:v>
                </c:pt>
                <c:pt idx="3386">
                  <c:v>9066</c:v>
                </c:pt>
                <c:pt idx="3387">
                  <c:v>9069</c:v>
                </c:pt>
                <c:pt idx="3388">
                  <c:v>9072</c:v>
                </c:pt>
                <c:pt idx="3389">
                  <c:v>9074</c:v>
                </c:pt>
                <c:pt idx="3390">
                  <c:v>9077</c:v>
                </c:pt>
                <c:pt idx="3391">
                  <c:v>9079</c:v>
                </c:pt>
                <c:pt idx="3392">
                  <c:v>9082</c:v>
                </c:pt>
                <c:pt idx="3393">
                  <c:v>9085</c:v>
                </c:pt>
                <c:pt idx="3394">
                  <c:v>9087</c:v>
                </c:pt>
                <c:pt idx="3395">
                  <c:v>9090</c:v>
                </c:pt>
                <c:pt idx="3396">
                  <c:v>9093</c:v>
                </c:pt>
                <c:pt idx="3397">
                  <c:v>9096</c:v>
                </c:pt>
                <c:pt idx="3398">
                  <c:v>9098</c:v>
                </c:pt>
                <c:pt idx="3399">
                  <c:v>9101</c:v>
                </c:pt>
                <c:pt idx="3400">
                  <c:v>9104</c:v>
                </c:pt>
                <c:pt idx="3401">
                  <c:v>9107</c:v>
                </c:pt>
                <c:pt idx="3402">
                  <c:v>9109</c:v>
                </c:pt>
                <c:pt idx="3403">
                  <c:v>9112</c:v>
                </c:pt>
                <c:pt idx="3404">
                  <c:v>9114</c:v>
                </c:pt>
                <c:pt idx="3405">
                  <c:v>9117</c:v>
                </c:pt>
                <c:pt idx="3406">
                  <c:v>9119</c:v>
                </c:pt>
                <c:pt idx="3407">
                  <c:v>9122</c:v>
                </c:pt>
                <c:pt idx="3408">
                  <c:v>9125</c:v>
                </c:pt>
                <c:pt idx="3409">
                  <c:v>9127</c:v>
                </c:pt>
                <c:pt idx="3410">
                  <c:v>9130</c:v>
                </c:pt>
                <c:pt idx="3411">
                  <c:v>9132</c:v>
                </c:pt>
                <c:pt idx="3412">
                  <c:v>9134</c:v>
                </c:pt>
                <c:pt idx="3413">
                  <c:v>9137</c:v>
                </c:pt>
                <c:pt idx="3414">
                  <c:v>9140</c:v>
                </c:pt>
                <c:pt idx="3415">
                  <c:v>9142</c:v>
                </c:pt>
                <c:pt idx="3416">
                  <c:v>9145</c:v>
                </c:pt>
                <c:pt idx="3417">
                  <c:v>9147</c:v>
                </c:pt>
                <c:pt idx="3418">
                  <c:v>9150</c:v>
                </c:pt>
                <c:pt idx="3419">
                  <c:v>9152</c:v>
                </c:pt>
                <c:pt idx="3420">
                  <c:v>9155</c:v>
                </c:pt>
                <c:pt idx="3421">
                  <c:v>9158</c:v>
                </c:pt>
                <c:pt idx="3422">
                  <c:v>9161</c:v>
                </c:pt>
                <c:pt idx="3423">
                  <c:v>9163</c:v>
                </c:pt>
                <c:pt idx="3424">
                  <c:v>9166</c:v>
                </c:pt>
                <c:pt idx="3425">
                  <c:v>9168</c:v>
                </c:pt>
                <c:pt idx="3426">
                  <c:v>9171</c:v>
                </c:pt>
                <c:pt idx="3427">
                  <c:v>9173</c:v>
                </c:pt>
                <c:pt idx="3428">
                  <c:v>9176</c:v>
                </c:pt>
                <c:pt idx="3429">
                  <c:v>9178</c:v>
                </c:pt>
                <c:pt idx="3430">
                  <c:v>9182</c:v>
                </c:pt>
                <c:pt idx="3431">
                  <c:v>9184</c:v>
                </c:pt>
                <c:pt idx="3432">
                  <c:v>9187</c:v>
                </c:pt>
                <c:pt idx="3433">
                  <c:v>9189</c:v>
                </c:pt>
                <c:pt idx="3434">
                  <c:v>9192</c:v>
                </c:pt>
                <c:pt idx="3435">
                  <c:v>9195</c:v>
                </c:pt>
                <c:pt idx="3436">
                  <c:v>9197</c:v>
                </c:pt>
                <c:pt idx="3437">
                  <c:v>9200</c:v>
                </c:pt>
                <c:pt idx="3438">
                  <c:v>9203</c:v>
                </c:pt>
                <c:pt idx="3439">
                  <c:v>9206</c:v>
                </c:pt>
                <c:pt idx="3440">
                  <c:v>9209</c:v>
                </c:pt>
                <c:pt idx="3441">
                  <c:v>9211</c:v>
                </c:pt>
                <c:pt idx="3442">
                  <c:v>9214</c:v>
                </c:pt>
                <c:pt idx="3443">
                  <c:v>9216</c:v>
                </c:pt>
                <c:pt idx="3444">
                  <c:v>9219</c:v>
                </c:pt>
                <c:pt idx="3445">
                  <c:v>9221</c:v>
                </c:pt>
                <c:pt idx="3446">
                  <c:v>9224</c:v>
                </c:pt>
                <c:pt idx="3447">
                  <c:v>9226</c:v>
                </c:pt>
                <c:pt idx="3448">
                  <c:v>9230</c:v>
                </c:pt>
                <c:pt idx="3449">
                  <c:v>9232</c:v>
                </c:pt>
                <c:pt idx="3450">
                  <c:v>9235</c:v>
                </c:pt>
                <c:pt idx="3451">
                  <c:v>9238</c:v>
                </c:pt>
                <c:pt idx="3452">
                  <c:v>9240</c:v>
                </c:pt>
                <c:pt idx="3453">
                  <c:v>9243</c:v>
                </c:pt>
                <c:pt idx="3454">
                  <c:v>9245</c:v>
                </c:pt>
                <c:pt idx="3455">
                  <c:v>9248</c:v>
                </c:pt>
                <c:pt idx="3456">
                  <c:v>9251</c:v>
                </c:pt>
                <c:pt idx="3457">
                  <c:v>9253</c:v>
                </c:pt>
                <c:pt idx="3458">
                  <c:v>9256</c:v>
                </c:pt>
                <c:pt idx="3459">
                  <c:v>9258</c:v>
                </c:pt>
                <c:pt idx="3460">
                  <c:v>9261</c:v>
                </c:pt>
                <c:pt idx="3461">
                  <c:v>9264</c:v>
                </c:pt>
                <c:pt idx="3462">
                  <c:v>9267</c:v>
                </c:pt>
                <c:pt idx="3463">
                  <c:v>9269</c:v>
                </c:pt>
                <c:pt idx="3464">
                  <c:v>9272</c:v>
                </c:pt>
                <c:pt idx="3465">
                  <c:v>9274</c:v>
                </c:pt>
                <c:pt idx="3466">
                  <c:v>9277</c:v>
                </c:pt>
                <c:pt idx="3467">
                  <c:v>9279</c:v>
                </c:pt>
                <c:pt idx="3468">
                  <c:v>9282</c:v>
                </c:pt>
                <c:pt idx="3469">
                  <c:v>9284</c:v>
                </c:pt>
                <c:pt idx="3470">
                  <c:v>9287</c:v>
                </c:pt>
                <c:pt idx="3471">
                  <c:v>9290</c:v>
                </c:pt>
                <c:pt idx="3472">
                  <c:v>9293</c:v>
                </c:pt>
                <c:pt idx="3473">
                  <c:v>9295</c:v>
                </c:pt>
                <c:pt idx="3474">
                  <c:v>9298</c:v>
                </c:pt>
                <c:pt idx="3475">
                  <c:v>9301</c:v>
                </c:pt>
                <c:pt idx="3476">
                  <c:v>9303</c:v>
                </c:pt>
                <c:pt idx="3477">
                  <c:v>9306</c:v>
                </c:pt>
                <c:pt idx="3478">
                  <c:v>9309</c:v>
                </c:pt>
                <c:pt idx="3479">
                  <c:v>9311</c:v>
                </c:pt>
                <c:pt idx="3480">
                  <c:v>9314</c:v>
                </c:pt>
                <c:pt idx="3481">
                  <c:v>9316</c:v>
                </c:pt>
                <c:pt idx="3482">
                  <c:v>9319</c:v>
                </c:pt>
                <c:pt idx="3483">
                  <c:v>9321</c:v>
                </c:pt>
                <c:pt idx="3484">
                  <c:v>9324</c:v>
                </c:pt>
                <c:pt idx="3485">
                  <c:v>9327</c:v>
                </c:pt>
                <c:pt idx="3486">
                  <c:v>9330</c:v>
                </c:pt>
                <c:pt idx="3487">
                  <c:v>9333</c:v>
                </c:pt>
                <c:pt idx="3488">
                  <c:v>9335</c:v>
                </c:pt>
                <c:pt idx="3489">
                  <c:v>9338</c:v>
                </c:pt>
                <c:pt idx="3490">
                  <c:v>9340</c:v>
                </c:pt>
                <c:pt idx="3491">
                  <c:v>9343</c:v>
                </c:pt>
                <c:pt idx="3492">
                  <c:v>9346</c:v>
                </c:pt>
                <c:pt idx="3493">
                  <c:v>9348</c:v>
                </c:pt>
                <c:pt idx="3494">
                  <c:v>9351</c:v>
                </c:pt>
                <c:pt idx="3495">
                  <c:v>9353</c:v>
                </c:pt>
                <c:pt idx="3496">
                  <c:v>9356</c:v>
                </c:pt>
                <c:pt idx="3497">
                  <c:v>9358</c:v>
                </c:pt>
                <c:pt idx="3498">
                  <c:v>9361</c:v>
                </c:pt>
                <c:pt idx="3499">
                  <c:v>9377</c:v>
                </c:pt>
                <c:pt idx="3500">
                  <c:v>9415</c:v>
                </c:pt>
                <c:pt idx="3501">
                  <c:v>9418</c:v>
                </c:pt>
                <c:pt idx="3502">
                  <c:v>9421</c:v>
                </c:pt>
                <c:pt idx="3503">
                  <c:v>9424</c:v>
                </c:pt>
                <c:pt idx="3504">
                  <c:v>9427</c:v>
                </c:pt>
                <c:pt idx="3505">
                  <c:v>9430</c:v>
                </c:pt>
                <c:pt idx="3506">
                  <c:v>9433</c:v>
                </c:pt>
                <c:pt idx="3507">
                  <c:v>9436</c:v>
                </c:pt>
                <c:pt idx="3508">
                  <c:v>9439</c:v>
                </c:pt>
                <c:pt idx="3509">
                  <c:v>9442</c:v>
                </c:pt>
                <c:pt idx="3510">
                  <c:v>9445</c:v>
                </c:pt>
                <c:pt idx="3511">
                  <c:v>9448</c:v>
                </c:pt>
                <c:pt idx="3512">
                  <c:v>9451</c:v>
                </c:pt>
                <c:pt idx="3513">
                  <c:v>9454</c:v>
                </c:pt>
                <c:pt idx="3514">
                  <c:v>9457</c:v>
                </c:pt>
                <c:pt idx="3515">
                  <c:v>9459</c:v>
                </c:pt>
                <c:pt idx="3516">
                  <c:v>9463</c:v>
                </c:pt>
                <c:pt idx="3517">
                  <c:v>9466</c:v>
                </c:pt>
                <c:pt idx="3518">
                  <c:v>9469</c:v>
                </c:pt>
                <c:pt idx="3519">
                  <c:v>9472</c:v>
                </c:pt>
                <c:pt idx="3520">
                  <c:v>9475</c:v>
                </c:pt>
                <c:pt idx="3521">
                  <c:v>9478</c:v>
                </c:pt>
                <c:pt idx="3522">
                  <c:v>9480</c:v>
                </c:pt>
                <c:pt idx="3523">
                  <c:v>9483</c:v>
                </c:pt>
                <c:pt idx="3524">
                  <c:v>9486</c:v>
                </c:pt>
                <c:pt idx="3525">
                  <c:v>9489</c:v>
                </c:pt>
                <c:pt idx="3526">
                  <c:v>9491</c:v>
                </c:pt>
                <c:pt idx="3527">
                  <c:v>9495</c:v>
                </c:pt>
                <c:pt idx="3528">
                  <c:v>9497</c:v>
                </c:pt>
                <c:pt idx="3529">
                  <c:v>9500</c:v>
                </c:pt>
                <c:pt idx="3530">
                  <c:v>9503</c:v>
                </c:pt>
                <c:pt idx="3531">
                  <c:v>9506</c:v>
                </c:pt>
                <c:pt idx="3532">
                  <c:v>9509</c:v>
                </c:pt>
                <c:pt idx="3533">
                  <c:v>9512</c:v>
                </c:pt>
                <c:pt idx="3534">
                  <c:v>9515</c:v>
                </c:pt>
                <c:pt idx="3535">
                  <c:v>9518</c:v>
                </c:pt>
                <c:pt idx="3536">
                  <c:v>9521</c:v>
                </c:pt>
                <c:pt idx="3537">
                  <c:v>9523</c:v>
                </c:pt>
                <c:pt idx="3538">
                  <c:v>9526</c:v>
                </c:pt>
                <c:pt idx="3539">
                  <c:v>9529</c:v>
                </c:pt>
                <c:pt idx="3540">
                  <c:v>9532</c:v>
                </c:pt>
                <c:pt idx="3541">
                  <c:v>9535</c:v>
                </c:pt>
                <c:pt idx="3542">
                  <c:v>9538</c:v>
                </c:pt>
                <c:pt idx="3543">
                  <c:v>9541</c:v>
                </c:pt>
                <c:pt idx="3544">
                  <c:v>9543</c:v>
                </c:pt>
                <c:pt idx="3545">
                  <c:v>9546</c:v>
                </c:pt>
                <c:pt idx="3546">
                  <c:v>9548</c:v>
                </c:pt>
                <c:pt idx="3547">
                  <c:v>9551</c:v>
                </c:pt>
                <c:pt idx="3548">
                  <c:v>9554</c:v>
                </c:pt>
                <c:pt idx="3549">
                  <c:v>9557</c:v>
                </c:pt>
                <c:pt idx="3550">
                  <c:v>9560</c:v>
                </c:pt>
                <c:pt idx="3551">
                  <c:v>9563</c:v>
                </c:pt>
                <c:pt idx="3552">
                  <c:v>9566</c:v>
                </c:pt>
                <c:pt idx="3553">
                  <c:v>9568</c:v>
                </c:pt>
                <c:pt idx="3554">
                  <c:v>9571</c:v>
                </c:pt>
                <c:pt idx="3555">
                  <c:v>9574</c:v>
                </c:pt>
                <c:pt idx="3556">
                  <c:v>9577</c:v>
                </c:pt>
                <c:pt idx="3557">
                  <c:v>9579</c:v>
                </c:pt>
                <c:pt idx="3558">
                  <c:v>9582</c:v>
                </c:pt>
                <c:pt idx="3559">
                  <c:v>9585</c:v>
                </c:pt>
                <c:pt idx="3560">
                  <c:v>9588</c:v>
                </c:pt>
                <c:pt idx="3561">
                  <c:v>9591</c:v>
                </c:pt>
                <c:pt idx="3562">
                  <c:v>9594</c:v>
                </c:pt>
                <c:pt idx="3563">
                  <c:v>9597</c:v>
                </c:pt>
                <c:pt idx="3564">
                  <c:v>9600</c:v>
                </c:pt>
                <c:pt idx="3565">
                  <c:v>9603</c:v>
                </c:pt>
                <c:pt idx="3566">
                  <c:v>9606</c:v>
                </c:pt>
                <c:pt idx="3567">
                  <c:v>9609</c:v>
                </c:pt>
                <c:pt idx="3568">
                  <c:v>9612</c:v>
                </c:pt>
                <c:pt idx="3569">
                  <c:v>9615</c:v>
                </c:pt>
                <c:pt idx="3570">
                  <c:v>9618</c:v>
                </c:pt>
                <c:pt idx="3571">
                  <c:v>9621</c:v>
                </c:pt>
                <c:pt idx="3572">
                  <c:v>9624</c:v>
                </c:pt>
                <c:pt idx="3573">
                  <c:v>9627</c:v>
                </c:pt>
                <c:pt idx="3574">
                  <c:v>9629</c:v>
                </c:pt>
                <c:pt idx="3575">
                  <c:v>9632</c:v>
                </c:pt>
                <c:pt idx="3576">
                  <c:v>9635</c:v>
                </c:pt>
                <c:pt idx="3577">
                  <c:v>9638</c:v>
                </c:pt>
                <c:pt idx="3578">
                  <c:v>9641</c:v>
                </c:pt>
                <c:pt idx="3579">
                  <c:v>9644</c:v>
                </c:pt>
                <c:pt idx="3580">
                  <c:v>9647</c:v>
                </c:pt>
                <c:pt idx="3581">
                  <c:v>9650</c:v>
                </c:pt>
                <c:pt idx="3582">
                  <c:v>9652</c:v>
                </c:pt>
                <c:pt idx="3583">
                  <c:v>9655</c:v>
                </c:pt>
                <c:pt idx="3584">
                  <c:v>9658</c:v>
                </c:pt>
                <c:pt idx="3585">
                  <c:v>9661</c:v>
                </c:pt>
                <c:pt idx="3586">
                  <c:v>9664</c:v>
                </c:pt>
                <c:pt idx="3587">
                  <c:v>9666</c:v>
                </c:pt>
                <c:pt idx="3588">
                  <c:v>9669</c:v>
                </c:pt>
                <c:pt idx="3589">
                  <c:v>9672</c:v>
                </c:pt>
                <c:pt idx="3590">
                  <c:v>9675</c:v>
                </c:pt>
                <c:pt idx="3591">
                  <c:v>9679</c:v>
                </c:pt>
                <c:pt idx="3592">
                  <c:v>9682</c:v>
                </c:pt>
                <c:pt idx="3593">
                  <c:v>9685</c:v>
                </c:pt>
                <c:pt idx="3594">
                  <c:v>9688</c:v>
                </c:pt>
                <c:pt idx="3595">
                  <c:v>9691</c:v>
                </c:pt>
                <c:pt idx="3596">
                  <c:v>9694</c:v>
                </c:pt>
                <c:pt idx="3597">
                  <c:v>9697</c:v>
                </c:pt>
                <c:pt idx="3598">
                  <c:v>9700</c:v>
                </c:pt>
                <c:pt idx="3599">
                  <c:v>9703</c:v>
                </c:pt>
                <c:pt idx="3600">
                  <c:v>9706</c:v>
                </c:pt>
                <c:pt idx="3601">
                  <c:v>9709</c:v>
                </c:pt>
                <c:pt idx="3602">
                  <c:v>9712</c:v>
                </c:pt>
                <c:pt idx="3603">
                  <c:v>9714</c:v>
                </c:pt>
                <c:pt idx="3604">
                  <c:v>9717</c:v>
                </c:pt>
                <c:pt idx="3605">
                  <c:v>9720</c:v>
                </c:pt>
                <c:pt idx="3606">
                  <c:v>9723</c:v>
                </c:pt>
                <c:pt idx="3607">
                  <c:v>9726</c:v>
                </c:pt>
                <c:pt idx="3608">
                  <c:v>9728</c:v>
                </c:pt>
                <c:pt idx="3609">
                  <c:v>9731</c:v>
                </c:pt>
                <c:pt idx="3610">
                  <c:v>9734</c:v>
                </c:pt>
                <c:pt idx="3611">
                  <c:v>9737</c:v>
                </c:pt>
                <c:pt idx="3612">
                  <c:v>9739</c:v>
                </c:pt>
                <c:pt idx="3613">
                  <c:v>9742</c:v>
                </c:pt>
                <c:pt idx="3614">
                  <c:v>9744</c:v>
                </c:pt>
                <c:pt idx="3615">
                  <c:v>9747</c:v>
                </c:pt>
                <c:pt idx="3616">
                  <c:v>9750</c:v>
                </c:pt>
                <c:pt idx="3617">
                  <c:v>9753</c:v>
                </c:pt>
                <c:pt idx="3618">
                  <c:v>9756</c:v>
                </c:pt>
                <c:pt idx="3619">
                  <c:v>9758</c:v>
                </c:pt>
                <c:pt idx="3620">
                  <c:v>9761</c:v>
                </c:pt>
                <c:pt idx="3621">
                  <c:v>9763</c:v>
                </c:pt>
                <c:pt idx="3622">
                  <c:v>9766</c:v>
                </c:pt>
                <c:pt idx="3623">
                  <c:v>9768</c:v>
                </c:pt>
                <c:pt idx="3624">
                  <c:v>9771</c:v>
                </c:pt>
                <c:pt idx="3625">
                  <c:v>9774</c:v>
                </c:pt>
                <c:pt idx="3626">
                  <c:v>9777</c:v>
                </c:pt>
                <c:pt idx="3627">
                  <c:v>9780</c:v>
                </c:pt>
                <c:pt idx="3628">
                  <c:v>9783</c:v>
                </c:pt>
                <c:pt idx="3629">
                  <c:v>9785</c:v>
                </c:pt>
                <c:pt idx="3630">
                  <c:v>9788</c:v>
                </c:pt>
                <c:pt idx="3631">
                  <c:v>9791</c:v>
                </c:pt>
                <c:pt idx="3632">
                  <c:v>9793</c:v>
                </c:pt>
                <c:pt idx="3633">
                  <c:v>9796</c:v>
                </c:pt>
                <c:pt idx="3634">
                  <c:v>9798</c:v>
                </c:pt>
                <c:pt idx="3635">
                  <c:v>9801</c:v>
                </c:pt>
                <c:pt idx="3636">
                  <c:v>9804</c:v>
                </c:pt>
                <c:pt idx="3637">
                  <c:v>9807</c:v>
                </c:pt>
                <c:pt idx="3638">
                  <c:v>9810</c:v>
                </c:pt>
                <c:pt idx="3639">
                  <c:v>9813</c:v>
                </c:pt>
                <c:pt idx="3640">
                  <c:v>9815</c:v>
                </c:pt>
                <c:pt idx="3641">
                  <c:v>9818</c:v>
                </c:pt>
                <c:pt idx="3642">
                  <c:v>9821</c:v>
                </c:pt>
                <c:pt idx="3643">
                  <c:v>9823</c:v>
                </c:pt>
                <c:pt idx="3644">
                  <c:v>9826</c:v>
                </c:pt>
                <c:pt idx="3645">
                  <c:v>9829</c:v>
                </c:pt>
                <c:pt idx="3646">
                  <c:v>9831</c:v>
                </c:pt>
                <c:pt idx="3647">
                  <c:v>9834</c:v>
                </c:pt>
                <c:pt idx="3648">
                  <c:v>9837</c:v>
                </c:pt>
                <c:pt idx="3649">
                  <c:v>9839</c:v>
                </c:pt>
                <c:pt idx="3650">
                  <c:v>9842</c:v>
                </c:pt>
                <c:pt idx="3651">
                  <c:v>9845</c:v>
                </c:pt>
                <c:pt idx="3652">
                  <c:v>9848</c:v>
                </c:pt>
                <c:pt idx="3653">
                  <c:v>9852</c:v>
                </c:pt>
                <c:pt idx="3654">
                  <c:v>9854</c:v>
                </c:pt>
                <c:pt idx="3655">
                  <c:v>9857</c:v>
                </c:pt>
                <c:pt idx="3656">
                  <c:v>9860</c:v>
                </c:pt>
                <c:pt idx="3657">
                  <c:v>9863</c:v>
                </c:pt>
                <c:pt idx="3658">
                  <c:v>9865</c:v>
                </c:pt>
                <c:pt idx="3659">
                  <c:v>9868</c:v>
                </c:pt>
                <c:pt idx="3660">
                  <c:v>9871</c:v>
                </c:pt>
                <c:pt idx="3661">
                  <c:v>9874</c:v>
                </c:pt>
                <c:pt idx="3662">
                  <c:v>9877</c:v>
                </c:pt>
                <c:pt idx="3663">
                  <c:v>9880</c:v>
                </c:pt>
                <c:pt idx="3664">
                  <c:v>9883</c:v>
                </c:pt>
                <c:pt idx="3665">
                  <c:v>9885</c:v>
                </c:pt>
                <c:pt idx="3666">
                  <c:v>9888</c:v>
                </c:pt>
                <c:pt idx="3667">
                  <c:v>9890</c:v>
                </c:pt>
                <c:pt idx="3668">
                  <c:v>9893</c:v>
                </c:pt>
                <c:pt idx="3669">
                  <c:v>9896</c:v>
                </c:pt>
                <c:pt idx="3670">
                  <c:v>9898</c:v>
                </c:pt>
                <c:pt idx="3671">
                  <c:v>9901</c:v>
                </c:pt>
                <c:pt idx="3672">
                  <c:v>9904</c:v>
                </c:pt>
                <c:pt idx="3673">
                  <c:v>9907</c:v>
                </c:pt>
                <c:pt idx="3674">
                  <c:v>9910</c:v>
                </c:pt>
                <c:pt idx="3675">
                  <c:v>9913</c:v>
                </c:pt>
                <c:pt idx="3676">
                  <c:v>9915</c:v>
                </c:pt>
                <c:pt idx="3677">
                  <c:v>9918</c:v>
                </c:pt>
                <c:pt idx="3678">
                  <c:v>9921</c:v>
                </c:pt>
                <c:pt idx="3679">
                  <c:v>9924</c:v>
                </c:pt>
                <c:pt idx="3680">
                  <c:v>9927</c:v>
                </c:pt>
                <c:pt idx="3681">
                  <c:v>9929</c:v>
                </c:pt>
                <c:pt idx="3682">
                  <c:v>9932</c:v>
                </c:pt>
                <c:pt idx="3683">
                  <c:v>9935</c:v>
                </c:pt>
                <c:pt idx="3684">
                  <c:v>9937</c:v>
                </c:pt>
                <c:pt idx="3685">
                  <c:v>9940</c:v>
                </c:pt>
                <c:pt idx="3686">
                  <c:v>9943</c:v>
                </c:pt>
                <c:pt idx="3687">
                  <c:v>9946</c:v>
                </c:pt>
                <c:pt idx="3688">
                  <c:v>9948</c:v>
                </c:pt>
                <c:pt idx="3689">
                  <c:v>9951</c:v>
                </c:pt>
                <c:pt idx="3690">
                  <c:v>9954</c:v>
                </c:pt>
                <c:pt idx="3691">
                  <c:v>9957</c:v>
                </c:pt>
                <c:pt idx="3692">
                  <c:v>9960</c:v>
                </c:pt>
                <c:pt idx="3693">
                  <c:v>9962</c:v>
                </c:pt>
                <c:pt idx="3694">
                  <c:v>9966</c:v>
                </c:pt>
                <c:pt idx="3695">
                  <c:v>9968</c:v>
                </c:pt>
                <c:pt idx="3696">
                  <c:v>9971</c:v>
                </c:pt>
                <c:pt idx="3697">
                  <c:v>9974</c:v>
                </c:pt>
                <c:pt idx="3698">
                  <c:v>9978</c:v>
                </c:pt>
                <c:pt idx="3699">
                  <c:v>9981</c:v>
                </c:pt>
                <c:pt idx="3700">
                  <c:v>9983</c:v>
                </c:pt>
                <c:pt idx="3701">
                  <c:v>9986</c:v>
                </c:pt>
                <c:pt idx="3702">
                  <c:v>9989</c:v>
                </c:pt>
                <c:pt idx="3703">
                  <c:v>9992</c:v>
                </c:pt>
                <c:pt idx="3704">
                  <c:v>9995</c:v>
                </c:pt>
                <c:pt idx="3705">
                  <c:v>9997</c:v>
                </c:pt>
                <c:pt idx="3706">
                  <c:v>10000</c:v>
                </c:pt>
                <c:pt idx="3707">
                  <c:v>10003</c:v>
                </c:pt>
                <c:pt idx="3708">
                  <c:v>10006</c:v>
                </c:pt>
                <c:pt idx="3709">
                  <c:v>10009</c:v>
                </c:pt>
                <c:pt idx="3710">
                  <c:v>10012</c:v>
                </c:pt>
                <c:pt idx="3711">
                  <c:v>10014</c:v>
                </c:pt>
                <c:pt idx="3712">
                  <c:v>10017</c:v>
                </c:pt>
                <c:pt idx="3713">
                  <c:v>10020</c:v>
                </c:pt>
                <c:pt idx="3714">
                  <c:v>10023</c:v>
                </c:pt>
                <c:pt idx="3715">
                  <c:v>10026</c:v>
                </c:pt>
                <c:pt idx="3716">
                  <c:v>10029</c:v>
                </c:pt>
                <c:pt idx="3717">
                  <c:v>10032</c:v>
                </c:pt>
                <c:pt idx="3718">
                  <c:v>10035</c:v>
                </c:pt>
                <c:pt idx="3719">
                  <c:v>10038</c:v>
                </c:pt>
                <c:pt idx="3720">
                  <c:v>10040</c:v>
                </c:pt>
                <c:pt idx="3721">
                  <c:v>10043</c:v>
                </c:pt>
                <c:pt idx="3722">
                  <c:v>10046</c:v>
                </c:pt>
                <c:pt idx="3723">
                  <c:v>10049</c:v>
                </c:pt>
                <c:pt idx="3724">
                  <c:v>10052</c:v>
                </c:pt>
                <c:pt idx="3725">
                  <c:v>10055</c:v>
                </c:pt>
                <c:pt idx="3726">
                  <c:v>10058</c:v>
                </c:pt>
                <c:pt idx="3727">
                  <c:v>10061</c:v>
                </c:pt>
                <c:pt idx="3728">
                  <c:v>10063</c:v>
                </c:pt>
                <c:pt idx="3729">
                  <c:v>10066</c:v>
                </c:pt>
                <c:pt idx="3730">
                  <c:v>10069</c:v>
                </c:pt>
                <c:pt idx="3731">
                  <c:v>10072</c:v>
                </c:pt>
                <c:pt idx="3732">
                  <c:v>10074</c:v>
                </c:pt>
                <c:pt idx="3733">
                  <c:v>10077</c:v>
                </c:pt>
                <c:pt idx="3734">
                  <c:v>10080</c:v>
                </c:pt>
                <c:pt idx="3735">
                  <c:v>10083</c:v>
                </c:pt>
                <c:pt idx="3736">
                  <c:v>10086</c:v>
                </c:pt>
                <c:pt idx="3737">
                  <c:v>10089</c:v>
                </c:pt>
                <c:pt idx="3738">
                  <c:v>10092</c:v>
                </c:pt>
                <c:pt idx="3739">
                  <c:v>10095</c:v>
                </c:pt>
                <c:pt idx="3740">
                  <c:v>10098</c:v>
                </c:pt>
                <c:pt idx="3741">
                  <c:v>10100</c:v>
                </c:pt>
                <c:pt idx="3742">
                  <c:v>10104</c:v>
                </c:pt>
                <c:pt idx="3743">
                  <c:v>10107</c:v>
                </c:pt>
                <c:pt idx="3744">
                  <c:v>10110</c:v>
                </c:pt>
                <c:pt idx="3745">
                  <c:v>10112</c:v>
                </c:pt>
                <c:pt idx="3746">
                  <c:v>10115</c:v>
                </c:pt>
                <c:pt idx="3747">
                  <c:v>10118</c:v>
                </c:pt>
                <c:pt idx="3748">
                  <c:v>10121</c:v>
                </c:pt>
                <c:pt idx="3749">
                  <c:v>10131</c:v>
                </c:pt>
                <c:pt idx="3750">
                  <c:v>10138</c:v>
                </c:pt>
                <c:pt idx="3751">
                  <c:v>10141</c:v>
                </c:pt>
                <c:pt idx="3752">
                  <c:v>10144</c:v>
                </c:pt>
                <c:pt idx="3753">
                  <c:v>10147</c:v>
                </c:pt>
                <c:pt idx="3754">
                  <c:v>10150</c:v>
                </c:pt>
                <c:pt idx="3755">
                  <c:v>10153</c:v>
                </c:pt>
                <c:pt idx="3756">
                  <c:v>10156</c:v>
                </c:pt>
                <c:pt idx="3757">
                  <c:v>10158</c:v>
                </c:pt>
                <c:pt idx="3758">
                  <c:v>10161</c:v>
                </c:pt>
                <c:pt idx="3759">
                  <c:v>10164</c:v>
                </c:pt>
                <c:pt idx="3760">
                  <c:v>10167</c:v>
                </c:pt>
                <c:pt idx="3761">
                  <c:v>10170</c:v>
                </c:pt>
                <c:pt idx="3762">
                  <c:v>10173</c:v>
                </c:pt>
                <c:pt idx="3763">
                  <c:v>10175</c:v>
                </c:pt>
                <c:pt idx="3764">
                  <c:v>10179</c:v>
                </c:pt>
                <c:pt idx="3765">
                  <c:v>10182</c:v>
                </c:pt>
                <c:pt idx="3766">
                  <c:v>10185</c:v>
                </c:pt>
                <c:pt idx="3767">
                  <c:v>10187</c:v>
                </c:pt>
                <c:pt idx="3768">
                  <c:v>10190</c:v>
                </c:pt>
                <c:pt idx="3769">
                  <c:v>10193</c:v>
                </c:pt>
                <c:pt idx="3770">
                  <c:v>10196</c:v>
                </c:pt>
                <c:pt idx="3771">
                  <c:v>10200</c:v>
                </c:pt>
                <c:pt idx="3772">
                  <c:v>10203</c:v>
                </c:pt>
                <c:pt idx="3773">
                  <c:v>10206</c:v>
                </c:pt>
                <c:pt idx="3774">
                  <c:v>10209</c:v>
                </c:pt>
                <c:pt idx="3775">
                  <c:v>10212</c:v>
                </c:pt>
                <c:pt idx="3776">
                  <c:v>10215</c:v>
                </c:pt>
                <c:pt idx="3777">
                  <c:v>10218</c:v>
                </c:pt>
                <c:pt idx="3778">
                  <c:v>10221</c:v>
                </c:pt>
                <c:pt idx="3779">
                  <c:v>10223</c:v>
                </c:pt>
                <c:pt idx="3780">
                  <c:v>10226</c:v>
                </c:pt>
                <c:pt idx="3781">
                  <c:v>10229</c:v>
                </c:pt>
                <c:pt idx="3782">
                  <c:v>10232</c:v>
                </c:pt>
                <c:pt idx="3783">
                  <c:v>10235</c:v>
                </c:pt>
                <c:pt idx="3784">
                  <c:v>10237</c:v>
                </c:pt>
                <c:pt idx="3785">
                  <c:v>10240</c:v>
                </c:pt>
                <c:pt idx="3786">
                  <c:v>10243</c:v>
                </c:pt>
                <c:pt idx="3787">
                  <c:v>10246</c:v>
                </c:pt>
                <c:pt idx="3788">
                  <c:v>10249</c:v>
                </c:pt>
                <c:pt idx="3789">
                  <c:v>10252</c:v>
                </c:pt>
                <c:pt idx="3790">
                  <c:v>10255</c:v>
                </c:pt>
                <c:pt idx="3791">
                  <c:v>10257</c:v>
                </c:pt>
                <c:pt idx="3792">
                  <c:v>10261</c:v>
                </c:pt>
                <c:pt idx="3793">
                  <c:v>10264</c:v>
                </c:pt>
                <c:pt idx="3794">
                  <c:v>10267</c:v>
                </c:pt>
                <c:pt idx="3795">
                  <c:v>10270</c:v>
                </c:pt>
                <c:pt idx="3796">
                  <c:v>10274</c:v>
                </c:pt>
                <c:pt idx="3797">
                  <c:v>10276</c:v>
                </c:pt>
                <c:pt idx="3798">
                  <c:v>10279</c:v>
                </c:pt>
                <c:pt idx="3799">
                  <c:v>10283</c:v>
                </c:pt>
                <c:pt idx="3800">
                  <c:v>10286</c:v>
                </c:pt>
                <c:pt idx="3801">
                  <c:v>10289</c:v>
                </c:pt>
                <c:pt idx="3802">
                  <c:v>10291</c:v>
                </c:pt>
                <c:pt idx="3803">
                  <c:v>10294</c:v>
                </c:pt>
                <c:pt idx="3804">
                  <c:v>10298</c:v>
                </c:pt>
                <c:pt idx="3805">
                  <c:v>10301</c:v>
                </c:pt>
                <c:pt idx="3806">
                  <c:v>10303</c:v>
                </c:pt>
                <c:pt idx="3807">
                  <c:v>10306</c:v>
                </c:pt>
                <c:pt idx="3808">
                  <c:v>10309</c:v>
                </c:pt>
                <c:pt idx="3809">
                  <c:v>10312</c:v>
                </c:pt>
                <c:pt idx="3810">
                  <c:v>10314</c:v>
                </c:pt>
                <c:pt idx="3811">
                  <c:v>10317</c:v>
                </c:pt>
                <c:pt idx="3812">
                  <c:v>10320</c:v>
                </c:pt>
                <c:pt idx="3813">
                  <c:v>10323</c:v>
                </c:pt>
                <c:pt idx="3814">
                  <c:v>10326</c:v>
                </c:pt>
                <c:pt idx="3815">
                  <c:v>10328</c:v>
                </c:pt>
                <c:pt idx="3816">
                  <c:v>10331</c:v>
                </c:pt>
                <c:pt idx="3817">
                  <c:v>10334</c:v>
                </c:pt>
                <c:pt idx="3818">
                  <c:v>10337</c:v>
                </c:pt>
                <c:pt idx="3819">
                  <c:v>10340</c:v>
                </c:pt>
                <c:pt idx="3820">
                  <c:v>10342</c:v>
                </c:pt>
                <c:pt idx="3821">
                  <c:v>10345</c:v>
                </c:pt>
                <c:pt idx="3822">
                  <c:v>10348</c:v>
                </c:pt>
                <c:pt idx="3823">
                  <c:v>10351</c:v>
                </c:pt>
                <c:pt idx="3824">
                  <c:v>10353</c:v>
                </c:pt>
                <c:pt idx="3825">
                  <c:v>10356</c:v>
                </c:pt>
                <c:pt idx="3826">
                  <c:v>10359</c:v>
                </c:pt>
                <c:pt idx="3827">
                  <c:v>10362</c:v>
                </c:pt>
                <c:pt idx="3828">
                  <c:v>10365</c:v>
                </c:pt>
                <c:pt idx="3829">
                  <c:v>10368</c:v>
                </c:pt>
                <c:pt idx="3830">
                  <c:v>10371</c:v>
                </c:pt>
                <c:pt idx="3831">
                  <c:v>10374</c:v>
                </c:pt>
                <c:pt idx="3832">
                  <c:v>10377</c:v>
                </c:pt>
                <c:pt idx="3833">
                  <c:v>10380</c:v>
                </c:pt>
                <c:pt idx="3834">
                  <c:v>10382</c:v>
                </c:pt>
                <c:pt idx="3835">
                  <c:v>10385</c:v>
                </c:pt>
                <c:pt idx="3836">
                  <c:v>10388</c:v>
                </c:pt>
                <c:pt idx="3837">
                  <c:v>10391</c:v>
                </c:pt>
                <c:pt idx="3838">
                  <c:v>10393</c:v>
                </c:pt>
                <c:pt idx="3839">
                  <c:v>10396</c:v>
                </c:pt>
                <c:pt idx="3840">
                  <c:v>10399</c:v>
                </c:pt>
                <c:pt idx="3841">
                  <c:v>10402</c:v>
                </c:pt>
                <c:pt idx="3842">
                  <c:v>10405</c:v>
                </c:pt>
                <c:pt idx="3843">
                  <c:v>10408</c:v>
                </c:pt>
                <c:pt idx="3844">
                  <c:v>10412</c:v>
                </c:pt>
                <c:pt idx="3845">
                  <c:v>10414</c:v>
                </c:pt>
                <c:pt idx="3846">
                  <c:v>10417</c:v>
                </c:pt>
                <c:pt idx="3847">
                  <c:v>10420</c:v>
                </c:pt>
                <c:pt idx="3848">
                  <c:v>10423</c:v>
                </c:pt>
                <c:pt idx="3849">
                  <c:v>10426</c:v>
                </c:pt>
                <c:pt idx="3850">
                  <c:v>10429</c:v>
                </c:pt>
                <c:pt idx="3851">
                  <c:v>10432</c:v>
                </c:pt>
                <c:pt idx="3852">
                  <c:v>10435</c:v>
                </c:pt>
                <c:pt idx="3853">
                  <c:v>10437</c:v>
                </c:pt>
                <c:pt idx="3854">
                  <c:v>10440</c:v>
                </c:pt>
                <c:pt idx="3855">
                  <c:v>10443</c:v>
                </c:pt>
                <c:pt idx="3856">
                  <c:v>10446</c:v>
                </c:pt>
                <c:pt idx="3857">
                  <c:v>10449</c:v>
                </c:pt>
                <c:pt idx="3858">
                  <c:v>10452</c:v>
                </c:pt>
                <c:pt idx="3859">
                  <c:v>10454</c:v>
                </c:pt>
                <c:pt idx="3860">
                  <c:v>10457</c:v>
                </c:pt>
                <c:pt idx="3861">
                  <c:v>10460</c:v>
                </c:pt>
                <c:pt idx="3862">
                  <c:v>10463</c:v>
                </c:pt>
                <c:pt idx="3863">
                  <c:v>10465</c:v>
                </c:pt>
                <c:pt idx="3864">
                  <c:v>10468</c:v>
                </c:pt>
                <c:pt idx="3865">
                  <c:v>10471</c:v>
                </c:pt>
                <c:pt idx="3866">
                  <c:v>10474</c:v>
                </c:pt>
                <c:pt idx="3867">
                  <c:v>10477</c:v>
                </c:pt>
                <c:pt idx="3868">
                  <c:v>10480</c:v>
                </c:pt>
                <c:pt idx="3869">
                  <c:v>10482</c:v>
                </c:pt>
                <c:pt idx="3870">
                  <c:v>10485</c:v>
                </c:pt>
                <c:pt idx="3871">
                  <c:v>10488</c:v>
                </c:pt>
                <c:pt idx="3872">
                  <c:v>10490</c:v>
                </c:pt>
                <c:pt idx="3873">
                  <c:v>10493</c:v>
                </c:pt>
                <c:pt idx="3874">
                  <c:v>10496</c:v>
                </c:pt>
                <c:pt idx="3875">
                  <c:v>10499</c:v>
                </c:pt>
                <c:pt idx="3876">
                  <c:v>10502</c:v>
                </c:pt>
                <c:pt idx="3877">
                  <c:v>10504</c:v>
                </c:pt>
                <c:pt idx="3878">
                  <c:v>10507</c:v>
                </c:pt>
                <c:pt idx="3879">
                  <c:v>10509</c:v>
                </c:pt>
                <c:pt idx="3880">
                  <c:v>10513</c:v>
                </c:pt>
                <c:pt idx="3881">
                  <c:v>10516</c:v>
                </c:pt>
                <c:pt idx="3882">
                  <c:v>10518</c:v>
                </c:pt>
                <c:pt idx="3883">
                  <c:v>10521</c:v>
                </c:pt>
                <c:pt idx="3884">
                  <c:v>10525</c:v>
                </c:pt>
                <c:pt idx="3885">
                  <c:v>10528</c:v>
                </c:pt>
                <c:pt idx="3886">
                  <c:v>10531</c:v>
                </c:pt>
                <c:pt idx="3887">
                  <c:v>10534</c:v>
                </c:pt>
                <c:pt idx="3888">
                  <c:v>10536</c:v>
                </c:pt>
                <c:pt idx="3889">
                  <c:v>10539</c:v>
                </c:pt>
                <c:pt idx="3890">
                  <c:v>10542</c:v>
                </c:pt>
                <c:pt idx="3891">
                  <c:v>10545</c:v>
                </c:pt>
                <c:pt idx="3892">
                  <c:v>10547</c:v>
                </c:pt>
                <c:pt idx="3893">
                  <c:v>10550</c:v>
                </c:pt>
                <c:pt idx="3894">
                  <c:v>10553</c:v>
                </c:pt>
                <c:pt idx="3895">
                  <c:v>10556</c:v>
                </c:pt>
                <c:pt idx="3896">
                  <c:v>10559</c:v>
                </c:pt>
                <c:pt idx="3897">
                  <c:v>10562</c:v>
                </c:pt>
                <c:pt idx="3898">
                  <c:v>10565</c:v>
                </c:pt>
                <c:pt idx="3899">
                  <c:v>10568</c:v>
                </c:pt>
                <c:pt idx="3900">
                  <c:v>10571</c:v>
                </c:pt>
                <c:pt idx="3901">
                  <c:v>10574</c:v>
                </c:pt>
                <c:pt idx="3902">
                  <c:v>10576</c:v>
                </c:pt>
                <c:pt idx="3903">
                  <c:v>10579</c:v>
                </c:pt>
                <c:pt idx="3904">
                  <c:v>10582</c:v>
                </c:pt>
                <c:pt idx="3905">
                  <c:v>10585</c:v>
                </c:pt>
                <c:pt idx="3906">
                  <c:v>10588</c:v>
                </c:pt>
                <c:pt idx="3907">
                  <c:v>10591</c:v>
                </c:pt>
                <c:pt idx="3908">
                  <c:v>10594</c:v>
                </c:pt>
                <c:pt idx="3909">
                  <c:v>10597</c:v>
                </c:pt>
                <c:pt idx="3910">
                  <c:v>10600</c:v>
                </c:pt>
                <c:pt idx="3911">
                  <c:v>10602</c:v>
                </c:pt>
                <c:pt idx="3912">
                  <c:v>10605</c:v>
                </c:pt>
                <c:pt idx="3913">
                  <c:v>10608</c:v>
                </c:pt>
                <c:pt idx="3914">
                  <c:v>10611</c:v>
                </c:pt>
                <c:pt idx="3915">
                  <c:v>10614</c:v>
                </c:pt>
                <c:pt idx="3916">
                  <c:v>10617</c:v>
                </c:pt>
                <c:pt idx="3917">
                  <c:v>10620</c:v>
                </c:pt>
                <c:pt idx="3918">
                  <c:v>10623</c:v>
                </c:pt>
                <c:pt idx="3919">
                  <c:v>10625</c:v>
                </c:pt>
                <c:pt idx="3920">
                  <c:v>10628</c:v>
                </c:pt>
                <c:pt idx="3921">
                  <c:v>10631</c:v>
                </c:pt>
                <c:pt idx="3922">
                  <c:v>10633</c:v>
                </c:pt>
                <c:pt idx="3923">
                  <c:v>10636</c:v>
                </c:pt>
                <c:pt idx="3924">
                  <c:v>10639</c:v>
                </c:pt>
                <c:pt idx="3925">
                  <c:v>10642</c:v>
                </c:pt>
                <c:pt idx="3926">
                  <c:v>10644</c:v>
                </c:pt>
                <c:pt idx="3927">
                  <c:v>10647</c:v>
                </c:pt>
                <c:pt idx="3928">
                  <c:v>10650</c:v>
                </c:pt>
                <c:pt idx="3929">
                  <c:v>10652</c:v>
                </c:pt>
                <c:pt idx="3930">
                  <c:v>10655</c:v>
                </c:pt>
                <c:pt idx="3931">
                  <c:v>10658</c:v>
                </c:pt>
                <c:pt idx="3932">
                  <c:v>10661</c:v>
                </c:pt>
                <c:pt idx="3933">
                  <c:v>10664</c:v>
                </c:pt>
                <c:pt idx="3934">
                  <c:v>10667</c:v>
                </c:pt>
                <c:pt idx="3935">
                  <c:v>10670</c:v>
                </c:pt>
                <c:pt idx="3936">
                  <c:v>10673</c:v>
                </c:pt>
                <c:pt idx="3937">
                  <c:v>10676</c:v>
                </c:pt>
                <c:pt idx="3938">
                  <c:v>10679</c:v>
                </c:pt>
                <c:pt idx="3939">
                  <c:v>10681</c:v>
                </c:pt>
                <c:pt idx="3940">
                  <c:v>10684</c:v>
                </c:pt>
                <c:pt idx="3941">
                  <c:v>10687</c:v>
                </c:pt>
                <c:pt idx="3942">
                  <c:v>10690</c:v>
                </c:pt>
                <c:pt idx="3943">
                  <c:v>10693</c:v>
                </c:pt>
                <c:pt idx="3944">
                  <c:v>10696</c:v>
                </c:pt>
                <c:pt idx="3945">
                  <c:v>10698</c:v>
                </c:pt>
                <c:pt idx="3946">
                  <c:v>10701</c:v>
                </c:pt>
                <c:pt idx="3947">
                  <c:v>10704</c:v>
                </c:pt>
                <c:pt idx="3948">
                  <c:v>10707</c:v>
                </c:pt>
                <c:pt idx="3949">
                  <c:v>10710</c:v>
                </c:pt>
                <c:pt idx="3950">
                  <c:v>10712</c:v>
                </c:pt>
                <c:pt idx="3951">
                  <c:v>10715</c:v>
                </c:pt>
                <c:pt idx="3952">
                  <c:v>10718</c:v>
                </c:pt>
                <c:pt idx="3953">
                  <c:v>10721</c:v>
                </c:pt>
                <c:pt idx="3954">
                  <c:v>10723</c:v>
                </c:pt>
                <c:pt idx="3955">
                  <c:v>10726</c:v>
                </c:pt>
                <c:pt idx="3956">
                  <c:v>10729</c:v>
                </c:pt>
                <c:pt idx="3957">
                  <c:v>10732</c:v>
                </c:pt>
                <c:pt idx="3958">
                  <c:v>10734</c:v>
                </c:pt>
                <c:pt idx="3959">
                  <c:v>10737</c:v>
                </c:pt>
                <c:pt idx="3960">
                  <c:v>10740</c:v>
                </c:pt>
                <c:pt idx="3961">
                  <c:v>10743</c:v>
                </c:pt>
                <c:pt idx="3962">
                  <c:v>10745</c:v>
                </c:pt>
                <c:pt idx="3963">
                  <c:v>10748</c:v>
                </c:pt>
                <c:pt idx="3964">
                  <c:v>10751</c:v>
                </c:pt>
                <c:pt idx="3965">
                  <c:v>10754</c:v>
                </c:pt>
                <c:pt idx="3966">
                  <c:v>10756</c:v>
                </c:pt>
                <c:pt idx="3967">
                  <c:v>10759</c:v>
                </c:pt>
                <c:pt idx="3968">
                  <c:v>10762</c:v>
                </c:pt>
                <c:pt idx="3969">
                  <c:v>10764</c:v>
                </c:pt>
                <c:pt idx="3970">
                  <c:v>10767</c:v>
                </c:pt>
                <c:pt idx="3971">
                  <c:v>10770</c:v>
                </c:pt>
                <c:pt idx="3972">
                  <c:v>10772</c:v>
                </c:pt>
                <c:pt idx="3973">
                  <c:v>10775</c:v>
                </c:pt>
                <c:pt idx="3974">
                  <c:v>10778</c:v>
                </c:pt>
                <c:pt idx="3975">
                  <c:v>10781</c:v>
                </c:pt>
                <c:pt idx="3976">
                  <c:v>10784</c:v>
                </c:pt>
                <c:pt idx="3977">
                  <c:v>10786</c:v>
                </c:pt>
                <c:pt idx="3978">
                  <c:v>10789</c:v>
                </c:pt>
                <c:pt idx="3979">
                  <c:v>10792</c:v>
                </c:pt>
                <c:pt idx="3980">
                  <c:v>10795</c:v>
                </c:pt>
                <c:pt idx="3981">
                  <c:v>10797</c:v>
                </c:pt>
                <c:pt idx="3982">
                  <c:v>10800</c:v>
                </c:pt>
                <c:pt idx="3983">
                  <c:v>10803</c:v>
                </c:pt>
                <c:pt idx="3984">
                  <c:v>10805</c:v>
                </c:pt>
                <c:pt idx="3985">
                  <c:v>10808</c:v>
                </c:pt>
                <c:pt idx="3986">
                  <c:v>10811</c:v>
                </c:pt>
                <c:pt idx="3987">
                  <c:v>10813</c:v>
                </c:pt>
                <c:pt idx="3988">
                  <c:v>10816</c:v>
                </c:pt>
                <c:pt idx="3989">
                  <c:v>10819</c:v>
                </c:pt>
                <c:pt idx="3990">
                  <c:v>10822</c:v>
                </c:pt>
                <c:pt idx="3991">
                  <c:v>10824</c:v>
                </c:pt>
                <c:pt idx="3992">
                  <c:v>10827</c:v>
                </c:pt>
                <c:pt idx="3993">
                  <c:v>10830</c:v>
                </c:pt>
                <c:pt idx="3994">
                  <c:v>10833</c:v>
                </c:pt>
                <c:pt idx="3995">
                  <c:v>10836</c:v>
                </c:pt>
                <c:pt idx="3996">
                  <c:v>10839</c:v>
                </c:pt>
                <c:pt idx="3997">
                  <c:v>10841</c:v>
                </c:pt>
                <c:pt idx="3998">
                  <c:v>10844</c:v>
                </c:pt>
                <c:pt idx="3999">
                  <c:v>10855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5.34326708947944E-3</c:v>
                </c:pt>
                <c:pt idx="1">
                  <c:v>7.4745851856516396E-3</c:v>
                </c:pt>
                <c:pt idx="2">
                  <c:v>3.67575761257457E-3</c:v>
                </c:pt>
                <c:pt idx="3">
                  <c:v>3.2206005372395E-3</c:v>
                </c:pt>
                <c:pt idx="4">
                  <c:v>4.0467833382121501E-3</c:v>
                </c:pt>
                <c:pt idx="5">
                  <c:v>5.6306362158523504E-3</c:v>
                </c:pt>
                <c:pt idx="6">
                  <c:v>7.5028758381186804E-3</c:v>
                </c:pt>
                <c:pt idx="7">
                  <c:v>9.3428890435462899E-3</c:v>
                </c:pt>
                <c:pt idx="8">
                  <c:v>1.0831296607121701E-2</c:v>
                </c:pt>
                <c:pt idx="9">
                  <c:v>1.1350996119725201E-2</c:v>
                </c:pt>
                <c:pt idx="10">
                  <c:v>1.14097138040892E-2</c:v>
                </c:pt>
                <c:pt idx="11">
                  <c:v>1.0947607977945801E-2</c:v>
                </c:pt>
                <c:pt idx="12">
                  <c:v>1.0118885724581099E-2</c:v>
                </c:pt>
                <c:pt idx="13">
                  <c:v>9.1299912071918891E-3</c:v>
                </c:pt>
                <c:pt idx="14">
                  <c:v>8.0266554898072006E-3</c:v>
                </c:pt>
                <c:pt idx="15">
                  <c:v>7.3438287062008497E-3</c:v>
                </c:pt>
                <c:pt idx="16">
                  <c:v>7.1309504628138997E-3</c:v>
                </c:pt>
                <c:pt idx="17">
                  <c:v>7.3874008601048403E-3</c:v>
                </c:pt>
                <c:pt idx="18">
                  <c:v>8.0526044606168707E-3</c:v>
                </c:pt>
                <c:pt idx="19">
                  <c:v>8.5520754300018702E-3</c:v>
                </c:pt>
                <c:pt idx="20">
                  <c:v>8.7819422985563299E-3</c:v>
                </c:pt>
                <c:pt idx="21">
                  <c:v>8.9156061541706706E-3</c:v>
                </c:pt>
                <c:pt idx="22">
                  <c:v>9.0751027350177097E-3</c:v>
                </c:pt>
                <c:pt idx="23">
                  <c:v>9.2606413522477605E-3</c:v>
                </c:pt>
                <c:pt idx="24">
                  <c:v>9.35888439897661E-3</c:v>
                </c:pt>
                <c:pt idx="25">
                  <c:v>9.2935763632885204E-3</c:v>
                </c:pt>
                <c:pt idx="26">
                  <c:v>9.3343037068353892E-3</c:v>
                </c:pt>
                <c:pt idx="27">
                  <c:v>9.4910312737873405E-3</c:v>
                </c:pt>
                <c:pt idx="28">
                  <c:v>9.7984155398556597E-3</c:v>
                </c:pt>
                <c:pt idx="29">
                  <c:v>1.03142367940751E-2</c:v>
                </c:pt>
                <c:pt idx="30">
                  <c:v>1.1307879665851299E-2</c:v>
                </c:pt>
                <c:pt idx="31">
                  <c:v>1.28033697336876E-2</c:v>
                </c:pt>
                <c:pt idx="32">
                  <c:v>1.4511778175028999E-2</c:v>
                </c:pt>
                <c:pt idx="33">
                  <c:v>1.6428384661058702E-2</c:v>
                </c:pt>
                <c:pt idx="34">
                  <c:v>1.86844845117995E-2</c:v>
                </c:pt>
                <c:pt idx="35">
                  <c:v>2.12217403093738E-2</c:v>
                </c:pt>
                <c:pt idx="36">
                  <c:v>2.3141829917499499E-2</c:v>
                </c:pt>
                <c:pt idx="37">
                  <c:v>2.4035691613550899E-2</c:v>
                </c:pt>
                <c:pt idx="38">
                  <c:v>2.37231712823524E-2</c:v>
                </c:pt>
                <c:pt idx="39">
                  <c:v>2.2725726073158498E-2</c:v>
                </c:pt>
                <c:pt idx="40">
                  <c:v>2.1625365346121202E-2</c:v>
                </c:pt>
                <c:pt idx="41">
                  <c:v>2.0935578659436301E-2</c:v>
                </c:pt>
                <c:pt idx="42">
                  <c:v>2.06777567261269E-2</c:v>
                </c:pt>
                <c:pt idx="43">
                  <c:v>2.09017408367667E-2</c:v>
                </c:pt>
                <c:pt idx="44">
                  <c:v>2.1761277861985499E-2</c:v>
                </c:pt>
                <c:pt idx="45">
                  <c:v>2.3126879381623E-2</c:v>
                </c:pt>
                <c:pt idx="46">
                  <c:v>2.45666238606508E-2</c:v>
                </c:pt>
                <c:pt idx="47">
                  <c:v>2.5446366952087501E-2</c:v>
                </c:pt>
                <c:pt idx="48">
                  <c:v>2.5305278878420701E-2</c:v>
                </c:pt>
                <c:pt idx="49">
                  <c:v>2.4248495438499201E-2</c:v>
                </c:pt>
                <c:pt idx="50">
                  <c:v>2.25686276898036E-2</c:v>
                </c:pt>
                <c:pt idx="51">
                  <c:v>2.00385612906675E-2</c:v>
                </c:pt>
                <c:pt idx="52">
                  <c:v>1.6660834027788101E-2</c:v>
                </c:pt>
                <c:pt idx="53">
                  <c:v>1.27508062781116E-2</c:v>
                </c:pt>
                <c:pt idx="54">
                  <c:v>9.1958467684738407E-3</c:v>
                </c:pt>
                <c:pt idx="55">
                  <c:v>6.9186083312224199E-3</c:v>
                </c:pt>
                <c:pt idx="56">
                  <c:v>6.1273530517613004E-3</c:v>
                </c:pt>
                <c:pt idx="57">
                  <c:v>6.2944437639276896E-3</c:v>
                </c:pt>
                <c:pt idx="58">
                  <c:v>6.9324045829015999E-3</c:v>
                </c:pt>
                <c:pt idx="59">
                  <c:v>7.75532002346754E-3</c:v>
                </c:pt>
                <c:pt idx="60">
                  <c:v>8.1784836647105594E-3</c:v>
                </c:pt>
                <c:pt idx="61">
                  <c:v>8.0712035375033308E-3</c:v>
                </c:pt>
                <c:pt idx="62">
                  <c:v>7.7944680133042402E-3</c:v>
                </c:pt>
                <c:pt idx="63">
                  <c:v>7.8730692864485696E-3</c:v>
                </c:pt>
                <c:pt idx="64">
                  <c:v>8.2078481914716304E-3</c:v>
                </c:pt>
                <c:pt idx="65">
                  <c:v>9.0992167845543592E-3</c:v>
                </c:pt>
                <c:pt idx="66">
                  <c:v>1.0705875865587499E-2</c:v>
                </c:pt>
                <c:pt idx="67">
                  <c:v>1.28422798834333E-2</c:v>
                </c:pt>
                <c:pt idx="68">
                  <c:v>1.5775585084925599E-2</c:v>
                </c:pt>
                <c:pt idx="69">
                  <c:v>1.90355686736749E-2</c:v>
                </c:pt>
                <c:pt idx="70">
                  <c:v>2.19281615678509E-2</c:v>
                </c:pt>
                <c:pt idx="71">
                  <c:v>2.4144735461597299E-2</c:v>
                </c:pt>
                <c:pt idx="72">
                  <c:v>2.5707791650094101E-2</c:v>
                </c:pt>
                <c:pt idx="73">
                  <c:v>2.6776756797631598E-2</c:v>
                </c:pt>
                <c:pt idx="74">
                  <c:v>2.7491443828795301E-2</c:v>
                </c:pt>
                <c:pt idx="75">
                  <c:v>2.8215776769694601E-2</c:v>
                </c:pt>
                <c:pt idx="76">
                  <c:v>2.9068809547357001E-2</c:v>
                </c:pt>
                <c:pt idx="77">
                  <c:v>3.0022970141782301E-2</c:v>
                </c:pt>
                <c:pt idx="78">
                  <c:v>3.0817520616185399E-2</c:v>
                </c:pt>
                <c:pt idx="79">
                  <c:v>3.13485053399324E-2</c:v>
                </c:pt>
                <c:pt idx="80">
                  <c:v>3.1492929691798899E-2</c:v>
                </c:pt>
                <c:pt idx="81">
                  <c:v>3.1154773979277999E-2</c:v>
                </c:pt>
                <c:pt idx="82">
                  <c:v>3.05768807692549E-2</c:v>
                </c:pt>
                <c:pt idx="83">
                  <c:v>2.9813705462848599E-2</c:v>
                </c:pt>
                <c:pt idx="84">
                  <c:v>2.8871834445354301E-2</c:v>
                </c:pt>
                <c:pt idx="85">
                  <c:v>2.800398537057E-2</c:v>
                </c:pt>
                <c:pt idx="86">
                  <c:v>2.7178761962967299E-2</c:v>
                </c:pt>
                <c:pt idx="87">
                  <c:v>2.64632046898669E-2</c:v>
                </c:pt>
                <c:pt idx="88">
                  <c:v>2.60490987751976E-2</c:v>
                </c:pt>
                <c:pt idx="89">
                  <c:v>2.6038549650937201E-2</c:v>
                </c:pt>
                <c:pt idx="90">
                  <c:v>2.64537043340923E-2</c:v>
                </c:pt>
                <c:pt idx="91">
                  <c:v>2.6979450018159299E-2</c:v>
                </c:pt>
                <c:pt idx="92">
                  <c:v>2.7837810674199302E-2</c:v>
                </c:pt>
                <c:pt idx="93">
                  <c:v>2.8935580625718001E-2</c:v>
                </c:pt>
                <c:pt idx="94">
                  <c:v>3.0150914565759201E-2</c:v>
                </c:pt>
                <c:pt idx="95">
                  <c:v>3.1342801797357801E-2</c:v>
                </c:pt>
                <c:pt idx="96">
                  <c:v>3.2119200102242201E-2</c:v>
                </c:pt>
                <c:pt idx="97">
                  <c:v>3.2249234696099402E-2</c:v>
                </c:pt>
                <c:pt idx="98">
                  <c:v>3.1969533599077497E-2</c:v>
                </c:pt>
                <c:pt idx="99">
                  <c:v>3.13751428652966E-2</c:v>
                </c:pt>
                <c:pt idx="100">
                  <c:v>3.0647182343575101E-2</c:v>
                </c:pt>
                <c:pt idx="101">
                  <c:v>2.9809355348468802E-2</c:v>
                </c:pt>
                <c:pt idx="102">
                  <c:v>2.8901410467791301E-2</c:v>
                </c:pt>
                <c:pt idx="103">
                  <c:v>2.80434542982878E-2</c:v>
                </c:pt>
                <c:pt idx="104">
                  <c:v>2.7421143196126201E-2</c:v>
                </c:pt>
                <c:pt idx="105">
                  <c:v>2.6909460210477899E-2</c:v>
                </c:pt>
                <c:pt idx="106">
                  <c:v>2.6460591679793501E-2</c:v>
                </c:pt>
                <c:pt idx="107">
                  <c:v>2.61209576524736E-2</c:v>
                </c:pt>
                <c:pt idx="108">
                  <c:v>2.5930756815818901E-2</c:v>
                </c:pt>
                <c:pt idx="109">
                  <c:v>2.6022556226349001E-2</c:v>
                </c:pt>
                <c:pt idx="110">
                  <c:v>2.64143903175897E-2</c:v>
                </c:pt>
                <c:pt idx="111">
                  <c:v>2.7222882686172001E-2</c:v>
                </c:pt>
                <c:pt idx="112">
                  <c:v>2.85322485167681E-2</c:v>
                </c:pt>
                <c:pt idx="113">
                  <c:v>3.0202751155233899E-2</c:v>
                </c:pt>
                <c:pt idx="114">
                  <c:v>3.2231972348462298E-2</c:v>
                </c:pt>
                <c:pt idx="115">
                  <c:v>3.4344158663335601E-2</c:v>
                </c:pt>
                <c:pt idx="116">
                  <c:v>3.6574206010046698E-2</c:v>
                </c:pt>
                <c:pt idx="117">
                  <c:v>3.8847487414698401E-2</c:v>
                </c:pt>
                <c:pt idx="118">
                  <c:v>4.0738946624279501E-2</c:v>
                </c:pt>
                <c:pt idx="119">
                  <c:v>4.2456240532798603E-2</c:v>
                </c:pt>
                <c:pt idx="120">
                  <c:v>4.3576938910410798E-2</c:v>
                </c:pt>
                <c:pt idx="121">
                  <c:v>4.4155478981188601E-2</c:v>
                </c:pt>
                <c:pt idx="122">
                  <c:v>4.4173473178754898E-2</c:v>
                </c:pt>
                <c:pt idx="123">
                  <c:v>4.3900169825136302E-2</c:v>
                </c:pt>
                <c:pt idx="124">
                  <c:v>4.3353989808372399E-2</c:v>
                </c:pt>
                <c:pt idx="125">
                  <c:v>4.2731561654057698E-2</c:v>
                </c:pt>
                <c:pt idx="126">
                  <c:v>4.2056857213846603E-2</c:v>
                </c:pt>
                <c:pt idx="127">
                  <c:v>4.1500131256066997E-2</c:v>
                </c:pt>
                <c:pt idx="128">
                  <c:v>4.0960236174297997E-2</c:v>
                </c:pt>
                <c:pt idx="129">
                  <c:v>4.0545534209383199E-2</c:v>
                </c:pt>
                <c:pt idx="130">
                  <c:v>4.0282776272082398E-2</c:v>
                </c:pt>
                <c:pt idx="131">
                  <c:v>4.03117241218761E-2</c:v>
                </c:pt>
                <c:pt idx="132">
                  <c:v>4.0625859136802701E-2</c:v>
                </c:pt>
                <c:pt idx="133">
                  <c:v>4.1229193837665497E-2</c:v>
                </c:pt>
                <c:pt idx="134">
                  <c:v>4.1939096154798398E-2</c:v>
                </c:pt>
                <c:pt idx="135">
                  <c:v>4.2725760505660799E-2</c:v>
                </c:pt>
                <c:pt idx="136">
                  <c:v>4.33970825900961E-2</c:v>
                </c:pt>
                <c:pt idx="137">
                  <c:v>4.3879470505349898E-2</c:v>
                </c:pt>
                <c:pt idx="138">
                  <c:v>4.4082740561032598E-2</c:v>
                </c:pt>
                <c:pt idx="139">
                  <c:v>4.4035453246583797E-2</c:v>
                </c:pt>
                <c:pt idx="140">
                  <c:v>4.3794604669818903E-2</c:v>
                </c:pt>
                <c:pt idx="141">
                  <c:v>4.3427006727357699E-2</c:v>
                </c:pt>
                <c:pt idx="142">
                  <c:v>4.2892751001405098E-2</c:v>
                </c:pt>
                <c:pt idx="143">
                  <c:v>4.2157500920393498E-2</c:v>
                </c:pt>
                <c:pt idx="144">
                  <c:v>4.1174769314106699E-2</c:v>
                </c:pt>
                <c:pt idx="145">
                  <c:v>4.0103533174098899E-2</c:v>
                </c:pt>
                <c:pt idx="146">
                  <c:v>3.8847093434638297E-2</c:v>
                </c:pt>
                <c:pt idx="147">
                  <c:v>3.7695238957181902E-2</c:v>
                </c:pt>
                <c:pt idx="148">
                  <c:v>3.6653422656239297E-2</c:v>
                </c:pt>
                <c:pt idx="149">
                  <c:v>3.5774726821390802E-2</c:v>
                </c:pt>
                <c:pt idx="150">
                  <c:v>3.5117429406828403E-2</c:v>
                </c:pt>
                <c:pt idx="151">
                  <c:v>3.46982093796913E-2</c:v>
                </c:pt>
                <c:pt idx="152">
                  <c:v>3.4447353372978003E-2</c:v>
                </c:pt>
                <c:pt idx="153">
                  <c:v>3.4283007270881502E-2</c:v>
                </c:pt>
                <c:pt idx="154">
                  <c:v>3.4167537520174901E-2</c:v>
                </c:pt>
                <c:pt idx="155">
                  <c:v>3.4060726343430998E-2</c:v>
                </c:pt>
                <c:pt idx="156">
                  <c:v>3.3831798827917002E-2</c:v>
                </c:pt>
                <c:pt idx="157">
                  <c:v>3.3536639841336299E-2</c:v>
                </c:pt>
                <c:pt idx="158">
                  <c:v>3.32343437077849E-2</c:v>
                </c:pt>
                <c:pt idx="159">
                  <c:v>3.3081348935683701E-2</c:v>
                </c:pt>
                <c:pt idx="160">
                  <c:v>3.3281799842459901E-2</c:v>
                </c:pt>
                <c:pt idx="161">
                  <c:v>3.3921334863161401E-2</c:v>
                </c:pt>
                <c:pt idx="162">
                  <c:v>3.4993439974392498E-2</c:v>
                </c:pt>
                <c:pt idx="163">
                  <c:v>3.6294980281634297E-2</c:v>
                </c:pt>
                <c:pt idx="164">
                  <c:v>3.7864593505163503E-2</c:v>
                </c:pt>
                <c:pt idx="165">
                  <c:v>3.9385511165943098E-2</c:v>
                </c:pt>
                <c:pt idx="166">
                  <c:v>4.0661927500891801E-2</c:v>
                </c:pt>
                <c:pt idx="167">
                  <c:v>4.18182747429744E-2</c:v>
                </c:pt>
                <c:pt idx="168">
                  <c:v>4.2690996946137802E-2</c:v>
                </c:pt>
                <c:pt idx="169">
                  <c:v>4.34006414973237E-2</c:v>
                </c:pt>
                <c:pt idx="170">
                  <c:v>4.4143510681024803E-2</c:v>
                </c:pt>
                <c:pt idx="171">
                  <c:v>4.4956592257172003E-2</c:v>
                </c:pt>
                <c:pt idx="172">
                  <c:v>4.5976509539991897E-2</c:v>
                </c:pt>
                <c:pt idx="173">
                  <c:v>4.69665111525501E-2</c:v>
                </c:pt>
                <c:pt idx="174">
                  <c:v>4.7761371838092703E-2</c:v>
                </c:pt>
                <c:pt idx="175">
                  <c:v>4.8219567173649898E-2</c:v>
                </c:pt>
                <c:pt idx="176">
                  <c:v>4.8248550516883697E-2</c:v>
                </c:pt>
                <c:pt idx="177">
                  <c:v>4.7864832767427701E-2</c:v>
                </c:pt>
                <c:pt idx="178">
                  <c:v>4.7225473144890701E-2</c:v>
                </c:pt>
                <c:pt idx="179">
                  <c:v>4.6397822203939301E-2</c:v>
                </c:pt>
                <c:pt idx="180">
                  <c:v>4.5345375066534001E-2</c:v>
                </c:pt>
                <c:pt idx="181">
                  <c:v>4.41925124100922E-2</c:v>
                </c:pt>
                <c:pt idx="182">
                  <c:v>4.3230993066969203E-2</c:v>
                </c:pt>
                <c:pt idx="183">
                  <c:v>4.2509398916029499E-2</c:v>
                </c:pt>
                <c:pt idx="184">
                  <c:v>4.2231754071066101E-2</c:v>
                </c:pt>
                <c:pt idx="185">
                  <c:v>4.2369690747571201E-2</c:v>
                </c:pt>
                <c:pt idx="186">
                  <c:v>4.2866785662767401E-2</c:v>
                </c:pt>
                <c:pt idx="187">
                  <c:v>4.3441261479315901E-2</c:v>
                </c:pt>
                <c:pt idx="188">
                  <c:v>4.4179624225919402E-2</c:v>
                </c:pt>
                <c:pt idx="189">
                  <c:v>4.507751322412E-2</c:v>
                </c:pt>
                <c:pt idx="190">
                  <c:v>4.6073422345953699E-2</c:v>
                </c:pt>
                <c:pt idx="191">
                  <c:v>4.70708815934602E-2</c:v>
                </c:pt>
                <c:pt idx="192">
                  <c:v>4.7937187155166899E-2</c:v>
                </c:pt>
                <c:pt idx="193">
                  <c:v>4.8583899877471998E-2</c:v>
                </c:pt>
                <c:pt idx="194">
                  <c:v>4.9012988304621002E-2</c:v>
                </c:pt>
                <c:pt idx="195">
                  <c:v>4.9315798081824798E-2</c:v>
                </c:pt>
                <c:pt idx="196">
                  <c:v>4.96557262066121E-2</c:v>
                </c:pt>
                <c:pt idx="197">
                  <c:v>5.0196680840774097E-2</c:v>
                </c:pt>
                <c:pt idx="198">
                  <c:v>5.0980470846651603E-2</c:v>
                </c:pt>
                <c:pt idx="199">
                  <c:v>5.2085397949183501E-2</c:v>
                </c:pt>
                <c:pt idx="200">
                  <c:v>5.3527234220228703E-2</c:v>
                </c:pt>
                <c:pt idx="201">
                  <c:v>5.5244183921984401E-2</c:v>
                </c:pt>
                <c:pt idx="202">
                  <c:v>5.71797213108894E-2</c:v>
                </c:pt>
                <c:pt idx="203">
                  <c:v>5.9281614653188E-2</c:v>
                </c:pt>
                <c:pt idx="204">
                  <c:v>6.1464858859402498E-2</c:v>
                </c:pt>
                <c:pt idx="205">
                  <c:v>6.3389793944007899E-2</c:v>
                </c:pt>
                <c:pt idx="206">
                  <c:v>6.4738260845052201E-2</c:v>
                </c:pt>
                <c:pt idx="207">
                  <c:v>6.5406607522117494E-2</c:v>
                </c:pt>
                <c:pt idx="208">
                  <c:v>6.5336176172403199E-2</c:v>
                </c:pt>
                <c:pt idx="209">
                  <c:v>6.4578878511300203E-2</c:v>
                </c:pt>
                <c:pt idx="210">
                  <c:v>6.3384887775115306E-2</c:v>
                </c:pt>
                <c:pt idx="211">
                  <c:v>6.1746816025329498E-2</c:v>
                </c:pt>
                <c:pt idx="212">
                  <c:v>6.0069005860767202E-2</c:v>
                </c:pt>
                <c:pt idx="213">
                  <c:v>5.83893884551408E-2</c:v>
                </c:pt>
                <c:pt idx="214">
                  <c:v>5.7001800997071E-2</c:v>
                </c:pt>
                <c:pt idx="215">
                  <c:v>5.5854702455481797E-2</c:v>
                </c:pt>
                <c:pt idx="216">
                  <c:v>5.5047795634583403E-2</c:v>
                </c:pt>
                <c:pt idx="217">
                  <c:v>5.4505578941111903E-2</c:v>
                </c:pt>
                <c:pt idx="218">
                  <c:v>5.4161307992939098E-2</c:v>
                </c:pt>
                <c:pt idx="219">
                  <c:v>5.4031074955936502E-2</c:v>
                </c:pt>
                <c:pt idx="220">
                  <c:v>5.4048276498935302E-2</c:v>
                </c:pt>
                <c:pt idx="221">
                  <c:v>5.4228012222365299E-2</c:v>
                </c:pt>
                <c:pt idx="222">
                  <c:v>5.4583789669528003E-2</c:v>
                </c:pt>
                <c:pt idx="223">
                  <c:v>5.5103539044060297E-2</c:v>
                </c:pt>
                <c:pt idx="224">
                  <c:v>5.5771052918349301E-2</c:v>
                </c:pt>
                <c:pt idx="225">
                  <c:v>5.6529947812072198E-2</c:v>
                </c:pt>
                <c:pt idx="226">
                  <c:v>5.7346490390011898E-2</c:v>
                </c:pt>
                <c:pt idx="227">
                  <c:v>5.8192306255482003E-2</c:v>
                </c:pt>
                <c:pt idx="228">
                  <c:v>5.9009561289283197E-2</c:v>
                </c:pt>
                <c:pt idx="229">
                  <c:v>5.98099363516683E-2</c:v>
                </c:pt>
                <c:pt idx="230">
                  <c:v>6.0653818236188602E-2</c:v>
                </c:pt>
                <c:pt idx="231">
                  <c:v>6.1521436511695199E-2</c:v>
                </c:pt>
                <c:pt idx="232">
                  <c:v>6.2369053984912201E-2</c:v>
                </c:pt>
                <c:pt idx="233">
                  <c:v>6.3160418729228798E-2</c:v>
                </c:pt>
                <c:pt idx="234">
                  <c:v>6.3749616448640994E-2</c:v>
                </c:pt>
                <c:pt idx="235">
                  <c:v>6.4007949638563405E-2</c:v>
                </c:pt>
                <c:pt idx="236">
                  <c:v>6.3843944015054402E-2</c:v>
                </c:pt>
                <c:pt idx="237">
                  <c:v>6.3245378528642607E-2</c:v>
                </c:pt>
                <c:pt idx="238">
                  <c:v>6.2295607830819201E-2</c:v>
                </c:pt>
                <c:pt idx="239">
                  <c:v>6.1157751201057001E-2</c:v>
                </c:pt>
                <c:pt idx="240">
                  <c:v>5.99285323737518E-2</c:v>
                </c:pt>
                <c:pt idx="241">
                  <c:v>5.8688658838902903E-2</c:v>
                </c:pt>
                <c:pt idx="242">
                  <c:v>5.7565603052286397E-2</c:v>
                </c:pt>
                <c:pt idx="243">
                  <c:v>5.6653544771036297E-2</c:v>
                </c:pt>
                <c:pt idx="244">
                  <c:v>5.6052051379616399E-2</c:v>
                </c:pt>
                <c:pt idx="245">
                  <c:v>5.5760693162872403E-2</c:v>
                </c:pt>
                <c:pt idx="246">
                  <c:v>5.5704689449040702E-2</c:v>
                </c:pt>
                <c:pt idx="247">
                  <c:v>5.5841938324879097E-2</c:v>
                </c:pt>
                <c:pt idx="248">
                  <c:v>5.6127840359985699E-2</c:v>
                </c:pt>
                <c:pt idx="249">
                  <c:v>5.6526714532848597E-2</c:v>
                </c:pt>
                <c:pt idx="250">
                  <c:v>5.7038957378208403E-2</c:v>
                </c:pt>
                <c:pt idx="251">
                  <c:v>5.7662873987214001E-2</c:v>
                </c:pt>
                <c:pt idx="252">
                  <c:v>5.8392117002969202E-2</c:v>
                </c:pt>
                <c:pt idx="253">
                  <c:v>5.9179854559793098E-2</c:v>
                </c:pt>
                <c:pt idx="254">
                  <c:v>5.9966050917738697E-2</c:v>
                </c:pt>
                <c:pt idx="255">
                  <c:v>6.0708489052460402E-2</c:v>
                </c:pt>
                <c:pt idx="256">
                  <c:v>6.1375747742644898E-2</c:v>
                </c:pt>
                <c:pt idx="257">
                  <c:v>6.1938242727200901E-2</c:v>
                </c:pt>
                <c:pt idx="258">
                  <c:v>6.2430565876154399E-2</c:v>
                </c:pt>
                <c:pt idx="259">
                  <c:v>6.28249257807314E-2</c:v>
                </c:pt>
                <c:pt idx="260">
                  <c:v>6.3069641629255505E-2</c:v>
                </c:pt>
                <c:pt idx="261">
                  <c:v>6.3082188718936894E-2</c:v>
                </c:pt>
                <c:pt idx="262">
                  <c:v>6.2836696404519596E-2</c:v>
                </c:pt>
                <c:pt idx="263">
                  <c:v>6.2359432519251301E-2</c:v>
                </c:pt>
                <c:pt idx="264">
                  <c:v>6.17114345207289E-2</c:v>
                </c:pt>
                <c:pt idx="265">
                  <c:v>6.0986708464169002E-2</c:v>
                </c:pt>
                <c:pt idx="266">
                  <c:v>6.0298536217435597E-2</c:v>
                </c:pt>
                <c:pt idx="267">
                  <c:v>5.9774325551652102E-2</c:v>
                </c:pt>
                <c:pt idx="268">
                  <c:v>5.9466937485508103E-2</c:v>
                </c:pt>
                <c:pt idx="269">
                  <c:v>5.9402554562952299E-2</c:v>
                </c:pt>
                <c:pt idx="270">
                  <c:v>5.9553127924311298E-2</c:v>
                </c:pt>
                <c:pt idx="271">
                  <c:v>5.9902122803913001E-2</c:v>
                </c:pt>
                <c:pt idx="272">
                  <c:v>6.0409761689517803E-2</c:v>
                </c:pt>
                <c:pt idx="273">
                  <c:v>6.1089609853407799E-2</c:v>
                </c:pt>
                <c:pt idx="274">
                  <c:v>6.1902476383286498E-2</c:v>
                </c:pt>
                <c:pt idx="275">
                  <c:v>6.2742151081756001E-2</c:v>
                </c:pt>
                <c:pt idx="276">
                  <c:v>6.3453399314199202E-2</c:v>
                </c:pt>
                <c:pt idx="277">
                  <c:v>6.3907703995850301E-2</c:v>
                </c:pt>
                <c:pt idx="278">
                  <c:v>6.4024071961744297E-2</c:v>
                </c:pt>
                <c:pt idx="279">
                  <c:v>6.3853160250418206E-2</c:v>
                </c:pt>
                <c:pt idx="280">
                  <c:v>6.3534433923464098E-2</c:v>
                </c:pt>
                <c:pt idx="281">
                  <c:v>6.3266553571823203E-2</c:v>
                </c:pt>
                <c:pt idx="282">
                  <c:v>6.3188969456595107E-2</c:v>
                </c:pt>
                <c:pt idx="283">
                  <c:v>6.3349394670497203E-2</c:v>
                </c:pt>
                <c:pt idx="284">
                  <c:v>6.3682753696328795E-2</c:v>
                </c:pt>
                <c:pt idx="285">
                  <c:v>6.4033965272352805E-2</c:v>
                </c:pt>
                <c:pt idx="286">
                  <c:v>6.4266258037637594E-2</c:v>
                </c:pt>
                <c:pt idx="287">
                  <c:v>6.4345871466270896E-2</c:v>
                </c:pt>
                <c:pt idx="288">
                  <c:v>6.4308797453066599E-2</c:v>
                </c:pt>
                <c:pt idx="289">
                  <c:v>6.4235294949820304E-2</c:v>
                </c:pt>
                <c:pt idx="290">
                  <c:v>6.4162497530262597E-2</c:v>
                </c:pt>
                <c:pt idx="291">
                  <c:v>6.4140984651446603E-2</c:v>
                </c:pt>
                <c:pt idx="292">
                  <c:v>6.4124456279725295E-2</c:v>
                </c:pt>
                <c:pt idx="293">
                  <c:v>6.4090815331293793E-2</c:v>
                </c:pt>
                <c:pt idx="294">
                  <c:v>6.4006728549352104E-2</c:v>
                </c:pt>
                <c:pt idx="295">
                  <c:v>6.3789348597417694E-2</c:v>
                </c:pt>
                <c:pt idx="296">
                  <c:v>6.3379123777596594E-2</c:v>
                </c:pt>
                <c:pt idx="297">
                  <c:v>6.27588764786675E-2</c:v>
                </c:pt>
                <c:pt idx="298">
                  <c:v>6.1997166115494398E-2</c:v>
                </c:pt>
                <c:pt idx="299">
                  <c:v>6.1178429307457503E-2</c:v>
                </c:pt>
                <c:pt idx="300">
                  <c:v>6.03847733690204E-2</c:v>
                </c:pt>
                <c:pt idx="301">
                  <c:v>5.9660177580129398E-2</c:v>
                </c:pt>
                <c:pt idx="302">
                  <c:v>5.9029316264981799E-2</c:v>
                </c:pt>
                <c:pt idx="303">
                  <c:v>5.85006044960708E-2</c:v>
                </c:pt>
                <c:pt idx="304">
                  <c:v>5.8032805623055503E-2</c:v>
                </c:pt>
                <c:pt idx="305">
                  <c:v>5.7609674197415202E-2</c:v>
                </c:pt>
                <c:pt idx="306">
                  <c:v>5.7300677969347499E-2</c:v>
                </c:pt>
                <c:pt idx="307">
                  <c:v>5.7112201345691102E-2</c:v>
                </c:pt>
                <c:pt idx="308">
                  <c:v>5.71356159953142E-2</c:v>
                </c:pt>
                <c:pt idx="309">
                  <c:v>5.7383097698932899E-2</c:v>
                </c:pt>
                <c:pt idx="310">
                  <c:v>5.7881759395256797E-2</c:v>
                </c:pt>
                <c:pt idx="311">
                  <c:v>5.8577125513175399E-2</c:v>
                </c:pt>
                <c:pt idx="312">
                  <c:v>5.93958356732293E-2</c:v>
                </c:pt>
                <c:pt idx="313">
                  <c:v>6.0196645087256501E-2</c:v>
                </c:pt>
                <c:pt idx="314">
                  <c:v>6.0921605142805799E-2</c:v>
                </c:pt>
                <c:pt idx="315">
                  <c:v>6.15059592558602E-2</c:v>
                </c:pt>
                <c:pt idx="316">
                  <c:v>6.1964321871850997E-2</c:v>
                </c:pt>
                <c:pt idx="317">
                  <c:v>6.2355449760343303E-2</c:v>
                </c:pt>
                <c:pt idx="318">
                  <c:v>6.2761200473911399E-2</c:v>
                </c:pt>
                <c:pt idx="319">
                  <c:v>6.3330528310515097E-2</c:v>
                </c:pt>
                <c:pt idx="320">
                  <c:v>6.4119866819900104E-2</c:v>
                </c:pt>
                <c:pt idx="321">
                  <c:v>6.5172832932764602E-2</c:v>
                </c:pt>
                <c:pt idx="322">
                  <c:v>6.6386922360796505E-2</c:v>
                </c:pt>
                <c:pt idx="323">
                  <c:v>6.7653938211227505E-2</c:v>
                </c:pt>
                <c:pt idx="324">
                  <c:v>6.8940988771776998E-2</c:v>
                </c:pt>
                <c:pt idx="325">
                  <c:v>7.0101524105906102E-2</c:v>
                </c:pt>
                <c:pt idx="326">
                  <c:v>7.1064834018725903E-2</c:v>
                </c:pt>
                <c:pt idx="327">
                  <c:v>7.1793881994523703E-2</c:v>
                </c:pt>
                <c:pt idx="328">
                  <c:v>7.2377614012493E-2</c:v>
                </c:pt>
                <c:pt idx="329">
                  <c:v>7.2839693514925793E-2</c:v>
                </c:pt>
                <c:pt idx="330">
                  <c:v>7.3201632156254595E-2</c:v>
                </c:pt>
                <c:pt idx="331">
                  <c:v>7.3427556378190706E-2</c:v>
                </c:pt>
                <c:pt idx="332">
                  <c:v>7.3428287291269503E-2</c:v>
                </c:pt>
                <c:pt idx="333">
                  <c:v>7.3101974897825495E-2</c:v>
                </c:pt>
                <c:pt idx="334">
                  <c:v>7.2380878355325098E-2</c:v>
                </c:pt>
                <c:pt idx="335">
                  <c:v>7.1301893764008903E-2</c:v>
                </c:pt>
                <c:pt idx="336">
                  <c:v>7.0025480935272499E-2</c:v>
                </c:pt>
                <c:pt idx="337">
                  <c:v>6.8808336344228102E-2</c:v>
                </c:pt>
                <c:pt idx="338">
                  <c:v>6.7825242962310198E-2</c:v>
                </c:pt>
                <c:pt idx="339">
                  <c:v>6.7212672343061206E-2</c:v>
                </c:pt>
                <c:pt idx="340">
                  <c:v>6.7040151287523206E-2</c:v>
                </c:pt>
                <c:pt idx="341">
                  <c:v>6.7231082814868101E-2</c:v>
                </c:pt>
                <c:pt idx="342">
                  <c:v>6.7727403468616401E-2</c:v>
                </c:pt>
                <c:pt idx="343">
                  <c:v>6.8344733773436403E-2</c:v>
                </c:pt>
                <c:pt idx="344">
                  <c:v>6.9023755530537606E-2</c:v>
                </c:pt>
                <c:pt idx="345">
                  <c:v>6.9585046382188098E-2</c:v>
                </c:pt>
                <c:pt idx="346">
                  <c:v>7.0080236214283206E-2</c:v>
                </c:pt>
                <c:pt idx="347">
                  <c:v>7.0352506544952995E-2</c:v>
                </c:pt>
                <c:pt idx="348">
                  <c:v>7.0486436590982401E-2</c:v>
                </c:pt>
                <c:pt idx="349">
                  <c:v>7.0585446725483794E-2</c:v>
                </c:pt>
                <c:pt idx="350">
                  <c:v>7.0692513423336295E-2</c:v>
                </c:pt>
                <c:pt idx="351">
                  <c:v>7.0844397301855405E-2</c:v>
                </c:pt>
                <c:pt idx="352">
                  <c:v>7.1145070979130295E-2</c:v>
                </c:pt>
                <c:pt idx="353">
                  <c:v>7.1686509839778798E-2</c:v>
                </c:pt>
                <c:pt idx="354">
                  <c:v>7.25221421192625E-2</c:v>
                </c:pt>
                <c:pt idx="355">
                  <c:v>7.3552729454671006E-2</c:v>
                </c:pt>
                <c:pt idx="356">
                  <c:v>7.4751772279667103E-2</c:v>
                </c:pt>
                <c:pt idx="357">
                  <c:v>7.5935451693432895E-2</c:v>
                </c:pt>
                <c:pt idx="358">
                  <c:v>7.7070301940574695E-2</c:v>
                </c:pt>
                <c:pt idx="359">
                  <c:v>7.8021591072958404E-2</c:v>
                </c:pt>
                <c:pt idx="360">
                  <c:v>7.8791985587609706E-2</c:v>
                </c:pt>
                <c:pt idx="361">
                  <c:v>7.9295201148289904E-2</c:v>
                </c:pt>
                <c:pt idx="362">
                  <c:v>7.9565174762463303E-2</c:v>
                </c:pt>
                <c:pt idx="363">
                  <c:v>7.9609088162648195E-2</c:v>
                </c:pt>
                <c:pt idx="364">
                  <c:v>7.94901138404943E-2</c:v>
                </c:pt>
                <c:pt idx="365">
                  <c:v>7.9288324731165899E-2</c:v>
                </c:pt>
                <c:pt idx="366">
                  <c:v>7.9041080224518001E-2</c:v>
                </c:pt>
                <c:pt idx="367">
                  <c:v>7.87901420572793E-2</c:v>
                </c:pt>
                <c:pt idx="368">
                  <c:v>7.8561596227107094E-2</c:v>
                </c:pt>
                <c:pt idx="369">
                  <c:v>7.8345878922281897E-2</c:v>
                </c:pt>
                <c:pt idx="370">
                  <c:v>7.8130456766076203E-2</c:v>
                </c:pt>
                <c:pt idx="371">
                  <c:v>7.7927890336804098E-2</c:v>
                </c:pt>
                <c:pt idx="372">
                  <c:v>7.77502938262256E-2</c:v>
                </c:pt>
                <c:pt idx="373">
                  <c:v>7.7608968411510798E-2</c:v>
                </c:pt>
                <c:pt idx="374">
                  <c:v>7.7496578561963694E-2</c:v>
                </c:pt>
                <c:pt idx="375">
                  <c:v>7.7388048018642006E-2</c:v>
                </c:pt>
                <c:pt idx="376">
                  <c:v>7.7224870016774499E-2</c:v>
                </c:pt>
                <c:pt idx="377">
                  <c:v>7.6930967139138107E-2</c:v>
                </c:pt>
                <c:pt idx="378">
                  <c:v>7.6483846992000198E-2</c:v>
                </c:pt>
                <c:pt idx="379">
                  <c:v>7.5898993464976097E-2</c:v>
                </c:pt>
                <c:pt idx="380">
                  <c:v>7.5241627135818501E-2</c:v>
                </c:pt>
                <c:pt idx="381">
                  <c:v>7.4644165080442998E-2</c:v>
                </c:pt>
                <c:pt idx="382">
                  <c:v>7.4187262043201696E-2</c:v>
                </c:pt>
                <c:pt idx="383">
                  <c:v>7.3938065120926502E-2</c:v>
                </c:pt>
                <c:pt idx="384">
                  <c:v>7.3971120559070694E-2</c:v>
                </c:pt>
                <c:pt idx="385">
                  <c:v>7.4287444815841902E-2</c:v>
                </c:pt>
                <c:pt idx="386">
                  <c:v>7.4783465298774596E-2</c:v>
                </c:pt>
                <c:pt idx="387">
                  <c:v>7.5309902804141196E-2</c:v>
                </c:pt>
                <c:pt idx="388">
                  <c:v>7.5712759037630403E-2</c:v>
                </c:pt>
                <c:pt idx="389">
                  <c:v>7.5887399509262696E-2</c:v>
                </c:pt>
                <c:pt idx="390">
                  <c:v>7.5801376490259101E-2</c:v>
                </c:pt>
                <c:pt idx="391">
                  <c:v>7.5377547268667994E-2</c:v>
                </c:pt>
                <c:pt idx="392">
                  <c:v>7.4850427852961199E-2</c:v>
                </c:pt>
                <c:pt idx="393">
                  <c:v>7.4149336204164307E-2</c:v>
                </c:pt>
                <c:pt idx="394">
                  <c:v>7.3300767403753395E-2</c:v>
                </c:pt>
                <c:pt idx="395">
                  <c:v>7.2452696543888195E-2</c:v>
                </c:pt>
                <c:pt idx="396">
                  <c:v>7.1558498399302395E-2</c:v>
                </c:pt>
                <c:pt idx="397">
                  <c:v>7.0815383375797306E-2</c:v>
                </c:pt>
                <c:pt idx="398">
                  <c:v>7.0245889922027099E-2</c:v>
                </c:pt>
                <c:pt idx="399">
                  <c:v>6.9980379182205496E-2</c:v>
                </c:pt>
                <c:pt idx="400">
                  <c:v>7.0030330623119599E-2</c:v>
                </c:pt>
                <c:pt idx="401">
                  <c:v>7.0312233063360402E-2</c:v>
                </c:pt>
                <c:pt idx="402">
                  <c:v>7.0734411445503506E-2</c:v>
                </c:pt>
                <c:pt idx="403">
                  <c:v>7.1171732318985603E-2</c:v>
                </c:pt>
                <c:pt idx="404">
                  <c:v>7.1573439005653397E-2</c:v>
                </c:pt>
                <c:pt idx="405">
                  <c:v>7.1834517638790701E-2</c:v>
                </c:pt>
                <c:pt idx="406">
                  <c:v>7.1954555438722603E-2</c:v>
                </c:pt>
                <c:pt idx="407">
                  <c:v>7.1851375595484407E-2</c:v>
                </c:pt>
                <c:pt idx="408">
                  <c:v>7.1601558973667795E-2</c:v>
                </c:pt>
                <c:pt idx="409">
                  <c:v>7.1294307851130306E-2</c:v>
                </c:pt>
                <c:pt idx="410">
                  <c:v>7.1048961365929003E-2</c:v>
                </c:pt>
                <c:pt idx="411">
                  <c:v>7.0941646309151701E-2</c:v>
                </c:pt>
                <c:pt idx="412">
                  <c:v>7.1030816955206397E-2</c:v>
                </c:pt>
                <c:pt idx="413">
                  <c:v>7.1340095348995297E-2</c:v>
                </c:pt>
                <c:pt idx="414">
                  <c:v>7.1819291517116607E-2</c:v>
                </c:pt>
                <c:pt idx="415">
                  <c:v>7.2346575159746102E-2</c:v>
                </c:pt>
                <c:pt idx="416">
                  <c:v>7.2832283860115393E-2</c:v>
                </c:pt>
                <c:pt idx="417">
                  <c:v>7.3164912486603201E-2</c:v>
                </c:pt>
                <c:pt idx="418">
                  <c:v>7.3329902151398896E-2</c:v>
                </c:pt>
                <c:pt idx="419">
                  <c:v>7.3362945480916902E-2</c:v>
                </c:pt>
                <c:pt idx="420">
                  <c:v>7.3295789533147096E-2</c:v>
                </c:pt>
                <c:pt idx="421">
                  <c:v>7.31851128382182E-2</c:v>
                </c:pt>
                <c:pt idx="422">
                  <c:v>7.3020798781017804E-2</c:v>
                </c:pt>
                <c:pt idx="423">
                  <c:v>7.2832149828391396E-2</c:v>
                </c:pt>
                <c:pt idx="424">
                  <c:v>7.2681528229352699E-2</c:v>
                </c:pt>
                <c:pt idx="425">
                  <c:v>7.2618979697998395E-2</c:v>
                </c:pt>
                <c:pt idx="426">
                  <c:v>7.2729425693461094E-2</c:v>
                </c:pt>
                <c:pt idx="427">
                  <c:v>7.3065011939661403E-2</c:v>
                </c:pt>
                <c:pt idx="428">
                  <c:v>7.3616171777104805E-2</c:v>
                </c:pt>
                <c:pt idx="429">
                  <c:v>7.4332162341358199E-2</c:v>
                </c:pt>
                <c:pt idx="430">
                  <c:v>7.5123820607143704E-2</c:v>
                </c:pt>
                <c:pt idx="431">
                  <c:v>7.5892788522436097E-2</c:v>
                </c:pt>
                <c:pt idx="432">
                  <c:v>7.6606466198042802E-2</c:v>
                </c:pt>
                <c:pt idx="433">
                  <c:v>7.7238167004987507E-2</c:v>
                </c:pt>
                <c:pt idx="434">
                  <c:v>7.7752280474891203E-2</c:v>
                </c:pt>
                <c:pt idx="435">
                  <c:v>7.8323081495641003E-2</c:v>
                </c:pt>
                <c:pt idx="436">
                  <c:v>7.8943377562503303E-2</c:v>
                </c:pt>
                <c:pt idx="437">
                  <c:v>7.9674206718895302E-2</c:v>
                </c:pt>
                <c:pt idx="438">
                  <c:v>8.0450927334550101E-2</c:v>
                </c:pt>
                <c:pt idx="439">
                  <c:v>8.1304689640120803E-2</c:v>
                </c:pt>
                <c:pt idx="440">
                  <c:v>8.2102275056993801E-2</c:v>
                </c:pt>
                <c:pt idx="441">
                  <c:v>8.2773908134069998E-2</c:v>
                </c:pt>
                <c:pt idx="442">
                  <c:v>8.3254071613759098E-2</c:v>
                </c:pt>
                <c:pt idx="443">
                  <c:v>8.3501098362979601E-2</c:v>
                </c:pt>
                <c:pt idx="444">
                  <c:v>8.3536044903740198E-2</c:v>
                </c:pt>
                <c:pt idx="445">
                  <c:v>8.3366722779747798E-2</c:v>
                </c:pt>
                <c:pt idx="446">
                  <c:v>8.3032718702640201E-2</c:v>
                </c:pt>
                <c:pt idx="447">
                  <c:v>8.2571959851038101E-2</c:v>
                </c:pt>
                <c:pt idx="448">
                  <c:v>8.2060532134226094E-2</c:v>
                </c:pt>
                <c:pt idx="449">
                  <c:v>8.1542614287662296E-2</c:v>
                </c:pt>
                <c:pt idx="450">
                  <c:v>8.10450422521235E-2</c:v>
                </c:pt>
                <c:pt idx="451">
                  <c:v>8.0677950922617606E-2</c:v>
                </c:pt>
                <c:pt idx="452">
                  <c:v>8.04206060853567E-2</c:v>
                </c:pt>
                <c:pt idx="453">
                  <c:v>8.0364186987985101E-2</c:v>
                </c:pt>
                <c:pt idx="454">
                  <c:v>8.0581738866194297E-2</c:v>
                </c:pt>
                <c:pt idx="455">
                  <c:v>8.1112734228130007E-2</c:v>
                </c:pt>
                <c:pt idx="456">
                  <c:v>8.1968635947051699E-2</c:v>
                </c:pt>
                <c:pt idx="457">
                  <c:v>8.3084374852550893E-2</c:v>
                </c:pt>
                <c:pt idx="458">
                  <c:v>8.4427427459673202E-2</c:v>
                </c:pt>
                <c:pt idx="459">
                  <c:v>8.5922497607711396E-2</c:v>
                </c:pt>
                <c:pt idx="460">
                  <c:v>8.7487031158640802E-2</c:v>
                </c:pt>
                <c:pt idx="461">
                  <c:v>8.8955202425285207E-2</c:v>
                </c:pt>
                <c:pt idx="462">
                  <c:v>9.0284188113409505E-2</c:v>
                </c:pt>
                <c:pt idx="463">
                  <c:v>9.1373747745426406E-2</c:v>
                </c:pt>
                <c:pt idx="464">
                  <c:v>9.2186539959651204E-2</c:v>
                </c:pt>
                <c:pt idx="465">
                  <c:v>9.2688195633456594E-2</c:v>
                </c:pt>
                <c:pt idx="466">
                  <c:v>9.2891412689364697E-2</c:v>
                </c:pt>
                <c:pt idx="467">
                  <c:v>9.2844946783222998E-2</c:v>
                </c:pt>
                <c:pt idx="468">
                  <c:v>9.2589959306932507E-2</c:v>
                </c:pt>
                <c:pt idx="469">
                  <c:v>9.2178225024015306E-2</c:v>
                </c:pt>
                <c:pt idx="470">
                  <c:v>9.1577740553485998E-2</c:v>
                </c:pt>
                <c:pt idx="471">
                  <c:v>9.0826205954650102E-2</c:v>
                </c:pt>
                <c:pt idx="472">
                  <c:v>8.9908375853715403E-2</c:v>
                </c:pt>
                <c:pt idx="473">
                  <c:v>8.8886092333249803E-2</c:v>
                </c:pt>
                <c:pt idx="474">
                  <c:v>8.7806755813055901E-2</c:v>
                </c:pt>
                <c:pt idx="475">
                  <c:v>8.6680907969727397E-2</c:v>
                </c:pt>
                <c:pt idx="476">
                  <c:v>8.5511504283636602E-2</c:v>
                </c:pt>
                <c:pt idx="477">
                  <c:v>8.4281011651089602E-2</c:v>
                </c:pt>
                <c:pt idx="478">
                  <c:v>8.29843440679187E-2</c:v>
                </c:pt>
                <c:pt idx="479">
                  <c:v>8.1657210812890596E-2</c:v>
                </c:pt>
                <c:pt idx="480">
                  <c:v>8.0321572233746197E-2</c:v>
                </c:pt>
                <c:pt idx="481">
                  <c:v>7.9108457467365806E-2</c:v>
                </c:pt>
                <c:pt idx="482">
                  <c:v>7.8030325536785905E-2</c:v>
                </c:pt>
                <c:pt idx="483">
                  <c:v>7.7204607411926002E-2</c:v>
                </c:pt>
                <c:pt idx="484">
                  <c:v>7.6568934975450698E-2</c:v>
                </c:pt>
                <c:pt idx="485">
                  <c:v>7.6091260601857599E-2</c:v>
                </c:pt>
                <c:pt idx="486">
                  <c:v>7.5746792005088201E-2</c:v>
                </c:pt>
                <c:pt idx="487">
                  <c:v>7.5526658259573706E-2</c:v>
                </c:pt>
                <c:pt idx="488">
                  <c:v>7.5418644322838901E-2</c:v>
                </c:pt>
                <c:pt idx="489">
                  <c:v>7.5406229333068106E-2</c:v>
                </c:pt>
                <c:pt idx="490">
                  <c:v>7.5436405624467504E-2</c:v>
                </c:pt>
                <c:pt idx="491">
                  <c:v>7.5447901406484802E-2</c:v>
                </c:pt>
                <c:pt idx="492">
                  <c:v>7.5384320647417499E-2</c:v>
                </c:pt>
                <c:pt idx="493">
                  <c:v>7.5229499274563502E-2</c:v>
                </c:pt>
                <c:pt idx="494">
                  <c:v>7.4890424300773806E-2</c:v>
                </c:pt>
                <c:pt idx="495">
                  <c:v>7.4403739998662302E-2</c:v>
                </c:pt>
                <c:pt idx="496">
                  <c:v>7.3835788255815701E-2</c:v>
                </c:pt>
                <c:pt idx="497">
                  <c:v>7.3268367193900896E-2</c:v>
                </c:pt>
                <c:pt idx="498">
                  <c:v>7.2786519114197798E-2</c:v>
                </c:pt>
                <c:pt idx="499">
                  <c:v>7.2556636756522394E-2</c:v>
                </c:pt>
                <c:pt idx="500">
                  <c:v>7.2586960228172501E-2</c:v>
                </c:pt>
                <c:pt idx="501">
                  <c:v>7.2963628177989903E-2</c:v>
                </c:pt>
                <c:pt idx="502">
                  <c:v>7.3575540317400198E-2</c:v>
                </c:pt>
                <c:pt idx="503">
                  <c:v>7.4239268068717099E-2</c:v>
                </c:pt>
                <c:pt idx="504">
                  <c:v>7.4797810831959397E-2</c:v>
                </c:pt>
                <c:pt idx="505">
                  <c:v>7.5055542974088202E-2</c:v>
                </c:pt>
                <c:pt idx="506">
                  <c:v>7.49212654406195E-2</c:v>
                </c:pt>
                <c:pt idx="507">
                  <c:v>7.4321588174245501E-2</c:v>
                </c:pt>
                <c:pt idx="508">
                  <c:v>7.3242067702322305E-2</c:v>
                </c:pt>
                <c:pt idx="509">
                  <c:v>7.1751835529895697E-2</c:v>
                </c:pt>
                <c:pt idx="510">
                  <c:v>7.0023112886564196E-2</c:v>
                </c:pt>
                <c:pt idx="511">
                  <c:v>6.8283513730700102E-2</c:v>
                </c:pt>
                <c:pt idx="512">
                  <c:v>6.6604957211557E-2</c:v>
                </c:pt>
                <c:pt idx="513">
                  <c:v>6.5223148966737698E-2</c:v>
                </c:pt>
                <c:pt idx="514">
                  <c:v>6.4219106135742804E-2</c:v>
                </c:pt>
                <c:pt idx="515">
                  <c:v>6.3615538016613807E-2</c:v>
                </c:pt>
                <c:pt idx="516">
                  <c:v>6.3363229983589495E-2</c:v>
                </c:pt>
                <c:pt idx="517">
                  <c:v>6.3366646834740095E-2</c:v>
                </c:pt>
                <c:pt idx="518">
                  <c:v>6.35700950808058E-2</c:v>
                </c:pt>
                <c:pt idx="519">
                  <c:v>6.39186692914928E-2</c:v>
                </c:pt>
                <c:pt idx="520">
                  <c:v>6.4400770449827296E-2</c:v>
                </c:pt>
                <c:pt idx="521">
                  <c:v>6.4977990530106902E-2</c:v>
                </c:pt>
                <c:pt idx="522">
                  <c:v>6.5592865716543103E-2</c:v>
                </c:pt>
                <c:pt idx="523">
                  <c:v>6.6166468610075496E-2</c:v>
                </c:pt>
                <c:pt idx="524">
                  <c:v>6.6601662521149907E-2</c:v>
                </c:pt>
                <c:pt idx="525">
                  <c:v>6.6808808848766804E-2</c:v>
                </c:pt>
                <c:pt idx="526">
                  <c:v>6.6733453793239098E-2</c:v>
                </c:pt>
                <c:pt idx="527">
                  <c:v>6.6254202137303403E-2</c:v>
                </c:pt>
                <c:pt idx="528">
                  <c:v>6.5362249229164296E-2</c:v>
                </c:pt>
                <c:pt idx="529">
                  <c:v>6.4036524271744596E-2</c:v>
                </c:pt>
                <c:pt idx="530">
                  <c:v>6.2410825148856798E-2</c:v>
                </c:pt>
                <c:pt idx="531">
                  <c:v>6.0580510956038801E-2</c:v>
                </c:pt>
                <c:pt idx="532">
                  <c:v>5.8679769657450302E-2</c:v>
                </c:pt>
                <c:pt idx="533">
                  <c:v>5.6864437957396201E-2</c:v>
                </c:pt>
                <c:pt idx="534">
                  <c:v>5.5295753586026397E-2</c:v>
                </c:pt>
                <c:pt idx="535">
                  <c:v>5.3898950599833399E-2</c:v>
                </c:pt>
                <c:pt idx="536">
                  <c:v>5.2899800832641702E-2</c:v>
                </c:pt>
                <c:pt idx="537">
                  <c:v>5.2192057361744898E-2</c:v>
                </c:pt>
                <c:pt idx="538">
                  <c:v>5.1758769162217201E-2</c:v>
                </c:pt>
                <c:pt idx="539">
                  <c:v>5.1529980939391699E-2</c:v>
                </c:pt>
                <c:pt idx="540">
                  <c:v>5.1447729510480301E-2</c:v>
                </c:pt>
                <c:pt idx="541">
                  <c:v>5.1405549953010402E-2</c:v>
                </c:pt>
                <c:pt idx="542">
                  <c:v>5.1331277319970899E-2</c:v>
                </c:pt>
                <c:pt idx="543">
                  <c:v>5.1174183664397403E-2</c:v>
                </c:pt>
                <c:pt idx="544">
                  <c:v>5.09283755298034E-2</c:v>
                </c:pt>
                <c:pt idx="545">
                  <c:v>5.0599638369258501E-2</c:v>
                </c:pt>
                <c:pt idx="546">
                  <c:v>5.0296909814861297E-2</c:v>
                </c:pt>
                <c:pt idx="547">
                  <c:v>5.0036442282243701E-2</c:v>
                </c:pt>
                <c:pt idx="548">
                  <c:v>4.9849271919379101E-2</c:v>
                </c:pt>
                <c:pt idx="549">
                  <c:v>4.9749715671960001E-2</c:v>
                </c:pt>
                <c:pt idx="550">
                  <c:v>4.9760845891357097E-2</c:v>
                </c:pt>
                <c:pt idx="551">
                  <c:v>4.9956356801392501E-2</c:v>
                </c:pt>
                <c:pt idx="552">
                  <c:v>5.0330889857246403E-2</c:v>
                </c:pt>
                <c:pt idx="553">
                  <c:v>5.0864838024770202E-2</c:v>
                </c:pt>
                <c:pt idx="554">
                  <c:v>5.1475234731051402E-2</c:v>
                </c:pt>
                <c:pt idx="555">
                  <c:v>5.2159488613637499E-2</c:v>
                </c:pt>
                <c:pt idx="556">
                  <c:v>5.2779772444520097E-2</c:v>
                </c:pt>
                <c:pt idx="557">
                  <c:v>5.3366078592417501E-2</c:v>
                </c:pt>
                <c:pt idx="558">
                  <c:v>5.3772750534545201E-2</c:v>
                </c:pt>
                <c:pt idx="559">
                  <c:v>5.3957970390284299E-2</c:v>
                </c:pt>
                <c:pt idx="560">
                  <c:v>5.4022408206135103E-2</c:v>
                </c:pt>
                <c:pt idx="561">
                  <c:v>5.3864768380304497E-2</c:v>
                </c:pt>
                <c:pt idx="562">
                  <c:v>5.3526675667866799E-2</c:v>
                </c:pt>
                <c:pt idx="563">
                  <c:v>5.2990541286202099E-2</c:v>
                </c:pt>
                <c:pt idx="564">
                  <c:v>5.2314613879420602E-2</c:v>
                </c:pt>
                <c:pt idx="565">
                  <c:v>5.1557356604686501E-2</c:v>
                </c:pt>
                <c:pt idx="566">
                  <c:v>5.0790079187243001E-2</c:v>
                </c:pt>
                <c:pt idx="567">
                  <c:v>5.0038569805388199E-2</c:v>
                </c:pt>
                <c:pt idx="568">
                  <c:v>4.9343109851594201E-2</c:v>
                </c:pt>
                <c:pt idx="569">
                  <c:v>4.8732868398091801E-2</c:v>
                </c:pt>
                <c:pt idx="570">
                  <c:v>4.8281396965125102E-2</c:v>
                </c:pt>
                <c:pt idx="571">
                  <c:v>4.8088390097408999E-2</c:v>
                </c:pt>
                <c:pt idx="572">
                  <c:v>4.8244179812377101E-2</c:v>
                </c:pt>
                <c:pt idx="573">
                  <c:v>4.8817840550975503E-2</c:v>
                </c:pt>
                <c:pt idx="574">
                  <c:v>4.9800196053120999E-2</c:v>
                </c:pt>
                <c:pt idx="575">
                  <c:v>5.10562066376056E-2</c:v>
                </c:pt>
                <c:pt idx="576">
                  <c:v>5.2530963550135798E-2</c:v>
                </c:pt>
                <c:pt idx="577">
                  <c:v>5.3988935937016203E-2</c:v>
                </c:pt>
                <c:pt idx="578">
                  <c:v>5.5285640947067602E-2</c:v>
                </c:pt>
                <c:pt idx="579">
                  <c:v>5.6296193342393101E-2</c:v>
                </c:pt>
                <c:pt idx="580">
                  <c:v>5.6944392571549103E-2</c:v>
                </c:pt>
                <c:pt idx="581">
                  <c:v>5.7227302582863099E-2</c:v>
                </c:pt>
                <c:pt idx="582">
                  <c:v>5.7109017294151097E-2</c:v>
                </c:pt>
                <c:pt idx="583">
                  <c:v>5.6615413756709802E-2</c:v>
                </c:pt>
                <c:pt idx="584">
                  <c:v>5.5801765459480498E-2</c:v>
                </c:pt>
                <c:pt idx="585">
                  <c:v>5.4819950715229201E-2</c:v>
                </c:pt>
                <c:pt idx="586">
                  <c:v>5.3691642923461597E-2</c:v>
                </c:pt>
                <c:pt idx="587">
                  <c:v>5.2629060347444502E-2</c:v>
                </c:pt>
                <c:pt idx="588">
                  <c:v>5.1633486332823698E-2</c:v>
                </c:pt>
                <c:pt idx="589">
                  <c:v>5.0770099082904099E-2</c:v>
                </c:pt>
                <c:pt idx="590">
                  <c:v>5.0017596113324701E-2</c:v>
                </c:pt>
                <c:pt idx="591">
                  <c:v>4.9405544848012801E-2</c:v>
                </c:pt>
                <c:pt idx="592">
                  <c:v>4.8976113668570402E-2</c:v>
                </c:pt>
                <c:pt idx="593">
                  <c:v>4.8783948847767399E-2</c:v>
                </c:pt>
                <c:pt idx="594">
                  <c:v>4.8842421099088297E-2</c:v>
                </c:pt>
                <c:pt idx="595">
                  <c:v>4.9149888014929997E-2</c:v>
                </c:pt>
                <c:pt idx="596">
                  <c:v>4.9642774035628598E-2</c:v>
                </c:pt>
                <c:pt idx="597">
                  <c:v>5.0202279701508402E-2</c:v>
                </c:pt>
                <c:pt idx="598">
                  <c:v>5.0815871112732502E-2</c:v>
                </c:pt>
                <c:pt idx="599">
                  <c:v>5.1399616303365897E-2</c:v>
                </c:pt>
                <c:pt idx="600">
                  <c:v>5.1904634388890002E-2</c:v>
                </c:pt>
                <c:pt idx="601">
                  <c:v>5.2212455563824797E-2</c:v>
                </c:pt>
                <c:pt idx="602">
                  <c:v>5.2272371600880302E-2</c:v>
                </c:pt>
                <c:pt idx="603">
                  <c:v>5.20712162787072E-2</c:v>
                </c:pt>
                <c:pt idx="604">
                  <c:v>5.1608261975033397E-2</c:v>
                </c:pt>
                <c:pt idx="605">
                  <c:v>5.0909470622563499E-2</c:v>
                </c:pt>
                <c:pt idx="606">
                  <c:v>5.0024773541898299E-2</c:v>
                </c:pt>
                <c:pt idx="607">
                  <c:v>4.9035858997337603E-2</c:v>
                </c:pt>
                <c:pt idx="608">
                  <c:v>4.8106425198332699E-2</c:v>
                </c:pt>
                <c:pt idx="609">
                  <c:v>4.7337516800509002E-2</c:v>
                </c:pt>
                <c:pt idx="610">
                  <c:v>4.6759653454365099E-2</c:v>
                </c:pt>
                <c:pt idx="611">
                  <c:v>4.6429798504235301E-2</c:v>
                </c:pt>
                <c:pt idx="612">
                  <c:v>4.6344929220419002E-2</c:v>
                </c:pt>
                <c:pt idx="613">
                  <c:v>4.65115487048402E-2</c:v>
                </c:pt>
                <c:pt idx="614">
                  <c:v>4.6896381035872202E-2</c:v>
                </c:pt>
                <c:pt idx="615">
                  <c:v>4.7534141763248598E-2</c:v>
                </c:pt>
                <c:pt idx="616">
                  <c:v>4.8428962335449098E-2</c:v>
                </c:pt>
                <c:pt idx="617">
                  <c:v>4.95231399762526E-2</c:v>
                </c:pt>
                <c:pt idx="618">
                  <c:v>5.0674045363996598E-2</c:v>
                </c:pt>
                <c:pt idx="619">
                  <c:v>5.1939825778681198E-2</c:v>
                </c:pt>
                <c:pt idx="620">
                  <c:v>5.3282562494291599E-2</c:v>
                </c:pt>
                <c:pt idx="621">
                  <c:v>5.4550748093778099E-2</c:v>
                </c:pt>
                <c:pt idx="622">
                  <c:v>5.5766627238721597E-2</c:v>
                </c:pt>
                <c:pt idx="623">
                  <c:v>5.6745221070491403E-2</c:v>
                </c:pt>
                <c:pt idx="624">
                  <c:v>5.7435665690543099E-2</c:v>
                </c:pt>
                <c:pt idx="625">
                  <c:v>5.7766939457567001E-2</c:v>
                </c:pt>
                <c:pt idx="626">
                  <c:v>5.7753093488911701E-2</c:v>
                </c:pt>
                <c:pt idx="627">
                  <c:v>5.7450456953066997E-2</c:v>
                </c:pt>
                <c:pt idx="628">
                  <c:v>5.6940835729915498E-2</c:v>
                </c:pt>
                <c:pt idx="629">
                  <c:v>5.6318058316063097E-2</c:v>
                </c:pt>
                <c:pt idx="630">
                  <c:v>5.5655173757430697E-2</c:v>
                </c:pt>
                <c:pt idx="631">
                  <c:v>5.4863364964939501E-2</c:v>
                </c:pt>
                <c:pt idx="632">
                  <c:v>5.38813533612999E-2</c:v>
                </c:pt>
                <c:pt idx="633">
                  <c:v>5.2748720717948602E-2</c:v>
                </c:pt>
                <c:pt idx="634">
                  <c:v>5.1509674101850901E-2</c:v>
                </c:pt>
                <c:pt idx="635">
                  <c:v>5.0208476433579702E-2</c:v>
                </c:pt>
                <c:pt idx="636">
                  <c:v>4.8875718200667502E-2</c:v>
                </c:pt>
                <c:pt idx="637">
                  <c:v>4.7717828599226797E-2</c:v>
                </c:pt>
                <c:pt idx="638">
                  <c:v>4.6800663868034303E-2</c:v>
                </c:pt>
                <c:pt idx="639">
                  <c:v>4.6224569584163697E-2</c:v>
                </c:pt>
                <c:pt idx="640">
                  <c:v>4.6036357218284002E-2</c:v>
                </c:pt>
                <c:pt idx="641">
                  <c:v>4.62677112730338E-2</c:v>
                </c:pt>
                <c:pt idx="642">
                  <c:v>4.6939434531048499E-2</c:v>
                </c:pt>
                <c:pt idx="643">
                  <c:v>4.7907065698813901E-2</c:v>
                </c:pt>
                <c:pt idx="644">
                  <c:v>4.9140309349185597E-2</c:v>
                </c:pt>
                <c:pt idx="645">
                  <c:v>5.0426258965940697E-2</c:v>
                </c:pt>
                <c:pt idx="646">
                  <c:v>5.16169383749948E-2</c:v>
                </c:pt>
                <c:pt idx="647">
                  <c:v>5.25096140340773E-2</c:v>
                </c:pt>
                <c:pt idx="648">
                  <c:v>5.2998704288066197E-2</c:v>
                </c:pt>
                <c:pt idx="649">
                  <c:v>5.2977010903960002E-2</c:v>
                </c:pt>
                <c:pt idx="650">
                  <c:v>5.2538020989962901E-2</c:v>
                </c:pt>
                <c:pt idx="651">
                  <c:v>5.16458393905588E-2</c:v>
                </c:pt>
                <c:pt idx="652">
                  <c:v>5.0536388565392901E-2</c:v>
                </c:pt>
                <c:pt idx="653">
                  <c:v>4.9146546896026502E-2</c:v>
                </c:pt>
                <c:pt idx="654">
                  <c:v>4.76911710344914E-2</c:v>
                </c:pt>
                <c:pt idx="655">
                  <c:v>4.61843797546964E-2</c:v>
                </c:pt>
                <c:pt idx="656">
                  <c:v>4.47894718737765E-2</c:v>
                </c:pt>
                <c:pt idx="657">
                  <c:v>4.3581927766271601E-2</c:v>
                </c:pt>
                <c:pt idx="658">
                  <c:v>4.25523609240415E-2</c:v>
                </c:pt>
                <c:pt idx="659">
                  <c:v>4.16102402525306E-2</c:v>
                </c:pt>
                <c:pt idx="660">
                  <c:v>4.0658031358020999E-2</c:v>
                </c:pt>
                <c:pt idx="661">
                  <c:v>3.9556246538303398E-2</c:v>
                </c:pt>
                <c:pt idx="662">
                  <c:v>3.8297487417768297E-2</c:v>
                </c:pt>
                <c:pt idx="663">
                  <c:v>3.6895541025787501E-2</c:v>
                </c:pt>
                <c:pt idx="664">
                  <c:v>3.5454411108848199E-2</c:v>
                </c:pt>
                <c:pt idx="665">
                  <c:v>3.4069110652324999E-2</c:v>
                </c:pt>
                <c:pt idx="666">
                  <c:v>3.30465396227324E-2</c:v>
                </c:pt>
                <c:pt idx="667">
                  <c:v>3.24736143815295E-2</c:v>
                </c:pt>
                <c:pt idx="668">
                  <c:v>3.2342204735652101E-2</c:v>
                </c:pt>
                <c:pt idx="669">
                  <c:v>3.2534959851021603E-2</c:v>
                </c:pt>
                <c:pt idx="670">
                  <c:v>3.2888215190261902E-2</c:v>
                </c:pt>
                <c:pt idx="671">
                  <c:v>3.32585194880229E-2</c:v>
                </c:pt>
                <c:pt idx="672">
                  <c:v>3.3549798520730298E-2</c:v>
                </c:pt>
                <c:pt idx="673">
                  <c:v>3.3690464265913003E-2</c:v>
                </c:pt>
                <c:pt idx="674">
                  <c:v>3.3597833848475499E-2</c:v>
                </c:pt>
                <c:pt idx="675">
                  <c:v>3.3168911501762301E-2</c:v>
                </c:pt>
                <c:pt idx="676">
                  <c:v>3.2368968260210997E-2</c:v>
                </c:pt>
                <c:pt idx="677">
                  <c:v>3.11231842337969E-2</c:v>
                </c:pt>
                <c:pt idx="678">
                  <c:v>2.95282819670083E-2</c:v>
                </c:pt>
                <c:pt idx="679">
                  <c:v>2.76327034794711E-2</c:v>
                </c:pt>
                <c:pt idx="680">
                  <c:v>2.55332424858991E-2</c:v>
                </c:pt>
                <c:pt idx="681">
                  <c:v>2.3496050889005901E-2</c:v>
                </c:pt>
                <c:pt idx="682">
                  <c:v>2.1535802102329901E-2</c:v>
                </c:pt>
                <c:pt idx="683">
                  <c:v>1.9800668990309401E-2</c:v>
                </c:pt>
                <c:pt idx="684">
                  <c:v>1.8309734466620799E-2</c:v>
                </c:pt>
                <c:pt idx="685">
                  <c:v>1.7098391856829698E-2</c:v>
                </c:pt>
                <c:pt idx="686">
                  <c:v>1.6186080849738299E-2</c:v>
                </c:pt>
                <c:pt idx="687">
                  <c:v>1.55928852622053E-2</c:v>
                </c:pt>
                <c:pt idx="688">
                  <c:v>1.5374246057547799E-2</c:v>
                </c:pt>
                <c:pt idx="689">
                  <c:v>1.5550591465828901E-2</c:v>
                </c:pt>
                <c:pt idx="690">
                  <c:v>1.6069760842009201E-2</c:v>
                </c:pt>
                <c:pt idx="691">
                  <c:v>1.6816726162684498E-2</c:v>
                </c:pt>
                <c:pt idx="692">
                  <c:v>1.7696359729796499E-2</c:v>
                </c:pt>
                <c:pt idx="693">
                  <c:v>1.8525687823841799E-2</c:v>
                </c:pt>
                <c:pt idx="694">
                  <c:v>1.9146855130204601E-2</c:v>
                </c:pt>
                <c:pt idx="695">
                  <c:v>1.9322398476274701E-2</c:v>
                </c:pt>
                <c:pt idx="696">
                  <c:v>1.9066944353464701E-2</c:v>
                </c:pt>
                <c:pt idx="697">
                  <c:v>1.84391748708603E-2</c:v>
                </c:pt>
                <c:pt idx="698">
                  <c:v>1.77522629485664E-2</c:v>
                </c:pt>
                <c:pt idx="699">
                  <c:v>1.7136827962405399E-2</c:v>
                </c:pt>
                <c:pt idx="700">
                  <c:v>1.68135987330447E-2</c:v>
                </c:pt>
                <c:pt idx="701">
                  <c:v>1.6873206059579999E-2</c:v>
                </c:pt>
                <c:pt idx="702">
                  <c:v>1.7350104540161199E-2</c:v>
                </c:pt>
                <c:pt idx="703">
                  <c:v>1.8172166651143899E-2</c:v>
                </c:pt>
                <c:pt idx="704">
                  <c:v>1.9209324283201299E-2</c:v>
                </c:pt>
                <c:pt idx="705">
                  <c:v>2.0280187411053901E-2</c:v>
                </c:pt>
                <c:pt idx="706">
                  <c:v>2.1177779776104199E-2</c:v>
                </c:pt>
                <c:pt idx="707">
                  <c:v>2.1926049879679999E-2</c:v>
                </c:pt>
                <c:pt idx="708">
                  <c:v>2.2315203153414401E-2</c:v>
                </c:pt>
                <c:pt idx="709">
                  <c:v>2.24151862830127E-2</c:v>
                </c:pt>
                <c:pt idx="710">
                  <c:v>2.21145874340767E-2</c:v>
                </c:pt>
                <c:pt idx="711">
                  <c:v>2.1510435181245902E-2</c:v>
                </c:pt>
                <c:pt idx="712">
                  <c:v>2.0711245116497998E-2</c:v>
                </c:pt>
                <c:pt idx="713">
                  <c:v>1.98150121695863E-2</c:v>
                </c:pt>
                <c:pt idx="714">
                  <c:v>1.88380737093281E-2</c:v>
                </c:pt>
                <c:pt idx="715">
                  <c:v>1.7810814032994601E-2</c:v>
                </c:pt>
                <c:pt idx="716">
                  <c:v>1.67742915500361E-2</c:v>
                </c:pt>
                <c:pt idx="717">
                  <c:v>1.5814899411266899E-2</c:v>
                </c:pt>
                <c:pt idx="718">
                  <c:v>1.50980155111499E-2</c:v>
                </c:pt>
                <c:pt idx="719">
                  <c:v>1.48149370686892E-2</c:v>
                </c:pt>
                <c:pt idx="720">
                  <c:v>1.5039396012728299E-2</c:v>
                </c:pt>
                <c:pt idx="721">
                  <c:v>1.5781264726138999E-2</c:v>
                </c:pt>
                <c:pt idx="722">
                  <c:v>1.6943815991989599E-2</c:v>
                </c:pt>
                <c:pt idx="723">
                  <c:v>1.84045360741244E-2</c:v>
                </c:pt>
                <c:pt idx="724">
                  <c:v>1.9973523952217E-2</c:v>
                </c:pt>
                <c:pt idx="725">
                  <c:v>2.14244983113933E-2</c:v>
                </c:pt>
                <c:pt idx="726">
                  <c:v>2.2622281286922799E-2</c:v>
                </c:pt>
                <c:pt idx="727">
                  <c:v>2.3457471454466802E-2</c:v>
                </c:pt>
                <c:pt idx="728">
                  <c:v>2.3978623953877998E-2</c:v>
                </c:pt>
                <c:pt idx="729">
                  <c:v>2.4196295010862501E-2</c:v>
                </c:pt>
                <c:pt idx="730">
                  <c:v>2.4183325742212301E-2</c:v>
                </c:pt>
                <c:pt idx="731">
                  <c:v>2.4020474397588899E-2</c:v>
                </c:pt>
                <c:pt idx="732">
                  <c:v>2.3785123305511399E-2</c:v>
                </c:pt>
                <c:pt idx="733">
                  <c:v>2.3564624964826301E-2</c:v>
                </c:pt>
                <c:pt idx="734">
                  <c:v>2.3376047570180501E-2</c:v>
                </c:pt>
                <c:pt idx="735">
                  <c:v>2.3239257323239199E-2</c:v>
                </c:pt>
                <c:pt idx="736">
                  <c:v>2.3116396711097002E-2</c:v>
                </c:pt>
                <c:pt idx="737">
                  <c:v>2.29353239298834E-2</c:v>
                </c:pt>
                <c:pt idx="738">
                  <c:v>2.2656598691120699E-2</c:v>
                </c:pt>
                <c:pt idx="739">
                  <c:v>2.22112891670091E-2</c:v>
                </c:pt>
                <c:pt idx="740">
                  <c:v>2.1530506762710799E-2</c:v>
                </c:pt>
                <c:pt idx="741">
                  <c:v>2.05880640096106E-2</c:v>
                </c:pt>
                <c:pt idx="742">
                  <c:v>1.9422709235570702E-2</c:v>
                </c:pt>
                <c:pt idx="743">
                  <c:v>1.8151100114378801E-2</c:v>
                </c:pt>
                <c:pt idx="744">
                  <c:v>1.6924308313912399E-2</c:v>
                </c:pt>
                <c:pt idx="745">
                  <c:v>1.58888047439554E-2</c:v>
                </c:pt>
                <c:pt idx="746">
                  <c:v>1.51847274720031E-2</c:v>
                </c:pt>
                <c:pt idx="747">
                  <c:v>1.48187920212563E-2</c:v>
                </c:pt>
                <c:pt idx="748">
                  <c:v>1.48585187077762E-2</c:v>
                </c:pt>
                <c:pt idx="749">
                  <c:v>1.5214086195376E-2</c:v>
                </c:pt>
                <c:pt idx="750">
                  <c:v>1.5946980902771E-2</c:v>
                </c:pt>
                <c:pt idx="751">
                  <c:v>1.6938355509229799E-2</c:v>
                </c:pt>
                <c:pt idx="752">
                  <c:v>1.8164404947874101E-2</c:v>
                </c:pt>
                <c:pt idx="753">
                  <c:v>1.95524175607153E-2</c:v>
                </c:pt>
                <c:pt idx="754">
                  <c:v>2.0981754580712001E-2</c:v>
                </c:pt>
                <c:pt idx="755">
                  <c:v>2.2343064166506599E-2</c:v>
                </c:pt>
                <c:pt idx="756">
                  <c:v>2.35109401405438E-2</c:v>
                </c:pt>
                <c:pt idx="757">
                  <c:v>2.43267867707429E-2</c:v>
                </c:pt>
                <c:pt idx="758">
                  <c:v>2.4662038241385801E-2</c:v>
                </c:pt>
                <c:pt idx="759">
                  <c:v>2.45320671495169E-2</c:v>
                </c:pt>
                <c:pt idx="760">
                  <c:v>2.39443861467959E-2</c:v>
                </c:pt>
                <c:pt idx="761">
                  <c:v>2.3120731169681E-2</c:v>
                </c:pt>
                <c:pt idx="762">
                  <c:v>2.22634545971757E-2</c:v>
                </c:pt>
                <c:pt idx="763">
                  <c:v>2.1540039246307201E-2</c:v>
                </c:pt>
                <c:pt idx="764">
                  <c:v>2.1027729127972499E-2</c:v>
                </c:pt>
                <c:pt idx="765">
                  <c:v>2.0728438843896E-2</c:v>
                </c:pt>
                <c:pt idx="766">
                  <c:v>2.06093147387039E-2</c:v>
                </c:pt>
                <c:pt idx="767">
                  <c:v>2.0597591205379601E-2</c:v>
                </c:pt>
                <c:pt idx="768">
                  <c:v>2.06007947891934E-2</c:v>
                </c:pt>
                <c:pt idx="769">
                  <c:v>2.05225488696784E-2</c:v>
                </c:pt>
                <c:pt idx="770">
                  <c:v>2.0282107471212198E-2</c:v>
                </c:pt>
                <c:pt idx="771">
                  <c:v>1.9866503489132398E-2</c:v>
                </c:pt>
                <c:pt idx="772">
                  <c:v>1.9308331947749301E-2</c:v>
                </c:pt>
                <c:pt idx="773">
                  <c:v>1.8789400865943998E-2</c:v>
                </c:pt>
                <c:pt idx="774">
                  <c:v>1.8321954893513501E-2</c:v>
                </c:pt>
                <c:pt idx="775">
                  <c:v>1.806737547557E-2</c:v>
                </c:pt>
                <c:pt idx="776">
                  <c:v>1.8141711890545701E-2</c:v>
                </c:pt>
                <c:pt idx="777">
                  <c:v>1.85878186836228E-2</c:v>
                </c:pt>
                <c:pt idx="778">
                  <c:v>1.9379835620038199E-2</c:v>
                </c:pt>
                <c:pt idx="779">
                  <c:v>2.0293784793839802E-2</c:v>
                </c:pt>
                <c:pt idx="780">
                  <c:v>2.1222930769851801E-2</c:v>
                </c:pt>
                <c:pt idx="781">
                  <c:v>2.19673360574591E-2</c:v>
                </c:pt>
                <c:pt idx="782">
                  <c:v>2.24298334407175E-2</c:v>
                </c:pt>
                <c:pt idx="783">
                  <c:v>2.2544916796375301E-2</c:v>
                </c:pt>
                <c:pt idx="784">
                  <c:v>2.2297232112209998E-2</c:v>
                </c:pt>
                <c:pt idx="785">
                  <c:v>2.1738944576747299E-2</c:v>
                </c:pt>
                <c:pt idx="786">
                  <c:v>2.0928583583130999E-2</c:v>
                </c:pt>
                <c:pt idx="787">
                  <c:v>1.99946966079191E-2</c:v>
                </c:pt>
                <c:pt idx="788">
                  <c:v>1.9087228938103998E-2</c:v>
                </c:pt>
                <c:pt idx="789">
                  <c:v>1.8308389082658499E-2</c:v>
                </c:pt>
                <c:pt idx="790">
                  <c:v>1.7777707807129998E-2</c:v>
                </c:pt>
                <c:pt idx="791">
                  <c:v>1.7605725515917801E-2</c:v>
                </c:pt>
                <c:pt idx="792">
                  <c:v>1.7809902441548502E-2</c:v>
                </c:pt>
                <c:pt idx="793">
                  <c:v>1.8302002340557101E-2</c:v>
                </c:pt>
                <c:pt idx="794">
                  <c:v>1.89789116703106E-2</c:v>
                </c:pt>
                <c:pt idx="795">
                  <c:v>1.9616283695272602E-2</c:v>
                </c:pt>
                <c:pt idx="796">
                  <c:v>2.00492686493218E-2</c:v>
                </c:pt>
                <c:pt idx="797">
                  <c:v>2.0181807329651701E-2</c:v>
                </c:pt>
                <c:pt idx="798">
                  <c:v>2.0010101690503702E-2</c:v>
                </c:pt>
                <c:pt idx="799">
                  <c:v>1.95299947760997E-2</c:v>
                </c:pt>
                <c:pt idx="800">
                  <c:v>1.8830691036666101E-2</c:v>
                </c:pt>
                <c:pt idx="801">
                  <c:v>1.79939318742929E-2</c:v>
                </c:pt>
                <c:pt idx="802">
                  <c:v>1.7177874630428899E-2</c:v>
                </c:pt>
                <c:pt idx="803">
                  <c:v>1.6485102298538098E-2</c:v>
                </c:pt>
                <c:pt idx="804">
                  <c:v>1.6027026941022499E-2</c:v>
                </c:pt>
                <c:pt idx="805">
                  <c:v>1.5834692942837399E-2</c:v>
                </c:pt>
                <c:pt idx="806">
                  <c:v>1.5911865832907501E-2</c:v>
                </c:pt>
                <c:pt idx="807">
                  <c:v>1.6236488203485E-2</c:v>
                </c:pt>
                <c:pt idx="808">
                  <c:v>1.6757797625891E-2</c:v>
                </c:pt>
                <c:pt idx="809">
                  <c:v>1.74194651647149E-2</c:v>
                </c:pt>
                <c:pt idx="810">
                  <c:v>1.8250823878452501E-2</c:v>
                </c:pt>
                <c:pt idx="811">
                  <c:v>1.92117193188945E-2</c:v>
                </c:pt>
                <c:pt idx="812">
                  <c:v>2.0309112255838001E-2</c:v>
                </c:pt>
                <c:pt idx="813">
                  <c:v>2.14565255174975E-2</c:v>
                </c:pt>
                <c:pt idx="814">
                  <c:v>2.2488347900632401E-2</c:v>
                </c:pt>
                <c:pt idx="815">
                  <c:v>2.3309183243883699E-2</c:v>
                </c:pt>
                <c:pt idx="816">
                  <c:v>2.37949320097759E-2</c:v>
                </c:pt>
                <c:pt idx="817">
                  <c:v>2.39819531918645E-2</c:v>
                </c:pt>
                <c:pt idx="818">
                  <c:v>2.3884456906120399E-2</c:v>
                </c:pt>
                <c:pt idx="819">
                  <c:v>2.3660980518203499E-2</c:v>
                </c:pt>
                <c:pt idx="820">
                  <c:v>2.3234127493834099E-2</c:v>
                </c:pt>
                <c:pt idx="821">
                  <c:v>2.2722320058735E-2</c:v>
                </c:pt>
                <c:pt idx="822">
                  <c:v>2.2023312769963301E-2</c:v>
                </c:pt>
                <c:pt idx="823">
                  <c:v>2.1253714262692801E-2</c:v>
                </c:pt>
                <c:pt idx="824">
                  <c:v>2.0395422646294101E-2</c:v>
                </c:pt>
                <c:pt idx="825">
                  <c:v>1.95088117133407E-2</c:v>
                </c:pt>
                <c:pt idx="826">
                  <c:v>1.8535631440979299E-2</c:v>
                </c:pt>
                <c:pt idx="827">
                  <c:v>1.76400296972841E-2</c:v>
                </c:pt>
                <c:pt idx="828">
                  <c:v>1.6679236977389399E-2</c:v>
                </c:pt>
                <c:pt idx="829">
                  <c:v>1.5669110147619101E-2</c:v>
                </c:pt>
                <c:pt idx="830">
                  <c:v>1.4737417332161201E-2</c:v>
                </c:pt>
                <c:pt idx="831">
                  <c:v>1.3957534568514399E-2</c:v>
                </c:pt>
                <c:pt idx="832">
                  <c:v>1.34840954402945E-2</c:v>
                </c:pt>
                <c:pt idx="833">
                  <c:v>1.33284602176154E-2</c:v>
                </c:pt>
                <c:pt idx="834">
                  <c:v>1.34877560080118E-2</c:v>
                </c:pt>
                <c:pt idx="835">
                  <c:v>1.38818598164955E-2</c:v>
                </c:pt>
                <c:pt idx="836">
                  <c:v>1.44055332591E-2</c:v>
                </c:pt>
                <c:pt idx="837">
                  <c:v>1.5002506739590299E-2</c:v>
                </c:pt>
                <c:pt idx="838">
                  <c:v>1.55438899805465E-2</c:v>
                </c:pt>
                <c:pt idx="839">
                  <c:v>1.5972943890301398E-2</c:v>
                </c:pt>
                <c:pt idx="840">
                  <c:v>1.6169087794658098E-2</c:v>
                </c:pt>
                <c:pt idx="841">
                  <c:v>1.61003597497439E-2</c:v>
                </c:pt>
                <c:pt idx="842">
                  <c:v>1.5716936571817299E-2</c:v>
                </c:pt>
                <c:pt idx="843">
                  <c:v>1.50288875339839E-2</c:v>
                </c:pt>
                <c:pt idx="844">
                  <c:v>1.40700878471976E-2</c:v>
                </c:pt>
                <c:pt idx="845">
                  <c:v>1.29967479834871E-2</c:v>
                </c:pt>
                <c:pt idx="846">
                  <c:v>1.19528418882966E-2</c:v>
                </c:pt>
                <c:pt idx="847">
                  <c:v>1.10976944652223E-2</c:v>
                </c:pt>
                <c:pt idx="848">
                  <c:v>1.05029278979232E-2</c:v>
                </c:pt>
                <c:pt idx="849">
                  <c:v>1.02523017931669E-2</c:v>
                </c:pt>
                <c:pt idx="850">
                  <c:v>1.03280616123994E-2</c:v>
                </c:pt>
                <c:pt idx="851">
                  <c:v>1.06396810322693E-2</c:v>
                </c:pt>
                <c:pt idx="852">
                  <c:v>1.10369968956604E-2</c:v>
                </c:pt>
                <c:pt idx="853">
                  <c:v>1.13885071738226E-2</c:v>
                </c:pt>
                <c:pt idx="854">
                  <c:v>1.1560384747708201E-2</c:v>
                </c:pt>
                <c:pt idx="855">
                  <c:v>1.15001115472536E-2</c:v>
                </c:pt>
                <c:pt idx="856">
                  <c:v>1.12166775052352E-2</c:v>
                </c:pt>
                <c:pt idx="857">
                  <c:v>1.0845459686908299E-2</c:v>
                </c:pt>
                <c:pt idx="858">
                  <c:v>1.0520526722252999E-2</c:v>
                </c:pt>
                <c:pt idx="859">
                  <c:v>1.00822489035316E-2</c:v>
                </c:pt>
                <c:pt idx="860">
                  <c:v>9.8138121601536402E-3</c:v>
                </c:pt>
                <c:pt idx="861">
                  <c:v>9.6556693022533998E-3</c:v>
                </c:pt>
                <c:pt idx="862">
                  <c:v>9.8279728954156799E-3</c:v>
                </c:pt>
                <c:pt idx="863">
                  <c:v>1.02787362201484E-2</c:v>
                </c:pt>
                <c:pt idx="864">
                  <c:v>1.0993142036557201E-2</c:v>
                </c:pt>
                <c:pt idx="865">
                  <c:v>1.18940777661061E-2</c:v>
                </c:pt>
                <c:pt idx="866">
                  <c:v>1.2849551121893401E-2</c:v>
                </c:pt>
                <c:pt idx="867">
                  <c:v>1.37192936151066E-2</c:v>
                </c:pt>
                <c:pt idx="868">
                  <c:v>1.43521144045367E-2</c:v>
                </c:pt>
                <c:pt idx="869">
                  <c:v>1.46824814443277E-2</c:v>
                </c:pt>
                <c:pt idx="870">
                  <c:v>1.46090435946568E-2</c:v>
                </c:pt>
                <c:pt idx="871">
                  <c:v>1.4214254437453701E-2</c:v>
                </c:pt>
                <c:pt idx="872">
                  <c:v>1.35603196222889E-2</c:v>
                </c:pt>
                <c:pt idx="873">
                  <c:v>1.27348978438576E-2</c:v>
                </c:pt>
                <c:pt idx="874">
                  <c:v>1.1793386820132199E-2</c:v>
                </c:pt>
                <c:pt idx="875">
                  <c:v>1.0760563203427401E-2</c:v>
                </c:pt>
                <c:pt idx="876">
                  <c:v>9.68236395626847E-3</c:v>
                </c:pt>
                <c:pt idx="877">
                  <c:v>8.65524203392057E-3</c:v>
                </c:pt>
                <c:pt idx="878">
                  <c:v>7.7698779979193102E-3</c:v>
                </c:pt>
                <c:pt idx="879">
                  <c:v>7.1426724750129596E-3</c:v>
                </c:pt>
                <c:pt idx="880">
                  <c:v>6.8290942667334799E-3</c:v>
                </c:pt>
                <c:pt idx="881">
                  <c:v>6.8460290454915003E-3</c:v>
                </c:pt>
                <c:pt idx="882">
                  <c:v>7.0686441898994102E-3</c:v>
                </c:pt>
                <c:pt idx="883">
                  <c:v>7.4025903107215497E-3</c:v>
                </c:pt>
                <c:pt idx="884">
                  <c:v>7.6771757861247699E-3</c:v>
                </c:pt>
                <c:pt idx="885">
                  <c:v>7.8485611346382905E-3</c:v>
                </c:pt>
                <c:pt idx="886">
                  <c:v>7.8628369146141793E-3</c:v>
                </c:pt>
                <c:pt idx="887">
                  <c:v>7.7657445793422302E-3</c:v>
                </c:pt>
                <c:pt idx="888">
                  <c:v>7.6445613568557197E-3</c:v>
                </c:pt>
                <c:pt idx="889">
                  <c:v>7.57256380078704E-3</c:v>
                </c:pt>
                <c:pt idx="890">
                  <c:v>7.5654358237441403E-3</c:v>
                </c:pt>
                <c:pt idx="891">
                  <c:v>7.64927318258188E-3</c:v>
                </c:pt>
                <c:pt idx="892">
                  <c:v>7.8513429493789096E-3</c:v>
                </c:pt>
                <c:pt idx="893">
                  <c:v>8.2039675004004099E-3</c:v>
                </c:pt>
                <c:pt idx="894">
                  <c:v>8.7627594082819692E-3</c:v>
                </c:pt>
                <c:pt idx="895">
                  <c:v>9.5486458844813802E-3</c:v>
                </c:pt>
                <c:pt idx="896">
                  <c:v>1.0449170173662099E-2</c:v>
                </c:pt>
                <c:pt idx="897">
                  <c:v>1.1482717700826799E-2</c:v>
                </c:pt>
                <c:pt idx="898">
                  <c:v>1.24589452872838E-2</c:v>
                </c:pt>
                <c:pt idx="899">
                  <c:v>1.32390889584701E-2</c:v>
                </c:pt>
                <c:pt idx="900">
                  <c:v>1.3698293552386101E-2</c:v>
                </c:pt>
                <c:pt idx="901">
                  <c:v>1.37599694956578E-2</c:v>
                </c:pt>
                <c:pt idx="902">
                  <c:v>1.3438461409610501E-2</c:v>
                </c:pt>
                <c:pt idx="903">
                  <c:v>1.28266167183862E-2</c:v>
                </c:pt>
                <c:pt idx="904">
                  <c:v>1.21400467348629E-2</c:v>
                </c:pt>
                <c:pt idx="905">
                  <c:v>1.1558600833971E-2</c:v>
                </c:pt>
                <c:pt idx="906">
                  <c:v>1.12500140133176E-2</c:v>
                </c:pt>
                <c:pt idx="907">
                  <c:v>1.12684052299284E-2</c:v>
                </c:pt>
                <c:pt idx="908">
                  <c:v>1.15801192154336E-2</c:v>
                </c:pt>
                <c:pt idx="909">
                  <c:v>1.21339689273032E-2</c:v>
                </c:pt>
                <c:pt idx="910">
                  <c:v>1.27217307884841E-2</c:v>
                </c:pt>
                <c:pt idx="911">
                  <c:v>1.32090166466569E-2</c:v>
                </c:pt>
                <c:pt idx="912">
                  <c:v>1.34090406693614E-2</c:v>
                </c:pt>
                <c:pt idx="913">
                  <c:v>1.3259868245207401E-2</c:v>
                </c:pt>
                <c:pt idx="914">
                  <c:v>1.2784214334923801E-2</c:v>
                </c:pt>
                <c:pt idx="915">
                  <c:v>1.20525763598349E-2</c:v>
                </c:pt>
                <c:pt idx="916">
                  <c:v>1.1108021889417201E-2</c:v>
                </c:pt>
                <c:pt idx="917">
                  <c:v>1.00635882735726E-2</c:v>
                </c:pt>
                <c:pt idx="918">
                  <c:v>8.9444967028684801E-3</c:v>
                </c:pt>
                <c:pt idx="919">
                  <c:v>7.8471347104800502E-3</c:v>
                </c:pt>
                <c:pt idx="920">
                  <c:v>6.8142750651084601E-3</c:v>
                </c:pt>
                <c:pt idx="921">
                  <c:v>5.8681803064041501E-3</c:v>
                </c:pt>
                <c:pt idx="922">
                  <c:v>5.0619506368378298E-3</c:v>
                </c:pt>
                <c:pt idx="923">
                  <c:v>4.4520125267117202E-3</c:v>
                </c:pt>
                <c:pt idx="924">
                  <c:v>4.08141242798852E-3</c:v>
                </c:pt>
                <c:pt idx="925">
                  <c:v>3.94515004514769E-3</c:v>
                </c:pt>
                <c:pt idx="926">
                  <c:v>4.0085923845418602E-3</c:v>
                </c:pt>
                <c:pt idx="927">
                  <c:v>4.2408284146966202E-3</c:v>
                </c:pt>
                <c:pt idx="928">
                  <c:v>4.5780681977878697E-3</c:v>
                </c:pt>
                <c:pt idx="929">
                  <c:v>5.0228104022915603E-3</c:v>
                </c:pt>
                <c:pt idx="930">
                  <c:v>5.5700699726068696E-3</c:v>
                </c:pt>
                <c:pt idx="931">
                  <c:v>6.2274053381343904E-3</c:v>
                </c:pt>
                <c:pt idx="932">
                  <c:v>6.9499475855554303E-3</c:v>
                </c:pt>
                <c:pt idx="933">
                  <c:v>7.8928084459483194E-3</c:v>
                </c:pt>
                <c:pt idx="934">
                  <c:v>9.0527153376888103E-3</c:v>
                </c:pt>
                <c:pt idx="935">
                  <c:v>1.03935871155105E-2</c:v>
                </c:pt>
                <c:pt idx="936">
                  <c:v>1.1735865326205E-2</c:v>
                </c:pt>
                <c:pt idx="937">
                  <c:v>1.29473714377994E-2</c:v>
                </c:pt>
                <c:pt idx="938">
                  <c:v>1.3844967875128801E-2</c:v>
                </c:pt>
                <c:pt idx="939">
                  <c:v>1.44160436670836E-2</c:v>
                </c:pt>
                <c:pt idx="940">
                  <c:v>1.46157982085831E-2</c:v>
                </c:pt>
                <c:pt idx="941">
                  <c:v>1.4505595186320599E-2</c:v>
                </c:pt>
                <c:pt idx="942">
                  <c:v>1.41682243751435E-2</c:v>
                </c:pt>
                <c:pt idx="943">
                  <c:v>1.37109127390798E-2</c:v>
                </c:pt>
                <c:pt idx="944">
                  <c:v>1.3259597841446299E-2</c:v>
                </c:pt>
                <c:pt idx="945">
                  <c:v>1.2898016470191301E-2</c:v>
                </c:pt>
                <c:pt idx="946">
                  <c:v>1.2684559286673299E-2</c:v>
                </c:pt>
                <c:pt idx="947">
                  <c:v>1.2575487762774401E-2</c:v>
                </c:pt>
                <c:pt idx="948">
                  <c:v>1.2547136418225999E-2</c:v>
                </c:pt>
                <c:pt idx="949">
                  <c:v>1.2546516464396E-2</c:v>
                </c:pt>
                <c:pt idx="950">
                  <c:v>1.25517670041416E-2</c:v>
                </c:pt>
                <c:pt idx="951">
                  <c:v>1.25836800377982E-2</c:v>
                </c:pt>
                <c:pt idx="952">
                  <c:v>1.26641319243215E-2</c:v>
                </c:pt>
                <c:pt idx="953">
                  <c:v>1.2786433929651401E-2</c:v>
                </c:pt>
                <c:pt idx="954">
                  <c:v>1.291941924382E-2</c:v>
                </c:pt>
                <c:pt idx="955">
                  <c:v>1.3058169674669599E-2</c:v>
                </c:pt>
                <c:pt idx="956">
                  <c:v>1.31563654645804E-2</c:v>
                </c:pt>
                <c:pt idx="957">
                  <c:v>1.3137591886789399E-2</c:v>
                </c:pt>
                <c:pt idx="958">
                  <c:v>1.2979449723169599E-2</c:v>
                </c:pt>
                <c:pt idx="959">
                  <c:v>1.2712151759545799E-2</c:v>
                </c:pt>
                <c:pt idx="960">
                  <c:v>1.2405192768438199E-2</c:v>
                </c:pt>
                <c:pt idx="961">
                  <c:v>1.22127621067367E-2</c:v>
                </c:pt>
                <c:pt idx="962">
                  <c:v>1.2173454430156799E-2</c:v>
                </c:pt>
                <c:pt idx="963">
                  <c:v>1.23282768813795E-2</c:v>
                </c:pt>
                <c:pt idx="964">
                  <c:v>1.26461715422108E-2</c:v>
                </c:pt>
                <c:pt idx="965">
                  <c:v>1.31240759539195E-2</c:v>
                </c:pt>
                <c:pt idx="966">
                  <c:v>1.36428295462462E-2</c:v>
                </c:pt>
                <c:pt idx="967">
                  <c:v>1.4122980522101199E-2</c:v>
                </c:pt>
                <c:pt idx="968">
                  <c:v>1.4432424642069E-2</c:v>
                </c:pt>
                <c:pt idx="969">
                  <c:v>1.4492911555105299E-2</c:v>
                </c:pt>
                <c:pt idx="970">
                  <c:v>1.42812653941708E-2</c:v>
                </c:pt>
                <c:pt idx="971">
                  <c:v>1.37771660575981E-2</c:v>
                </c:pt>
                <c:pt idx="972">
                  <c:v>1.30345180892144E-2</c:v>
                </c:pt>
                <c:pt idx="973">
                  <c:v>1.21663314026276E-2</c:v>
                </c:pt>
                <c:pt idx="974">
                  <c:v>1.1186060994347401E-2</c:v>
                </c:pt>
                <c:pt idx="975">
                  <c:v>1.0202305580980999E-2</c:v>
                </c:pt>
                <c:pt idx="976">
                  <c:v>9.2295692164947908E-3</c:v>
                </c:pt>
                <c:pt idx="977">
                  <c:v>8.3836741122364899E-3</c:v>
                </c:pt>
                <c:pt idx="978">
                  <c:v>7.7110645020759096E-3</c:v>
                </c:pt>
                <c:pt idx="979">
                  <c:v>7.2197262310042601E-3</c:v>
                </c:pt>
                <c:pt idx="980">
                  <c:v>6.9674883173170797E-3</c:v>
                </c:pt>
                <c:pt idx="981">
                  <c:v>6.9242360762542497E-3</c:v>
                </c:pt>
                <c:pt idx="982">
                  <c:v>7.0959646154118297E-3</c:v>
                </c:pt>
                <c:pt idx="983">
                  <c:v>7.3805756231686299E-3</c:v>
                </c:pt>
                <c:pt idx="984">
                  <c:v>7.7877373211137904E-3</c:v>
                </c:pt>
                <c:pt idx="985">
                  <c:v>8.2739520966306802E-3</c:v>
                </c:pt>
                <c:pt idx="986">
                  <c:v>8.8089496762791698E-3</c:v>
                </c:pt>
                <c:pt idx="987">
                  <c:v>9.4681310610124601E-3</c:v>
                </c:pt>
                <c:pt idx="988">
                  <c:v>1.0291568830092E-2</c:v>
                </c:pt>
                <c:pt idx="989">
                  <c:v>1.1310362862015699E-2</c:v>
                </c:pt>
                <c:pt idx="990">
                  <c:v>1.2496969729903501E-2</c:v>
                </c:pt>
                <c:pt idx="991">
                  <c:v>1.37908292139787E-2</c:v>
                </c:pt>
                <c:pt idx="992">
                  <c:v>1.5018320793285999E-2</c:v>
                </c:pt>
                <c:pt idx="993">
                  <c:v>1.6105753005573799E-2</c:v>
                </c:pt>
                <c:pt idx="994">
                  <c:v>1.6954770741144699E-2</c:v>
                </c:pt>
                <c:pt idx="995">
                  <c:v>1.75522924516615E-2</c:v>
                </c:pt>
                <c:pt idx="996">
                  <c:v>1.78758069152762E-2</c:v>
                </c:pt>
                <c:pt idx="997">
                  <c:v>1.79747182572636E-2</c:v>
                </c:pt>
                <c:pt idx="998">
                  <c:v>1.7880586245385601E-2</c:v>
                </c:pt>
                <c:pt idx="999">
                  <c:v>1.76299758947151E-2</c:v>
                </c:pt>
                <c:pt idx="1000">
                  <c:v>1.7291779701646401E-2</c:v>
                </c:pt>
                <c:pt idx="1001">
                  <c:v>1.6870668674168698E-2</c:v>
                </c:pt>
                <c:pt idx="1002">
                  <c:v>1.6384948240850201E-2</c:v>
                </c:pt>
                <c:pt idx="1003">
                  <c:v>1.5873632734011999E-2</c:v>
                </c:pt>
                <c:pt idx="1004">
                  <c:v>1.5429886893420701E-2</c:v>
                </c:pt>
                <c:pt idx="1005">
                  <c:v>1.5092625503246301E-2</c:v>
                </c:pt>
                <c:pt idx="1006">
                  <c:v>1.4862990291351999E-2</c:v>
                </c:pt>
                <c:pt idx="1007">
                  <c:v>1.47175763714747E-2</c:v>
                </c:pt>
                <c:pt idx="1008">
                  <c:v>1.4569306355255199E-2</c:v>
                </c:pt>
                <c:pt idx="1009">
                  <c:v>1.43023342851959E-2</c:v>
                </c:pt>
                <c:pt idx="1010">
                  <c:v>1.38229921352992E-2</c:v>
                </c:pt>
                <c:pt idx="1011">
                  <c:v>1.30930675141895E-2</c:v>
                </c:pt>
                <c:pt idx="1012">
                  <c:v>1.2150291989519E-2</c:v>
                </c:pt>
                <c:pt idx="1013">
                  <c:v>1.1127636790371501E-2</c:v>
                </c:pt>
                <c:pt idx="1014">
                  <c:v>1.01581765595122E-2</c:v>
                </c:pt>
                <c:pt idx="1015">
                  <c:v>9.4313817494066695E-3</c:v>
                </c:pt>
                <c:pt idx="1016">
                  <c:v>9.0662605530392806E-3</c:v>
                </c:pt>
                <c:pt idx="1017">
                  <c:v>9.1504312538667094E-3</c:v>
                </c:pt>
                <c:pt idx="1018">
                  <c:v>9.7355598938366796E-3</c:v>
                </c:pt>
                <c:pt idx="1019">
                  <c:v>1.08136987828604E-2</c:v>
                </c:pt>
                <c:pt idx="1020">
                  <c:v>1.23187168550206E-2</c:v>
                </c:pt>
                <c:pt idx="1021">
                  <c:v>1.41328528599291E-2</c:v>
                </c:pt>
                <c:pt idx="1022">
                  <c:v>1.61292997487123E-2</c:v>
                </c:pt>
                <c:pt idx="1023">
                  <c:v>1.81269166251126E-2</c:v>
                </c:pt>
                <c:pt idx="1024">
                  <c:v>1.9941404434647599E-2</c:v>
                </c:pt>
                <c:pt idx="1025">
                  <c:v>2.14908745651754E-2</c:v>
                </c:pt>
                <c:pt idx="1026">
                  <c:v>2.2595605156502899E-2</c:v>
                </c:pt>
                <c:pt idx="1027">
                  <c:v>2.3207833369249298E-2</c:v>
                </c:pt>
                <c:pt idx="1028">
                  <c:v>2.3307297489197999E-2</c:v>
                </c:pt>
                <c:pt idx="1029">
                  <c:v>2.2918371283653299E-2</c:v>
                </c:pt>
                <c:pt idx="1030">
                  <c:v>2.2148163188130902E-2</c:v>
                </c:pt>
                <c:pt idx="1031">
                  <c:v>2.1152424334791298E-2</c:v>
                </c:pt>
                <c:pt idx="1032">
                  <c:v>2.00943786153405E-2</c:v>
                </c:pt>
                <c:pt idx="1033">
                  <c:v>1.9096191164320198E-2</c:v>
                </c:pt>
                <c:pt idx="1034">
                  <c:v>1.8190882825556701E-2</c:v>
                </c:pt>
                <c:pt idx="1035">
                  <c:v>1.7354449616891001E-2</c:v>
                </c:pt>
                <c:pt idx="1036">
                  <c:v>1.6559417397558601E-2</c:v>
                </c:pt>
                <c:pt idx="1037">
                  <c:v>1.57496400239154E-2</c:v>
                </c:pt>
                <c:pt idx="1038">
                  <c:v>1.4963974897147399E-2</c:v>
                </c:pt>
                <c:pt idx="1039">
                  <c:v>1.4232500632114E-2</c:v>
                </c:pt>
                <c:pt idx="1040">
                  <c:v>1.3623530594099599E-2</c:v>
                </c:pt>
                <c:pt idx="1041">
                  <c:v>1.3141817827965601E-2</c:v>
                </c:pt>
                <c:pt idx="1042">
                  <c:v>1.27374112510556E-2</c:v>
                </c:pt>
                <c:pt idx="1043">
                  <c:v>1.23229082049768E-2</c:v>
                </c:pt>
                <c:pt idx="1044">
                  <c:v>1.19084017133563E-2</c:v>
                </c:pt>
                <c:pt idx="1045">
                  <c:v>1.14431795240926E-2</c:v>
                </c:pt>
                <c:pt idx="1046">
                  <c:v>1.0934558356027101E-2</c:v>
                </c:pt>
                <c:pt idx="1047">
                  <c:v>1.0436021938494199E-2</c:v>
                </c:pt>
                <c:pt idx="1048">
                  <c:v>9.9271770430191704E-3</c:v>
                </c:pt>
                <c:pt idx="1049">
                  <c:v>9.4304783922114898E-3</c:v>
                </c:pt>
                <c:pt idx="1050">
                  <c:v>8.9695206491976296E-3</c:v>
                </c:pt>
                <c:pt idx="1051">
                  <c:v>8.4549670993062705E-3</c:v>
                </c:pt>
                <c:pt idx="1052">
                  <c:v>7.9456454444699707E-3</c:v>
                </c:pt>
                <c:pt idx="1053">
                  <c:v>7.4801522061645302E-3</c:v>
                </c:pt>
                <c:pt idx="1054">
                  <c:v>7.13426561018384E-3</c:v>
                </c:pt>
                <c:pt idx="1055">
                  <c:v>6.9122471236766399E-3</c:v>
                </c:pt>
                <c:pt idx="1056">
                  <c:v>6.7954579499490296E-3</c:v>
                </c:pt>
                <c:pt idx="1057">
                  <c:v>6.7061646247307096E-3</c:v>
                </c:pt>
                <c:pt idx="1058">
                  <c:v>6.5948012250749699E-3</c:v>
                </c:pt>
                <c:pt idx="1059">
                  <c:v>6.3869053590725504E-3</c:v>
                </c:pt>
                <c:pt idx="1060">
                  <c:v>6.0258427649777001E-3</c:v>
                </c:pt>
                <c:pt idx="1061">
                  <c:v>5.48217368729837E-3</c:v>
                </c:pt>
                <c:pt idx="1062">
                  <c:v>4.7520739411990804E-3</c:v>
                </c:pt>
                <c:pt idx="1063">
                  <c:v>3.9207266632738996E-3</c:v>
                </c:pt>
                <c:pt idx="1064">
                  <c:v>3.1440125063047801E-3</c:v>
                </c:pt>
                <c:pt idx="1065">
                  <c:v>2.559483084973E-3</c:v>
                </c:pt>
                <c:pt idx="1066">
                  <c:v>2.2503141324622402E-3</c:v>
                </c:pt>
                <c:pt idx="1067">
                  <c:v>2.2878008832893201E-3</c:v>
                </c:pt>
                <c:pt idx="1068">
                  <c:v>2.5688124070855798E-3</c:v>
                </c:pt>
                <c:pt idx="1069">
                  <c:v>2.9790518973197601E-3</c:v>
                </c:pt>
                <c:pt idx="1070">
                  <c:v>3.3623880531778302E-3</c:v>
                </c:pt>
                <c:pt idx="1071">
                  <c:v>3.6833421339049302E-3</c:v>
                </c:pt>
                <c:pt idx="1072">
                  <c:v>3.9107285224213801E-3</c:v>
                </c:pt>
                <c:pt idx="1073">
                  <c:v>4.0667849786096997E-3</c:v>
                </c:pt>
                <c:pt idx="1074">
                  <c:v>4.1880237155501997E-3</c:v>
                </c:pt>
                <c:pt idx="1075">
                  <c:v>4.2831537720384996E-3</c:v>
                </c:pt>
                <c:pt idx="1076">
                  <c:v>4.3330890575597903E-3</c:v>
                </c:pt>
                <c:pt idx="1077">
                  <c:v>4.3283296494685498E-3</c:v>
                </c:pt>
                <c:pt idx="1078">
                  <c:v>4.1692088955979298E-3</c:v>
                </c:pt>
                <c:pt idx="1079">
                  <c:v>3.8561757083434901E-3</c:v>
                </c:pt>
                <c:pt idx="1080">
                  <c:v>3.4384487238820999E-3</c:v>
                </c:pt>
                <c:pt idx="1081">
                  <c:v>2.9983337651213202E-3</c:v>
                </c:pt>
                <c:pt idx="1082">
                  <c:v>2.6675985926189099E-3</c:v>
                </c:pt>
                <c:pt idx="1083">
                  <c:v>2.5523989002065998E-3</c:v>
                </c:pt>
                <c:pt idx="1084">
                  <c:v>2.72911741182192E-3</c:v>
                </c:pt>
                <c:pt idx="1085">
                  <c:v>3.1572407041239401E-3</c:v>
                </c:pt>
                <c:pt idx="1086">
                  <c:v>3.8645872143141199E-3</c:v>
                </c:pt>
                <c:pt idx="1087">
                  <c:v>4.6802933360615097E-3</c:v>
                </c:pt>
                <c:pt idx="1088">
                  <c:v>5.5185749237749403E-3</c:v>
                </c:pt>
                <c:pt idx="1089">
                  <c:v>6.3260262368084099E-3</c:v>
                </c:pt>
                <c:pt idx="1090">
                  <c:v>6.98982389474172E-3</c:v>
                </c:pt>
                <c:pt idx="1091">
                  <c:v>7.41440096172902E-3</c:v>
                </c:pt>
                <c:pt idx="1092">
                  <c:v>7.5671229781034896E-3</c:v>
                </c:pt>
                <c:pt idx="1093">
                  <c:v>7.4444145561435903E-3</c:v>
                </c:pt>
                <c:pt idx="1094">
                  <c:v>7.0425300112466104E-3</c:v>
                </c:pt>
                <c:pt idx="1095">
                  <c:v>6.3853530886325196E-3</c:v>
                </c:pt>
                <c:pt idx="1096">
                  <c:v>5.5379003147959299E-3</c:v>
                </c:pt>
                <c:pt idx="1097">
                  <c:v>4.5839842901790199E-3</c:v>
                </c:pt>
                <c:pt idx="1098">
                  <c:v>3.50806552463116E-3</c:v>
                </c:pt>
                <c:pt idx="1099">
                  <c:v>2.4761138034584901E-3</c:v>
                </c:pt>
                <c:pt idx="1100">
                  <c:v>1.5119043081601401E-3</c:v>
                </c:pt>
                <c:pt idx="1101">
                  <c:v>6.0706374551645795E-4</c:v>
                </c:pt>
                <c:pt idx="1102">
                  <c:v>-1.5325942827346399E-4</c:v>
                </c:pt>
                <c:pt idx="1103">
                  <c:v>-8.0104185798137795E-4</c:v>
                </c:pt>
                <c:pt idx="1104">
                  <c:v>-1.3048717856088E-3</c:v>
                </c:pt>
                <c:pt idx="1105">
                  <c:v>-1.75969853506653E-3</c:v>
                </c:pt>
                <c:pt idx="1106">
                  <c:v>-2.16556966861301E-3</c:v>
                </c:pt>
                <c:pt idx="1107">
                  <c:v>-2.50507940791374E-3</c:v>
                </c:pt>
                <c:pt idx="1108">
                  <c:v>-2.7225763550692002E-3</c:v>
                </c:pt>
                <c:pt idx="1109">
                  <c:v>-2.7329428565206499E-3</c:v>
                </c:pt>
                <c:pt idx="1110">
                  <c:v>-2.4724704498901699E-3</c:v>
                </c:pt>
                <c:pt idx="1111">
                  <c:v>-1.92012894511484E-3</c:v>
                </c:pt>
                <c:pt idx="1112">
                  <c:v>-1.1711374468276201E-3</c:v>
                </c:pt>
                <c:pt idx="1113">
                  <c:v>-2.4550393133631801E-4</c:v>
                </c:pt>
                <c:pt idx="1114">
                  <c:v>6.3271140408089103E-4</c:v>
                </c:pt>
                <c:pt idx="1115">
                  <c:v>1.3536789637554299E-3</c:v>
                </c:pt>
                <c:pt idx="1116">
                  <c:v>1.8793554535059E-3</c:v>
                </c:pt>
                <c:pt idx="1117">
                  <c:v>2.1398584628579999E-3</c:v>
                </c:pt>
                <c:pt idx="1118">
                  <c:v>2.11438098311703E-3</c:v>
                </c:pt>
                <c:pt idx="1119">
                  <c:v>1.8348688743808201E-3</c:v>
                </c:pt>
                <c:pt idx="1120">
                  <c:v>1.3678375471011799E-3</c:v>
                </c:pt>
                <c:pt idx="1121">
                  <c:v>8.8012673152214598E-4</c:v>
                </c:pt>
                <c:pt idx="1122">
                  <c:v>4.6748246821012699E-4</c:v>
                </c:pt>
                <c:pt idx="1123">
                  <c:v>1.5080716945318199E-4</c:v>
                </c:pt>
                <c:pt idx="1124">
                  <c:v>-2.6888942230298901E-5</c:v>
                </c:pt>
                <c:pt idx="1125">
                  <c:v>-1.1113587229696599E-4</c:v>
                </c:pt>
                <c:pt idx="1126">
                  <c:v>-2.0641675699113301E-4</c:v>
                </c:pt>
                <c:pt idx="1127">
                  <c:v>-3.1588437610883098E-4</c:v>
                </c:pt>
                <c:pt idx="1128">
                  <c:v>-4.83842050736575E-4</c:v>
                </c:pt>
                <c:pt idx="1129">
                  <c:v>-6.3911012555163498E-4</c:v>
                </c:pt>
                <c:pt idx="1130">
                  <c:v>-6.7628443999526102E-4</c:v>
                </c:pt>
                <c:pt idx="1131">
                  <c:v>-5.2981273909982599E-4</c:v>
                </c:pt>
                <c:pt idx="1132">
                  <c:v>-1.8805925203122E-4</c:v>
                </c:pt>
                <c:pt idx="1133">
                  <c:v>3.6571738966033898E-4</c:v>
                </c:pt>
                <c:pt idx="1134">
                  <c:v>9.922742096503301E-4</c:v>
                </c:pt>
                <c:pt idx="1135">
                  <c:v>1.8171864662085201E-3</c:v>
                </c:pt>
                <c:pt idx="1136">
                  <c:v>2.7303204051018401E-3</c:v>
                </c:pt>
                <c:pt idx="1137">
                  <c:v>3.7777822407635301E-3</c:v>
                </c:pt>
                <c:pt idx="1138">
                  <c:v>4.9409862517618003E-3</c:v>
                </c:pt>
                <c:pt idx="1139">
                  <c:v>6.0958916535706203E-3</c:v>
                </c:pt>
                <c:pt idx="1140">
                  <c:v>7.26355126947896E-3</c:v>
                </c:pt>
                <c:pt idx="1141">
                  <c:v>8.3651745600421996E-3</c:v>
                </c:pt>
                <c:pt idx="1142">
                  <c:v>9.3793561325528595E-3</c:v>
                </c:pt>
                <c:pt idx="1143">
                  <c:v>1.02530850812964E-2</c:v>
                </c:pt>
                <c:pt idx="1144">
                  <c:v>1.1059959548410801E-2</c:v>
                </c:pt>
                <c:pt idx="1145">
                  <c:v>1.1701623327911999E-2</c:v>
                </c:pt>
                <c:pt idx="1146">
                  <c:v>1.2212585216258299E-2</c:v>
                </c:pt>
                <c:pt idx="1147">
                  <c:v>1.2521994043652699E-2</c:v>
                </c:pt>
                <c:pt idx="1148">
                  <c:v>1.2609252773636E-2</c:v>
                </c:pt>
                <c:pt idx="1149">
                  <c:v>1.24871232649041E-2</c:v>
                </c:pt>
                <c:pt idx="1150">
                  <c:v>1.21455747332497E-2</c:v>
                </c:pt>
                <c:pt idx="1151">
                  <c:v>1.1574573531741499E-2</c:v>
                </c:pt>
                <c:pt idx="1152">
                  <c:v>1.0773321360193201E-2</c:v>
                </c:pt>
                <c:pt idx="1153">
                  <c:v>9.72857344068556E-3</c:v>
                </c:pt>
                <c:pt idx="1154">
                  <c:v>8.6195909829352504E-3</c:v>
                </c:pt>
                <c:pt idx="1155">
                  <c:v>7.4868765824067599E-3</c:v>
                </c:pt>
                <c:pt idx="1156">
                  <c:v>6.3762333532590403E-3</c:v>
                </c:pt>
                <c:pt idx="1157">
                  <c:v>5.2791859429061902E-3</c:v>
                </c:pt>
                <c:pt idx="1158">
                  <c:v>4.1893160073731102E-3</c:v>
                </c:pt>
                <c:pt idx="1159">
                  <c:v>3.0861938178585401E-3</c:v>
                </c:pt>
                <c:pt idx="1160">
                  <c:v>2.0028804668905998E-3</c:v>
                </c:pt>
                <c:pt idx="1161">
                  <c:v>9.2568846165622695E-4</c:v>
                </c:pt>
                <c:pt idx="1162">
                  <c:v>-7.6807213780678596E-5</c:v>
                </c:pt>
                <c:pt idx="1163">
                  <c:v>-1.00592857620922E-3</c:v>
                </c:pt>
                <c:pt idx="1164">
                  <c:v>-1.81702574113708E-3</c:v>
                </c:pt>
                <c:pt idx="1165">
                  <c:v>-2.5142386430892999E-3</c:v>
                </c:pt>
                <c:pt idx="1166">
                  <c:v>-3.0169185694477098E-3</c:v>
                </c:pt>
                <c:pt idx="1167">
                  <c:v>-3.3214235320676798E-3</c:v>
                </c:pt>
                <c:pt idx="1168">
                  <c:v>-3.3709452587840699E-3</c:v>
                </c:pt>
                <c:pt idx="1169">
                  <c:v>-3.2161370858926701E-3</c:v>
                </c:pt>
                <c:pt idx="1170">
                  <c:v>-2.9218060213597199E-3</c:v>
                </c:pt>
                <c:pt idx="1171">
                  <c:v>-2.5946149568493999E-3</c:v>
                </c:pt>
                <c:pt idx="1172">
                  <c:v>-2.4048737354337101E-3</c:v>
                </c:pt>
                <c:pt idx="1173">
                  <c:v>-2.3965270926224001E-3</c:v>
                </c:pt>
                <c:pt idx="1174">
                  <c:v>-2.5489477311329799E-3</c:v>
                </c:pt>
                <c:pt idx="1175">
                  <c:v>-2.8255547315899198E-3</c:v>
                </c:pt>
                <c:pt idx="1176">
                  <c:v>-3.14857269024267E-3</c:v>
                </c:pt>
                <c:pt idx="1177">
                  <c:v>-3.4798358626322999E-3</c:v>
                </c:pt>
                <c:pt idx="1178">
                  <c:v>-3.80665945528167E-3</c:v>
                </c:pt>
                <c:pt idx="1179">
                  <c:v>-4.0496458465695204E-3</c:v>
                </c:pt>
                <c:pt idx="1180">
                  <c:v>-4.1850311758002603E-3</c:v>
                </c:pt>
                <c:pt idx="1181">
                  <c:v>-4.1284757769642702E-3</c:v>
                </c:pt>
                <c:pt idx="1182">
                  <c:v>-3.9270564947699203E-3</c:v>
                </c:pt>
                <c:pt idx="1183">
                  <c:v>-3.55941216873791E-3</c:v>
                </c:pt>
                <c:pt idx="1184">
                  <c:v>-3.1615045460476302E-3</c:v>
                </c:pt>
                <c:pt idx="1185">
                  <c:v>-2.7521030494532502E-3</c:v>
                </c:pt>
                <c:pt idx="1186">
                  <c:v>-2.3893877103345999E-3</c:v>
                </c:pt>
                <c:pt idx="1187">
                  <c:v>-2.1613023384347298E-3</c:v>
                </c:pt>
                <c:pt idx="1188">
                  <c:v>-2.1254089071148898E-3</c:v>
                </c:pt>
                <c:pt idx="1189">
                  <c:v>-2.1848904361166E-3</c:v>
                </c:pt>
                <c:pt idx="1190">
                  <c:v>-2.3098862275029901E-3</c:v>
                </c:pt>
                <c:pt idx="1191">
                  <c:v>-2.35955816312088E-3</c:v>
                </c:pt>
                <c:pt idx="1192">
                  <c:v>-2.2478404331434799E-3</c:v>
                </c:pt>
                <c:pt idx="1193">
                  <c:v>-1.85806549008322E-3</c:v>
                </c:pt>
                <c:pt idx="1194">
                  <c:v>-1.11775312549987E-3</c:v>
                </c:pt>
                <c:pt idx="1195">
                  <c:v>-3.6236239668867702E-5</c:v>
                </c:pt>
                <c:pt idx="1196">
                  <c:v>1.4349625937898299E-3</c:v>
                </c:pt>
                <c:pt idx="1197">
                  <c:v>3.1178379337443401E-3</c:v>
                </c:pt>
                <c:pt idx="1198">
                  <c:v>5.0220696950861099E-3</c:v>
                </c:pt>
                <c:pt idx="1199">
                  <c:v>6.7955394943338097E-3</c:v>
                </c:pt>
                <c:pt idx="1200">
                  <c:v>8.4126304897158607E-3</c:v>
                </c:pt>
                <c:pt idx="1201">
                  <c:v>9.5082513678867095E-3</c:v>
                </c:pt>
                <c:pt idx="1202">
                  <c:v>9.9079625780139503E-3</c:v>
                </c:pt>
                <c:pt idx="1203">
                  <c:v>9.5429247921619102E-3</c:v>
                </c:pt>
                <c:pt idx="1204">
                  <c:v>8.4959876088333292E-3</c:v>
                </c:pt>
                <c:pt idx="1205">
                  <c:v>6.9903122862424198E-3</c:v>
                </c:pt>
                <c:pt idx="1206">
                  <c:v>5.2562182839844297E-3</c:v>
                </c:pt>
                <c:pt idx="1207">
                  <c:v>3.5875184421626698E-3</c:v>
                </c:pt>
                <c:pt idx="1208">
                  <c:v>2.1733154610148698E-3</c:v>
                </c:pt>
                <c:pt idx="1209">
                  <c:v>1.1374153056719499E-3</c:v>
                </c:pt>
                <c:pt idx="1210">
                  <c:v>4.8933541772600995E-4</c:v>
                </c:pt>
                <c:pt idx="1211">
                  <c:v>2.1032200638029501E-4</c:v>
                </c:pt>
                <c:pt idx="1212">
                  <c:v>2.1164525334656399E-4</c:v>
                </c:pt>
                <c:pt idx="1213">
                  <c:v>4.3043630706068701E-4</c:v>
                </c:pt>
                <c:pt idx="1214">
                  <c:v>7.2994650838228503E-4</c:v>
                </c:pt>
                <c:pt idx="1215">
                  <c:v>1.01615263823929E-3</c:v>
                </c:pt>
                <c:pt idx="1216">
                  <c:v>1.2539388179925301E-3</c:v>
                </c:pt>
                <c:pt idx="1217">
                  <c:v>1.4730557293795401E-3</c:v>
                </c:pt>
                <c:pt idx="1218">
                  <c:v>1.76309123492725E-3</c:v>
                </c:pt>
                <c:pt idx="1219">
                  <c:v>2.16914649707856E-3</c:v>
                </c:pt>
                <c:pt idx="1220">
                  <c:v>2.78168311148401E-3</c:v>
                </c:pt>
                <c:pt idx="1221">
                  <c:v>3.6713992194697502E-3</c:v>
                </c:pt>
                <c:pt idx="1222">
                  <c:v>4.8031031259670497E-3</c:v>
                </c:pt>
                <c:pt idx="1223">
                  <c:v>6.0867621470036201E-3</c:v>
                </c:pt>
                <c:pt idx="1224">
                  <c:v>7.4042696039084404E-3</c:v>
                </c:pt>
                <c:pt idx="1225">
                  <c:v>8.4289083782926599E-3</c:v>
                </c:pt>
                <c:pt idx="1226">
                  <c:v>9.05938875153341E-3</c:v>
                </c:pt>
                <c:pt idx="1227">
                  <c:v>9.2216708332175795E-3</c:v>
                </c:pt>
                <c:pt idx="1228">
                  <c:v>8.8855633565092604E-3</c:v>
                </c:pt>
                <c:pt idx="1229">
                  <c:v>8.1247453248358501E-3</c:v>
                </c:pt>
                <c:pt idx="1230">
                  <c:v>7.0886835142858996E-3</c:v>
                </c:pt>
                <c:pt idx="1231">
                  <c:v>6.0462832370679403E-3</c:v>
                </c:pt>
                <c:pt idx="1232">
                  <c:v>5.1997815539790004E-3</c:v>
                </c:pt>
                <c:pt idx="1233">
                  <c:v>4.7426767617352204E-3</c:v>
                </c:pt>
                <c:pt idx="1234">
                  <c:v>4.7837789932526102E-3</c:v>
                </c:pt>
                <c:pt idx="1235">
                  <c:v>5.2612804711939E-3</c:v>
                </c:pt>
                <c:pt idx="1236">
                  <c:v>6.0263574283363703E-3</c:v>
                </c:pt>
                <c:pt idx="1237">
                  <c:v>6.8891354805407402E-3</c:v>
                </c:pt>
                <c:pt idx="1238">
                  <c:v>7.7036346039568299E-3</c:v>
                </c:pt>
                <c:pt idx="1239">
                  <c:v>8.2285382591079006E-3</c:v>
                </c:pt>
                <c:pt idx="1240">
                  <c:v>8.4174476660338893E-3</c:v>
                </c:pt>
                <c:pt idx="1241">
                  <c:v>8.2645392885549295E-3</c:v>
                </c:pt>
                <c:pt idx="1242">
                  <c:v>7.8116279334125103E-3</c:v>
                </c:pt>
                <c:pt idx="1243">
                  <c:v>7.2003444093025996E-3</c:v>
                </c:pt>
                <c:pt idx="1244">
                  <c:v>6.5227070747079204E-3</c:v>
                </c:pt>
                <c:pt idx="1245">
                  <c:v>5.9406829339764397E-3</c:v>
                </c:pt>
                <c:pt idx="1246">
                  <c:v>5.5852315703546502E-3</c:v>
                </c:pt>
                <c:pt idx="1247">
                  <c:v>5.5801250678416698E-3</c:v>
                </c:pt>
                <c:pt idx="1248">
                  <c:v>5.9692169997976E-3</c:v>
                </c:pt>
                <c:pt idx="1249">
                  <c:v>6.8391127992424201E-3</c:v>
                </c:pt>
                <c:pt idx="1250">
                  <c:v>8.1357801381117898E-3</c:v>
                </c:pt>
                <c:pt idx="1251">
                  <c:v>9.7904052922486006E-3</c:v>
                </c:pt>
                <c:pt idx="1252">
                  <c:v>1.1796339092797099E-2</c:v>
                </c:pt>
                <c:pt idx="1253">
                  <c:v>1.3873296473343301E-2</c:v>
                </c:pt>
                <c:pt idx="1254">
                  <c:v>1.5958494886832701E-2</c:v>
                </c:pt>
                <c:pt idx="1255">
                  <c:v>1.77542879039485E-2</c:v>
                </c:pt>
                <c:pt idx="1256">
                  <c:v>1.9108566647406799E-2</c:v>
                </c:pt>
                <c:pt idx="1257">
                  <c:v>1.9798510042178401E-2</c:v>
                </c:pt>
                <c:pt idx="1258">
                  <c:v>1.9739074554164598E-2</c:v>
                </c:pt>
                <c:pt idx="1259">
                  <c:v>1.8966449522441801E-2</c:v>
                </c:pt>
                <c:pt idx="1260">
                  <c:v>1.7642279536503699E-2</c:v>
                </c:pt>
                <c:pt idx="1261">
                  <c:v>1.59982057969347E-2</c:v>
                </c:pt>
                <c:pt idx="1262">
                  <c:v>1.4220250783280401E-2</c:v>
                </c:pt>
                <c:pt idx="1263">
                  <c:v>1.25208105184604E-2</c:v>
                </c:pt>
                <c:pt idx="1264">
                  <c:v>1.0992461257785101E-2</c:v>
                </c:pt>
                <c:pt idx="1265">
                  <c:v>9.7551237316708308E-3</c:v>
                </c:pt>
                <c:pt idx="1266">
                  <c:v>8.84397223150807E-3</c:v>
                </c:pt>
                <c:pt idx="1267">
                  <c:v>8.32829776802641E-3</c:v>
                </c:pt>
                <c:pt idx="1268">
                  <c:v>8.1607296310709492E-3</c:v>
                </c:pt>
                <c:pt idx="1269">
                  <c:v>8.3207275997052993E-3</c:v>
                </c:pt>
                <c:pt idx="1270">
                  <c:v>8.7099093883746693E-3</c:v>
                </c:pt>
                <c:pt idx="1271">
                  <c:v>9.2126501484858497E-3</c:v>
                </c:pt>
                <c:pt idx="1272">
                  <c:v>9.7022500984187601E-3</c:v>
                </c:pt>
                <c:pt idx="1273">
                  <c:v>1.0085201293642199E-2</c:v>
                </c:pt>
                <c:pt idx="1274">
                  <c:v>1.0321209085155001E-2</c:v>
                </c:pt>
                <c:pt idx="1275">
                  <c:v>1.0459998907122899E-2</c:v>
                </c:pt>
                <c:pt idx="1276">
                  <c:v>1.0555143851477501E-2</c:v>
                </c:pt>
                <c:pt idx="1277">
                  <c:v>1.06932490243196E-2</c:v>
                </c:pt>
                <c:pt idx="1278">
                  <c:v>1.08417420125251E-2</c:v>
                </c:pt>
                <c:pt idx="1279">
                  <c:v>1.09307328404099E-2</c:v>
                </c:pt>
                <c:pt idx="1280">
                  <c:v>1.08669900833805E-2</c:v>
                </c:pt>
                <c:pt idx="1281">
                  <c:v>1.05810857041677E-2</c:v>
                </c:pt>
                <c:pt idx="1282">
                  <c:v>1.00834136977289E-2</c:v>
                </c:pt>
                <c:pt idx="1283">
                  <c:v>9.4682463012890593E-3</c:v>
                </c:pt>
                <c:pt idx="1284">
                  <c:v>8.8595021829573403E-3</c:v>
                </c:pt>
                <c:pt idx="1285">
                  <c:v>8.31821163353735E-3</c:v>
                </c:pt>
                <c:pt idx="1286">
                  <c:v>7.9420638417705709E-3</c:v>
                </c:pt>
                <c:pt idx="1287">
                  <c:v>7.7797016087364701E-3</c:v>
                </c:pt>
                <c:pt idx="1288">
                  <c:v>7.8839117708207705E-3</c:v>
                </c:pt>
                <c:pt idx="1289">
                  <c:v>8.3079937115256904E-3</c:v>
                </c:pt>
                <c:pt idx="1290">
                  <c:v>9.03366005427674E-3</c:v>
                </c:pt>
                <c:pt idx="1291">
                  <c:v>9.8891790302487806E-3</c:v>
                </c:pt>
                <c:pt idx="1292">
                  <c:v>1.0798143130618901E-2</c:v>
                </c:pt>
                <c:pt idx="1293">
                  <c:v>1.15445567576939E-2</c:v>
                </c:pt>
                <c:pt idx="1294">
                  <c:v>1.21151315678264E-2</c:v>
                </c:pt>
                <c:pt idx="1295">
                  <c:v>1.23989050786707E-2</c:v>
                </c:pt>
                <c:pt idx="1296">
                  <c:v>1.2324837917898601E-2</c:v>
                </c:pt>
                <c:pt idx="1297">
                  <c:v>1.1867499115207099E-2</c:v>
                </c:pt>
                <c:pt idx="1298">
                  <c:v>1.1029512763034301E-2</c:v>
                </c:pt>
                <c:pt idx="1299">
                  <c:v>1.0015714564178E-2</c:v>
                </c:pt>
                <c:pt idx="1300">
                  <c:v>8.8778199506894095E-3</c:v>
                </c:pt>
                <c:pt idx="1301">
                  <c:v>7.8628920367278098E-3</c:v>
                </c:pt>
                <c:pt idx="1302">
                  <c:v>6.9733393526299203E-3</c:v>
                </c:pt>
                <c:pt idx="1303">
                  <c:v>6.3244115260775204E-3</c:v>
                </c:pt>
                <c:pt idx="1304">
                  <c:v>5.8919289116097402E-3</c:v>
                </c:pt>
                <c:pt idx="1305">
                  <c:v>5.7874351160513001E-3</c:v>
                </c:pt>
                <c:pt idx="1306">
                  <c:v>5.91806949835937E-3</c:v>
                </c:pt>
                <c:pt idx="1307">
                  <c:v>6.3149766346389602E-3</c:v>
                </c:pt>
                <c:pt idx="1308">
                  <c:v>6.8718124503980996E-3</c:v>
                </c:pt>
                <c:pt idx="1309">
                  <c:v>7.4864019867782903E-3</c:v>
                </c:pt>
                <c:pt idx="1310">
                  <c:v>8.1118078246856101E-3</c:v>
                </c:pt>
                <c:pt idx="1311">
                  <c:v>8.6477261166557004E-3</c:v>
                </c:pt>
                <c:pt idx="1312">
                  <c:v>9.1784729353242105E-3</c:v>
                </c:pt>
                <c:pt idx="1313">
                  <c:v>9.6583655300245801E-3</c:v>
                </c:pt>
                <c:pt idx="1314">
                  <c:v>1.01424385705514E-2</c:v>
                </c:pt>
                <c:pt idx="1315">
                  <c:v>1.06723457628008E-2</c:v>
                </c:pt>
                <c:pt idx="1316">
                  <c:v>1.12589588865894E-2</c:v>
                </c:pt>
                <c:pt idx="1317">
                  <c:v>1.1888150681186101E-2</c:v>
                </c:pt>
                <c:pt idx="1318">
                  <c:v>1.25221113438693E-2</c:v>
                </c:pt>
                <c:pt idx="1319">
                  <c:v>1.31391979303732E-2</c:v>
                </c:pt>
                <c:pt idx="1320">
                  <c:v>1.36762960842514E-2</c:v>
                </c:pt>
                <c:pt idx="1321">
                  <c:v>1.4087314901973199E-2</c:v>
                </c:pt>
                <c:pt idx="1322">
                  <c:v>1.4296651064667199E-2</c:v>
                </c:pt>
                <c:pt idx="1323">
                  <c:v>1.43358344902652E-2</c:v>
                </c:pt>
                <c:pt idx="1324">
                  <c:v>1.4137406520149399E-2</c:v>
                </c:pt>
                <c:pt idx="1325">
                  <c:v>1.37997806799314E-2</c:v>
                </c:pt>
                <c:pt idx="1326">
                  <c:v>1.3358896957750201E-2</c:v>
                </c:pt>
                <c:pt idx="1327">
                  <c:v>1.29233006651196E-2</c:v>
                </c:pt>
                <c:pt idx="1328">
                  <c:v>1.2594352751703499E-2</c:v>
                </c:pt>
                <c:pt idx="1329">
                  <c:v>1.2472922845205899E-2</c:v>
                </c:pt>
                <c:pt idx="1330">
                  <c:v>1.2580842232079901E-2</c:v>
                </c:pt>
                <c:pt idx="1331">
                  <c:v>1.2968918008595001E-2</c:v>
                </c:pt>
                <c:pt idx="1332">
                  <c:v>1.3693135429326301E-2</c:v>
                </c:pt>
                <c:pt idx="1333">
                  <c:v>1.47431316427912E-2</c:v>
                </c:pt>
                <c:pt idx="1334">
                  <c:v>1.6081338831729099E-2</c:v>
                </c:pt>
                <c:pt idx="1335">
                  <c:v>1.7614142383386398E-2</c:v>
                </c:pt>
                <c:pt idx="1336">
                  <c:v>1.92259280653298E-2</c:v>
                </c:pt>
                <c:pt idx="1337">
                  <c:v>2.0837130085322699E-2</c:v>
                </c:pt>
                <c:pt idx="1338">
                  <c:v>2.2290420137643999E-2</c:v>
                </c:pt>
                <c:pt idx="1339">
                  <c:v>2.3622000932747699E-2</c:v>
                </c:pt>
                <c:pt idx="1340">
                  <c:v>2.47243751786046E-2</c:v>
                </c:pt>
                <c:pt idx="1341">
                  <c:v>2.5616189776791001E-2</c:v>
                </c:pt>
                <c:pt idx="1342">
                  <c:v>2.6180538800647999E-2</c:v>
                </c:pt>
                <c:pt idx="1343">
                  <c:v>2.6435837945867902E-2</c:v>
                </c:pt>
                <c:pt idx="1344">
                  <c:v>2.6434235766379401E-2</c:v>
                </c:pt>
                <c:pt idx="1345">
                  <c:v>2.6294433817123802E-2</c:v>
                </c:pt>
                <c:pt idx="1346">
                  <c:v>2.6182168659959901E-2</c:v>
                </c:pt>
                <c:pt idx="1347">
                  <c:v>2.6228466741438802E-2</c:v>
                </c:pt>
                <c:pt idx="1348">
                  <c:v>2.64982728812636E-2</c:v>
                </c:pt>
                <c:pt idx="1349">
                  <c:v>2.6986444966456701E-2</c:v>
                </c:pt>
                <c:pt idx="1350">
                  <c:v>2.76438405657209E-2</c:v>
                </c:pt>
                <c:pt idx="1351">
                  <c:v>2.8402736880954401E-2</c:v>
                </c:pt>
                <c:pt idx="1352">
                  <c:v>2.9175074859195401E-2</c:v>
                </c:pt>
                <c:pt idx="1353">
                  <c:v>2.9902641172314001E-2</c:v>
                </c:pt>
                <c:pt idx="1354">
                  <c:v>3.0518911273861499E-2</c:v>
                </c:pt>
                <c:pt idx="1355">
                  <c:v>3.0967992399065301E-2</c:v>
                </c:pt>
                <c:pt idx="1356">
                  <c:v>3.1252593671591597E-2</c:v>
                </c:pt>
                <c:pt idx="1357">
                  <c:v>3.1374323025523697E-2</c:v>
                </c:pt>
                <c:pt idx="1358">
                  <c:v>3.1371826381288603E-2</c:v>
                </c:pt>
                <c:pt idx="1359">
                  <c:v>3.13565501346936E-2</c:v>
                </c:pt>
                <c:pt idx="1360">
                  <c:v>3.1443912205104702E-2</c:v>
                </c:pt>
                <c:pt idx="1361">
                  <c:v>3.1670701717811903E-2</c:v>
                </c:pt>
                <c:pt idx="1362">
                  <c:v>3.1968015640292897E-2</c:v>
                </c:pt>
                <c:pt idx="1363">
                  <c:v>3.2234044185035803E-2</c:v>
                </c:pt>
                <c:pt idx="1364">
                  <c:v>3.2330680878085299E-2</c:v>
                </c:pt>
                <c:pt idx="1365">
                  <c:v>3.2175386864118402E-2</c:v>
                </c:pt>
                <c:pt idx="1366">
                  <c:v>3.1763238771190999E-2</c:v>
                </c:pt>
                <c:pt idx="1367">
                  <c:v>3.1200835370579001E-2</c:v>
                </c:pt>
                <c:pt idx="1368">
                  <c:v>3.0624763839594799E-2</c:v>
                </c:pt>
                <c:pt idx="1369">
                  <c:v>3.0166100560666698E-2</c:v>
                </c:pt>
                <c:pt idx="1370">
                  <c:v>2.99145827120906E-2</c:v>
                </c:pt>
                <c:pt idx="1371">
                  <c:v>2.9922237202717299E-2</c:v>
                </c:pt>
                <c:pt idx="1372">
                  <c:v>3.0199312321288498E-2</c:v>
                </c:pt>
                <c:pt idx="1373">
                  <c:v>3.0703122271673901E-2</c:v>
                </c:pt>
                <c:pt idx="1374">
                  <c:v>3.1459069349006302E-2</c:v>
                </c:pt>
                <c:pt idx="1375">
                  <c:v>3.23553294715248E-2</c:v>
                </c:pt>
                <c:pt idx="1376">
                  <c:v>3.3336139508758099E-2</c:v>
                </c:pt>
                <c:pt idx="1377">
                  <c:v>3.4278941757166899E-2</c:v>
                </c:pt>
                <c:pt idx="1378">
                  <c:v>3.5168371150406198E-2</c:v>
                </c:pt>
                <c:pt idx="1379">
                  <c:v>3.5860320371737898E-2</c:v>
                </c:pt>
                <c:pt idx="1380">
                  <c:v>3.63034154461883E-2</c:v>
                </c:pt>
                <c:pt idx="1381">
                  <c:v>3.6396198212910902E-2</c:v>
                </c:pt>
                <c:pt idx="1382">
                  <c:v>3.6100679705187301E-2</c:v>
                </c:pt>
                <c:pt idx="1383">
                  <c:v>3.5379336649859199E-2</c:v>
                </c:pt>
                <c:pt idx="1384">
                  <c:v>3.4243667751148503E-2</c:v>
                </c:pt>
                <c:pt idx="1385">
                  <c:v>3.2813753370341897E-2</c:v>
                </c:pt>
                <c:pt idx="1386">
                  <c:v>3.12429772540747E-2</c:v>
                </c:pt>
                <c:pt idx="1387">
                  <c:v>2.97854038030647E-2</c:v>
                </c:pt>
                <c:pt idx="1388">
                  <c:v>2.86408254479243E-2</c:v>
                </c:pt>
                <c:pt idx="1389">
                  <c:v>2.7999707299703799E-2</c:v>
                </c:pt>
                <c:pt idx="1390">
                  <c:v>2.7927076109233801E-2</c:v>
                </c:pt>
                <c:pt idx="1391">
                  <c:v>2.8349261686677701E-2</c:v>
                </c:pt>
                <c:pt idx="1392">
                  <c:v>2.91629894105268E-2</c:v>
                </c:pt>
                <c:pt idx="1393">
                  <c:v>3.0216526122808399E-2</c:v>
                </c:pt>
                <c:pt idx="1394">
                  <c:v>3.1430184448015798E-2</c:v>
                </c:pt>
                <c:pt idx="1395">
                  <c:v>3.2677313966411999E-2</c:v>
                </c:pt>
                <c:pt idx="1396">
                  <c:v>3.3891903463296597E-2</c:v>
                </c:pt>
                <c:pt idx="1397">
                  <c:v>3.5002546172100801E-2</c:v>
                </c:pt>
                <c:pt idx="1398">
                  <c:v>3.5951860188766303E-2</c:v>
                </c:pt>
                <c:pt idx="1399">
                  <c:v>3.6729231373436602E-2</c:v>
                </c:pt>
                <c:pt idx="1400">
                  <c:v>3.72588786602146E-2</c:v>
                </c:pt>
                <c:pt idx="1401">
                  <c:v>3.7469340355136403E-2</c:v>
                </c:pt>
                <c:pt idx="1402">
                  <c:v>3.7329429129016801E-2</c:v>
                </c:pt>
                <c:pt idx="1403">
                  <c:v>3.6811829191456098E-2</c:v>
                </c:pt>
                <c:pt idx="1404">
                  <c:v>3.5938730987227503E-2</c:v>
                </c:pt>
                <c:pt idx="1405">
                  <c:v>3.4730556506228701E-2</c:v>
                </c:pt>
                <c:pt idx="1406">
                  <c:v>3.3285654373120699E-2</c:v>
                </c:pt>
                <c:pt idx="1407">
                  <c:v>3.1666105486852003E-2</c:v>
                </c:pt>
                <c:pt idx="1408">
                  <c:v>2.9986756829197998E-2</c:v>
                </c:pt>
                <c:pt idx="1409">
                  <c:v>2.8251316415128E-2</c:v>
                </c:pt>
                <c:pt idx="1410">
                  <c:v>2.6601661269575302E-2</c:v>
                </c:pt>
                <c:pt idx="1411">
                  <c:v>2.5058937452217499E-2</c:v>
                </c:pt>
                <c:pt idx="1412">
                  <c:v>2.3782488463979901E-2</c:v>
                </c:pt>
                <c:pt idx="1413">
                  <c:v>2.2728104881218701E-2</c:v>
                </c:pt>
                <c:pt idx="1414">
                  <c:v>2.2056498851808999E-2</c:v>
                </c:pt>
                <c:pt idx="1415">
                  <c:v>2.16456597381448E-2</c:v>
                </c:pt>
                <c:pt idx="1416">
                  <c:v>2.1519327005816699E-2</c:v>
                </c:pt>
                <c:pt idx="1417">
                  <c:v>2.1638560965660299E-2</c:v>
                </c:pt>
                <c:pt idx="1418">
                  <c:v>2.2071858627706002E-2</c:v>
                </c:pt>
                <c:pt idx="1419">
                  <c:v>2.28090767363959E-2</c:v>
                </c:pt>
                <c:pt idx="1420">
                  <c:v>2.3876380115566899E-2</c:v>
                </c:pt>
                <c:pt idx="1421">
                  <c:v>2.5238631930894598E-2</c:v>
                </c:pt>
                <c:pt idx="1422">
                  <c:v>2.6860881020819499E-2</c:v>
                </c:pt>
                <c:pt idx="1423">
                  <c:v>2.8593786415599801E-2</c:v>
                </c:pt>
                <c:pt idx="1424">
                  <c:v>3.0185410342639701E-2</c:v>
                </c:pt>
                <c:pt idx="1425">
                  <c:v>3.15051352165375E-2</c:v>
                </c:pt>
                <c:pt idx="1426">
                  <c:v>3.2436511060623799E-2</c:v>
                </c:pt>
                <c:pt idx="1427">
                  <c:v>3.2974361206385798E-2</c:v>
                </c:pt>
                <c:pt idx="1428">
                  <c:v>3.3124135288710797E-2</c:v>
                </c:pt>
                <c:pt idx="1429">
                  <c:v>3.2891130394218898E-2</c:v>
                </c:pt>
                <c:pt idx="1430">
                  <c:v>3.2286185034857501E-2</c:v>
                </c:pt>
                <c:pt idx="1431">
                  <c:v>3.1319502448450498E-2</c:v>
                </c:pt>
                <c:pt idx="1432">
                  <c:v>3.0012757947659799E-2</c:v>
                </c:pt>
                <c:pt idx="1433">
                  <c:v>2.8403340312034502E-2</c:v>
                </c:pt>
                <c:pt idx="1434">
                  <c:v>2.6504974341945299E-2</c:v>
                </c:pt>
                <c:pt idx="1435">
                  <c:v>2.44490980889134E-2</c:v>
                </c:pt>
                <c:pt idx="1436">
                  <c:v>2.2376313557894101E-2</c:v>
                </c:pt>
                <c:pt idx="1437">
                  <c:v>2.0391654849292801E-2</c:v>
                </c:pt>
                <c:pt idx="1438">
                  <c:v>1.8698980086159001E-2</c:v>
                </c:pt>
                <c:pt idx="1439">
                  <c:v>1.73245978669756E-2</c:v>
                </c:pt>
                <c:pt idx="1440">
                  <c:v>1.64216259680902E-2</c:v>
                </c:pt>
                <c:pt idx="1441">
                  <c:v>1.5917879974607401E-2</c:v>
                </c:pt>
                <c:pt idx="1442">
                  <c:v>1.57983587948963E-2</c:v>
                </c:pt>
                <c:pt idx="1443">
                  <c:v>1.5953854666567398E-2</c:v>
                </c:pt>
                <c:pt idx="1444">
                  <c:v>1.63136283964645E-2</c:v>
                </c:pt>
                <c:pt idx="1445">
                  <c:v>1.6879225316128899E-2</c:v>
                </c:pt>
                <c:pt idx="1446">
                  <c:v>1.7514817631083202E-2</c:v>
                </c:pt>
                <c:pt idx="1447">
                  <c:v>1.8240658700555201E-2</c:v>
                </c:pt>
                <c:pt idx="1448">
                  <c:v>1.88677027204633E-2</c:v>
                </c:pt>
                <c:pt idx="1449">
                  <c:v>1.93807626359341E-2</c:v>
                </c:pt>
                <c:pt idx="1450">
                  <c:v>1.9630580412129901E-2</c:v>
                </c:pt>
                <c:pt idx="1451">
                  <c:v>1.96636479263161E-2</c:v>
                </c:pt>
                <c:pt idx="1452">
                  <c:v>1.9472552636051799E-2</c:v>
                </c:pt>
                <c:pt idx="1453">
                  <c:v>1.9086457322774E-2</c:v>
                </c:pt>
                <c:pt idx="1454">
                  <c:v>1.8535375147596699E-2</c:v>
                </c:pt>
                <c:pt idx="1455">
                  <c:v>1.7916668351910799E-2</c:v>
                </c:pt>
                <c:pt idx="1456">
                  <c:v>1.7224649566610201E-2</c:v>
                </c:pt>
                <c:pt idx="1457">
                  <c:v>1.6517599735923101E-2</c:v>
                </c:pt>
                <c:pt idx="1458">
                  <c:v>1.58031335480758E-2</c:v>
                </c:pt>
                <c:pt idx="1459">
                  <c:v>1.5174062417236E-2</c:v>
                </c:pt>
                <c:pt idx="1460">
                  <c:v>1.47089928463165E-2</c:v>
                </c:pt>
                <c:pt idx="1461">
                  <c:v>1.4450178194922199E-2</c:v>
                </c:pt>
                <c:pt idx="1462">
                  <c:v>1.43729497636884E-2</c:v>
                </c:pt>
                <c:pt idx="1463">
                  <c:v>1.4402825297250999E-2</c:v>
                </c:pt>
                <c:pt idx="1464">
                  <c:v>1.4442695651215301E-2</c:v>
                </c:pt>
                <c:pt idx="1465">
                  <c:v>1.4460297921477299E-2</c:v>
                </c:pt>
                <c:pt idx="1466">
                  <c:v>1.4448989254646501E-2</c:v>
                </c:pt>
                <c:pt idx="1467">
                  <c:v>1.4464608152794E-2</c:v>
                </c:pt>
                <c:pt idx="1468">
                  <c:v>1.4531579337216599E-2</c:v>
                </c:pt>
                <c:pt idx="1469">
                  <c:v>1.4656988203264901E-2</c:v>
                </c:pt>
                <c:pt idx="1470">
                  <c:v>1.4833203876180199E-2</c:v>
                </c:pt>
                <c:pt idx="1471">
                  <c:v>1.5046722675585499E-2</c:v>
                </c:pt>
                <c:pt idx="1472">
                  <c:v>1.52878964240075E-2</c:v>
                </c:pt>
                <c:pt idx="1473">
                  <c:v>1.55622965851919E-2</c:v>
                </c:pt>
                <c:pt idx="1474">
                  <c:v>1.5903915514645602E-2</c:v>
                </c:pt>
                <c:pt idx="1475">
                  <c:v>1.63095017793282E-2</c:v>
                </c:pt>
                <c:pt idx="1476">
                  <c:v>1.6801416305583301E-2</c:v>
                </c:pt>
                <c:pt idx="1477">
                  <c:v>1.7345075714626599E-2</c:v>
                </c:pt>
                <c:pt idx="1478">
                  <c:v>1.7927238516201101E-2</c:v>
                </c:pt>
                <c:pt idx="1479">
                  <c:v>1.85064932818155E-2</c:v>
                </c:pt>
                <c:pt idx="1480">
                  <c:v>1.9059007237276701E-2</c:v>
                </c:pt>
                <c:pt idx="1481">
                  <c:v>1.95132420873508E-2</c:v>
                </c:pt>
                <c:pt idx="1482">
                  <c:v>1.9820587995534201E-2</c:v>
                </c:pt>
                <c:pt idx="1483">
                  <c:v>1.9890206782533799E-2</c:v>
                </c:pt>
                <c:pt idx="1484">
                  <c:v>1.96919987180754E-2</c:v>
                </c:pt>
                <c:pt idx="1485">
                  <c:v>1.9249713638863099E-2</c:v>
                </c:pt>
                <c:pt idx="1486">
                  <c:v>1.8588899195221099E-2</c:v>
                </c:pt>
                <c:pt idx="1487">
                  <c:v>1.7798209407943799E-2</c:v>
                </c:pt>
                <c:pt idx="1488">
                  <c:v>1.6970286717950599E-2</c:v>
                </c:pt>
                <c:pt idx="1489">
                  <c:v>1.6315582908005E-2</c:v>
                </c:pt>
                <c:pt idx="1490">
                  <c:v>1.5927623607902699E-2</c:v>
                </c:pt>
                <c:pt idx="1491">
                  <c:v>1.5897386370678501E-2</c:v>
                </c:pt>
                <c:pt idx="1492">
                  <c:v>1.6215869511583499E-2</c:v>
                </c:pt>
                <c:pt idx="1493">
                  <c:v>1.6814886125258499E-2</c:v>
                </c:pt>
                <c:pt idx="1494">
                  <c:v>1.76122104822992E-2</c:v>
                </c:pt>
                <c:pt idx="1495">
                  <c:v>1.84781755229044E-2</c:v>
                </c:pt>
                <c:pt idx="1496">
                  <c:v>1.9330544855200301E-2</c:v>
                </c:pt>
                <c:pt idx="1497">
                  <c:v>2.0174133363162601E-2</c:v>
                </c:pt>
                <c:pt idx="1498">
                  <c:v>2.0843213979557799E-2</c:v>
                </c:pt>
                <c:pt idx="1499">
                  <c:v>2.1391595548966899E-2</c:v>
                </c:pt>
                <c:pt idx="1500">
                  <c:v>2.1808794039451001E-2</c:v>
                </c:pt>
                <c:pt idx="1501">
                  <c:v>2.2085630468709299E-2</c:v>
                </c:pt>
                <c:pt idx="1502">
                  <c:v>2.2180740014976101E-2</c:v>
                </c:pt>
                <c:pt idx="1503">
                  <c:v>2.2080694538172799E-2</c:v>
                </c:pt>
                <c:pt idx="1504">
                  <c:v>2.1775656202891E-2</c:v>
                </c:pt>
                <c:pt idx="1505">
                  <c:v>2.13471110580442E-2</c:v>
                </c:pt>
                <c:pt idx="1506">
                  <c:v>2.08183816445188E-2</c:v>
                </c:pt>
                <c:pt idx="1507">
                  <c:v>2.03087441365782E-2</c:v>
                </c:pt>
                <c:pt idx="1508">
                  <c:v>1.9793363788277899E-2</c:v>
                </c:pt>
                <c:pt idx="1509">
                  <c:v>1.93786758647694E-2</c:v>
                </c:pt>
                <c:pt idx="1510">
                  <c:v>1.90754072440593E-2</c:v>
                </c:pt>
                <c:pt idx="1511">
                  <c:v>1.8992657326161601E-2</c:v>
                </c:pt>
                <c:pt idx="1512">
                  <c:v>1.9128601435183301E-2</c:v>
                </c:pt>
                <c:pt idx="1513">
                  <c:v>1.94922956798767E-2</c:v>
                </c:pt>
                <c:pt idx="1514">
                  <c:v>2.0033792176484301E-2</c:v>
                </c:pt>
                <c:pt idx="1515">
                  <c:v>2.0656775648504402E-2</c:v>
                </c:pt>
                <c:pt idx="1516">
                  <c:v>2.1299908898226399E-2</c:v>
                </c:pt>
                <c:pt idx="1517">
                  <c:v>2.1904455311221999E-2</c:v>
                </c:pt>
                <c:pt idx="1518">
                  <c:v>2.2398059018717598E-2</c:v>
                </c:pt>
                <c:pt idx="1519">
                  <c:v>2.26209027182727E-2</c:v>
                </c:pt>
                <c:pt idx="1520">
                  <c:v>2.2520039649094801E-2</c:v>
                </c:pt>
                <c:pt idx="1521">
                  <c:v>2.2059333460154599E-2</c:v>
                </c:pt>
                <c:pt idx="1522">
                  <c:v>2.1332239821692699E-2</c:v>
                </c:pt>
                <c:pt idx="1523">
                  <c:v>2.0440370796028499E-2</c:v>
                </c:pt>
                <c:pt idx="1524">
                  <c:v>1.9542378844979901E-2</c:v>
                </c:pt>
                <c:pt idx="1525">
                  <c:v>1.8699302108110001E-2</c:v>
                </c:pt>
                <c:pt idx="1526">
                  <c:v>1.8006672522325299E-2</c:v>
                </c:pt>
                <c:pt idx="1527">
                  <c:v>1.7474281898637999E-2</c:v>
                </c:pt>
                <c:pt idx="1528">
                  <c:v>1.7165705227645899E-2</c:v>
                </c:pt>
                <c:pt idx="1529">
                  <c:v>1.7058116219991998E-2</c:v>
                </c:pt>
                <c:pt idx="1530">
                  <c:v>1.7153869159646101E-2</c:v>
                </c:pt>
                <c:pt idx="1531">
                  <c:v>1.7361308051057601E-2</c:v>
                </c:pt>
                <c:pt idx="1532">
                  <c:v>1.7669197197930898E-2</c:v>
                </c:pt>
                <c:pt idx="1533">
                  <c:v>1.79655899713386E-2</c:v>
                </c:pt>
                <c:pt idx="1534">
                  <c:v>1.8228279762209601E-2</c:v>
                </c:pt>
                <c:pt idx="1535">
                  <c:v>1.8349907065490299E-2</c:v>
                </c:pt>
                <c:pt idx="1536">
                  <c:v>1.83120779508083E-2</c:v>
                </c:pt>
                <c:pt idx="1537">
                  <c:v>1.8186616496196299E-2</c:v>
                </c:pt>
                <c:pt idx="1538">
                  <c:v>1.8047414698908502E-2</c:v>
                </c:pt>
                <c:pt idx="1539">
                  <c:v>1.79386622621104E-2</c:v>
                </c:pt>
                <c:pt idx="1540">
                  <c:v>1.7913515605292699E-2</c:v>
                </c:pt>
                <c:pt idx="1541">
                  <c:v>1.7982105644023898E-2</c:v>
                </c:pt>
                <c:pt idx="1542">
                  <c:v>1.8116236081889499E-2</c:v>
                </c:pt>
                <c:pt idx="1543">
                  <c:v>1.8413824170737801E-2</c:v>
                </c:pt>
                <c:pt idx="1544">
                  <c:v>1.8779539198768E-2</c:v>
                </c:pt>
                <c:pt idx="1545">
                  <c:v>1.91932426094331E-2</c:v>
                </c:pt>
                <c:pt idx="1546">
                  <c:v>1.9484180136332199E-2</c:v>
                </c:pt>
                <c:pt idx="1547">
                  <c:v>1.9687555086566898E-2</c:v>
                </c:pt>
                <c:pt idx="1548">
                  <c:v>1.9628026078657001E-2</c:v>
                </c:pt>
                <c:pt idx="1549">
                  <c:v>1.93492073166774E-2</c:v>
                </c:pt>
                <c:pt idx="1550">
                  <c:v>1.8845373323213298E-2</c:v>
                </c:pt>
                <c:pt idx="1551">
                  <c:v>1.8185478848618999E-2</c:v>
                </c:pt>
                <c:pt idx="1552">
                  <c:v>1.7495213151125899E-2</c:v>
                </c:pt>
                <c:pt idx="1553">
                  <c:v>1.68561586081339E-2</c:v>
                </c:pt>
                <c:pt idx="1554">
                  <c:v>1.63447867018016E-2</c:v>
                </c:pt>
                <c:pt idx="1555">
                  <c:v>1.60346128956779E-2</c:v>
                </c:pt>
                <c:pt idx="1556">
                  <c:v>1.59917801931437E-2</c:v>
                </c:pt>
                <c:pt idx="1557">
                  <c:v>1.6296961257502698E-2</c:v>
                </c:pt>
                <c:pt idx="1558">
                  <c:v>1.6941864418896401E-2</c:v>
                </c:pt>
                <c:pt idx="1559">
                  <c:v>1.7929192161699799E-2</c:v>
                </c:pt>
                <c:pt idx="1560">
                  <c:v>1.9238491339096699E-2</c:v>
                </c:pt>
                <c:pt idx="1561">
                  <c:v>2.0846477632141699E-2</c:v>
                </c:pt>
                <c:pt idx="1562">
                  <c:v>2.2655672008207901E-2</c:v>
                </c:pt>
                <c:pt idx="1563">
                  <c:v>2.44496635136154E-2</c:v>
                </c:pt>
                <c:pt idx="1564">
                  <c:v>2.60381911911476E-2</c:v>
                </c:pt>
                <c:pt idx="1565">
                  <c:v>2.7320471865547501E-2</c:v>
                </c:pt>
                <c:pt idx="1566">
                  <c:v>2.8310745209038299E-2</c:v>
                </c:pt>
                <c:pt idx="1567">
                  <c:v>2.8961213427112199E-2</c:v>
                </c:pt>
                <c:pt idx="1568">
                  <c:v>2.92585003439585E-2</c:v>
                </c:pt>
                <c:pt idx="1569">
                  <c:v>2.9143121371823601E-2</c:v>
                </c:pt>
                <c:pt idx="1570">
                  <c:v>2.86043335919887E-2</c:v>
                </c:pt>
                <c:pt idx="1571">
                  <c:v>2.7616822581166899E-2</c:v>
                </c:pt>
                <c:pt idx="1572">
                  <c:v>2.6283414322211901E-2</c:v>
                </c:pt>
                <c:pt idx="1573">
                  <c:v>2.4666937143271499E-2</c:v>
                </c:pt>
                <c:pt idx="1574">
                  <c:v>2.2951563628903299E-2</c:v>
                </c:pt>
                <c:pt idx="1575">
                  <c:v>2.1252599809595901E-2</c:v>
                </c:pt>
                <c:pt idx="1576">
                  <c:v>1.96001590316814E-2</c:v>
                </c:pt>
                <c:pt idx="1577">
                  <c:v>1.8166300966343599E-2</c:v>
                </c:pt>
                <c:pt idx="1578">
                  <c:v>1.69513712701529E-2</c:v>
                </c:pt>
                <c:pt idx="1579">
                  <c:v>1.6036802546664401E-2</c:v>
                </c:pt>
                <c:pt idx="1580">
                  <c:v>1.5421795468954599E-2</c:v>
                </c:pt>
                <c:pt idx="1581">
                  <c:v>1.51053848683465E-2</c:v>
                </c:pt>
                <c:pt idx="1582">
                  <c:v>1.50031148199464E-2</c:v>
                </c:pt>
                <c:pt idx="1583">
                  <c:v>1.5081227420651501E-2</c:v>
                </c:pt>
                <c:pt idx="1584">
                  <c:v>1.5227862686601999E-2</c:v>
                </c:pt>
                <c:pt idx="1585">
                  <c:v>1.53997212849357E-2</c:v>
                </c:pt>
                <c:pt idx="1586">
                  <c:v>1.5511720351823599E-2</c:v>
                </c:pt>
                <c:pt idx="1587">
                  <c:v>1.55190395412591E-2</c:v>
                </c:pt>
                <c:pt idx="1588">
                  <c:v>1.53979546396424E-2</c:v>
                </c:pt>
                <c:pt idx="1589">
                  <c:v>1.51616572020886E-2</c:v>
                </c:pt>
                <c:pt idx="1590">
                  <c:v>1.4751422167281199E-2</c:v>
                </c:pt>
                <c:pt idx="1591">
                  <c:v>1.42059355147259E-2</c:v>
                </c:pt>
                <c:pt idx="1592">
                  <c:v>1.34530968750106E-2</c:v>
                </c:pt>
                <c:pt idx="1593">
                  <c:v>1.253923369433E-2</c:v>
                </c:pt>
                <c:pt idx="1594">
                  <c:v>1.1588055048707E-2</c:v>
                </c:pt>
                <c:pt idx="1595">
                  <c:v>1.0600021394683501E-2</c:v>
                </c:pt>
                <c:pt idx="1596">
                  <c:v>9.6688513486189107E-3</c:v>
                </c:pt>
                <c:pt idx="1597">
                  <c:v>8.8715002926866293E-3</c:v>
                </c:pt>
                <c:pt idx="1598">
                  <c:v>8.3105101202627495E-3</c:v>
                </c:pt>
                <c:pt idx="1599">
                  <c:v>8.0757211251870804E-3</c:v>
                </c:pt>
                <c:pt idx="1600">
                  <c:v>8.1612270590493592E-3</c:v>
                </c:pt>
                <c:pt idx="1601">
                  <c:v>8.4690974360120408E-3</c:v>
                </c:pt>
                <c:pt idx="1602">
                  <c:v>8.8839477372381799E-3</c:v>
                </c:pt>
                <c:pt idx="1603">
                  <c:v>9.3304621600797891E-3</c:v>
                </c:pt>
                <c:pt idx="1604">
                  <c:v>9.7179217966414204E-3</c:v>
                </c:pt>
                <c:pt idx="1605">
                  <c:v>1.0098766694818601E-2</c:v>
                </c:pt>
                <c:pt idx="1606">
                  <c:v>1.05035287087091E-2</c:v>
                </c:pt>
                <c:pt idx="1607">
                  <c:v>1.09419090372011E-2</c:v>
                </c:pt>
                <c:pt idx="1608">
                  <c:v>1.14130705090778E-2</c:v>
                </c:pt>
                <c:pt idx="1609">
                  <c:v>1.1908689695414899E-2</c:v>
                </c:pt>
                <c:pt idx="1610">
                  <c:v>1.23980967995334E-2</c:v>
                </c:pt>
                <c:pt idx="1611">
                  <c:v>1.28998732168866E-2</c:v>
                </c:pt>
                <c:pt idx="1612">
                  <c:v>1.33912289261982E-2</c:v>
                </c:pt>
                <c:pt idx="1613">
                  <c:v>1.39705074880193E-2</c:v>
                </c:pt>
                <c:pt idx="1614">
                  <c:v>1.4572216474144599E-2</c:v>
                </c:pt>
                <c:pt idx="1615">
                  <c:v>1.52958165768378E-2</c:v>
                </c:pt>
                <c:pt idx="1616">
                  <c:v>1.6045113993499501E-2</c:v>
                </c:pt>
                <c:pt idx="1617">
                  <c:v>1.6956789544274601E-2</c:v>
                </c:pt>
                <c:pt idx="1618">
                  <c:v>1.79438291009602E-2</c:v>
                </c:pt>
                <c:pt idx="1619">
                  <c:v>1.90979502435067E-2</c:v>
                </c:pt>
                <c:pt idx="1620">
                  <c:v>2.03742968780594E-2</c:v>
                </c:pt>
                <c:pt idx="1621">
                  <c:v>2.1743108685514299E-2</c:v>
                </c:pt>
                <c:pt idx="1622">
                  <c:v>2.3193939241338501E-2</c:v>
                </c:pt>
                <c:pt idx="1623">
                  <c:v>2.4653840829739398E-2</c:v>
                </c:pt>
                <c:pt idx="1624">
                  <c:v>2.6068638725087599E-2</c:v>
                </c:pt>
                <c:pt idx="1625">
                  <c:v>2.73173369466439E-2</c:v>
                </c:pt>
                <c:pt idx="1626">
                  <c:v>2.83075401675905E-2</c:v>
                </c:pt>
                <c:pt idx="1627">
                  <c:v>2.88737399296536E-2</c:v>
                </c:pt>
                <c:pt idx="1628">
                  <c:v>2.8919505336162301E-2</c:v>
                </c:pt>
                <c:pt idx="1629">
                  <c:v>2.8504474121994298E-2</c:v>
                </c:pt>
                <c:pt idx="1630">
                  <c:v>2.77017417823835E-2</c:v>
                </c:pt>
                <c:pt idx="1631">
                  <c:v>2.6638152275602799E-2</c:v>
                </c:pt>
                <c:pt idx="1632">
                  <c:v>2.5433153171280601E-2</c:v>
                </c:pt>
                <c:pt idx="1633">
                  <c:v>2.42359592278567E-2</c:v>
                </c:pt>
                <c:pt idx="1634">
                  <c:v>2.31843768931949E-2</c:v>
                </c:pt>
                <c:pt idx="1635">
                  <c:v>2.2375204428138101E-2</c:v>
                </c:pt>
                <c:pt idx="1636">
                  <c:v>2.1919802667673301E-2</c:v>
                </c:pt>
                <c:pt idx="1637">
                  <c:v>2.1900259857714099E-2</c:v>
                </c:pt>
                <c:pt idx="1638">
                  <c:v>2.2352360481381402E-2</c:v>
                </c:pt>
                <c:pt idx="1639">
                  <c:v>2.3194993721367001E-2</c:v>
                </c:pt>
                <c:pt idx="1640">
                  <c:v>2.4389736120086401E-2</c:v>
                </c:pt>
                <c:pt idx="1641">
                  <c:v>2.5790023740977101E-2</c:v>
                </c:pt>
                <c:pt idx="1642">
                  <c:v>2.72120675475407E-2</c:v>
                </c:pt>
                <c:pt idx="1643">
                  <c:v>2.8454827698692401E-2</c:v>
                </c:pt>
                <c:pt idx="1644">
                  <c:v>2.9373607950333801E-2</c:v>
                </c:pt>
                <c:pt idx="1645">
                  <c:v>2.99666087371586E-2</c:v>
                </c:pt>
                <c:pt idx="1646">
                  <c:v>3.0162063418837402E-2</c:v>
                </c:pt>
                <c:pt idx="1647">
                  <c:v>3.0019056923052401E-2</c:v>
                </c:pt>
                <c:pt idx="1648">
                  <c:v>2.9653453727158802E-2</c:v>
                </c:pt>
                <c:pt idx="1649">
                  <c:v>2.9150510715844902E-2</c:v>
                </c:pt>
                <c:pt idx="1650">
                  <c:v>2.8693469345061999E-2</c:v>
                </c:pt>
                <c:pt idx="1651">
                  <c:v>2.83504754331232E-2</c:v>
                </c:pt>
                <c:pt idx="1652">
                  <c:v>2.8239316978242501E-2</c:v>
                </c:pt>
                <c:pt idx="1653">
                  <c:v>2.8396852293497098E-2</c:v>
                </c:pt>
                <c:pt idx="1654">
                  <c:v>2.8888467820843401E-2</c:v>
                </c:pt>
                <c:pt idx="1655">
                  <c:v>2.9613956887994699E-2</c:v>
                </c:pt>
                <c:pt idx="1656">
                  <c:v>3.0564247275228999E-2</c:v>
                </c:pt>
                <c:pt idx="1657">
                  <c:v>3.1519610369905998E-2</c:v>
                </c:pt>
                <c:pt idx="1658">
                  <c:v>3.2306754384169203E-2</c:v>
                </c:pt>
                <c:pt idx="1659">
                  <c:v>3.2773177295002003E-2</c:v>
                </c:pt>
                <c:pt idx="1660">
                  <c:v>3.2911031471507798E-2</c:v>
                </c:pt>
                <c:pt idx="1661">
                  <c:v>3.28257185891958E-2</c:v>
                </c:pt>
                <c:pt idx="1662">
                  <c:v>3.2679848609135198E-2</c:v>
                </c:pt>
                <c:pt idx="1663">
                  <c:v>3.2586294210200699E-2</c:v>
                </c:pt>
                <c:pt idx="1664">
                  <c:v>3.2626918201066397E-2</c:v>
                </c:pt>
                <c:pt idx="1665">
                  <c:v>3.2761047152239799E-2</c:v>
                </c:pt>
                <c:pt idx="1666">
                  <c:v>3.2919617497905902E-2</c:v>
                </c:pt>
                <c:pt idx="1667">
                  <c:v>3.2988542028417403E-2</c:v>
                </c:pt>
                <c:pt idx="1668">
                  <c:v>3.2869804950633102E-2</c:v>
                </c:pt>
                <c:pt idx="1669">
                  <c:v>3.2494629413634797E-2</c:v>
                </c:pt>
                <c:pt idx="1670">
                  <c:v>3.1750875140754503E-2</c:v>
                </c:pt>
                <c:pt idx="1671">
                  <c:v>3.0771256024979501E-2</c:v>
                </c:pt>
                <c:pt idx="1672">
                  <c:v>2.9545900727753299E-2</c:v>
                </c:pt>
                <c:pt idx="1673">
                  <c:v>2.8288664771110601E-2</c:v>
                </c:pt>
                <c:pt idx="1674">
                  <c:v>2.6888227938789599E-2</c:v>
                </c:pt>
                <c:pt idx="1675">
                  <c:v>2.5448797755340501E-2</c:v>
                </c:pt>
                <c:pt idx="1676">
                  <c:v>2.40580656706137E-2</c:v>
                </c:pt>
                <c:pt idx="1677">
                  <c:v>2.27981784389839E-2</c:v>
                </c:pt>
                <c:pt idx="1678">
                  <c:v>2.1920034802670199E-2</c:v>
                </c:pt>
                <c:pt idx="1679">
                  <c:v>2.1471085032605999E-2</c:v>
                </c:pt>
                <c:pt idx="1680">
                  <c:v>2.1527859649320299E-2</c:v>
                </c:pt>
                <c:pt idx="1681">
                  <c:v>2.2106398440481699E-2</c:v>
                </c:pt>
                <c:pt idx="1682">
                  <c:v>2.3133520026960602E-2</c:v>
                </c:pt>
                <c:pt idx="1683">
                  <c:v>2.4466976020455201E-2</c:v>
                </c:pt>
                <c:pt idx="1684">
                  <c:v>2.5948170809633599E-2</c:v>
                </c:pt>
                <c:pt idx="1685">
                  <c:v>2.73822914802716E-2</c:v>
                </c:pt>
                <c:pt idx="1686">
                  <c:v>2.87080600849716E-2</c:v>
                </c:pt>
                <c:pt idx="1687">
                  <c:v>2.98524020792553E-2</c:v>
                </c:pt>
                <c:pt idx="1688">
                  <c:v>3.08363369526794E-2</c:v>
                </c:pt>
                <c:pt idx="1689">
                  <c:v>3.1726553847563697E-2</c:v>
                </c:pt>
                <c:pt idx="1690">
                  <c:v>3.2476574996843803E-2</c:v>
                </c:pt>
                <c:pt idx="1691">
                  <c:v>3.3087229877588803E-2</c:v>
                </c:pt>
                <c:pt idx="1692">
                  <c:v>3.3621468439055197E-2</c:v>
                </c:pt>
                <c:pt idx="1693">
                  <c:v>3.4093548556875797E-2</c:v>
                </c:pt>
                <c:pt idx="1694">
                  <c:v>3.4550820329477303E-2</c:v>
                </c:pt>
                <c:pt idx="1695">
                  <c:v>3.50539515243498E-2</c:v>
                </c:pt>
                <c:pt idx="1696">
                  <c:v>3.5633724566291998E-2</c:v>
                </c:pt>
                <c:pt idx="1697">
                  <c:v>3.6225894116991397E-2</c:v>
                </c:pt>
                <c:pt idx="1698">
                  <c:v>3.6759030022980699E-2</c:v>
                </c:pt>
                <c:pt idx="1699">
                  <c:v>3.71545087086666E-2</c:v>
                </c:pt>
                <c:pt idx="1700">
                  <c:v>3.7363929687064798E-2</c:v>
                </c:pt>
                <c:pt idx="1701">
                  <c:v>3.73496908121052E-2</c:v>
                </c:pt>
                <c:pt idx="1702">
                  <c:v>3.7076757222221202E-2</c:v>
                </c:pt>
                <c:pt idx="1703">
                  <c:v>3.6572972434903803E-2</c:v>
                </c:pt>
                <c:pt idx="1704">
                  <c:v>3.5888604489812501E-2</c:v>
                </c:pt>
                <c:pt idx="1705">
                  <c:v>3.5035593127351598E-2</c:v>
                </c:pt>
                <c:pt idx="1706">
                  <c:v>3.4093425552894401E-2</c:v>
                </c:pt>
                <c:pt idx="1707">
                  <c:v>3.32317068564204E-2</c:v>
                </c:pt>
                <c:pt idx="1708">
                  <c:v>3.25198622884562E-2</c:v>
                </c:pt>
                <c:pt idx="1709">
                  <c:v>3.1990005401285097E-2</c:v>
                </c:pt>
                <c:pt idx="1710">
                  <c:v>3.16137125237465E-2</c:v>
                </c:pt>
                <c:pt idx="1711">
                  <c:v>3.1311221235736299E-2</c:v>
                </c:pt>
                <c:pt idx="1712">
                  <c:v>3.0983184791007298E-2</c:v>
                </c:pt>
                <c:pt idx="1713">
                  <c:v>3.0559505520943799E-2</c:v>
                </c:pt>
                <c:pt idx="1714">
                  <c:v>3.0015666714467398E-2</c:v>
                </c:pt>
                <c:pt idx="1715">
                  <c:v>2.9360735072693499E-2</c:v>
                </c:pt>
                <c:pt idx="1716">
                  <c:v>2.8641987568125801E-2</c:v>
                </c:pt>
                <c:pt idx="1717">
                  <c:v>2.7862447863438802E-2</c:v>
                </c:pt>
                <c:pt idx="1718">
                  <c:v>2.7120135762190901E-2</c:v>
                </c:pt>
                <c:pt idx="1719">
                  <c:v>2.6441808413804599E-2</c:v>
                </c:pt>
                <c:pt idx="1720">
                  <c:v>2.5921252118360799E-2</c:v>
                </c:pt>
                <c:pt idx="1721">
                  <c:v>2.5593910676568399E-2</c:v>
                </c:pt>
                <c:pt idx="1722">
                  <c:v>2.5493600252725599E-2</c:v>
                </c:pt>
                <c:pt idx="1723">
                  <c:v>2.5612393435701101E-2</c:v>
                </c:pt>
                <c:pt idx="1724">
                  <c:v>2.5921445006394699E-2</c:v>
                </c:pt>
                <c:pt idx="1725">
                  <c:v>2.6327121275141599E-2</c:v>
                </c:pt>
                <c:pt idx="1726">
                  <c:v>2.6669957239141302E-2</c:v>
                </c:pt>
                <c:pt idx="1727">
                  <c:v>2.6889252401980899E-2</c:v>
                </c:pt>
                <c:pt idx="1728">
                  <c:v>2.6838371664347199E-2</c:v>
                </c:pt>
                <c:pt idx="1729">
                  <c:v>2.6514632476117399E-2</c:v>
                </c:pt>
                <c:pt idx="1730">
                  <c:v>2.5934168041889201E-2</c:v>
                </c:pt>
                <c:pt idx="1731">
                  <c:v>2.5249654162064001E-2</c:v>
                </c:pt>
                <c:pt idx="1732">
                  <c:v>2.4497524325886599E-2</c:v>
                </c:pt>
                <c:pt idx="1733">
                  <c:v>2.3833544258666701E-2</c:v>
                </c:pt>
                <c:pt idx="1734">
                  <c:v>2.3229893663551798E-2</c:v>
                </c:pt>
                <c:pt idx="1735">
                  <c:v>2.2654986020151899E-2</c:v>
                </c:pt>
                <c:pt idx="1736">
                  <c:v>2.2103320086617501E-2</c:v>
                </c:pt>
                <c:pt idx="1737">
                  <c:v>2.14721757303644E-2</c:v>
                </c:pt>
                <c:pt idx="1738">
                  <c:v>2.0701833342997099E-2</c:v>
                </c:pt>
                <c:pt idx="1739">
                  <c:v>1.9742199808100901E-2</c:v>
                </c:pt>
                <c:pt idx="1740">
                  <c:v>1.8678122656877901E-2</c:v>
                </c:pt>
                <c:pt idx="1741">
                  <c:v>1.7480954315951799E-2</c:v>
                </c:pt>
                <c:pt idx="1742">
                  <c:v>1.63709311459092E-2</c:v>
                </c:pt>
                <c:pt idx="1743">
                  <c:v>1.54629532299842E-2</c:v>
                </c:pt>
                <c:pt idx="1744">
                  <c:v>1.4872324860887701E-2</c:v>
                </c:pt>
                <c:pt idx="1745">
                  <c:v>1.4613022478033999E-2</c:v>
                </c:pt>
                <c:pt idx="1746">
                  <c:v>1.4740046925970701E-2</c:v>
                </c:pt>
                <c:pt idx="1747">
                  <c:v>1.5208782231706399E-2</c:v>
                </c:pt>
                <c:pt idx="1748">
                  <c:v>1.5904910769461902E-2</c:v>
                </c:pt>
                <c:pt idx="1749">
                  <c:v>1.6742069602067099E-2</c:v>
                </c:pt>
                <c:pt idx="1750">
                  <c:v>1.75480016374156E-2</c:v>
                </c:pt>
                <c:pt idx="1751">
                  <c:v>1.8229433919533401E-2</c:v>
                </c:pt>
                <c:pt idx="1752">
                  <c:v>1.8735265082331799E-2</c:v>
                </c:pt>
                <c:pt idx="1753">
                  <c:v>1.9025073567842499E-2</c:v>
                </c:pt>
                <c:pt idx="1754">
                  <c:v>1.91067291330934E-2</c:v>
                </c:pt>
                <c:pt idx="1755">
                  <c:v>1.89747591978012E-2</c:v>
                </c:pt>
                <c:pt idx="1756">
                  <c:v>1.87022120318249E-2</c:v>
                </c:pt>
                <c:pt idx="1757">
                  <c:v>1.8331004577560699E-2</c:v>
                </c:pt>
                <c:pt idx="1758">
                  <c:v>1.78850643552378E-2</c:v>
                </c:pt>
                <c:pt idx="1759">
                  <c:v>1.74115108746313E-2</c:v>
                </c:pt>
                <c:pt idx="1760">
                  <c:v>1.6862169864655399E-2</c:v>
                </c:pt>
                <c:pt idx="1761">
                  <c:v>1.62150875291673E-2</c:v>
                </c:pt>
                <c:pt idx="1762">
                  <c:v>1.5419304561640699E-2</c:v>
                </c:pt>
                <c:pt idx="1763">
                  <c:v>1.4489577288184599E-2</c:v>
                </c:pt>
                <c:pt idx="1764">
                  <c:v>1.34476192350865E-2</c:v>
                </c:pt>
                <c:pt idx="1765">
                  <c:v>1.23780175295422E-2</c:v>
                </c:pt>
                <c:pt idx="1766">
                  <c:v>1.12365208731177E-2</c:v>
                </c:pt>
                <c:pt idx="1767">
                  <c:v>1.0123162544192901E-2</c:v>
                </c:pt>
                <c:pt idx="1768">
                  <c:v>9.1525857372539397E-3</c:v>
                </c:pt>
                <c:pt idx="1769">
                  <c:v>8.3447968018946807E-3</c:v>
                </c:pt>
                <c:pt idx="1770">
                  <c:v>7.8403323360817494E-3</c:v>
                </c:pt>
                <c:pt idx="1771">
                  <c:v>7.6530004311713903E-3</c:v>
                </c:pt>
                <c:pt idx="1772">
                  <c:v>7.7857891327960203E-3</c:v>
                </c:pt>
                <c:pt idx="1773">
                  <c:v>8.20635532082367E-3</c:v>
                </c:pt>
                <c:pt idx="1774">
                  <c:v>8.8664877822715003E-3</c:v>
                </c:pt>
                <c:pt idx="1775">
                  <c:v>9.6894104981440805E-3</c:v>
                </c:pt>
                <c:pt idx="1776">
                  <c:v>1.05206374910811E-2</c:v>
                </c:pt>
                <c:pt idx="1777">
                  <c:v>1.1380796856584999E-2</c:v>
                </c:pt>
                <c:pt idx="1778">
                  <c:v>1.2088711562643E-2</c:v>
                </c:pt>
                <c:pt idx="1779">
                  <c:v>1.2600999675836E-2</c:v>
                </c:pt>
                <c:pt idx="1780">
                  <c:v>1.29348100369413E-2</c:v>
                </c:pt>
                <c:pt idx="1781">
                  <c:v>1.3112580039674099E-2</c:v>
                </c:pt>
                <c:pt idx="1782">
                  <c:v>1.3154728159375699E-2</c:v>
                </c:pt>
                <c:pt idx="1783">
                  <c:v>1.31170738388144E-2</c:v>
                </c:pt>
                <c:pt idx="1784">
                  <c:v>1.30045078452216E-2</c:v>
                </c:pt>
                <c:pt idx="1785">
                  <c:v>1.2842161605801899E-2</c:v>
                </c:pt>
                <c:pt idx="1786">
                  <c:v>1.25842546080711E-2</c:v>
                </c:pt>
                <c:pt idx="1787">
                  <c:v>1.2205331653932E-2</c:v>
                </c:pt>
                <c:pt idx="1788">
                  <c:v>1.1719624052810801E-2</c:v>
                </c:pt>
                <c:pt idx="1789">
                  <c:v>1.11083946362145E-2</c:v>
                </c:pt>
                <c:pt idx="1790">
                  <c:v>1.0371266319663E-2</c:v>
                </c:pt>
                <c:pt idx="1791">
                  <c:v>9.5340000829209296E-3</c:v>
                </c:pt>
                <c:pt idx="1792">
                  <c:v>8.5609096853960995E-3</c:v>
                </c:pt>
                <c:pt idx="1793">
                  <c:v>7.55271495310626E-3</c:v>
                </c:pt>
                <c:pt idx="1794">
                  <c:v>6.4726233382477296E-3</c:v>
                </c:pt>
                <c:pt idx="1795">
                  <c:v>5.5196843442886197E-3</c:v>
                </c:pt>
                <c:pt idx="1796">
                  <c:v>4.6815748324773804E-3</c:v>
                </c:pt>
                <c:pt idx="1797">
                  <c:v>4.1695597333262502E-3</c:v>
                </c:pt>
                <c:pt idx="1798">
                  <c:v>3.9607787062203503E-3</c:v>
                </c:pt>
                <c:pt idx="1799">
                  <c:v>4.1603402423201798E-3</c:v>
                </c:pt>
                <c:pt idx="1800">
                  <c:v>4.7087192338450701E-3</c:v>
                </c:pt>
                <c:pt idx="1801">
                  <c:v>5.5191456160037997E-3</c:v>
                </c:pt>
                <c:pt idx="1802">
                  <c:v>6.4268571150240504E-3</c:v>
                </c:pt>
                <c:pt idx="1803">
                  <c:v>7.2639909141627296E-3</c:v>
                </c:pt>
                <c:pt idx="1804">
                  <c:v>7.9005686948148308E-3</c:v>
                </c:pt>
                <c:pt idx="1805">
                  <c:v>8.3360249904173497E-3</c:v>
                </c:pt>
                <c:pt idx="1806">
                  <c:v>8.6403692375912992E-3</c:v>
                </c:pt>
                <c:pt idx="1807">
                  <c:v>8.9273700557780094E-3</c:v>
                </c:pt>
                <c:pt idx="1808">
                  <c:v>9.2534186640648407E-3</c:v>
                </c:pt>
                <c:pt idx="1809">
                  <c:v>9.6105717625471401E-3</c:v>
                </c:pt>
                <c:pt idx="1810">
                  <c:v>9.9140839957387993E-3</c:v>
                </c:pt>
                <c:pt idx="1811">
                  <c:v>1.00749576334817E-2</c:v>
                </c:pt>
                <c:pt idx="1812">
                  <c:v>1.0103687758446901E-2</c:v>
                </c:pt>
                <c:pt idx="1813">
                  <c:v>9.9950702140630104E-3</c:v>
                </c:pt>
                <c:pt idx="1814">
                  <c:v>9.8191982265019798E-3</c:v>
                </c:pt>
                <c:pt idx="1815">
                  <c:v>9.6073422872302808E-3</c:v>
                </c:pt>
                <c:pt idx="1816">
                  <c:v>9.4264490692882192E-3</c:v>
                </c:pt>
                <c:pt idx="1817">
                  <c:v>9.27094052655833E-3</c:v>
                </c:pt>
                <c:pt idx="1818">
                  <c:v>9.1852302064532494E-3</c:v>
                </c:pt>
                <c:pt idx="1819">
                  <c:v>9.0919979811033991E-3</c:v>
                </c:pt>
                <c:pt idx="1820">
                  <c:v>8.9663904680209808E-3</c:v>
                </c:pt>
                <c:pt idx="1821">
                  <c:v>8.7953434576711099E-3</c:v>
                </c:pt>
                <c:pt idx="1822">
                  <c:v>8.5868434347450302E-3</c:v>
                </c:pt>
                <c:pt idx="1823">
                  <c:v>8.3784287949103496E-3</c:v>
                </c:pt>
                <c:pt idx="1824">
                  <c:v>8.2087488874196292E-3</c:v>
                </c:pt>
                <c:pt idx="1825">
                  <c:v>8.1470386146767094E-3</c:v>
                </c:pt>
                <c:pt idx="1826">
                  <c:v>8.2578645960179001E-3</c:v>
                </c:pt>
                <c:pt idx="1827">
                  <c:v>8.5850451743943804E-3</c:v>
                </c:pt>
                <c:pt idx="1828">
                  <c:v>9.09154795356437E-3</c:v>
                </c:pt>
                <c:pt idx="1829">
                  <c:v>9.7572419457335607E-3</c:v>
                </c:pt>
                <c:pt idx="1830">
                  <c:v>1.0555651200761899E-2</c:v>
                </c:pt>
                <c:pt idx="1831">
                  <c:v>1.1433171655445201E-2</c:v>
                </c:pt>
                <c:pt idx="1832">
                  <c:v>1.2325588340626701E-2</c:v>
                </c:pt>
                <c:pt idx="1833">
                  <c:v>1.3110180234380899E-2</c:v>
                </c:pt>
                <c:pt idx="1834">
                  <c:v>1.3729254086169001E-2</c:v>
                </c:pt>
                <c:pt idx="1835">
                  <c:v>1.4246173606650699E-2</c:v>
                </c:pt>
                <c:pt idx="1836">
                  <c:v>1.46333561537256E-2</c:v>
                </c:pt>
                <c:pt idx="1837">
                  <c:v>1.49822432262553E-2</c:v>
                </c:pt>
                <c:pt idx="1838">
                  <c:v>1.5283382128354599E-2</c:v>
                </c:pt>
                <c:pt idx="1839">
                  <c:v>1.5590525718371301E-2</c:v>
                </c:pt>
                <c:pt idx="1840">
                  <c:v>1.5863028217777301E-2</c:v>
                </c:pt>
                <c:pt idx="1841">
                  <c:v>1.6127541475289799E-2</c:v>
                </c:pt>
                <c:pt idx="1842">
                  <c:v>1.6351540104801301E-2</c:v>
                </c:pt>
                <c:pt idx="1843">
                  <c:v>1.6570918993954301E-2</c:v>
                </c:pt>
                <c:pt idx="1844">
                  <c:v>1.6769406912215699E-2</c:v>
                </c:pt>
                <c:pt idx="1845">
                  <c:v>1.68854610018127E-2</c:v>
                </c:pt>
                <c:pt idx="1846">
                  <c:v>1.68081242886065E-2</c:v>
                </c:pt>
                <c:pt idx="1847">
                  <c:v>1.6513412837878098E-2</c:v>
                </c:pt>
                <c:pt idx="1848">
                  <c:v>1.5942037576912298E-2</c:v>
                </c:pt>
                <c:pt idx="1849">
                  <c:v>1.52142158316675E-2</c:v>
                </c:pt>
                <c:pt idx="1850">
                  <c:v>1.44474239177571E-2</c:v>
                </c:pt>
                <c:pt idx="1851">
                  <c:v>1.36694147839279E-2</c:v>
                </c:pt>
                <c:pt idx="1852">
                  <c:v>1.2926309385665099E-2</c:v>
                </c:pt>
                <c:pt idx="1853">
                  <c:v>1.2308971072158999E-2</c:v>
                </c:pt>
                <c:pt idx="1854">
                  <c:v>1.19265778042982E-2</c:v>
                </c:pt>
                <c:pt idx="1855">
                  <c:v>1.18057587964546E-2</c:v>
                </c:pt>
                <c:pt idx="1856">
                  <c:v>1.19452561487381E-2</c:v>
                </c:pt>
                <c:pt idx="1857">
                  <c:v>1.2294260129863E-2</c:v>
                </c:pt>
                <c:pt idx="1858">
                  <c:v>1.2854122444431799E-2</c:v>
                </c:pt>
                <c:pt idx="1859">
                  <c:v>1.36090306522655E-2</c:v>
                </c:pt>
                <c:pt idx="1860">
                  <c:v>1.44719100142195E-2</c:v>
                </c:pt>
                <c:pt idx="1861">
                  <c:v>1.5351749803557999E-2</c:v>
                </c:pt>
                <c:pt idx="1862">
                  <c:v>1.6175421769422198E-2</c:v>
                </c:pt>
                <c:pt idx="1863">
                  <c:v>1.68035456686535E-2</c:v>
                </c:pt>
                <c:pt idx="1864">
                  <c:v>1.72180701289316E-2</c:v>
                </c:pt>
                <c:pt idx="1865">
                  <c:v>1.7424270330795001E-2</c:v>
                </c:pt>
                <c:pt idx="1866">
                  <c:v>1.7397233698312399E-2</c:v>
                </c:pt>
                <c:pt idx="1867">
                  <c:v>1.7162920194305299E-2</c:v>
                </c:pt>
                <c:pt idx="1868">
                  <c:v>1.6755075948037601E-2</c:v>
                </c:pt>
                <c:pt idx="1869">
                  <c:v>1.6198677180410102E-2</c:v>
                </c:pt>
                <c:pt idx="1870">
                  <c:v>1.55395332375409E-2</c:v>
                </c:pt>
                <c:pt idx="1871">
                  <c:v>1.48347326676167E-2</c:v>
                </c:pt>
                <c:pt idx="1872">
                  <c:v>1.4161735554393999E-2</c:v>
                </c:pt>
                <c:pt idx="1873">
                  <c:v>1.34872218266047E-2</c:v>
                </c:pt>
                <c:pt idx="1874">
                  <c:v>1.2860291867214499E-2</c:v>
                </c:pt>
                <c:pt idx="1875">
                  <c:v>1.22891419659268E-2</c:v>
                </c:pt>
                <c:pt idx="1876">
                  <c:v>1.18487964294404E-2</c:v>
                </c:pt>
                <c:pt idx="1877">
                  <c:v>1.15254093057548E-2</c:v>
                </c:pt>
                <c:pt idx="1878">
                  <c:v>1.12904114297387E-2</c:v>
                </c:pt>
                <c:pt idx="1879">
                  <c:v>1.1074111136030801E-2</c:v>
                </c:pt>
                <c:pt idx="1880">
                  <c:v>1.08765089159364E-2</c:v>
                </c:pt>
                <c:pt idx="1881">
                  <c:v>1.07117267923348E-2</c:v>
                </c:pt>
                <c:pt idx="1882">
                  <c:v>1.0620698875513999E-2</c:v>
                </c:pt>
                <c:pt idx="1883">
                  <c:v>1.0652459015150099E-2</c:v>
                </c:pt>
                <c:pt idx="1884">
                  <c:v>1.0847181493602901E-2</c:v>
                </c:pt>
                <c:pt idx="1885">
                  <c:v>1.11726814841587E-2</c:v>
                </c:pt>
                <c:pt idx="1886">
                  <c:v>1.15260028070232E-2</c:v>
                </c:pt>
                <c:pt idx="1887">
                  <c:v>1.1778931439756699E-2</c:v>
                </c:pt>
                <c:pt idx="1888">
                  <c:v>1.18421374254171E-2</c:v>
                </c:pt>
                <c:pt idx="1889">
                  <c:v>1.16687505385548E-2</c:v>
                </c:pt>
                <c:pt idx="1890">
                  <c:v>1.1257435571596501E-2</c:v>
                </c:pt>
                <c:pt idx="1891">
                  <c:v>1.06250764057359E-2</c:v>
                </c:pt>
                <c:pt idx="1892">
                  <c:v>9.7499645930274794E-3</c:v>
                </c:pt>
                <c:pt idx="1893">
                  <c:v>8.6970649707516605E-3</c:v>
                </c:pt>
                <c:pt idx="1894">
                  <c:v>7.5382501119648703E-3</c:v>
                </c:pt>
                <c:pt idx="1895">
                  <c:v>6.4448805409951402E-3</c:v>
                </c:pt>
                <c:pt idx="1896">
                  <c:v>5.5691067972915703E-3</c:v>
                </c:pt>
                <c:pt idx="1897">
                  <c:v>5.0298718384392798E-3</c:v>
                </c:pt>
                <c:pt idx="1898">
                  <c:v>4.8483400706607598E-3</c:v>
                </c:pt>
                <c:pt idx="1899">
                  <c:v>5.0019439869490598E-3</c:v>
                </c:pt>
                <c:pt idx="1900">
                  <c:v>5.3661402805021104E-3</c:v>
                </c:pt>
                <c:pt idx="1901">
                  <c:v>5.8733638007336499E-3</c:v>
                </c:pt>
                <c:pt idx="1902">
                  <c:v>6.41335697415415E-3</c:v>
                </c:pt>
                <c:pt idx="1903">
                  <c:v>6.9077672132595103E-3</c:v>
                </c:pt>
                <c:pt idx="1904">
                  <c:v>7.2859706637554396E-3</c:v>
                </c:pt>
                <c:pt idx="1905">
                  <c:v>7.5340217408069298E-3</c:v>
                </c:pt>
                <c:pt idx="1906">
                  <c:v>7.6757089993783698E-3</c:v>
                </c:pt>
                <c:pt idx="1907">
                  <c:v>7.7689927747694098E-3</c:v>
                </c:pt>
                <c:pt idx="1908">
                  <c:v>7.8462183595131296E-3</c:v>
                </c:pt>
                <c:pt idx="1909">
                  <c:v>7.9089672202831505E-3</c:v>
                </c:pt>
                <c:pt idx="1910">
                  <c:v>7.9593473062928508E-3</c:v>
                </c:pt>
                <c:pt idx="1911">
                  <c:v>8.01614857310445E-3</c:v>
                </c:pt>
                <c:pt idx="1912">
                  <c:v>8.0507115866973802E-3</c:v>
                </c:pt>
                <c:pt idx="1913">
                  <c:v>8.0279638414738497E-3</c:v>
                </c:pt>
                <c:pt idx="1914">
                  <c:v>7.9719612522250703E-3</c:v>
                </c:pt>
                <c:pt idx="1915">
                  <c:v>7.7955007199109402E-3</c:v>
                </c:pt>
                <c:pt idx="1916">
                  <c:v>7.5505863722912896E-3</c:v>
                </c:pt>
                <c:pt idx="1917">
                  <c:v>7.3033246616712099E-3</c:v>
                </c:pt>
                <c:pt idx="1918">
                  <c:v>7.12891982282003E-3</c:v>
                </c:pt>
                <c:pt idx="1919">
                  <c:v>7.0869416715975998E-3</c:v>
                </c:pt>
                <c:pt idx="1920">
                  <c:v>7.2205008296627399E-3</c:v>
                </c:pt>
                <c:pt idx="1921">
                  <c:v>7.5188196170625698E-3</c:v>
                </c:pt>
                <c:pt idx="1922">
                  <c:v>7.9856682710742494E-3</c:v>
                </c:pt>
                <c:pt idx="1923">
                  <c:v>8.5801064519976204E-3</c:v>
                </c:pt>
                <c:pt idx="1924">
                  <c:v>9.2620263603321699E-3</c:v>
                </c:pt>
                <c:pt idx="1925">
                  <c:v>9.9738882330909096E-3</c:v>
                </c:pt>
                <c:pt idx="1926">
                  <c:v>1.06056586224084E-2</c:v>
                </c:pt>
                <c:pt idx="1927">
                  <c:v>1.1138316792430301E-2</c:v>
                </c:pt>
                <c:pt idx="1928">
                  <c:v>1.14580241748119E-2</c:v>
                </c:pt>
                <c:pt idx="1929">
                  <c:v>1.1585060841074401E-2</c:v>
                </c:pt>
                <c:pt idx="1930">
                  <c:v>1.14377026142852E-2</c:v>
                </c:pt>
                <c:pt idx="1931">
                  <c:v>1.1030401179400399E-2</c:v>
                </c:pt>
                <c:pt idx="1932">
                  <c:v>1.04071952367707E-2</c:v>
                </c:pt>
                <c:pt idx="1933">
                  <c:v>9.7399745437588194E-3</c:v>
                </c:pt>
                <c:pt idx="1934">
                  <c:v>9.1355434227661791E-3</c:v>
                </c:pt>
                <c:pt idx="1935">
                  <c:v>8.7475254764299796E-3</c:v>
                </c:pt>
                <c:pt idx="1936">
                  <c:v>8.60585429027254E-3</c:v>
                </c:pt>
                <c:pt idx="1937">
                  <c:v>8.7214425373844003E-3</c:v>
                </c:pt>
                <c:pt idx="1938">
                  <c:v>9.0258339391269503E-3</c:v>
                </c:pt>
                <c:pt idx="1939">
                  <c:v>9.3987854940270604E-3</c:v>
                </c:pt>
                <c:pt idx="1940">
                  <c:v>9.7374614662564894E-3</c:v>
                </c:pt>
                <c:pt idx="1941">
                  <c:v>9.9397230722425498E-3</c:v>
                </c:pt>
                <c:pt idx="1942">
                  <c:v>9.8981532129154594E-3</c:v>
                </c:pt>
                <c:pt idx="1943">
                  <c:v>9.5842822740967708E-3</c:v>
                </c:pt>
                <c:pt idx="1944">
                  <c:v>8.9903457623260706E-3</c:v>
                </c:pt>
                <c:pt idx="1945">
                  <c:v>8.1098540199534708E-3</c:v>
                </c:pt>
                <c:pt idx="1946">
                  <c:v>7.0687049930403699E-3</c:v>
                </c:pt>
                <c:pt idx="1947">
                  <c:v>5.9651678106394197E-3</c:v>
                </c:pt>
                <c:pt idx="1948">
                  <c:v>4.8761503249570102E-3</c:v>
                </c:pt>
                <c:pt idx="1949">
                  <c:v>3.7826312946673498E-3</c:v>
                </c:pt>
                <c:pt idx="1950">
                  <c:v>2.8651161344287E-3</c:v>
                </c:pt>
                <c:pt idx="1951">
                  <c:v>2.1683206808215901E-3</c:v>
                </c:pt>
                <c:pt idx="1952">
                  <c:v>1.77291152062079E-3</c:v>
                </c:pt>
                <c:pt idx="1953">
                  <c:v>1.66857579003678E-3</c:v>
                </c:pt>
                <c:pt idx="1954">
                  <c:v>1.8718866838144501E-3</c:v>
                </c:pt>
                <c:pt idx="1955">
                  <c:v>2.4458422911109198E-3</c:v>
                </c:pt>
                <c:pt idx="1956">
                  <c:v>3.43926761393391E-3</c:v>
                </c:pt>
                <c:pt idx="1957">
                  <c:v>4.6630988021285E-3</c:v>
                </c:pt>
                <c:pt idx="1958">
                  <c:v>6.0296564047839698E-3</c:v>
                </c:pt>
                <c:pt idx="1959">
                  <c:v>7.4378655964593404E-3</c:v>
                </c:pt>
                <c:pt idx="1960">
                  <c:v>8.7374233710249306E-3</c:v>
                </c:pt>
                <c:pt idx="1961">
                  <c:v>9.8736496726438694E-3</c:v>
                </c:pt>
                <c:pt idx="1962">
                  <c:v>1.073726174764E-2</c:v>
                </c:pt>
                <c:pt idx="1963">
                  <c:v>1.12917002536989E-2</c:v>
                </c:pt>
                <c:pt idx="1964">
                  <c:v>1.14406303860218E-2</c:v>
                </c:pt>
                <c:pt idx="1965">
                  <c:v>1.13580469226837E-2</c:v>
                </c:pt>
                <c:pt idx="1966">
                  <c:v>1.11468227613927E-2</c:v>
                </c:pt>
                <c:pt idx="1967">
                  <c:v>1.0930559779422399E-2</c:v>
                </c:pt>
                <c:pt idx="1968">
                  <c:v>1.0889166886456299E-2</c:v>
                </c:pt>
                <c:pt idx="1969">
                  <c:v>1.1084830935290399E-2</c:v>
                </c:pt>
                <c:pt idx="1970">
                  <c:v>1.15184692694259E-2</c:v>
                </c:pt>
                <c:pt idx="1971">
                  <c:v>1.21566967168865E-2</c:v>
                </c:pt>
                <c:pt idx="1972">
                  <c:v>1.2890637690112399E-2</c:v>
                </c:pt>
                <c:pt idx="1973">
                  <c:v>1.35897484752421E-2</c:v>
                </c:pt>
                <c:pt idx="1974">
                  <c:v>1.4118763972061099E-2</c:v>
                </c:pt>
                <c:pt idx="1975">
                  <c:v>1.4295939292951899E-2</c:v>
                </c:pt>
                <c:pt idx="1976">
                  <c:v>1.4062504156024599E-2</c:v>
                </c:pt>
                <c:pt idx="1977">
                  <c:v>1.34329620297821E-2</c:v>
                </c:pt>
                <c:pt idx="1978">
                  <c:v>1.24886557815698E-2</c:v>
                </c:pt>
                <c:pt idx="1979">
                  <c:v>1.15285030860156E-2</c:v>
                </c:pt>
                <c:pt idx="1980">
                  <c:v>1.06857748645602E-2</c:v>
                </c:pt>
                <c:pt idx="1981">
                  <c:v>1.01801235153102E-2</c:v>
                </c:pt>
                <c:pt idx="1982">
                  <c:v>9.93456403752958E-3</c:v>
                </c:pt>
                <c:pt idx="1983">
                  <c:v>1.00685344518598E-2</c:v>
                </c:pt>
                <c:pt idx="1984">
                  <c:v>1.04627106933598E-2</c:v>
                </c:pt>
                <c:pt idx="1985">
                  <c:v>1.12455143816839E-2</c:v>
                </c:pt>
                <c:pt idx="1986">
                  <c:v>1.23172559301724E-2</c:v>
                </c:pt>
                <c:pt idx="1987">
                  <c:v>1.3592938704203E-2</c:v>
                </c:pt>
                <c:pt idx="1988">
                  <c:v>1.48300414522947E-2</c:v>
                </c:pt>
                <c:pt idx="1989">
                  <c:v>1.59125305587671E-2</c:v>
                </c:pt>
                <c:pt idx="1990">
                  <c:v>1.6711446075354401E-2</c:v>
                </c:pt>
                <c:pt idx="1991">
                  <c:v>1.7223817362380399E-2</c:v>
                </c:pt>
                <c:pt idx="1992">
                  <c:v>1.7524551794213399E-2</c:v>
                </c:pt>
                <c:pt idx="1993">
                  <c:v>1.7695225316720201E-2</c:v>
                </c:pt>
                <c:pt idx="1994">
                  <c:v>1.78293396771179E-2</c:v>
                </c:pt>
                <c:pt idx="1995">
                  <c:v>1.7967304814330901E-2</c:v>
                </c:pt>
                <c:pt idx="1996">
                  <c:v>1.8126931378862701E-2</c:v>
                </c:pt>
                <c:pt idx="1997">
                  <c:v>1.83135429148703E-2</c:v>
                </c:pt>
                <c:pt idx="1998">
                  <c:v>1.8516814210947599E-2</c:v>
                </c:pt>
                <c:pt idx="1999" formatCode="General">
                  <c:v>1.8689838421838498E-2</c:v>
                </c:pt>
                <c:pt idx="2000" formatCode="General">
                  <c:v>1.8717815924209399E-2</c:v>
                </c:pt>
                <c:pt idx="2001" formatCode="General">
                  <c:v>1.8527212086812E-2</c:v>
                </c:pt>
                <c:pt idx="2002" formatCode="General">
                  <c:v>1.804252624121E-2</c:v>
                </c:pt>
                <c:pt idx="2003" formatCode="General">
                  <c:v>1.7214751848229199E-2</c:v>
                </c:pt>
                <c:pt idx="2004" formatCode="General">
                  <c:v>1.6100358886709801E-2</c:v>
                </c:pt>
                <c:pt idx="2005" formatCode="General">
                  <c:v>1.4737959431173399E-2</c:v>
                </c:pt>
                <c:pt idx="2006" formatCode="General">
                  <c:v>1.3330408817487999E-2</c:v>
                </c:pt>
                <c:pt idx="2007" formatCode="General">
                  <c:v>1.1952211704340399E-2</c:v>
                </c:pt>
                <c:pt idx="2008" formatCode="General">
                  <c:v>1.08324776702427E-2</c:v>
                </c:pt>
                <c:pt idx="2009" formatCode="General">
                  <c:v>9.9797990761351599E-3</c:v>
                </c:pt>
                <c:pt idx="2010" formatCode="General">
                  <c:v>9.5082604264644602E-3</c:v>
                </c:pt>
                <c:pt idx="2011" formatCode="General">
                  <c:v>9.3308901325512492E-3</c:v>
                </c:pt>
                <c:pt idx="2012" formatCode="General">
                  <c:v>9.3535115554469993E-3</c:v>
                </c:pt>
                <c:pt idx="2013" formatCode="General">
                  <c:v>9.4628479127639702E-3</c:v>
                </c:pt>
                <c:pt idx="2014" formatCode="General">
                  <c:v>9.6040279481852606E-3</c:v>
                </c:pt>
                <c:pt idx="2015" formatCode="General">
                  <c:v>9.8138210692479601E-3</c:v>
                </c:pt>
                <c:pt idx="2016" formatCode="General">
                  <c:v>1.0059062413490799E-2</c:v>
                </c:pt>
                <c:pt idx="2017" formatCode="General">
                  <c:v>1.04055236403432E-2</c:v>
                </c:pt>
                <c:pt idx="2018" formatCode="General">
                  <c:v>1.08062718135937E-2</c:v>
                </c:pt>
                <c:pt idx="2019" formatCode="General">
                  <c:v>1.12612192644103E-2</c:v>
                </c:pt>
                <c:pt idx="2020" formatCode="General">
                  <c:v>1.1753389362874201E-2</c:v>
                </c:pt>
                <c:pt idx="2021" formatCode="General">
                  <c:v>1.2288008700343399E-2</c:v>
                </c:pt>
                <c:pt idx="2022" formatCode="General">
                  <c:v>1.2901165178522101E-2</c:v>
                </c:pt>
                <c:pt idx="2023" formatCode="General">
                  <c:v>1.36718600550506E-2</c:v>
                </c:pt>
                <c:pt idx="2024" formatCode="General">
                  <c:v>1.45793146674707E-2</c:v>
                </c:pt>
                <c:pt idx="2025" formatCode="General">
                  <c:v>1.55796593363064E-2</c:v>
                </c:pt>
                <c:pt idx="2026" formatCode="General">
                  <c:v>1.6610714394323899E-2</c:v>
                </c:pt>
                <c:pt idx="2027" formatCode="General">
                  <c:v>1.7583916359249802E-2</c:v>
                </c:pt>
                <c:pt idx="2028" formatCode="General">
                  <c:v>1.8471929300031099E-2</c:v>
                </c:pt>
                <c:pt idx="2029" formatCode="General">
                  <c:v>1.9147870977025399E-2</c:v>
                </c:pt>
                <c:pt idx="2030" formatCode="General">
                  <c:v>1.95212470532054E-2</c:v>
                </c:pt>
                <c:pt idx="2031" formatCode="General">
                  <c:v>1.9462998726716502E-2</c:v>
                </c:pt>
                <c:pt idx="2032" formatCode="General">
                  <c:v>1.9030691013328199E-2</c:v>
                </c:pt>
                <c:pt idx="2033" formatCode="General">
                  <c:v>1.82304666829602E-2</c:v>
                </c:pt>
                <c:pt idx="2034" formatCode="General">
                  <c:v>1.7132947369546399E-2</c:v>
                </c:pt>
                <c:pt idx="2035" formatCode="General">
                  <c:v>1.5837299696491201E-2</c:v>
                </c:pt>
                <c:pt idx="2036" formatCode="General">
                  <c:v>1.4474335978607601E-2</c:v>
                </c:pt>
                <c:pt idx="2037" formatCode="General">
                  <c:v>1.31080804351813E-2</c:v>
                </c:pt>
                <c:pt idx="2038" formatCode="General">
                  <c:v>1.1811671590989999E-2</c:v>
                </c:pt>
                <c:pt idx="2039" formatCode="General">
                  <c:v>1.06669263205418E-2</c:v>
                </c:pt>
                <c:pt idx="2040" formatCode="General">
                  <c:v>9.6731957980965098E-3</c:v>
                </c:pt>
                <c:pt idx="2041" formatCode="General">
                  <c:v>8.9186018729872207E-3</c:v>
                </c:pt>
                <c:pt idx="2042" formatCode="General">
                  <c:v>8.4790175667152599E-3</c:v>
                </c:pt>
                <c:pt idx="2043" formatCode="General">
                  <c:v>8.4563128064795504E-3</c:v>
                </c:pt>
                <c:pt idx="2044" formatCode="General">
                  <c:v>8.9306956754358294E-3</c:v>
                </c:pt>
                <c:pt idx="2045" formatCode="General">
                  <c:v>9.90407005592925E-3</c:v>
                </c:pt>
                <c:pt idx="2046" formatCode="General">
                  <c:v>1.13011990095117E-2</c:v>
                </c:pt>
                <c:pt idx="2047" formatCode="General">
                  <c:v>1.29805252878948E-2</c:v>
                </c:pt>
                <c:pt idx="2048" formatCode="General">
                  <c:v>1.47847187300576E-2</c:v>
                </c:pt>
                <c:pt idx="2049" formatCode="General">
                  <c:v>1.6503511864074699E-2</c:v>
                </c:pt>
                <c:pt idx="2050" formatCode="General">
                  <c:v>1.7991306555816201E-2</c:v>
                </c:pt>
                <c:pt idx="2051" formatCode="General">
                  <c:v>1.9123047530510001E-2</c:v>
                </c:pt>
                <c:pt idx="2052" formatCode="General">
                  <c:v>1.9896297708787699E-2</c:v>
                </c:pt>
                <c:pt idx="2053" formatCode="General">
                  <c:v>2.03580218893782E-2</c:v>
                </c:pt>
                <c:pt idx="2054" formatCode="General">
                  <c:v>2.05196105090063E-2</c:v>
                </c:pt>
                <c:pt idx="2055" formatCode="General">
                  <c:v>2.0416828346462999E-2</c:v>
                </c:pt>
                <c:pt idx="2056" formatCode="General">
                  <c:v>2.0165305944591101E-2</c:v>
                </c:pt>
                <c:pt idx="2057" formatCode="General">
                  <c:v>1.9796743998312799E-2</c:v>
                </c:pt>
                <c:pt idx="2058" formatCode="General">
                  <c:v>1.9369191500551199E-2</c:v>
                </c:pt>
                <c:pt idx="2059" formatCode="General">
                  <c:v>1.88689014067055E-2</c:v>
                </c:pt>
                <c:pt idx="2060" formatCode="General">
                  <c:v>1.8309427298955201E-2</c:v>
                </c:pt>
                <c:pt idx="2061" formatCode="General">
                  <c:v>1.7748552106277401E-2</c:v>
                </c:pt>
                <c:pt idx="2062" formatCode="General">
                  <c:v>1.72184519760736E-2</c:v>
                </c:pt>
                <c:pt idx="2063" formatCode="General">
                  <c:v>1.6730881016682801E-2</c:v>
                </c:pt>
                <c:pt idx="2064" formatCode="General">
                  <c:v>1.6297048261466201E-2</c:v>
                </c:pt>
                <c:pt idx="2065" formatCode="General">
                  <c:v>1.5906285954386101E-2</c:v>
                </c:pt>
                <c:pt idx="2066" formatCode="General">
                  <c:v>1.5525903580648599E-2</c:v>
                </c:pt>
                <c:pt idx="2067" formatCode="General">
                  <c:v>1.52339133193221E-2</c:v>
                </c:pt>
                <c:pt idx="2068" formatCode="General">
                  <c:v>1.49500502450781E-2</c:v>
                </c:pt>
                <c:pt idx="2069" formatCode="General">
                  <c:v>1.4884880261298399E-2</c:v>
                </c:pt>
                <c:pt idx="2070" formatCode="General">
                  <c:v>1.50659881234029E-2</c:v>
                </c:pt>
                <c:pt idx="2071" formatCode="General">
                  <c:v>1.55315276100164E-2</c:v>
                </c:pt>
                <c:pt idx="2072" formatCode="General">
                  <c:v>1.62898071376015E-2</c:v>
                </c:pt>
                <c:pt idx="2073" formatCode="General">
                  <c:v>1.7232602011396599E-2</c:v>
                </c:pt>
                <c:pt idx="2074" formatCode="General">
                  <c:v>1.8270880647264801E-2</c:v>
                </c:pt>
                <c:pt idx="2075" formatCode="General">
                  <c:v>1.9205905846080201E-2</c:v>
                </c:pt>
                <c:pt idx="2076" formatCode="General">
                  <c:v>2.0015601028435501E-2</c:v>
                </c:pt>
                <c:pt idx="2077" formatCode="General">
                  <c:v>2.0577222585572801E-2</c:v>
                </c:pt>
                <c:pt idx="2078" formatCode="General">
                  <c:v>2.0978306689003599E-2</c:v>
                </c:pt>
                <c:pt idx="2079" formatCode="General">
                  <c:v>2.11896721092561E-2</c:v>
                </c:pt>
                <c:pt idx="2080" formatCode="General">
                  <c:v>2.12658395865582E-2</c:v>
                </c:pt>
                <c:pt idx="2081" formatCode="General">
                  <c:v>2.1207098760015201E-2</c:v>
                </c:pt>
                <c:pt idx="2082" formatCode="General">
                  <c:v>2.1005069655600901E-2</c:v>
                </c:pt>
                <c:pt idx="2083" formatCode="General">
                  <c:v>2.06449020590878E-2</c:v>
                </c:pt>
                <c:pt idx="2084" formatCode="General">
                  <c:v>2.0195473501255098E-2</c:v>
                </c:pt>
                <c:pt idx="2085" formatCode="General">
                  <c:v>1.9654921127102699E-2</c:v>
                </c:pt>
                <c:pt idx="2086" formatCode="General">
                  <c:v>1.9066912488307199E-2</c:v>
                </c:pt>
                <c:pt idx="2087" formatCode="General">
                  <c:v>1.84730986105128E-2</c:v>
                </c:pt>
                <c:pt idx="2088" formatCode="General">
                  <c:v>1.7856915593708399E-2</c:v>
                </c:pt>
                <c:pt idx="2089" formatCode="General">
                  <c:v>1.72227951825299E-2</c:v>
                </c:pt>
                <c:pt idx="2090" formatCode="General">
                  <c:v>1.6614156396666101E-2</c:v>
                </c:pt>
                <c:pt idx="2091" formatCode="General">
                  <c:v>1.6079143407633601E-2</c:v>
                </c:pt>
                <c:pt idx="2092" formatCode="General">
                  <c:v>1.5606510959164301E-2</c:v>
                </c:pt>
                <c:pt idx="2093" formatCode="General">
                  <c:v>1.51540837033211E-2</c:v>
                </c:pt>
                <c:pt idx="2094" formatCode="General">
                  <c:v>1.4733526571883201E-2</c:v>
                </c:pt>
                <c:pt idx="2095" formatCode="General">
                  <c:v>1.42629723765293E-2</c:v>
                </c:pt>
                <c:pt idx="2096" formatCode="General">
                  <c:v>1.3818589439576701E-2</c:v>
                </c:pt>
                <c:pt idx="2097" formatCode="General">
                  <c:v>1.34350494562782E-2</c:v>
                </c:pt>
                <c:pt idx="2098" formatCode="General">
                  <c:v>1.32407736583369E-2</c:v>
                </c:pt>
                <c:pt idx="2099" formatCode="General">
                  <c:v>1.3364650268941E-2</c:v>
                </c:pt>
                <c:pt idx="2100" formatCode="General">
                  <c:v>1.3809588416336E-2</c:v>
                </c:pt>
                <c:pt idx="2101" formatCode="General">
                  <c:v>1.4527119254705101E-2</c:v>
                </c:pt>
                <c:pt idx="2102" formatCode="General">
                  <c:v>1.5344485987428E-2</c:v>
                </c:pt>
                <c:pt idx="2103" formatCode="General">
                  <c:v>1.60171499688554E-2</c:v>
                </c:pt>
                <c:pt idx="2104" formatCode="General">
                  <c:v>1.64254380798293E-2</c:v>
                </c:pt>
                <c:pt idx="2105" formatCode="General">
                  <c:v>1.6339325615718599E-2</c:v>
                </c:pt>
                <c:pt idx="2106" formatCode="General">
                  <c:v>1.5875537289610601E-2</c:v>
                </c:pt>
                <c:pt idx="2107" formatCode="General">
                  <c:v>1.5096768133158901E-2</c:v>
                </c:pt>
                <c:pt idx="2108" formatCode="General">
                  <c:v>1.42289054233648E-2</c:v>
                </c:pt>
                <c:pt idx="2109" formatCode="General">
                  <c:v>1.34559624217164E-2</c:v>
                </c:pt>
                <c:pt idx="2110" formatCode="General">
                  <c:v>1.28156671617701E-2</c:v>
                </c:pt>
                <c:pt idx="2111" formatCode="General">
                  <c:v>1.2322958169318001E-2</c:v>
                </c:pt>
                <c:pt idx="2112" formatCode="General">
                  <c:v>1.20291592538945E-2</c:v>
                </c:pt>
                <c:pt idx="2113" formatCode="General">
                  <c:v>1.1834266879700401E-2</c:v>
                </c:pt>
                <c:pt idx="2114" formatCode="General">
                  <c:v>1.1710791501274799E-2</c:v>
                </c:pt>
                <c:pt idx="2115" formatCode="General">
                  <c:v>1.1637370410886199E-2</c:v>
                </c:pt>
                <c:pt idx="2116" formatCode="General">
                  <c:v>1.1604537137681101E-2</c:v>
                </c:pt>
                <c:pt idx="2117" formatCode="General">
                  <c:v>1.1666944110485101E-2</c:v>
                </c:pt>
                <c:pt idx="2118" formatCode="General">
                  <c:v>1.1846509908327901E-2</c:v>
                </c:pt>
                <c:pt idx="2119" formatCode="General">
                  <c:v>1.21875447483887E-2</c:v>
                </c:pt>
                <c:pt idx="2120" formatCode="General">
                  <c:v>1.2733633415289001E-2</c:v>
                </c:pt>
                <c:pt idx="2121" formatCode="General">
                  <c:v>1.3432263062754E-2</c:v>
                </c:pt>
                <c:pt idx="2122" formatCode="General">
                  <c:v>1.41740254169308E-2</c:v>
                </c:pt>
                <c:pt idx="2123" formatCode="General">
                  <c:v>1.4944861178565701E-2</c:v>
                </c:pt>
                <c:pt idx="2124" formatCode="General">
                  <c:v>1.55683462545326E-2</c:v>
                </c:pt>
                <c:pt idx="2125" formatCode="General">
                  <c:v>1.6028004373529799E-2</c:v>
                </c:pt>
                <c:pt idx="2126" formatCode="General">
                  <c:v>1.63470254236531E-2</c:v>
                </c:pt>
                <c:pt idx="2127" formatCode="General">
                  <c:v>1.6467029399948201E-2</c:v>
                </c:pt>
                <c:pt idx="2128" formatCode="General">
                  <c:v>1.63453105652678E-2</c:v>
                </c:pt>
                <c:pt idx="2129" formatCode="General">
                  <c:v>1.6010833535538799E-2</c:v>
                </c:pt>
                <c:pt idx="2130" formatCode="General">
                  <c:v>1.55184324476377E-2</c:v>
                </c:pt>
                <c:pt idx="2131" formatCode="General">
                  <c:v>1.4934917149753301E-2</c:v>
                </c:pt>
                <c:pt idx="2132" formatCode="General">
                  <c:v>1.4256403067911301E-2</c:v>
                </c:pt>
                <c:pt idx="2133" formatCode="General">
                  <c:v>1.35222333595081E-2</c:v>
                </c:pt>
                <c:pt idx="2134" formatCode="General">
                  <c:v>1.2771771630945001E-2</c:v>
                </c:pt>
                <c:pt idx="2135" formatCode="General">
                  <c:v>1.1998055323850201E-2</c:v>
                </c:pt>
                <c:pt idx="2136" formatCode="General">
                  <c:v>1.12704998275948E-2</c:v>
                </c:pt>
                <c:pt idx="2137" formatCode="General">
                  <c:v>1.0579278339401E-2</c:v>
                </c:pt>
                <c:pt idx="2138" formatCode="General">
                  <c:v>1.00433599151713E-2</c:v>
                </c:pt>
                <c:pt idx="2139" formatCode="General">
                  <c:v>9.7154542248128299E-3</c:v>
                </c:pt>
                <c:pt idx="2140" formatCode="General">
                  <c:v>9.5595327326025801E-3</c:v>
                </c:pt>
                <c:pt idx="2141" formatCode="General">
                  <c:v>9.4592047837429496E-3</c:v>
                </c:pt>
                <c:pt idx="2142" formatCode="General">
                  <c:v>9.3909020500660707E-3</c:v>
                </c:pt>
                <c:pt idx="2143" formatCode="General">
                  <c:v>9.3072899006624993E-3</c:v>
                </c:pt>
                <c:pt idx="2144" formatCode="General">
                  <c:v>9.1441740596031693E-3</c:v>
                </c:pt>
                <c:pt idx="2145" formatCode="General">
                  <c:v>8.8253696927329001E-3</c:v>
                </c:pt>
                <c:pt idx="2146" formatCode="General">
                  <c:v>8.3291998520524397E-3</c:v>
                </c:pt>
                <c:pt idx="2147" formatCode="General">
                  <c:v>7.5762792200378603E-3</c:v>
                </c:pt>
                <c:pt idx="2148" formatCode="General">
                  <c:v>6.6520107937349596E-3</c:v>
                </c:pt>
                <c:pt idx="2149" formatCode="General">
                  <c:v>5.5201275084226196E-3</c:v>
                </c:pt>
                <c:pt idx="2150" formatCode="General">
                  <c:v>4.4303654085602303E-3</c:v>
                </c:pt>
                <c:pt idx="2151" formatCode="General">
                  <c:v>3.4575011174499E-3</c:v>
                </c:pt>
                <c:pt idx="2152" formatCode="General">
                  <c:v>2.8150810096742801E-3</c:v>
                </c:pt>
                <c:pt idx="2153" formatCode="General">
                  <c:v>2.4538614705498598E-3</c:v>
                </c:pt>
                <c:pt idx="2154" formatCode="General">
                  <c:v>2.3694746162775501E-3</c:v>
                </c:pt>
                <c:pt idx="2155" formatCode="General">
                  <c:v>2.4552438908438598E-3</c:v>
                </c:pt>
                <c:pt idx="2156" formatCode="General">
                  <c:v>2.65338580238101E-3</c:v>
                </c:pt>
                <c:pt idx="2157" formatCode="General">
                  <c:v>2.8623773070889599E-3</c:v>
                </c:pt>
                <c:pt idx="2158" formatCode="General">
                  <c:v>2.9858787657835099E-3</c:v>
                </c:pt>
                <c:pt idx="2159" formatCode="General">
                  <c:v>2.99458157930924E-3</c:v>
                </c:pt>
                <c:pt idx="2160" formatCode="General">
                  <c:v>2.8894486382362301E-3</c:v>
                </c:pt>
                <c:pt idx="2161" formatCode="General">
                  <c:v>2.68593689986554E-3</c:v>
                </c:pt>
                <c:pt idx="2162" formatCode="General">
                  <c:v>2.4136296930231502E-3</c:v>
                </c:pt>
                <c:pt idx="2163" formatCode="General">
                  <c:v>2.1499595616058199E-3</c:v>
                </c:pt>
                <c:pt idx="2164" formatCode="General">
                  <c:v>1.9574125810593299E-3</c:v>
                </c:pt>
                <c:pt idx="2165" formatCode="General">
                  <c:v>1.8833989655517101E-3</c:v>
                </c:pt>
                <c:pt idx="2166" formatCode="General">
                  <c:v>2.0213142375090499E-3</c:v>
                </c:pt>
                <c:pt idx="2167" formatCode="General">
                  <c:v>2.39883038446827E-3</c:v>
                </c:pt>
                <c:pt idx="2168" formatCode="General">
                  <c:v>2.9790914977415499E-3</c:v>
                </c:pt>
                <c:pt idx="2169" formatCode="General">
                  <c:v>3.7495072586824401E-3</c:v>
                </c:pt>
                <c:pt idx="2170" formatCode="General">
                  <c:v>4.6634710769752298E-3</c:v>
                </c:pt>
                <c:pt idx="2171" formatCode="General">
                  <c:v>5.7043481986974098E-3</c:v>
                </c:pt>
                <c:pt idx="2172" formatCode="General">
                  <c:v>6.7760875867047604E-3</c:v>
                </c:pt>
                <c:pt idx="2173" formatCode="General">
                  <c:v>7.80479399776993E-3</c:v>
                </c:pt>
                <c:pt idx="2174" formatCode="General">
                  <c:v>8.6855301455146493E-3</c:v>
                </c:pt>
                <c:pt idx="2175" formatCode="General">
                  <c:v>9.3927869911401302E-3</c:v>
                </c:pt>
                <c:pt idx="2176" formatCode="General">
                  <c:v>9.8598885874199692E-3</c:v>
                </c:pt>
                <c:pt idx="2177" formatCode="General">
                  <c:v>1.01361524471268E-2</c:v>
                </c:pt>
                <c:pt idx="2178" formatCode="General">
                  <c:v>1.02308574218615E-2</c:v>
                </c:pt>
                <c:pt idx="2179" formatCode="General">
                  <c:v>1.03252862779515E-2</c:v>
                </c:pt>
                <c:pt idx="2180" formatCode="General">
                  <c:v>1.0240313950246001E-2</c:v>
                </c:pt>
                <c:pt idx="2181" formatCode="General">
                  <c:v>1.02325285379955E-2</c:v>
                </c:pt>
                <c:pt idx="2182" formatCode="General">
                  <c:v>1.0367148139546501E-2</c:v>
                </c:pt>
                <c:pt idx="2183" formatCode="General">
                  <c:v>1.0486657083142999E-2</c:v>
                </c:pt>
                <c:pt idx="2184" formatCode="General">
                  <c:v>1.07246549872463E-2</c:v>
                </c:pt>
                <c:pt idx="2185" formatCode="General">
                  <c:v>1.1036224266902501E-2</c:v>
                </c:pt>
                <c:pt idx="2186" formatCode="General">
                  <c:v>1.1441529839295E-2</c:v>
                </c:pt>
                <c:pt idx="2187" formatCode="General">
                  <c:v>1.18346689051317E-2</c:v>
                </c:pt>
                <c:pt idx="2188" formatCode="General">
                  <c:v>1.21746930537944E-2</c:v>
                </c:pt>
                <c:pt idx="2189" formatCode="General">
                  <c:v>1.2390270915902E-2</c:v>
                </c:pt>
                <c:pt idx="2190" formatCode="General">
                  <c:v>1.23814776313197E-2</c:v>
                </c:pt>
                <c:pt idx="2191" formatCode="General">
                  <c:v>1.2170501476153501E-2</c:v>
                </c:pt>
                <c:pt idx="2192" formatCode="General">
                  <c:v>1.17612636753416E-2</c:v>
                </c:pt>
                <c:pt idx="2193" formatCode="General">
                  <c:v>1.1257786930114399E-2</c:v>
                </c:pt>
                <c:pt idx="2194" formatCode="General">
                  <c:v>1.0736177131090501E-2</c:v>
                </c:pt>
                <c:pt idx="2195" formatCode="General">
                  <c:v>1.01085123342995E-2</c:v>
                </c:pt>
                <c:pt idx="2196" formatCode="General">
                  <c:v>9.5719493176532194E-3</c:v>
                </c:pt>
                <c:pt idx="2197" formatCode="General">
                  <c:v>8.93898074761308E-3</c:v>
                </c:pt>
                <c:pt idx="2198" formatCode="General">
                  <c:v>8.4248297945894897E-3</c:v>
                </c:pt>
                <c:pt idx="2199" formatCode="General">
                  <c:v>7.9355723661849904E-3</c:v>
                </c:pt>
                <c:pt idx="2200" formatCode="General">
                  <c:v>7.4937325612983198E-3</c:v>
                </c:pt>
                <c:pt idx="2201" formatCode="General">
                  <c:v>7.1681041657161004E-3</c:v>
                </c:pt>
                <c:pt idx="2202" formatCode="General">
                  <c:v>7.0226515603557197E-3</c:v>
                </c:pt>
                <c:pt idx="2203" formatCode="General">
                  <c:v>7.1348679828804797E-3</c:v>
                </c:pt>
                <c:pt idx="2204" formatCode="General">
                  <c:v>7.5446907978977198E-3</c:v>
                </c:pt>
                <c:pt idx="2205" formatCode="General">
                  <c:v>8.2977596548837601E-3</c:v>
                </c:pt>
                <c:pt idx="2206" formatCode="General">
                  <c:v>9.3609841498893398E-3</c:v>
                </c:pt>
                <c:pt idx="2207" formatCode="General">
                  <c:v>1.0714891331325299E-2</c:v>
                </c:pt>
                <c:pt idx="2208" formatCode="General">
                  <c:v>1.2270948122602101E-2</c:v>
                </c:pt>
                <c:pt idx="2209" formatCode="General">
                  <c:v>1.39029325075011E-2</c:v>
                </c:pt>
                <c:pt idx="2210" formatCode="General">
                  <c:v>1.54562227445042E-2</c:v>
                </c:pt>
                <c:pt idx="2211" formatCode="General">
                  <c:v>1.6824753822343601E-2</c:v>
                </c:pt>
                <c:pt idx="2212" formatCode="General">
                  <c:v>1.79191925399955E-2</c:v>
                </c:pt>
                <c:pt idx="2213" formatCode="General">
                  <c:v>1.8705305466433599E-2</c:v>
                </c:pt>
                <c:pt idx="2214" formatCode="General">
                  <c:v>1.9162495047967E-2</c:v>
                </c:pt>
                <c:pt idx="2215" formatCode="General">
                  <c:v>1.9341661052736801E-2</c:v>
                </c:pt>
                <c:pt idx="2216" formatCode="General">
                  <c:v>1.9299441567771101E-2</c:v>
                </c:pt>
                <c:pt idx="2217" formatCode="General">
                  <c:v>1.9031074232577602E-2</c:v>
                </c:pt>
                <c:pt idx="2218" formatCode="General">
                  <c:v>1.8650021288109001E-2</c:v>
                </c:pt>
                <c:pt idx="2219" formatCode="General">
                  <c:v>1.82158020597003E-2</c:v>
                </c:pt>
                <c:pt idx="2220" formatCode="General">
                  <c:v>1.7822799483883999E-2</c:v>
                </c:pt>
                <c:pt idx="2221" formatCode="General">
                  <c:v>1.7488846788184399E-2</c:v>
                </c:pt>
                <c:pt idx="2222" formatCode="General">
                  <c:v>1.7348755856739499E-2</c:v>
                </c:pt>
                <c:pt idx="2223" formatCode="General">
                  <c:v>1.7436854929714501E-2</c:v>
                </c:pt>
                <c:pt idx="2224" formatCode="General">
                  <c:v>1.7791892534150502E-2</c:v>
                </c:pt>
                <c:pt idx="2225" formatCode="General">
                  <c:v>1.8397897681998499E-2</c:v>
                </c:pt>
                <c:pt idx="2226" formatCode="General">
                  <c:v>1.9181467762362899E-2</c:v>
                </c:pt>
                <c:pt idx="2227" formatCode="General">
                  <c:v>2.0096715198301501E-2</c:v>
                </c:pt>
                <c:pt idx="2228" formatCode="General">
                  <c:v>2.1068752202060399E-2</c:v>
                </c:pt>
                <c:pt idx="2229" formatCode="General">
                  <c:v>2.2099421942270599E-2</c:v>
                </c:pt>
                <c:pt idx="2230" formatCode="General">
                  <c:v>2.3131145715341899E-2</c:v>
                </c:pt>
                <c:pt idx="2231" formatCode="General">
                  <c:v>2.41835728203822E-2</c:v>
                </c:pt>
                <c:pt idx="2232" formatCode="General">
                  <c:v>2.51977491496089E-2</c:v>
                </c:pt>
                <c:pt idx="2233" formatCode="General">
                  <c:v>2.6221831689950899E-2</c:v>
                </c:pt>
                <c:pt idx="2234" formatCode="General">
                  <c:v>2.7221101756380602E-2</c:v>
                </c:pt>
                <c:pt idx="2235" formatCode="General">
                  <c:v>2.81905788286884E-2</c:v>
                </c:pt>
                <c:pt idx="2236" formatCode="General">
                  <c:v>2.9103355946562E-2</c:v>
                </c:pt>
                <c:pt idx="2237" formatCode="General">
                  <c:v>2.99010043544722E-2</c:v>
                </c:pt>
                <c:pt idx="2238" formatCode="General">
                  <c:v>3.05419803208688E-2</c:v>
                </c:pt>
                <c:pt idx="2239" formatCode="General">
                  <c:v>3.0966034428741102E-2</c:v>
                </c:pt>
                <c:pt idx="2240" formatCode="General">
                  <c:v>3.11501882825772E-2</c:v>
                </c:pt>
                <c:pt idx="2241" formatCode="General">
                  <c:v>3.1007781761631999E-2</c:v>
                </c:pt>
                <c:pt idx="2242" formatCode="General">
                  <c:v>3.0493835450010501E-2</c:v>
                </c:pt>
                <c:pt idx="2243" formatCode="General">
                  <c:v>2.96091063754771E-2</c:v>
                </c:pt>
                <c:pt idx="2244" formatCode="General">
                  <c:v>2.83130397913927E-2</c:v>
                </c:pt>
                <c:pt idx="2245" formatCode="General">
                  <c:v>2.6862130874903301E-2</c:v>
                </c:pt>
                <c:pt idx="2246" formatCode="General">
                  <c:v>2.5278173203816999E-2</c:v>
                </c:pt>
                <c:pt idx="2247" formatCode="General">
                  <c:v>2.38184855274103E-2</c:v>
                </c:pt>
                <c:pt idx="2248" formatCode="General">
                  <c:v>2.2633190331749001E-2</c:v>
                </c:pt>
                <c:pt idx="2249" formatCode="General">
                  <c:v>2.1865275983895201E-2</c:v>
                </c:pt>
                <c:pt idx="2250" formatCode="General">
                  <c:v>2.1654174678248098E-2</c:v>
                </c:pt>
                <c:pt idx="2251" formatCode="General">
                  <c:v>2.2020253798712301E-2</c:v>
                </c:pt>
                <c:pt idx="2252" formatCode="General">
                  <c:v>2.2848006486825001E-2</c:v>
                </c:pt>
                <c:pt idx="2253" formatCode="General">
                  <c:v>2.39890872936106E-2</c:v>
                </c:pt>
                <c:pt idx="2254" formatCode="General">
                  <c:v>2.5210892715921199E-2</c:v>
                </c:pt>
                <c:pt idx="2255" formatCode="General">
                  <c:v>2.6381786806763601E-2</c:v>
                </c:pt>
                <c:pt idx="2256" formatCode="General">
                  <c:v>2.7384305453502698E-2</c:v>
                </c:pt>
                <c:pt idx="2257" formatCode="General">
                  <c:v>2.8183676160623599E-2</c:v>
                </c:pt>
                <c:pt idx="2258" formatCode="General">
                  <c:v>2.8699699197772099E-2</c:v>
                </c:pt>
                <c:pt idx="2259" formatCode="General">
                  <c:v>2.8958279487038299E-2</c:v>
                </c:pt>
                <c:pt idx="2260" formatCode="General">
                  <c:v>2.8956067784977401E-2</c:v>
                </c:pt>
                <c:pt idx="2261" formatCode="General">
                  <c:v>2.8645116330071801E-2</c:v>
                </c:pt>
                <c:pt idx="2262" formatCode="General">
                  <c:v>2.8066408818923999E-2</c:v>
                </c:pt>
                <c:pt idx="2263" formatCode="General">
                  <c:v>2.7233239242578498E-2</c:v>
                </c:pt>
                <c:pt idx="2264" formatCode="General">
                  <c:v>2.6318604200462201E-2</c:v>
                </c:pt>
                <c:pt idx="2265" formatCode="General">
                  <c:v>2.5412769327947199E-2</c:v>
                </c:pt>
                <c:pt idx="2266" formatCode="General">
                  <c:v>2.46636011889791E-2</c:v>
                </c:pt>
                <c:pt idx="2267" formatCode="General">
                  <c:v>2.4120569073594101E-2</c:v>
                </c:pt>
                <c:pt idx="2268" formatCode="General">
                  <c:v>2.3846154361619701E-2</c:v>
                </c:pt>
                <c:pt idx="2269" formatCode="General">
                  <c:v>2.3773120671384599E-2</c:v>
                </c:pt>
                <c:pt idx="2270" formatCode="General">
                  <c:v>2.3836898188938201E-2</c:v>
                </c:pt>
                <c:pt idx="2271" formatCode="General">
                  <c:v>2.3941097457834501E-2</c:v>
                </c:pt>
                <c:pt idx="2272" formatCode="General">
                  <c:v>2.4065142410070399E-2</c:v>
                </c:pt>
                <c:pt idx="2273" formatCode="General">
                  <c:v>2.4197023888199401E-2</c:v>
                </c:pt>
                <c:pt idx="2274" formatCode="General">
                  <c:v>2.4320711854796499E-2</c:v>
                </c:pt>
                <c:pt idx="2275" formatCode="General">
                  <c:v>2.44391135286601E-2</c:v>
                </c:pt>
                <c:pt idx="2276" formatCode="General">
                  <c:v>2.44800171279544E-2</c:v>
                </c:pt>
                <c:pt idx="2277" formatCode="General">
                  <c:v>2.4485766602852701E-2</c:v>
                </c:pt>
                <c:pt idx="2278" formatCode="General">
                  <c:v>2.4356620079865301E-2</c:v>
                </c:pt>
                <c:pt idx="2279" formatCode="General">
                  <c:v>2.4224784641989901E-2</c:v>
                </c:pt>
                <c:pt idx="2280" formatCode="General">
                  <c:v>2.4081099104522299E-2</c:v>
                </c:pt>
                <c:pt idx="2281" formatCode="General">
                  <c:v>2.3913752213419799E-2</c:v>
                </c:pt>
                <c:pt idx="2282" formatCode="General">
                  <c:v>2.3689468952661601E-2</c:v>
                </c:pt>
                <c:pt idx="2283" formatCode="General">
                  <c:v>2.3405113170502E-2</c:v>
                </c:pt>
                <c:pt idx="2284" formatCode="General">
                  <c:v>2.3021067290902301E-2</c:v>
                </c:pt>
                <c:pt idx="2285" formatCode="General">
                  <c:v>2.2533521534107499E-2</c:v>
                </c:pt>
                <c:pt idx="2286" formatCode="General">
                  <c:v>2.1965570365906701E-2</c:v>
                </c:pt>
                <c:pt idx="2287" formatCode="General">
                  <c:v>2.13466812918582E-2</c:v>
                </c:pt>
                <c:pt idx="2288" formatCode="General">
                  <c:v>2.06506215458752E-2</c:v>
                </c:pt>
                <c:pt idx="2289" formatCode="General">
                  <c:v>1.9877490931059401E-2</c:v>
                </c:pt>
                <c:pt idx="2290" formatCode="General">
                  <c:v>1.90532099761954E-2</c:v>
                </c:pt>
                <c:pt idx="2291" formatCode="General">
                  <c:v>1.82361107559516E-2</c:v>
                </c:pt>
                <c:pt idx="2292" formatCode="General">
                  <c:v>1.75309897801759E-2</c:v>
                </c:pt>
                <c:pt idx="2293" formatCode="General">
                  <c:v>1.7018227156155301E-2</c:v>
                </c:pt>
                <c:pt idx="2294" formatCode="General">
                  <c:v>1.67211298374077E-2</c:v>
                </c:pt>
                <c:pt idx="2295" formatCode="General">
                  <c:v>1.6646111385869199E-2</c:v>
                </c:pt>
                <c:pt idx="2296" formatCode="General">
                  <c:v>1.6795251961464301E-2</c:v>
                </c:pt>
                <c:pt idx="2297" formatCode="General">
                  <c:v>1.71388807644751E-2</c:v>
                </c:pt>
                <c:pt idx="2298" formatCode="General">
                  <c:v>1.7640513485221401E-2</c:v>
                </c:pt>
                <c:pt idx="2299" formatCode="General">
                  <c:v>1.8272684687303701E-2</c:v>
                </c:pt>
                <c:pt idx="2300" formatCode="General">
                  <c:v>1.9040872503155701E-2</c:v>
                </c:pt>
                <c:pt idx="2301" formatCode="General">
                  <c:v>1.99094293486867E-2</c:v>
                </c:pt>
                <c:pt idx="2302" formatCode="General">
                  <c:v>2.0885872274488501E-2</c:v>
                </c:pt>
                <c:pt idx="2303" formatCode="General">
                  <c:v>2.1865529907566999E-2</c:v>
                </c:pt>
                <c:pt idx="2304" formatCode="General">
                  <c:v>2.2767487413136701E-2</c:v>
                </c:pt>
                <c:pt idx="2305" formatCode="General">
                  <c:v>2.35499953069346E-2</c:v>
                </c:pt>
                <c:pt idx="2306" formatCode="General">
                  <c:v>2.41669394714852E-2</c:v>
                </c:pt>
                <c:pt idx="2307" formatCode="General">
                  <c:v>2.4603936169671499E-2</c:v>
                </c:pt>
                <c:pt idx="2308" formatCode="General">
                  <c:v>2.4820195586949499E-2</c:v>
                </c:pt>
                <c:pt idx="2309" formatCode="General">
                  <c:v>2.4846962155003201E-2</c:v>
                </c:pt>
                <c:pt idx="2310" formatCode="General">
                  <c:v>2.4748763027899402E-2</c:v>
                </c:pt>
                <c:pt idx="2311" formatCode="General">
                  <c:v>2.4555889436025598E-2</c:v>
                </c:pt>
                <c:pt idx="2312" formatCode="General">
                  <c:v>2.4266949773994798E-2</c:v>
                </c:pt>
                <c:pt idx="2313" formatCode="General">
                  <c:v>2.3950708224611698E-2</c:v>
                </c:pt>
                <c:pt idx="2314" formatCode="General">
                  <c:v>2.3596091529854601E-2</c:v>
                </c:pt>
                <c:pt idx="2315" formatCode="General">
                  <c:v>2.3311071689996399E-2</c:v>
                </c:pt>
                <c:pt idx="2316" formatCode="General">
                  <c:v>2.3027051767926E-2</c:v>
                </c:pt>
                <c:pt idx="2317" formatCode="General">
                  <c:v>2.2788722000122798E-2</c:v>
                </c:pt>
                <c:pt idx="2318" formatCode="General">
                  <c:v>2.2622137579278799E-2</c:v>
                </c:pt>
                <c:pt idx="2319" formatCode="General">
                  <c:v>2.2547696541511099E-2</c:v>
                </c:pt>
                <c:pt idx="2320" formatCode="General">
                  <c:v>2.2594588699689201E-2</c:v>
                </c:pt>
                <c:pt idx="2321" formatCode="General">
                  <c:v>2.27245460543632E-2</c:v>
                </c:pt>
                <c:pt idx="2322" formatCode="General">
                  <c:v>2.2898105856415302E-2</c:v>
                </c:pt>
                <c:pt idx="2323" formatCode="General">
                  <c:v>2.29877027554782E-2</c:v>
                </c:pt>
                <c:pt idx="2324" formatCode="General">
                  <c:v>2.2960037507339E-2</c:v>
                </c:pt>
                <c:pt idx="2325" formatCode="General">
                  <c:v>2.2712112817054299E-2</c:v>
                </c:pt>
                <c:pt idx="2326" formatCode="General">
                  <c:v>2.2229924479827801E-2</c:v>
                </c:pt>
                <c:pt idx="2327" formatCode="General">
                  <c:v>2.1504265888096698E-2</c:v>
                </c:pt>
                <c:pt idx="2328" formatCode="General">
                  <c:v>2.0625295244195201E-2</c:v>
                </c:pt>
                <c:pt idx="2329" formatCode="General">
                  <c:v>1.9669828186573798E-2</c:v>
                </c:pt>
                <c:pt idx="2330" formatCode="General">
                  <c:v>1.8773438728333199E-2</c:v>
                </c:pt>
                <c:pt idx="2331" formatCode="General">
                  <c:v>1.8041603402926001E-2</c:v>
                </c:pt>
                <c:pt idx="2332" formatCode="General">
                  <c:v>1.74601652377799E-2</c:v>
                </c:pt>
                <c:pt idx="2333" formatCode="General">
                  <c:v>1.7020666614907101E-2</c:v>
                </c:pt>
                <c:pt idx="2334" formatCode="General">
                  <c:v>1.6706361414350501E-2</c:v>
                </c:pt>
                <c:pt idx="2335" formatCode="General">
                  <c:v>1.6553098534786599E-2</c:v>
                </c:pt>
                <c:pt idx="2336" formatCode="General">
                  <c:v>1.6584113005941599E-2</c:v>
                </c:pt>
                <c:pt idx="2337" formatCode="General">
                  <c:v>1.6771774565222601E-2</c:v>
                </c:pt>
                <c:pt idx="2338" formatCode="General">
                  <c:v>1.7045271592008401E-2</c:v>
                </c:pt>
                <c:pt idx="2339" formatCode="General">
                  <c:v>1.7308714425484099E-2</c:v>
                </c:pt>
                <c:pt idx="2340" formatCode="General">
                  <c:v>1.7573082328516901E-2</c:v>
                </c:pt>
                <c:pt idx="2341" formatCode="General">
                  <c:v>1.78042989500687E-2</c:v>
                </c:pt>
                <c:pt idx="2342" formatCode="General">
                  <c:v>1.80211587080743E-2</c:v>
                </c:pt>
                <c:pt idx="2343" formatCode="General">
                  <c:v>1.82117458960541E-2</c:v>
                </c:pt>
                <c:pt idx="2344" formatCode="General">
                  <c:v>1.8338770432275199E-2</c:v>
                </c:pt>
                <c:pt idx="2345" formatCode="General">
                  <c:v>1.8469357263501799E-2</c:v>
                </c:pt>
                <c:pt idx="2346" formatCode="General">
                  <c:v>1.8605595240534099E-2</c:v>
                </c:pt>
                <c:pt idx="2347" formatCode="General">
                  <c:v>1.8751608899732701E-2</c:v>
                </c:pt>
                <c:pt idx="2348" formatCode="General">
                  <c:v>1.89628976817828E-2</c:v>
                </c:pt>
                <c:pt idx="2349" formatCode="General">
                  <c:v>1.9268950905705001E-2</c:v>
                </c:pt>
                <c:pt idx="2350" formatCode="General">
                  <c:v>1.9788899904728999E-2</c:v>
                </c:pt>
                <c:pt idx="2351" formatCode="General">
                  <c:v>2.0553923047890301E-2</c:v>
                </c:pt>
                <c:pt idx="2352" formatCode="General">
                  <c:v>2.16139605699102E-2</c:v>
                </c:pt>
                <c:pt idx="2353" formatCode="General">
                  <c:v>2.30657903766965E-2</c:v>
                </c:pt>
                <c:pt idx="2354" formatCode="General">
                  <c:v>2.4814283691995401E-2</c:v>
                </c:pt>
                <c:pt idx="2355" formatCode="General">
                  <c:v>2.65887299309698E-2</c:v>
                </c:pt>
                <c:pt idx="2356" formatCode="General">
                  <c:v>2.8231870668955401E-2</c:v>
                </c:pt>
                <c:pt idx="2357" formatCode="General">
                  <c:v>2.9480826403698399E-2</c:v>
                </c:pt>
                <c:pt idx="2358" formatCode="General">
                  <c:v>3.0219872734881699E-2</c:v>
                </c:pt>
                <c:pt idx="2359" formatCode="General">
                  <c:v>3.0336522420566499E-2</c:v>
                </c:pt>
                <c:pt idx="2360" formatCode="General">
                  <c:v>2.9874773144195801E-2</c:v>
                </c:pt>
                <c:pt idx="2361" formatCode="General">
                  <c:v>2.8877931594745498E-2</c:v>
                </c:pt>
                <c:pt idx="2362" formatCode="General">
                  <c:v>2.7544717199660802E-2</c:v>
                </c:pt>
                <c:pt idx="2363" formatCode="General">
                  <c:v>2.60190668903835E-2</c:v>
                </c:pt>
                <c:pt idx="2364" formatCode="General">
                  <c:v>2.4363057588756998E-2</c:v>
                </c:pt>
                <c:pt idx="2365" formatCode="General">
                  <c:v>2.2769401959515798E-2</c:v>
                </c:pt>
                <c:pt idx="2366" formatCode="General">
                  <c:v>2.1317103829075298E-2</c:v>
                </c:pt>
                <c:pt idx="2367" formatCode="General">
                  <c:v>2.0121261696629499E-2</c:v>
                </c:pt>
                <c:pt idx="2368" formatCode="General">
                  <c:v>1.9173476714512201E-2</c:v>
                </c:pt>
                <c:pt idx="2369" formatCode="General">
                  <c:v>1.8523698922133399E-2</c:v>
                </c:pt>
                <c:pt idx="2370" formatCode="General">
                  <c:v>1.8145615622354699E-2</c:v>
                </c:pt>
                <c:pt idx="2371" formatCode="General">
                  <c:v>1.80074674896731E-2</c:v>
                </c:pt>
                <c:pt idx="2372" formatCode="General">
                  <c:v>1.8094103504625599E-2</c:v>
                </c:pt>
                <c:pt idx="2373" formatCode="General">
                  <c:v>1.84563983174089E-2</c:v>
                </c:pt>
                <c:pt idx="2374" formatCode="General">
                  <c:v>1.9049202519774301E-2</c:v>
                </c:pt>
                <c:pt idx="2375" formatCode="General">
                  <c:v>1.9854538327848899E-2</c:v>
                </c:pt>
                <c:pt idx="2376" formatCode="General">
                  <c:v>2.0807900886401099E-2</c:v>
                </c:pt>
                <c:pt idx="2377" formatCode="General">
                  <c:v>2.1781715674798901E-2</c:v>
                </c:pt>
                <c:pt idx="2378" formatCode="General">
                  <c:v>2.2685316576905899E-2</c:v>
                </c:pt>
                <c:pt idx="2379" formatCode="General">
                  <c:v>2.3441701784530401E-2</c:v>
                </c:pt>
                <c:pt idx="2380" formatCode="General">
                  <c:v>2.4054528116339999E-2</c:v>
                </c:pt>
                <c:pt idx="2381" formatCode="General">
                  <c:v>2.45038861891618E-2</c:v>
                </c:pt>
                <c:pt idx="2382" formatCode="General">
                  <c:v>2.4778632306461601E-2</c:v>
                </c:pt>
                <c:pt idx="2383" formatCode="General">
                  <c:v>2.4851044474164599E-2</c:v>
                </c:pt>
                <c:pt idx="2384" formatCode="General">
                  <c:v>2.46666221712167E-2</c:v>
                </c:pt>
                <c:pt idx="2385" formatCode="General">
                  <c:v>2.4204184749891899E-2</c:v>
                </c:pt>
                <c:pt idx="2386" formatCode="General">
                  <c:v>2.3470222665441801E-2</c:v>
                </c:pt>
                <c:pt idx="2387" formatCode="General">
                  <c:v>2.2522698164194201E-2</c:v>
                </c:pt>
                <c:pt idx="2388" formatCode="General">
                  <c:v>2.1460160536008601E-2</c:v>
                </c:pt>
                <c:pt idx="2389" formatCode="General">
                  <c:v>2.03312634182252E-2</c:v>
                </c:pt>
                <c:pt idx="2390" formatCode="General">
                  <c:v>1.9207848505940602E-2</c:v>
                </c:pt>
                <c:pt idx="2391" formatCode="General">
                  <c:v>1.82158095732225E-2</c:v>
                </c:pt>
                <c:pt idx="2392" formatCode="General">
                  <c:v>1.7423538583643899E-2</c:v>
                </c:pt>
                <c:pt idx="2393" formatCode="General">
                  <c:v>1.6839612414190599E-2</c:v>
                </c:pt>
                <c:pt idx="2394" formatCode="General">
                  <c:v>1.6406326542913699E-2</c:v>
                </c:pt>
                <c:pt idx="2395" formatCode="General">
                  <c:v>1.6097705465302099E-2</c:v>
                </c:pt>
                <c:pt idx="2396" formatCode="General">
                  <c:v>1.58980503691269E-2</c:v>
                </c:pt>
                <c:pt idx="2397" formatCode="General">
                  <c:v>1.5842595330019901E-2</c:v>
                </c:pt>
                <c:pt idx="2398" formatCode="General">
                  <c:v>1.5970694093020599E-2</c:v>
                </c:pt>
                <c:pt idx="2399" formatCode="General">
                  <c:v>1.6314541143684899E-2</c:v>
                </c:pt>
                <c:pt idx="2400" formatCode="General">
                  <c:v>1.6937911607342999E-2</c:v>
                </c:pt>
                <c:pt idx="2401" formatCode="General">
                  <c:v>1.7848200584940601E-2</c:v>
                </c:pt>
                <c:pt idx="2402" formatCode="General">
                  <c:v>1.9066512339703301E-2</c:v>
                </c:pt>
                <c:pt idx="2403" formatCode="General">
                  <c:v>2.0446962204515601E-2</c:v>
                </c:pt>
                <c:pt idx="2404" formatCode="General">
                  <c:v>2.1955959265751598E-2</c:v>
                </c:pt>
                <c:pt idx="2405" formatCode="General">
                  <c:v>2.3378555749820999E-2</c:v>
                </c:pt>
                <c:pt idx="2406" formatCode="General">
                  <c:v>2.47013794853384E-2</c:v>
                </c:pt>
                <c:pt idx="2407" formatCode="General">
                  <c:v>2.5817984660135199E-2</c:v>
                </c:pt>
                <c:pt idx="2408" formatCode="General">
                  <c:v>2.6796030187050301E-2</c:v>
                </c:pt>
                <c:pt idx="2409" formatCode="General">
                  <c:v>2.7623333797413299E-2</c:v>
                </c:pt>
                <c:pt idx="2410" formatCode="General">
                  <c:v>2.8366274262454E-2</c:v>
                </c:pt>
                <c:pt idx="2411" formatCode="General">
                  <c:v>2.8985458575398301E-2</c:v>
                </c:pt>
                <c:pt idx="2412" formatCode="General">
                  <c:v>2.9539673663812899E-2</c:v>
                </c:pt>
                <c:pt idx="2413" formatCode="General">
                  <c:v>3.0020718637206598E-2</c:v>
                </c:pt>
                <c:pt idx="2414" formatCode="General">
                  <c:v>3.0413673560475502E-2</c:v>
                </c:pt>
                <c:pt idx="2415" formatCode="General">
                  <c:v>3.0696077879178201E-2</c:v>
                </c:pt>
                <c:pt idx="2416" formatCode="General">
                  <c:v>3.0816957368340499E-2</c:v>
                </c:pt>
                <c:pt idx="2417" formatCode="General">
                  <c:v>3.0704335441749799E-2</c:v>
                </c:pt>
                <c:pt idx="2418" formatCode="General">
                  <c:v>3.02934794722419E-2</c:v>
                </c:pt>
                <c:pt idx="2419" formatCode="General">
                  <c:v>2.9596913206492499E-2</c:v>
                </c:pt>
                <c:pt idx="2420" formatCode="General">
                  <c:v>2.8627060540957299E-2</c:v>
                </c:pt>
                <c:pt idx="2421" formatCode="General">
                  <c:v>2.7452082236769901E-2</c:v>
                </c:pt>
                <c:pt idx="2422" formatCode="General">
                  <c:v>2.6193227047506599E-2</c:v>
                </c:pt>
                <c:pt idx="2423" formatCode="General">
                  <c:v>2.4907836913000001E-2</c:v>
                </c:pt>
                <c:pt idx="2424" formatCode="General">
                  <c:v>2.35506403314985E-2</c:v>
                </c:pt>
                <c:pt idx="2425" formatCode="General">
                  <c:v>2.22322435259527E-2</c:v>
                </c:pt>
                <c:pt idx="2426" formatCode="General">
                  <c:v>2.1079530334097402E-2</c:v>
                </c:pt>
                <c:pt idx="2427" formatCode="General">
                  <c:v>2.00758625313406E-2</c:v>
                </c:pt>
                <c:pt idx="2428" formatCode="General">
                  <c:v>1.9255682534473E-2</c:v>
                </c:pt>
                <c:pt idx="2429" formatCode="General">
                  <c:v>1.8499344570948598E-2</c:v>
                </c:pt>
                <c:pt idx="2430" formatCode="General">
                  <c:v>1.79569972213247E-2</c:v>
                </c:pt>
                <c:pt idx="2431" formatCode="General">
                  <c:v>1.76322102692524E-2</c:v>
                </c:pt>
                <c:pt idx="2432" formatCode="General">
                  <c:v>1.7620799765309701E-2</c:v>
                </c:pt>
                <c:pt idx="2433" formatCode="General">
                  <c:v>1.7921020934573598E-2</c:v>
                </c:pt>
                <c:pt idx="2434" formatCode="General">
                  <c:v>1.8434636711324701E-2</c:v>
                </c:pt>
                <c:pt idx="2435" formatCode="General">
                  <c:v>1.91267564532803E-2</c:v>
                </c:pt>
                <c:pt idx="2436" formatCode="General">
                  <c:v>1.9849915362827899E-2</c:v>
                </c:pt>
                <c:pt idx="2437" formatCode="General">
                  <c:v>2.0520972390182999E-2</c:v>
                </c:pt>
                <c:pt idx="2438" formatCode="General">
                  <c:v>2.10427182169932E-2</c:v>
                </c:pt>
                <c:pt idx="2439" formatCode="General">
                  <c:v>2.1379222588302601E-2</c:v>
                </c:pt>
                <c:pt idx="2440" formatCode="General">
                  <c:v>2.1475858324309101E-2</c:v>
                </c:pt>
                <c:pt idx="2441" formatCode="General">
                  <c:v>2.1353813354648098E-2</c:v>
                </c:pt>
                <c:pt idx="2442" formatCode="General">
                  <c:v>2.1031553809827699E-2</c:v>
                </c:pt>
                <c:pt idx="2443" formatCode="General">
                  <c:v>2.0575943909645102E-2</c:v>
                </c:pt>
                <c:pt idx="2444" formatCode="General">
                  <c:v>2.0065042139973E-2</c:v>
                </c:pt>
                <c:pt idx="2445" formatCode="General">
                  <c:v>1.9561463188896601E-2</c:v>
                </c:pt>
                <c:pt idx="2446" formatCode="General">
                  <c:v>1.90961322915883E-2</c:v>
                </c:pt>
                <c:pt idx="2447" formatCode="General">
                  <c:v>1.86786512651098E-2</c:v>
                </c:pt>
                <c:pt idx="2448" formatCode="General">
                  <c:v>1.8308457108052401E-2</c:v>
                </c:pt>
                <c:pt idx="2449" formatCode="General">
                  <c:v>1.7975396789030599E-2</c:v>
                </c:pt>
                <c:pt idx="2450" formatCode="General">
                  <c:v>1.7656269029064E-2</c:v>
                </c:pt>
                <c:pt idx="2451" formatCode="General">
                  <c:v>1.7344616590854199E-2</c:v>
                </c:pt>
                <c:pt idx="2452" formatCode="General">
                  <c:v>1.7083916215186401E-2</c:v>
                </c:pt>
                <c:pt idx="2453" formatCode="General">
                  <c:v>1.6854863294259399E-2</c:v>
                </c:pt>
                <c:pt idx="2454" formatCode="General">
                  <c:v>1.6741377628778701E-2</c:v>
                </c:pt>
                <c:pt idx="2455" formatCode="General">
                  <c:v>1.67732125339904E-2</c:v>
                </c:pt>
                <c:pt idx="2456" formatCode="General">
                  <c:v>1.6987652072095901E-2</c:v>
                </c:pt>
                <c:pt idx="2457" formatCode="General">
                  <c:v>1.74698191239928E-2</c:v>
                </c:pt>
                <c:pt idx="2458" formatCode="General">
                  <c:v>1.8225649159137498E-2</c:v>
                </c:pt>
                <c:pt idx="2459" formatCode="General">
                  <c:v>1.9251739134696601E-2</c:v>
                </c:pt>
                <c:pt idx="2460" formatCode="General">
                  <c:v>2.0433075814914301E-2</c:v>
                </c:pt>
                <c:pt idx="2461" formatCode="General">
                  <c:v>2.1681907885900999E-2</c:v>
                </c:pt>
                <c:pt idx="2462" formatCode="General">
                  <c:v>2.28324975667549E-2</c:v>
                </c:pt>
                <c:pt idx="2463" formatCode="General">
                  <c:v>2.3729633082662498E-2</c:v>
                </c:pt>
                <c:pt idx="2464" formatCode="General">
                  <c:v>2.4320710666487701E-2</c:v>
                </c:pt>
                <c:pt idx="2465" formatCode="General">
                  <c:v>2.4625150920650402E-2</c:v>
                </c:pt>
                <c:pt idx="2466" formatCode="General">
                  <c:v>2.4734125262070299E-2</c:v>
                </c:pt>
                <c:pt idx="2467" formatCode="General">
                  <c:v>2.4698829230743201E-2</c:v>
                </c:pt>
                <c:pt idx="2468" formatCode="General">
                  <c:v>2.4569637418919099E-2</c:v>
                </c:pt>
                <c:pt idx="2469" formatCode="General">
                  <c:v>2.43727778483716E-2</c:v>
                </c:pt>
                <c:pt idx="2470" formatCode="General">
                  <c:v>2.4114918045547301E-2</c:v>
                </c:pt>
                <c:pt idx="2471" formatCode="General">
                  <c:v>2.3761518683953601E-2</c:v>
                </c:pt>
                <c:pt idx="2472" formatCode="General">
                  <c:v>2.3305227683052002E-2</c:v>
                </c:pt>
                <c:pt idx="2473" formatCode="General">
                  <c:v>2.26804168814769E-2</c:v>
                </c:pt>
                <c:pt idx="2474" formatCode="General">
                  <c:v>2.1911328805239199E-2</c:v>
                </c:pt>
                <c:pt idx="2475" formatCode="General">
                  <c:v>2.10209493955066E-2</c:v>
                </c:pt>
                <c:pt idx="2476" formatCode="General">
                  <c:v>2.00815484912799E-2</c:v>
                </c:pt>
                <c:pt idx="2477" formatCode="General">
                  <c:v>1.9101503398596901E-2</c:v>
                </c:pt>
                <c:pt idx="2478" formatCode="General">
                  <c:v>1.81605627295491E-2</c:v>
                </c:pt>
                <c:pt idx="2479" formatCode="General">
                  <c:v>1.73010626488375E-2</c:v>
                </c:pt>
                <c:pt idx="2480" formatCode="General">
                  <c:v>1.66660024071387E-2</c:v>
                </c:pt>
                <c:pt idx="2481" formatCode="General">
                  <c:v>1.6328456704696102E-2</c:v>
                </c:pt>
                <c:pt idx="2482" formatCode="General">
                  <c:v>1.6355660865047701E-2</c:v>
                </c:pt>
                <c:pt idx="2483" formatCode="General">
                  <c:v>1.6772515261168901E-2</c:v>
                </c:pt>
                <c:pt idx="2484" formatCode="General">
                  <c:v>1.7515901343109E-2</c:v>
                </c:pt>
                <c:pt idx="2485" formatCode="General">
                  <c:v>1.8489781580797799E-2</c:v>
                </c:pt>
                <c:pt idx="2486" formatCode="General">
                  <c:v>1.95309498656972E-2</c:v>
                </c:pt>
                <c:pt idx="2487" formatCode="General">
                  <c:v>2.0419769194422399E-2</c:v>
                </c:pt>
                <c:pt idx="2488" formatCode="General">
                  <c:v>2.1119850051013099E-2</c:v>
                </c:pt>
                <c:pt idx="2489" formatCode="General">
                  <c:v>2.1609700413249101E-2</c:v>
                </c:pt>
                <c:pt idx="2490" formatCode="General">
                  <c:v>2.1703466332224301E-2</c:v>
                </c:pt>
                <c:pt idx="2491" formatCode="General">
                  <c:v>2.1383294642229801E-2</c:v>
                </c:pt>
                <c:pt idx="2492" formatCode="General">
                  <c:v>2.06337661392825E-2</c:v>
                </c:pt>
                <c:pt idx="2493" formatCode="General">
                  <c:v>1.96454837532162E-2</c:v>
                </c:pt>
                <c:pt idx="2494" formatCode="General">
                  <c:v>1.8513731171308799E-2</c:v>
                </c:pt>
                <c:pt idx="2495" formatCode="General">
                  <c:v>1.72909692843412E-2</c:v>
                </c:pt>
                <c:pt idx="2496" formatCode="General">
                  <c:v>1.6245293418068601E-2</c:v>
                </c:pt>
                <c:pt idx="2497" formatCode="General">
                  <c:v>1.54011892816518E-2</c:v>
                </c:pt>
                <c:pt idx="2498" formatCode="General">
                  <c:v>1.48305243407604E-2</c:v>
                </c:pt>
                <c:pt idx="2499" formatCode="General">
                  <c:v>1.4574464564618301E-2</c:v>
                </c:pt>
                <c:pt idx="2500" formatCode="General">
                  <c:v>1.45419624869885E-2</c:v>
                </c:pt>
                <c:pt idx="2501" formatCode="General">
                  <c:v>1.4647562717770599E-2</c:v>
                </c:pt>
                <c:pt idx="2502" formatCode="General">
                  <c:v>1.48253282642276E-2</c:v>
                </c:pt>
                <c:pt idx="2503" formatCode="General">
                  <c:v>1.5016010987757501E-2</c:v>
                </c:pt>
                <c:pt idx="2504" formatCode="General">
                  <c:v>1.5233007508722999E-2</c:v>
                </c:pt>
                <c:pt idx="2505" formatCode="General">
                  <c:v>1.54129701721606E-2</c:v>
                </c:pt>
                <c:pt idx="2506" formatCode="General">
                  <c:v>1.5659762548490299E-2</c:v>
                </c:pt>
                <c:pt idx="2507" formatCode="General">
                  <c:v>1.58646967935978E-2</c:v>
                </c:pt>
                <c:pt idx="2508" formatCode="General">
                  <c:v>1.60361477225897E-2</c:v>
                </c:pt>
                <c:pt idx="2509" formatCode="General">
                  <c:v>1.6114889537064501E-2</c:v>
                </c:pt>
                <c:pt idx="2510" formatCode="General">
                  <c:v>1.60175556117018E-2</c:v>
                </c:pt>
                <c:pt idx="2511" formatCode="General">
                  <c:v>1.57211345665971E-2</c:v>
                </c:pt>
                <c:pt idx="2512" formatCode="General">
                  <c:v>1.52187045664357E-2</c:v>
                </c:pt>
                <c:pt idx="2513" formatCode="General">
                  <c:v>1.45415490888933E-2</c:v>
                </c:pt>
                <c:pt idx="2514" formatCode="General">
                  <c:v>1.38484681954126E-2</c:v>
                </c:pt>
                <c:pt idx="2515" formatCode="General">
                  <c:v>1.32745851415156E-2</c:v>
                </c:pt>
                <c:pt idx="2516" formatCode="General">
                  <c:v>1.29754800087641E-2</c:v>
                </c:pt>
                <c:pt idx="2517" formatCode="General">
                  <c:v>1.29999050281858E-2</c:v>
                </c:pt>
                <c:pt idx="2518" formatCode="General">
                  <c:v>1.3335530223750801E-2</c:v>
                </c:pt>
                <c:pt idx="2519" formatCode="General">
                  <c:v>1.3878498466435E-2</c:v>
                </c:pt>
                <c:pt idx="2520" formatCode="General">
                  <c:v>1.4462740792171301E-2</c:v>
                </c:pt>
                <c:pt idx="2521" formatCode="General">
                  <c:v>1.48897761205055E-2</c:v>
                </c:pt>
                <c:pt idx="2522" formatCode="General">
                  <c:v>1.4981605441832401E-2</c:v>
                </c:pt>
                <c:pt idx="2523" formatCode="General">
                  <c:v>1.46511365237452E-2</c:v>
                </c:pt>
                <c:pt idx="2524" formatCode="General">
                  <c:v>1.3928903546453399E-2</c:v>
                </c:pt>
                <c:pt idx="2525" formatCode="General">
                  <c:v>1.29475439383984E-2</c:v>
                </c:pt>
                <c:pt idx="2526" formatCode="General">
                  <c:v>1.18025091764376E-2</c:v>
                </c:pt>
                <c:pt idx="2527" formatCode="General">
                  <c:v>1.05925230088392E-2</c:v>
                </c:pt>
                <c:pt idx="2528" formatCode="General">
                  <c:v>9.3627833315249598E-3</c:v>
                </c:pt>
                <c:pt idx="2529" formatCode="General">
                  <c:v>8.2225170494407002E-3</c:v>
                </c:pt>
                <c:pt idx="2530" formatCode="General">
                  <c:v>7.2220618760976902E-3</c:v>
                </c:pt>
                <c:pt idx="2531" formatCode="General">
                  <c:v>6.4793958342742597E-3</c:v>
                </c:pt>
                <c:pt idx="2532" formatCode="General">
                  <c:v>6.01276056129906E-3</c:v>
                </c:pt>
                <c:pt idx="2533" formatCode="General">
                  <c:v>5.7350713135708E-3</c:v>
                </c:pt>
                <c:pt idx="2534" formatCode="General">
                  <c:v>5.5379408541318901E-3</c:v>
                </c:pt>
                <c:pt idx="2535" formatCode="General">
                  <c:v>5.3093808736614997E-3</c:v>
                </c:pt>
                <c:pt idx="2536" formatCode="General">
                  <c:v>5.0295223124386303E-3</c:v>
                </c:pt>
                <c:pt idx="2537" formatCode="General">
                  <c:v>4.7032864923380003E-3</c:v>
                </c:pt>
                <c:pt idx="2538" formatCode="General">
                  <c:v>4.3569300304410804E-3</c:v>
                </c:pt>
                <c:pt idx="2539" formatCode="General">
                  <c:v>4.0378978610352704E-3</c:v>
                </c:pt>
                <c:pt idx="2540" formatCode="General">
                  <c:v>3.7717337931818199E-3</c:v>
                </c:pt>
                <c:pt idx="2541" formatCode="General">
                  <c:v>3.62743286037838E-3</c:v>
                </c:pt>
                <c:pt idx="2542" formatCode="General">
                  <c:v>3.5699992349678901E-3</c:v>
                </c:pt>
                <c:pt idx="2543" formatCode="General">
                  <c:v>3.6306437156150401E-3</c:v>
                </c:pt>
                <c:pt idx="2544" formatCode="General">
                  <c:v>3.8294609842371399E-3</c:v>
                </c:pt>
                <c:pt idx="2545" formatCode="General">
                  <c:v>4.1191994367033701E-3</c:v>
                </c:pt>
                <c:pt idx="2546" formatCode="General">
                  <c:v>4.4917299211461098E-3</c:v>
                </c:pt>
                <c:pt idx="2547" formatCode="General">
                  <c:v>4.8783348684100303E-3</c:v>
                </c:pt>
                <c:pt idx="2548" formatCode="General">
                  <c:v>5.2095521290649004E-3</c:v>
                </c:pt>
                <c:pt idx="2549" formatCode="General">
                  <c:v>5.3950057805187499E-3</c:v>
                </c:pt>
                <c:pt idx="2550" formatCode="General">
                  <c:v>5.4679484437477801E-3</c:v>
                </c:pt>
                <c:pt idx="2551" formatCode="General">
                  <c:v>5.4242175452493399E-3</c:v>
                </c:pt>
                <c:pt idx="2552" formatCode="General">
                  <c:v>5.4002983725162197E-3</c:v>
                </c:pt>
                <c:pt idx="2553" formatCode="General">
                  <c:v>5.4737451651125802E-3</c:v>
                </c:pt>
                <c:pt idx="2554" formatCode="General">
                  <c:v>5.7075909076763796E-3</c:v>
                </c:pt>
                <c:pt idx="2555" formatCode="General">
                  <c:v>6.1200351819161499E-3</c:v>
                </c:pt>
                <c:pt idx="2556" formatCode="General">
                  <c:v>6.6806871657233598E-3</c:v>
                </c:pt>
                <c:pt idx="2557" formatCode="General">
                  <c:v>7.3096782192037203E-3</c:v>
                </c:pt>
                <c:pt idx="2558" formatCode="General">
                  <c:v>7.9247951251624395E-3</c:v>
                </c:pt>
                <c:pt idx="2559" formatCode="General">
                  <c:v>8.4251255415712604E-3</c:v>
                </c:pt>
                <c:pt idx="2560" formatCode="General">
                  <c:v>8.7284970080924694E-3</c:v>
                </c:pt>
                <c:pt idx="2561" formatCode="General">
                  <c:v>8.8058563244450896E-3</c:v>
                </c:pt>
                <c:pt idx="2562" formatCode="General">
                  <c:v>8.67759377290582E-3</c:v>
                </c:pt>
                <c:pt idx="2563" formatCode="General">
                  <c:v>8.3581658991470804E-3</c:v>
                </c:pt>
                <c:pt idx="2564" formatCode="General">
                  <c:v>7.9983529980531803E-3</c:v>
                </c:pt>
                <c:pt idx="2565" formatCode="General">
                  <c:v>7.6569338634424298E-3</c:v>
                </c:pt>
                <c:pt idx="2566" formatCode="General">
                  <c:v>7.34698964420795E-3</c:v>
                </c:pt>
                <c:pt idx="2567" formatCode="General">
                  <c:v>7.09898063624902E-3</c:v>
                </c:pt>
                <c:pt idx="2568" formatCode="General">
                  <c:v>6.8591999936941702E-3</c:v>
                </c:pt>
                <c:pt idx="2569" formatCode="General">
                  <c:v>6.6550552472683603E-3</c:v>
                </c:pt>
                <c:pt idx="2570" formatCode="General">
                  <c:v>6.4321414870935198E-3</c:v>
                </c:pt>
                <c:pt idx="2571" formatCode="General">
                  <c:v>6.1754432285169502E-3</c:v>
                </c:pt>
                <c:pt idx="2572" formatCode="General">
                  <c:v>5.8557790710293302E-3</c:v>
                </c:pt>
                <c:pt idx="2573" formatCode="General">
                  <c:v>5.4561176371311203E-3</c:v>
                </c:pt>
                <c:pt idx="2574" formatCode="General">
                  <c:v>5.0332111214102301E-3</c:v>
                </c:pt>
                <c:pt idx="2575" formatCode="General">
                  <c:v>4.6073919413702402E-3</c:v>
                </c:pt>
                <c:pt idx="2576" formatCode="General">
                  <c:v>4.2503874403207898E-3</c:v>
                </c:pt>
                <c:pt idx="2577" formatCode="General">
                  <c:v>3.9532417879834698E-3</c:v>
                </c:pt>
                <c:pt idx="2578" formatCode="General">
                  <c:v>3.7672616393678799E-3</c:v>
                </c:pt>
                <c:pt idx="2579" formatCode="General">
                  <c:v>3.7667889623012102E-3</c:v>
                </c:pt>
                <c:pt idx="2580" formatCode="General">
                  <c:v>3.9673115344984302E-3</c:v>
                </c:pt>
                <c:pt idx="2581" formatCode="General">
                  <c:v>4.3896799741551303E-3</c:v>
                </c:pt>
                <c:pt idx="2582" formatCode="General">
                  <c:v>5.0077996418576402E-3</c:v>
                </c:pt>
                <c:pt idx="2583" formatCode="General">
                  <c:v>5.7582615938926501E-3</c:v>
                </c:pt>
                <c:pt idx="2584" formatCode="General">
                  <c:v>6.54995827677718E-3</c:v>
                </c:pt>
                <c:pt idx="2585" formatCode="General">
                  <c:v>7.23842013165126E-3</c:v>
                </c:pt>
                <c:pt idx="2586" formatCode="General">
                  <c:v>7.7585082791907798E-3</c:v>
                </c:pt>
                <c:pt idx="2587" formatCode="General">
                  <c:v>7.9959245033110193E-3</c:v>
                </c:pt>
                <c:pt idx="2588" formatCode="General">
                  <c:v>7.92776078683456E-3</c:v>
                </c:pt>
                <c:pt idx="2589" formatCode="General">
                  <c:v>7.5048429078442497E-3</c:v>
                </c:pt>
                <c:pt idx="2590" formatCode="General">
                  <c:v>6.7691262822424901E-3</c:v>
                </c:pt>
                <c:pt idx="2591" formatCode="General">
                  <c:v>5.8240497464442801E-3</c:v>
                </c:pt>
                <c:pt idx="2592" formatCode="General">
                  <c:v>4.78614644683578E-3</c:v>
                </c:pt>
                <c:pt idx="2593" formatCode="General">
                  <c:v>3.7599182167524902E-3</c:v>
                </c:pt>
                <c:pt idx="2594" formatCode="General">
                  <c:v>2.79940964358453E-3</c:v>
                </c:pt>
                <c:pt idx="2595" formatCode="General">
                  <c:v>2.0015013328387502E-3</c:v>
                </c:pt>
                <c:pt idx="2596" formatCode="General">
                  <c:v>1.40777943333393E-3</c:v>
                </c:pt>
                <c:pt idx="2597" formatCode="General">
                  <c:v>1.10323463625077E-3</c:v>
                </c:pt>
                <c:pt idx="2598" formatCode="General">
                  <c:v>1.1205106099509601E-3</c:v>
                </c:pt>
                <c:pt idx="2599" formatCode="General">
                  <c:v>1.4983890054677601E-3</c:v>
                </c:pt>
                <c:pt idx="2600" formatCode="General">
                  <c:v>2.2364905323267901E-3</c:v>
                </c:pt>
                <c:pt idx="2601" formatCode="General">
                  <c:v>3.2794108238054002E-3</c:v>
                </c:pt>
                <c:pt idx="2602" formatCode="General">
                  <c:v>4.5709841853483696E-3</c:v>
                </c:pt>
                <c:pt idx="2603" formatCode="General">
                  <c:v>5.9182910060974099E-3</c:v>
                </c:pt>
                <c:pt idx="2604" formatCode="General">
                  <c:v>7.2011658573162404E-3</c:v>
                </c:pt>
                <c:pt idx="2605" formatCode="General">
                  <c:v>8.2406517335382092E-3</c:v>
                </c:pt>
                <c:pt idx="2606" formatCode="General">
                  <c:v>8.9054920408828207E-3</c:v>
                </c:pt>
                <c:pt idx="2607" formatCode="General">
                  <c:v>9.1340110431357494E-3</c:v>
                </c:pt>
                <c:pt idx="2608" formatCode="General">
                  <c:v>8.9030157027273106E-3</c:v>
                </c:pt>
                <c:pt idx="2609" formatCode="General">
                  <c:v>8.2869584382117001E-3</c:v>
                </c:pt>
                <c:pt idx="2610" formatCode="General">
                  <c:v>7.3484762688920402E-3</c:v>
                </c:pt>
                <c:pt idx="2611" formatCode="General">
                  <c:v>6.2140539490395897E-3</c:v>
                </c:pt>
                <c:pt idx="2612" formatCode="General">
                  <c:v>4.9864394973755596E-3</c:v>
                </c:pt>
                <c:pt idx="2613" formatCode="General">
                  <c:v>3.85367550335585E-3</c:v>
                </c:pt>
                <c:pt idx="2614" formatCode="General">
                  <c:v>2.9832414856101599E-3</c:v>
                </c:pt>
                <c:pt idx="2615" formatCode="General">
                  <c:v>2.4768991723588701E-3</c:v>
                </c:pt>
                <c:pt idx="2616" formatCode="General">
                  <c:v>2.4800682914123198E-3</c:v>
                </c:pt>
                <c:pt idx="2617" formatCode="General">
                  <c:v>2.9573752208092502E-3</c:v>
                </c:pt>
                <c:pt idx="2618" formatCode="General">
                  <c:v>3.8434115108162701E-3</c:v>
                </c:pt>
                <c:pt idx="2619" formatCode="General">
                  <c:v>4.9490210167955498E-3</c:v>
                </c:pt>
                <c:pt idx="2620" formatCode="General">
                  <c:v>6.0044408463420101E-3</c:v>
                </c:pt>
                <c:pt idx="2621" formatCode="General">
                  <c:v>6.8862027499211999E-3</c:v>
                </c:pt>
                <c:pt idx="2622" formatCode="General">
                  <c:v>7.55204463510012E-3</c:v>
                </c:pt>
                <c:pt idx="2623" formatCode="General">
                  <c:v>7.9890069564420001E-3</c:v>
                </c:pt>
                <c:pt idx="2624" formatCode="General">
                  <c:v>8.1787501552453602E-3</c:v>
                </c:pt>
                <c:pt idx="2625" formatCode="General">
                  <c:v>8.1909661045086301E-3</c:v>
                </c:pt>
                <c:pt idx="2626" formatCode="General">
                  <c:v>8.0992029055801506E-3</c:v>
                </c:pt>
                <c:pt idx="2627" formatCode="General">
                  <c:v>7.9453941916235605E-3</c:v>
                </c:pt>
                <c:pt idx="2628" formatCode="General">
                  <c:v>7.87032270036735E-3</c:v>
                </c:pt>
                <c:pt idx="2629" formatCode="General">
                  <c:v>7.8327391444619702E-3</c:v>
                </c:pt>
                <c:pt idx="2630" formatCode="General">
                  <c:v>7.8072687810727499E-3</c:v>
                </c:pt>
                <c:pt idx="2631" formatCode="General">
                  <c:v>7.7493971407613599E-3</c:v>
                </c:pt>
                <c:pt idx="2632" formatCode="General">
                  <c:v>7.6308600118823603E-3</c:v>
                </c:pt>
                <c:pt idx="2633" formatCode="General">
                  <c:v>7.4400931385526304E-3</c:v>
                </c:pt>
                <c:pt idx="2634" formatCode="General">
                  <c:v>7.1328316506433804E-3</c:v>
                </c:pt>
                <c:pt idx="2635" formatCode="General">
                  <c:v>6.7767058366130697E-3</c:v>
                </c:pt>
                <c:pt idx="2636" formatCode="General">
                  <c:v>6.4321938836117004E-3</c:v>
                </c:pt>
                <c:pt idx="2637" formatCode="General">
                  <c:v>6.1504136200838302E-3</c:v>
                </c:pt>
                <c:pt idx="2638" formatCode="General">
                  <c:v>6.0316433664361797E-3</c:v>
                </c:pt>
                <c:pt idx="2639" formatCode="General">
                  <c:v>6.1773311439873397E-3</c:v>
                </c:pt>
                <c:pt idx="2640" formatCode="General">
                  <c:v>6.6643598636517299E-3</c:v>
                </c:pt>
                <c:pt idx="2641" formatCode="General">
                  <c:v>7.4856839111363304E-3</c:v>
                </c:pt>
                <c:pt idx="2642" formatCode="General">
                  <c:v>8.6309191965508094E-3</c:v>
                </c:pt>
                <c:pt idx="2643" formatCode="General">
                  <c:v>1.00187571280488E-2</c:v>
                </c:pt>
                <c:pt idx="2644" formatCode="General">
                  <c:v>1.15023926193528E-2</c:v>
                </c:pt>
                <c:pt idx="2645" formatCode="General">
                  <c:v>1.29309357305545E-2</c:v>
                </c:pt>
                <c:pt idx="2646" formatCode="General">
                  <c:v>1.4078352293395199E-2</c:v>
                </c:pt>
                <c:pt idx="2647" formatCode="General">
                  <c:v>1.4696461283311301E-2</c:v>
                </c:pt>
                <c:pt idx="2648" formatCode="General">
                  <c:v>1.47122191952982E-2</c:v>
                </c:pt>
                <c:pt idx="2649" formatCode="General">
                  <c:v>1.40675645119207E-2</c:v>
                </c:pt>
                <c:pt idx="2650" formatCode="General">
                  <c:v>1.29201257670569E-2</c:v>
                </c:pt>
                <c:pt idx="2651" formatCode="General">
                  <c:v>1.1467017097323E-2</c:v>
                </c:pt>
                <c:pt idx="2652" formatCode="General">
                  <c:v>1.01265626860986E-2</c:v>
                </c:pt>
                <c:pt idx="2653" formatCode="General">
                  <c:v>9.0619128319538791E-3</c:v>
                </c:pt>
                <c:pt idx="2654" formatCode="General">
                  <c:v>8.4844132572203801E-3</c:v>
                </c:pt>
                <c:pt idx="2655" formatCode="General">
                  <c:v>8.4284338425320397E-3</c:v>
                </c:pt>
                <c:pt idx="2656" formatCode="General">
                  <c:v>8.8044215835934494E-3</c:v>
                </c:pt>
                <c:pt idx="2657" formatCode="General">
                  <c:v>9.5320367941786003E-3</c:v>
                </c:pt>
                <c:pt idx="2658" formatCode="General">
                  <c:v>1.0607296683480601E-2</c:v>
                </c:pt>
                <c:pt idx="2659" formatCode="General">
                  <c:v>1.1789944764030899E-2</c:v>
                </c:pt>
                <c:pt idx="2660" formatCode="General">
                  <c:v>1.28753747621557E-2</c:v>
                </c:pt>
                <c:pt idx="2661" formatCode="General">
                  <c:v>1.3729893785387699E-2</c:v>
                </c:pt>
                <c:pt idx="2662" formatCode="General">
                  <c:v>1.4410747508958099E-2</c:v>
                </c:pt>
                <c:pt idx="2663" formatCode="General">
                  <c:v>1.47998940955549E-2</c:v>
                </c:pt>
                <c:pt idx="2664" formatCode="General">
                  <c:v>1.4972968224730101E-2</c:v>
                </c:pt>
                <c:pt idx="2665" formatCode="General">
                  <c:v>1.4974643699218601E-2</c:v>
                </c:pt>
                <c:pt idx="2666" formatCode="General">
                  <c:v>1.4926556951946101E-2</c:v>
                </c:pt>
                <c:pt idx="2667" formatCode="General">
                  <c:v>1.4935722520664E-2</c:v>
                </c:pt>
                <c:pt idx="2668" formatCode="General">
                  <c:v>1.50824005752052E-2</c:v>
                </c:pt>
                <c:pt idx="2669" formatCode="General">
                  <c:v>1.54484608505519E-2</c:v>
                </c:pt>
                <c:pt idx="2670" formatCode="General">
                  <c:v>1.6061276781670401E-2</c:v>
                </c:pt>
                <c:pt idx="2671" formatCode="General">
                  <c:v>1.6925638224123699E-2</c:v>
                </c:pt>
                <c:pt idx="2672" formatCode="General">
                  <c:v>1.7962802947872399E-2</c:v>
                </c:pt>
                <c:pt idx="2673" formatCode="General">
                  <c:v>1.90567943874606E-2</c:v>
                </c:pt>
                <c:pt idx="2674" formatCode="General">
                  <c:v>2.0021476391031402E-2</c:v>
                </c:pt>
                <c:pt idx="2675" formatCode="General">
                  <c:v>2.07578219165491E-2</c:v>
                </c:pt>
                <c:pt idx="2676" formatCode="General">
                  <c:v>2.11523190481906E-2</c:v>
                </c:pt>
                <c:pt idx="2677" formatCode="General">
                  <c:v>2.1231983717700201E-2</c:v>
                </c:pt>
                <c:pt idx="2678" formatCode="General">
                  <c:v>2.0965798525685302E-2</c:v>
                </c:pt>
                <c:pt idx="2679" formatCode="General">
                  <c:v>2.0424339973101301E-2</c:v>
                </c:pt>
                <c:pt idx="2680" formatCode="General">
                  <c:v>1.9766665832992102E-2</c:v>
                </c:pt>
                <c:pt idx="2681" formatCode="General">
                  <c:v>1.90049177258622E-2</c:v>
                </c:pt>
                <c:pt idx="2682" formatCode="General">
                  <c:v>1.8301730078700701E-2</c:v>
                </c:pt>
                <c:pt idx="2683" formatCode="General">
                  <c:v>1.7640640679775599E-2</c:v>
                </c:pt>
                <c:pt idx="2684" formatCode="General">
                  <c:v>1.7110440507531299E-2</c:v>
                </c:pt>
                <c:pt idx="2685" formatCode="General">
                  <c:v>1.6689135330815501E-2</c:v>
                </c:pt>
                <c:pt idx="2686" formatCode="General">
                  <c:v>1.6426328389030399E-2</c:v>
                </c:pt>
                <c:pt idx="2687" formatCode="General">
                  <c:v>1.6318904628925501E-2</c:v>
                </c:pt>
                <c:pt idx="2688" formatCode="General">
                  <c:v>1.6357135259417201E-2</c:v>
                </c:pt>
                <c:pt idx="2689" formatCode="General">
                  <c:v>1.65244069692899E-2</c:v>
                </c:pt>
                <c:pt idx="2690" formatCode="General">
                  <c:v>1.6808504477198099E-2</c:v>
                </c:pt>
                <c:pt idx="2691" formatCode="General">
                  <c:v>1.7183492064067801E-2</c:v>
                </c:pt>
                <c:pt idx="2692" formatCode="General">
                  <c:v>1.7580093121437899E-2</c:v>
                </c:pt>
                <c:pt idx="2693" formatCode="General">
                  <c:v>1.8084572102377801E-2</c:v>
                </c:pt>
                <c:pt idx="2694" formatCode="General">
                  <c:v>1.8710402738390999E-2</c:v>
                </c:pt>
                <c:pt idx="2695" formatCode="General">
                  <c:v>1.95061040795344E-2</c:v>
                </c:pt>
                <c:pt idx="2696" formatCode="General">
                  <c:v>2.04516391567789E-2</c:v>
                </c:pt>
                <c:pt idx="2697" formatCode="General">
                  <c:v>2.1497123871523499E-2</c:v>
                </c:pt>
                <c:pt idx="2698" formatCode="General">
                  <c:v>2.2586067458759601E-2</c:v>
                </c:pt>
                <c:pt idx="2699" formatCode="General">
                  <c:v>2.3609325571867401E-2</c:v>
                </c:pt>
                <c:pt idx="2700" formatCode="General">
                  <c:v>2.44459651225463E-2</c:v>
                </c:pt>
                <c:pt idx="2701" formatCode="General">
                  <c:v>2.49555887432465E-2</c:v>
                </c:pt>
                <c:pt idx="2702" formatCode="General">
                  <c:v>2.50004082344354E-2</c:v>
                </c:pt>
                <c:pt idx="2703" formatCode="General">
                  <c:v>2.4532112401803301E-2</c:v>
                </c:pt>
                <c:pt idx="2704" formatCode="General">
                  <c:v>2.35587095323576E-2</c:v>
                </c:pt>
                <c:pt idx="2705" formatCode="General">
                  <c:v>2.2367172750968799E-2</c:v>
                </c:pt>
                <c:pt idx="2706" formatCode="General">
                  <c:v>2.10246404267369E-2</c:v>
                </c:pt>
                <c:pt idx="2707" formatCode="General">
                  <c:v>1.9657659144756701E-2</c:v>
                </c:pt>
                <c:pt idx="2708" formatCode="General">
                  <c:v>1.8350750112206899E-2</c:v>
                </c:pt>
                <c:pt idx="2709" formatCode="General">
                  <c:v>1.71858477431459E-2</c:v>
                </c:pt>
                <c:pt idx="2710" formatCode="General">
                  <c:v>1.62156718568769E-2</c:v>
                </c:pt>
                <c:pt idx="2711" formatCode="General">
                  <c:v>1.5513486316698801E-2</c:v>
                </c:pt>
                <c:pt idx="2712" formatCode="General">
                  <c:v>1.5088595766328001E-2</c:v>
                </c:pt>
                <c:pt idx="2713" formatCode="General">
                  <c:v>1.49815499651396E-2</c:v>
                </c:pt>
                <c:pt idx="2714" formatCode="General">
                  <c:v>1.5165096789387499E-2</c:v>
                </c:pt>
                <c:pt idx="2715" formatCode="General">
                  <c:v>1.56248179732993E-2</c:v>
                </c:pt>
                <c:pt idx="2716" formatCode="General">
                  <c:v>1.63128608305135E-2</c:v>
                </c:pt>
                <c:pt idx="2717" formatCode="General">
                  <c:v>1.7169946158324002E-2</c:v>
                </c:pt>
                <c:pt idx="2718" formatCode="General">
                  <c:v>1.8105239511957898E-2</c:v>
                </c:pt>
                <c:pt idx="2719" formatCode="General">
                  <c:v>1.90409292807938E-2</c:v>
                </c:pt>
                <c:pt idx="2720" formatCode="General">
                  <c:v>1.98835488345298E-2</c:v>
                </c:pt>
                <c:pt idx="2721" formatCode="General">
                  <c:v>2.0559932005885E-2</c:v>
                </c:pt>
                <c:pt idx="2722" formatCode="General">
                  <c:v>2.1018203507355001E-2</c:v>
                </c:pt>
                <c:pt idx="2723" formatCode="General">
                  <c:v>2.13973182907078E-2</c:v>
                </c:pt>
                <c:pt idx="2724" formatCode="General">
                  <c:v>2.1762363905777699E-2</c:v>
                </c:pt>
                <c:pt idx="2725" formatCode="General">
                  <c:v>2.2194569437748401E-2</c:v>
                </c:pt>
                <c:pt idx="2726" formatCode="General">
                  <c:v>2.2685962794579399E-2</c:v>
                </c:pt>
                <c:pt idx="2727" formatCode="General">
                  <c:v>2.3194434650992999E-2</c:v>
                </c:pt>
                <c:pt idx="2728" formatCode="General">
                  <c:v>2.3668925242496398E-2</c:v>
                </c:pt>
                <c:pt idx="2729" formatCode="General">
                  <c:v>2.4057397659842199E-2</c:v>
                </c:pt>
                <c:pt idx="2730" formatCode="General">
                  <c:v>2.4359080051334601E-2</c:v>
                </c:pt>
                <c:pt idx="2731" formatCode="General">
                  <c:v>2.4569669376476699E-2</c:v>
                </c:pt>
                <c:pt idx="2732" formatCode="General">
                  <c:v>2.4658253634210401E-2</c:v>
                </c:pt>
                <c:pt idx="2733" formatCode="General">
                  <c:v>2.4618063495394499E-2</c:v>
                </c:pt>
                <c:pt idx="2734" formatCode="General">
                  <c:v>2.4400161812882799E-2</c:v>
                </c:pt>
                <c:pt idx="2735" formatCode="General">
                  <c:v>2.4017545300331799E-2</c:v>
                </c:pt>
                <c:pt idx="2736" formatCode="General">
                  <c:v>2.33778926148265E-2</c:v>
                </c:pt>
                <c:pt idx="2737" formatCode="General">
                  <c:v>2.2588421549493101E-2</c:v>
                </c:pt>
                <c:pt idx="2738" formatCode="General">
                  <c:v>2.1625964526897301E-2</c:v>
                </c:pt>
                <c:pt idx="2739" formatCode="General">
                  <c:v>2.0556826708188501E-2</c:v>
                </c:pt>
                <c:pt idx="2740" formatCode="General">
                  <c:v>1.9469603832355201E-2</c:v>
                </c:pt>
                <c:pt idx="2741" formatCode="General">
                  <c:v>1.8407749995970401E-2</c:v>
                </c:pt>
                <c:pt idx="2742" formatCode="General">
                  <c:v>1.7487657282622901E-2</c:v>
                </c:pt>
                <c:pt idx="2743" formatCode="General">
                  <c:v>1.6753544689872901E-2</c:v>
                </c:pt>
                <c:pt idx="2744" formatCode="General">
                  <c:v>1.6307857116898701E-2</c:v>
                </c:pt>
                <c:pt idx="2745" formatCode="General">
                  <c:v>1.62105934617943E-2</c:v>
                </c:pt>
                <c:pt idx="2746" formatCode="General">
                  <c:v>1.6385077330773701E-2</c:v>
                </c:pt>
                <c:pt idx="2747" formatCode="General">
                  <c:v>1.6864643198659199E-2</c:v>
                </c:pt>
                <c:pt idx="2748" formatCode="General">
                  <c:v>1.7561433444805898E-2</c:v>
                </c:pt>
                <c:pt idx="2749" formatCode="General">
                  <c:v>1.84579769078396E-2</c:v>
                </c:pt>
                <c:pt idx="2750" formatCode="General">
                  <c:v>1.9489049353487199E-2</c:v>
                </c:pt>
                <c:pt idx="2751" formatCode="General">
                  <c:v>2.0599446327960898E-2</c:v>
                </c:pt>
                <c:pt idx="2752" formatCode="General">
                  <c:v>2.1705397493410002E-2</c:v>
                </c:pt>
                <c:pt idx="2753" formatCode="General">
                  <c:v>2.2707713005705801E-2</c:v>
                </c:pt>
                <c:pt idx="2754" formatCode="General">
                  <c:v>2.35683160192099E-2</c:v>
                </c:pt>
                <c:pt idx="2755" formatCode="General">
                  <c:v>2.4144099035520498E-2</c:v>
                </c:pt>
                <c:pt idx="2756" formatCode="General">
                  <c:v>2.4363667596258201E-2</c:v>
                </c:pt>
                <c:pt idx="2757" formatCode="General">
                  <c:v>2.42242762316301E-2</c:v>
                </c:pt>
                <c:pt idx="2758" formatCode="General">
                  <c:v>2.3688534394649699E-2</c:v>
                </c:pt>
                <c:pt idx="2759" formatCode="General">
                  <c:v>2.2849412932899101E-2</c:v>
                </c:pt>
                <c:pt idx="2760" formatCode="General">
                  <c:v>2.1829691510511E-2</c:v>
                </c:pt>
                <c:pt idx="2761" formatCode="General">
                  <c:v>2.0820391611126799E-2</c:v>
                </c:pt>
                <c:pt idx="2762" formatCode="General">
                  <c:v>1.9928773353573199E-2</c:v>
                </c:pt>
                <c:pt idx="2763" formatCode="General">
                  <c:v>1.9242273909415099E-2</c:v>
                </c:pt>
                <c:pt idx="2764" formatCode="General">
                  <c:v>1.8825735477456699E-2</c:v>
                </c:pt>
                <c:pt idx="2765" formatCode="General">
                  <c:v>1.87232232544494E-2</c:v>
                </c:pt>
                <c:pt idx="2766" formatCode="General">
                  <c:v>1.8874064481899301E-2</c:v>
                </c:pt>
                <c:pt idx="2767" formatCode="General">
                  <c:v>1.9162389315189501E-2</c:v>
                </c:pt>
                <c:pt idx="2768" formatCode="General">
                  <c:v>1.9453914507941102E-2</c:v>
                </c:pt>
                <c:pt idx="2769" formatCode="General">
                  <c:v>1.9620526106001901E-2</c:v>
                </c:pt>
                <c:pt idx="2770" formatCode="General">
                  <c:v>1.9588262581900599E-2</c:v>
                </c:pt>
                <c:pt idx="2771" formatCode="General">
                  <c:v>1.93745979729158E-2</c:v>
                </c:pt>
                <c:pt idx="2772" formatCode="General">
                  <c:v>1.90224119481909E-2</c:v>
                </c:pt>
                <c:pt idx="2773" formatCode="General">
                  <c:v>1.85525044569568E-2</c:v>
                </c:pt>
                <c:pt idx="2774" formatCode="General">
                  <c:v>1.8066441752852401E-2</c:v>
                </c:pt>
                <c:pt idx="2775" formatCode="General">
                  <c:v>1.7462283860933198E-2</c:v>
                </c:pt>
                <c:pt idx="2776" formatCode="General">
                  <c:v>1.68615110728518E-2</c:v>
                </c:pt>
                <c:pt idx="2777" formatCode="General">
                  <c:v>1.6315395903009199E-2</c:v>
                </c:pt>
                <c:pt idx="2778" formatCode="General">
                  <c:v>1.58104201991589E-2</c:v>
                </c:pt>
                <c:pt idx="2779" formatCode="General">
                  <c:v>1.5429037585580899E-2</c:v>
                </c:pt>
                <c:pt idx="2780" formatCode="General">
                  <c:v>1.52418189208845E-2</c:v>
                </c:pt>
                <c:pt idx="2781" formatCode="General">
                  <c:v>1.52804494338213E-2</c:v>
                </c:pt>
                <c:pt idx="2782" formatCode="General">
                  <c:v>1.55653037946933E-2</c:v>
                </c:pt>
                <c:pt idx="2783" formatCode="General">
                  <c:v>1.6030074949601202E-2</c:v>
                </c:pt>
                <c:pt idx="2784" formatCode="General">
                  <c:v>1.66464648484058E-2</c:v>
                </c:pt>
                <c:pt idx="2785" formatCode="General">
                  <c:v>1.7412495646982398E-2</c:v>
                </c:pt>
                <c:pt idx="2786" formatCode="General">
                  <c:v>1.8307586409569199E-2</c:v>
                </c:pt>
                <c:pt idx="2787" formatCode="General">
                  <c:v>1.9287653218763801E-2</c:v>
                </c:pt>
                <c:pt idx="2788" formatCode="General">
                  <c:v>2.01746656275117E-2</c:v>
                </c:pt>
                <c:pt idx="2789" formatCode="General">
                  <c:v>2.0887590692949501E-2</c:v>
                </c:pt>
                <c:pt idx="2790" formatCode="General">
                  <c:v>2.12456155459117E-2</c:v>
                </c:pt>
                <c:pt idx="2791" formatCode="General">
                  <c:v>2.12811824946888E-2</c:v>
                </c:pt>
                <c:pt idx="2792" formatCode="General">
                  <c:v>2.0972032860630901E-2</c:v>
                </c:pt>
                <c:pt idx="2793" formatCode="General">
                  <c:v>2.0431327149788299E-2</c:v>
                </c:pt>
                <c:pt idx="2794" formatCode="General">
                  <c:v>1.9791645584404799E-2</c:v>
                </c:pt>
                <c:pt idx="2795" formatCode="General">
                  <c:v>1.9122392220775001E-2</c:v>
                </c:pt>
                <c:pt idx="2796" formatCode="General">
                  <c:v>1.85127734390476E-2</c:v>
                </c:pt>
                <c:pt idx="2797" formatCode="General">
                  <c:v>1.8000425673739402E-2</c:v>
                </c:pt>
                <c:pt idx="2798" formatCode="General">
                  <c:v>1.7567149586732899E-2</c:v>
                </c:pt>
                <c:pt idx="2799" formatCode="General">
                  <c:v>1.7247759172688799E-2</c:v>
                </c:pt>
                <c:pt idx="2800" formatCode="General">
                  <c:v>1.69980581777452E-2</c:v>
                </c:pt>
                <c:pt idx="2801" formatCode="General">
                  <c:v>1.6895357030850201E-2</c:v>
                </c:pt>
                <c:pt idx="2802" formatCode="General">
                  <c:v>1.6904725347243198E-2</c:v>
                </c:pt>
                <c:pt idx="2803" formatCode="General">
                  <c:v>1.7166282434064001E-2</c:v>
                </c:pt>
                <c:pt idx="2804" formatCode="General">
                  <c:v>1.7605250999785101E-2</c:v>
                </c:pt>
                <c:pt idx="2805" formatCode="General">
                  <c:v>1.82743052733348E-2</c:v>
                </c:pt>
                <c:pt idx="2806" formatCode="General">
                  <c:v>1.90827403362741E-2</c:v>
                </c:pt>
                <c:pt idx="2807" formatCode="General">
                  <c:v>1.9993859160506101E-2</c:v>
                </c:pt>
                <c:pt idx="2808" formatCode="General">
                  <c:v>2.0921270750015802E-2</c:v>
                </c:pt>
                <c:pt idx="2809" formatCode="General">
                  <c:v>2.18255093262219E-2</c:v>
                </c:pt>
                <c:pt idx="2810" formatCode="General">
                  <c:v>2.2550081836573099E-2</c:v>
                </c:pt>
                <c:pt idx="2811" formatCode="General">
                  <c:v>2.29382448389963E-2</c:v>
                </c:pt>
                <c:pt idx="2812" formatCode="General">
                  <c:v>2.3019795346198801E-2</c:v>
                </c:pt>
                <c:pt idx="2813" formatCode="General">
                  <c:v>2.2780145920994799E-2</c:v>
                </c:pt>
                <c:pt idx="2814" formatCode="General">
                  <c:v>2.2373559268197701E-2</c:v>
                </c:pt>
                <c:pt idx="2815" formatCode="General">
                  <c:v>2.17577389649996E-2</c:v>
                </c:pt>
                <c:pt idx="2816" formatCode="General">
                  <c:v>2.11070817857014E-2</c:v>
                </c:pt>
                <c:pt idx="2817" formatCode="General">
                  <c:v>2.0335283072487099E-2</c:v>
                </c:pt>
                <c:pt idx="2818" formatCode="General">
                  <c:v>1.9591208354480499E-2</c:v>
                </c:pt>
                <c:pt idx="2819" formatCode="General">
                  <c:v>1.8878558332633501E-2</c:v>
                </c:pt>
                <c:pt idx="2820" formatCode="General">
                  <c:v>1.8195667674693598E-2</c:v>
                </c:pt>
                <c:pt idx="2821" formatCode="General">
                  <c:v>1.75733204994813E-2</c:v>
                </c:pt>
                <c:pt idx="2822" formatCode="General">
                  <c:v>1.7049700390073599E-2</c:v>
                </c:pt>
                <c:pt idx="2823" formatCode="General">
                  <c:v>1.6596423614593001E-2</c:v>
                </c:pt>
                <c:pt idx="2824" formatCode="General">
                  <c:v>1.6214639736609301E-2</c:v>
                </c:pt>
                <c:pt idx="2825" formatCode="General">
                  <c:v>1.5848694428369298E-2</c:v>
                </c:pt>
                <c:pt idx="2826" formatCode="General">
                  <c:v>1.5475374441574499E-2</c:v>
                </c:pt>
                <c:pt idx="2827" formatCode="General">
                  <c:v>1.5057688586772301E-2</c:v>
                </c:pt>
                <c:pt idx="2828" formatCode="General">
                  <c:v>1.46550185032493E-2</c:v>
                </c:pt>
                <c:pt idx="2829" formatCode="General">
                  <c:v>1.43164158391054E-2</c:v>
                </c:pt>
                <c:pt idx="2830" formatCode="General">
                  <c:v>1.4083072940636E-2</c:v>
                </c:pt>
                <c:pt idx="2831" formatCode="General">
                  <c:v>1.4049808996429001E-2</c:v>
                </c:pt>
                <c:pt idx="2832" formatCode="General">
                  <c:v>1.4223339360843201E-2</c:v>
                </c:pt>
                <c:pt idx="2833" formatCode="General">
                  <c:v>1.4673067032332499E-2</c:v>
                </c:pt>
                <c:pt idx="2834" formatCode="General">
                  <c:v>1.5396918078280499E-2</c:v>
                </c:pt>
                <c:pt idx="2835" formatCode="General">
                  <c:v>1.64394621555519E-2</c:v>
                </c:pt>
                <c:pt idx="2836" formatCode="General">
                  <c:v>1.7509758389698E-2</c:v>
                </c:pt>
                <c:pt idx="2837" formatCode="General">
                  <c:v>1.864816820154E-2</c:v>
                </c:pt>
                <c:pt idx="2838" formatCode="General">
                  <c:v>1.9592555032801901E-2</c:v>
                </c:pt>
                <c:pt idx="2839" formatCode="General">
                  <c:v>2.0299477772289E-2</c:v>
                </c:pt>
                <c:pt idx="2840" formatCode="General">
                  <c:v>2.0644593696702001E-2</c:v>
                </c:pt>
                <c:pt idx="2841" formatCode="General">
                  <c:v>2.0598140023317502E-2</c:v>
                </c:pt>
                <c:pt idx="2842" formatCode="General">
                  <c:v>2.0210170337998299E-2</c:v>
                </c:pt>
                <c:pt idx="2843" formatCode="General">
                  <c:v>1.9544699456835301E-2</c:v>
                </c:pt>
                <c:pt idx="2844" formatCode="General">
                  <c:v>1.87486851040004E-2</c:v>
                </c:pt>
                <c:pt idx="2845" formatCode="General">
                  <c:v>1.79186349097867E-2</c:v>
                </c:pt>
                <c:pt idx="2846" formatCode="General">
                  <c:v>1.7140525560386199E-2</c:v>
                </c:pt>
                <c:pt idx="2847" formatCode="General">
                  <c:v>1.6515822574734499E-2</c:v>
                </c:pt>
                <c:pt idx="2848" formatCode="General">
                  <c:v>1.6012218122420201E-2</c:v>
                </c:pt>
                <c:pt idx="2849" formatCode="General">
                  <c:v>1.56986851050426E-2</c:v>
                </c:pt>
                <c:pt idx="2850" formatCode="General">
                  <c:v>1.54811510687307E-2</c:v>
                </c:pt>
                <c:pt idx="2851" formatCode="General">
                  <c:v>1.5385515877678E-2</c:v>
                </c:pt>
                <c:pt idx="2852" formatCode="General">
                  <c:v>1.5393619955342001E-2</c:v>
                </c:pt>
                <c:pt idx="2853" formatCode="General">
                  <c:v>1.55364396143878E-2</c:v>
                </c:pt>
                <c:pt idx="2854" formatCode="General">
                  <c:v>1.5778627107750898E-2</c:v>
                </c:pt>
                <c:pt idx="2855" formatCode="General">
                  <c:v>1.6035174718201099E-2</c:v>
                </c:pt>
                <c:pt idx="2856" formatCode="General">
                  <c:v>1.6187600569637701E-2</c:v>
                </c:pt>
                <c:pt idx="2857" formatCode="General">
                  <c:v>1.6105938731464299E-2</c:v>
                </c:pt>
                <c:pt idx="2858" formatCode="General">
                  <c:v>1.5686788777382402E-2</c:v>
                </c:pt>
                <c:pt idx="2859" formatCode="General">
                  <c:v>1.4878158393783E-2</c:v>
                </c:pt>
                <c:pt idx="2860" formatCode="General">
                  <c:v>1.3697930948568599E-2</c:v>
                </c:pt>
                <c:pt idx="2861" formatCode="General">
                  <c:v>1.22711565160879E-2</c:v>
                </c:pt>
                <c:pt idx="2862" formatCode="General">
                  <c:v>1.08063891005567E-2</c:v>
                </c:pt>
                <c:pt idx="2863" formatCode="General">
                  <c:v>9.4003820821301001E-3</c:v>
                </c:pt>
                <c:pt idx="2864" formatCode="General">
                  <c:v>8.0953420709123994E-3</c:v>
                </c:pt>
                <c:pt idx="2865" formatCode="General">
                  <c:v>6.90998748180254E-3</c:v>
                </c:pt>
                <c:pt idx="2866" formatCode="General">
                  <c:v>5.8862961784119702E-3</c:v>
                </c:pt>
                <c:pt idx="2867" formatCode="General">
                  <c:v>5.0139528884047702E-3</c:v>
                </c:pt>
                <c:pt idx="2868" formatCode="General">
                  <c:v>4.3238547480500501E-3</c:v>
                </c:pt>
                <c:pt idx="2869" formatCode="General">
                  <c:v>3.76377298755477E-3</c:v>
                </c:pt>
                <c:pt idx="2870" formatCode="General">
                  <c:v>3.2802894607153201E-3</c:v>
                </c:pt>
                <c:pt idx="2871" formatCode="General">
                  <c:v>2.8042794570424402E-3</c:v>
                </c:pt>
                <c:pt idx="2872" formatCode="General">
                  <c:v>2.3058908908503398E-3</c:v>
                </c:pt>
                <c:pt idx="2873" formatCode="General">
                  <c:v>1.8406578175180701E-3</c:v>
                </c:pt>
                <c:pt idx="2874" formatCode="General">
                  <c:v>1.40786553679193E-3</c:v>
                </c:pt>
                <c:pt idx="2875" formatCode="General">
                  <c:v>9.6313105538326697E-4</c:v>
                </c:pt>
                <c:pt idx="2876" formatCode="General">
                  <c:v>4.9298951900590595E-4</c:v>
                </c:pt>
                <c:pt idx="2877" formatCode="General">
                  <c:v>-2.9540635282805302E-6</c:v>
                </c:pt>
                <c:pt idx="2878" formatCode="General">
                  <c:v>-5.2449502588359695E-4</c:v>
                </c:pt>
                <c:pt idx="2879" formatCode="General">
                  <c:v>-1.0286046986801699E-3</c:v>
                </c:pt>
                <c:pt idx="2880" formatCode="General">
                  <c:v>-1.45426458804856E-3</c:v>
                </c:pt>
                <c:pt idx="2881" formatCode="General">
                  <c:v>-1.72699590799901E-3</c:v>
                </c:pt>
                <c:pt idx="2882" formatCode="General">
                  <c:v>-1.7826616211241699E-3</c:v>
                </c:pt>
                <c:pt idx="2883" formatCode="General">
                  <c:v>-1.6233411391144801E-3</c:v>
                </c:pt>
                <c:pt idx="2884" formatCode="General">
                  <c:v>-1.31515286183272E-3</c:v>
                </c:pt>
                <c:pt idx="2885" formatCode="General">
                  <c:v>-9.32336066987502E-4</c:v>
                </c:pt>
                <c:pt idx="2886" formatCode="General">
                  <c:v>-5.22997096657138E-4</c:v>
                </c:pt>
                <c:pt idx="2887" formatCode="General">
                  <c:v>-1.3904055348984301E-4</c:v>
                </c:pt>
                <c:pt idx="2888" formatCode="General">
                  <c:v>1.7047075353764099E-4</c:v>
                </c:pt>
                <c:pt idx="2889" formatCode="General">
                  <c:v>3.8396448855904601E-4</c:v>
                </c:pt>
                <c:pt idx="2890" formatCode="General">
                  <c:v>4.7433172852853203E-4</c:v>
                </c:pt>
                <c:pt idx="2891" formatCode="General">
                  <c:v>5.0277115403070003E-4</c:v>
                </c:pt>
                <c:pt idx="2892" formatCode="General">
                  <c:v>4.5586635111708498E-4</c:v>
                </c:pt>
                <c:pt idx="2893" formatCode="General">
                  <c:v>3.9531137036129E-4</c:v>
                </c:pt>
                <c:pt idx="2894" formatCode="General">
                  <c:v>3.09103368171112E-4</c:v>
                </c:pt>
                <c:pt idx="2895" formatCode="General">
                  <c:v>1.9750031632986901E-4</c:v>
                </c:pt>
                <c:pt idx="2896" formatCode="General">
                  <c:v>3.71873221651739E-5</c:v>
                </c:pt>
                <c:pt idx="2897" formatCode="General">
                  <c:v>-2.1403410354364099E-4</c:v>
                </c:pt>
                <c:pt idx="2898" formatCode="General">
                  <c:v>-5.7074139053022799E-4</c:v>
                </c:pt>
                <c:pt idx="2899" formatCode="General">
                  <c:v>-1.0811083175847501E-3</c:v>
                </c:pt>
                <c:pt idx="2900" formatCode="General">
                  <c:v>-1.6443843718106099E-3</c:v>
                </c:pt>
                <c:pt idx="2901" formatCode="General">
                  <c:v>-2.1997773331818701E-3</c:v>
                </c:pt>
                <c:pt idx="2902" formatCode="General">
                  <c:v>-2.59892734985896E-3</c:v>
                </c:pt>
                <c:pt idx="2903" formatCode="General">
                  <c:v>-2.8518237491507001E-3</c:v>
                </c:pt>
                <c:pt idx="2904" formatCode="General">
                  <c:v>-2.8743239272773801E-3</c:v>
                </c:pt>
                <c:pt idx="2905" formatCode="General">
                  <c:v>-2.6816494459161299E-3</c:v>
                </c:pt>
                <c:pt idx="2906" formatCode="General">
                  <c:v>-2.3244074474861299E-3</c:v>
                </c:pt>
                <c:pt idx="2907" formatCode="General">
                  <c:v>-1.9830506826788402E-3</c:v>
                </c:pt>
                <c:pt idx="2908" formatCode="General">
                  <c:v>-1.7342684146268001E-3</c:v>
                </c:pt>
                <c:pt idx="2909" formatCode="General">
                  <c:v>-1.6001520093364399E-3</c:v>
                </c:pt>
                <c:pt idx="2910" formatCode="General">
                  <c:v>-1.5607872757295901E-3</c:v>
                </c:pt>
                <c:pt idx="2911" formatCode="General">
                  <c:v>-1.5085585625963401E-3</c:v>
                </c:pt>
                <c:pt idx="2912" formatCode="General">
                  <c:v>-1.4156679747436101E-3</c:v>
                </c:pt>
                <c:pt idx="2913" formatCode="General">
                  <c:v>-1.2206123255481499E-3</c:v>
                </c:pt>
                <c:pt idx="2914" formatCode="General">
                  <c:v>-9.2329342335053101E-4</c:v>
                </c:pt>
                <c:pt idx="2915" formatCode="General">
                  <c:v>-5.1326660034220798E-4</c:v>
                </c:pt>
                <c:pt idx="2916" formatCode="General">
                  <c:v>-4.5529027043027903E-5</c:v>
                </c:pt>
                <c:pt idx="2917" formatCode="General">
                  <c:v>4.6957236603175598E-4</c:v>
                </c:pt>
                <c:pt idx="2918" formatCode="General">
                  <c:v>9.52151589287241E-4</c:v>
                </c:pt>
                <c:pt idx="2919" formatCode="General">
                  <c:v>1.4406522269563701E-3</c:v>
                </c:pt>
                <c:pt idx="2920" formatCode="General">
                  <c:v>1.9231452129277399E-3</c:v>
                </c:pt>
                <c:pt idx="2921" formatCode="General">
                  <c:v>2.42881579067252E-3</c:v>
                </c:pt>
                <c:pt idx="2922" formatCode="General">
                  <c:v>2.96720399756981E-3</c:v>
                </c:pt>
                <c:pt idx="2923" formatCode="General">
                  <c:v>3.5467548952249602E-3</c:v>
                </c:pt>
                <c:pt idx="2924" formatCode="General">
                  <c:v>3.9680231728965497E-3</c:v>
                </c:pt>
                <c:pt idx="2925" formatCode="General">
                  <c:v>4.2408600685664702E-3</c:v>
                </c:pt>
                <c:pt idx="2926" formatCode="General">
                  <c:v>4.3012964109590303E-3</c:v>
                </c:pt>
                <c:pt idx="2927" formatCode="General">
                  <c:v>4.1912246583081297E-3</c:v>
                </c:pt>
                <c:pt idx="2928" formatCode="General">
                  <c:v>3.9042511514746801E-3</c:v>
                </c:pt>
                <c:pt idx="2929" formatCode="General">
                  <c:v>3.5219620396689999E-3</c:v>
                </c:pt>
                <c:pt idx="2930" formatCode="General">
                  <c:v>3.0836304980769598E-3</c:v>
                </c:pt>
                <c:pt idx="2931" formatCode="General">
                  <c:v>2.6830842188669099E-3</c:v>
                </c:pt>
                <c:pt idx="2932" formatCode="General">
                  <c:v>2.34727329337897E-3</c:v>
                </c:pt>
                <c:pt idx="2933" formatCode="General">
                  <c:v>2.0918532717785101E-3</c:v>
                </c:pt>
                <c:pt idx="2934" formatCode="General">
                  <c:v>1.9386605303405701E-3</c:v>
                </c:pt>
                <c:pt idx="2935" formatCode="General">
                  <c:v>1.8349686031925701E-3</c:v>
                </c:pt>
                <c:pt idx="2936" formatCode="General">
                  <c:v>1.81004494028587E-3</c:v>
                </c:pt>
                <c:pt idx="2937" formatCode="General">
                  <c:v>1.8567518946946201E-3</c:v>
                </c:pt>
                <c:pt idx="2938" formatCode="General">
                  <c:v>2.03526761770566E-3</c:v>
                </c:pt>
                <c:pt idx="2939" formatCode="General">
                  <c:v>2.3702399196558499E-3</c:v>
                </c:pt>
                <c:pt idx="2940" formatCode="General">
                  <c:v>2.9431158228542002E-3</c:v>
                </c:pt>
                <c:pt idx="2941" formatCode="General">
                  <c:v>3.7895312354781201E-3</c:v>
                </c:pt>
                <c:pt idx="2942" formatCode="General">
                  <c:v>4.8635039589130704E-3</c:v>
                </c:pt>
                <c:pt idx="2943" formatCode="General">
                  <c:v>6.1845892240792698E-3</c:v>
                </c:pt>
                <c:pt idx="2944" formatCode="General">
                  <c:v>7.62032598548855E-3</c:v>
                </c:pt>
                <c:pt idx="2945" formatCode="General">
                  <c:v>9.0324015141674003E-3</c:v>
                </c:pt>
                <c:pt idx="2946" formatCode="General">
                  <c:v>1.0181787150309299E-2</c:v>
                </c:pt>
                <c:pt idx="2947" formatCode="General">
                  <c:v>1.09150976032182E-2</c:v>
                </c:pt>
                <c:pt idx="2948" formatCode="General">
                  <c:v>1.1259635241755699E-2</c:v>
                </c:pt>
                <c:pt idx="2949" formatCode="General">
                  <c:v>1.12401985295348E-2</c:v>
                </c:pt>
                <c:pt idx="2950" formatCode="General">
                  <c:v>1.09419978834691E-2</c:v>
                </c:pt>
                <c:pt idx="2951" formatCode="General">
                  <c:v>1.0465766266847599E-2</c:v>
                </c:pt>
                <c:pt idx="2952" formatCode="General">
                  <c:v>9.8313121060929799E-3</c:v>
                </c:pt>
                <c:pt idx="2953" formatCode="General">
                  <c:v>9.0822905634633799E-3</c:v>
                </c:pt>
                <c:pt idx="2954" formatCode="General">
                  <c:v>8.2969552978576291E-3</c:v>
                </c:pt>
                <c:pt idx="2955" formatCode="General">
                  <c:v>7.5002119023108898E-3</c:v>
                </c:pt>
                <c:pt idx="2956" formatCode="General">
                  <c:v>6.7249341583186899E-3</c:v>
                </c:pt>
                <c:pt idx="2957" formatCode="General">
                  <c:v>5.9437543638071197E-3</c:v>
                </c:pt>
                <c:pt idx="2958" formatCode="General">
                  <c:v>5.1735649877511997E-3</c:v>
                </c:pt>
                <c:pt idx="2959" formatCode="General">
                  <c:v>4.4225957905831004E-3</c:v>
                </c:pt>
                <c:pt idx="2960" formatCode="General">
                  <c:v>3.7086190556815599E-3</c:v>
                </c:pt>
                <c:pt idx="2961" formatCode="General">
                  <c:v>3.0734925474569302E-3</c:v>
                </c:pt>
                <c:pt idx="2962" formatCode="General">
                  <c:v>2.5177339461069002E-3</c:v>
                </c:pt>
                <c:pt idx="2963" formatCode="General">
                  <c:v>2.0586963553490198E-3</c:v>
                </c:pt>
                <c:pt idx="2964" formatCode="General">
                  <c:v>1.6808367131341301E-3</c:v>
                </c:pt>
                <c:pt idx="2965" formatCode="General">
                  <c:v>1.44352575678085E-3</c:v>
                </c:pt>
                <c:pt idx="2966" formatCode="General">
                  <c:v>1.3900575481909201E-3</c:v>
                </c:pt>
                <c:pt idx="2967" formatCode="General">
                  <c:v>1.61928192989165E-3</c:v>
                </c:pt>
                <c:pt idx="2968" formatCode="General">
                  <c:v>2.12822024261783E-3</c:v>
                </c:pt>
                <c:pt idx="2969" formatCode="General">
                  <c:v>2.98255239534349E-3</c:v>
                </c:pt>
                <c:pt idx="2970" formatCode="General">
                  <c:v>4.1977956312276403E-3</c:v>
                </c:pt>
                <c:pt idx="2971" formatCode="General">
                  <c:v>5.8471766668012999E-3</c:v>
                </c:pt>
                <c:pt idx="2972" formatCode="General">
                  <c:v>7.6084361779846198E-3</c:v>
                </c:pt>
                <c:pt idx="2973" formatCode="General">
                  <c:v>9.5452684931116704E-3</c:v>
                </c:pt>
                <c:pt idx="2974" formatCode="General">
                  <c:v>1.1583208289580101E-2</c:v>
                </c:pt>
                <c:pt idx="2975" formatCode="General">
                  <c:v>1.34822403844035E-2</c:v>
                </c:pt>
                <c:pt idx="2976" formatCode="General">
                  <c:v>1.53587873282886E-2</c:v>
                </c:pt>
                <c:pt idx="2977" formatCode="General">
                  <c:v>1.7110345780275898E-2</c:v>
                </c:pt>
                <c:pt idx="2978" formatCode="General">
                  <c:v>1.8636360483549299E-2</c:v>
                </c:pt>
                <c:pt idx="2979" formatCode="General">
                  <c:v>1.99112873150246E-2</c:v>
                </c:pt>
                <c:pt idx="2980" formatCode="General">
                  <c:v>2.09227268207033E-2</c:v>
                </c:pt>
                <c:pt idx="2981" formatCode="General">
                  <c:v>2.1622530985828801E-2</c:v>
                </c:pt>
                <c:pt idx="2982" formatCode="General">
                  <c:v>2.20504149601615E-2</c:v>
                </c:pt>
                <c:pt idx="2983" formatCode="General">
                  <c:v>2.2158892478036301E-2</c:v>
                </c:pt>
                <c:pt idx="2984" formatCode="General">
                  <c:v>2.18315289188061E-2</c:v>
                </c:pt>
                <c:pt idx="2985" formatCode="General">
                  <c:v>2.1073286876735101E-2</c:v>
                </c:pt>
                <c:pt idx="2986" formatCode="General">
                  <c:v>1.99815966185472E-2</c:v>
                </c:pt>
                <c:pt idx="2987" formatCode="General">
                  <c:v>1.8667388961161199E-2</c:v>
                </c:pt>
                <c:pt idx="2988" formatCode="General">
                  <c:v>1.73540561024043E-2</c:v>
                </c:pt>
                <c:pt idx="2989" formatCode="General">
                  <c:v>1.61823433469899E-2</c:v>
                </c:pt>
                <c:pt idx="2990" formatCode="General">
                  <c:v>1.50777301525489E-2</c:v>
                </c:pt>
                <c:pt idx="2991" formatCode="General">
                  <c:v>1.40591664250251E-2</c:v>
                </c:pt>
                <c:pt idx="2992" formatCode="General">
                  <c:v>1.31408953105189E-2</c:v>
                </c:pt>
                <c:pt idx="2993" formatCode="General">
                  <c:v>1.2342433524326599E-2</c:v>
                </c:pt>
                <c:pt idx="2994" formatCode="General">
                  <c:v>1.1727161158569701E-2</c:v>
                </c:pt>
                <c:pt idx="2995" formatCode="General">
                  <c:v>1.12931692390702E-2</c:v>
                </c:pt>
                <c:pt idx="2996" formatCode="General">
                  <c:v>1.10613402091827E-2</c:v>
                </c:pt>
                <c:pt idx="2997" formatCode="General">
                  <c:v>1.10286817830525E-2</c:v>
                </c:pt>
                <c:pt idx="2998" formatCode="General">
                  <c:v>1.12180478772791E-2</c:v>
                </c:pt>
                <c:pt idx="2999" formatCode="General">
                  <c:v>1.16143652606517E-2</c:v>
                </c:pt>
                <c:pt idx="3000" formatCode="General">
                  <c:v>1.21963080173246E-2</c:v>
                </c:pt>
                <c:pt idx="3001" formatCode="General">
                  <c:v>1.29372389280478E-2</c:v>
                </c:pt>
                <c:pt idx="3002" formatCode="General">
                  <c:v>1.3753266980134E-2</c:v>
                </c:pt>
                <c:pt idx="3003" formatCode="General">
                  <c:v>1.4527253900295301E-2</c:v>
                </c:pt>
                <c:pt idx="3004" formatCode="General">
                  <c:v>1.51669269931626E-2</c:v>
                </c:pt>
                <c:pt idx="3005" formatCode="General">
                  <c:v>1.5600689910882501E-2</c:v>
                </c:pt>
                <c:pt idx="3006" formatCode="General">
                  <c:v>1.57740415724879E-2</c:v>
                </c:pt>
                <c:pt idx="3007" formatCode="General">
                  <c:v>1.5790136037832001E-2</c:v>
                </c:pt>
                <c:pt idx="3008" formatCode="General">
                  <c:v>1.56900523912013E-2</c:v>
                </c:pt>
                <c:pt idx="3009" formatCode="General">
                  <c:v>1.55450696656075E-2</c:v>
                </c:pt>
                <c:pt idx="3010" formatCode="General">
                  <c:v>1.5333205856648701E-2</c:v>
                </c:pt>
                <c:pt idx="3011" formatCode="General">
                  <c:v>1.5116548054351701E-2</c:v>
                </c:pt>
                <c:pt idx="3012" formatCode="General">
                  <c:v>1.48841414622341E-2</c:v>
                </c:pt>
                <c:pt idx="3013" formatCode="General">
                  <c:v>1.46792266589553E-2</c:v>
                </c:pt>
                <c:pt idx="3014" formatCode="General">
                  <c:v>1.45168441582366E-2</c:v>
                </c:pt>
                <c:pt idx="3015" formatCode="General">
                  <c:v>1.43812158411625E-2</c:v>
                </c:pt>
                <c:pt idx="3016" formatCode="General">
                  <c:v>1.4272321677968E-2</c:v>
                </c:pt>
                <c:pt idx="3017" formatCode="General">
                  <c:v>1.4191144391663199E-2</c:v>
                </c:pt>
                <c:pt idx="3018" formatCode="General">
                  <c:v>1.4158438249913001E-2</c:v>
                </c:pt>
                <c:pt idx="3019" formatCode="General">
                  <c:v>1.41704324654192E-2</c:v>
                </c:pt>
                <c:pt idx="3020" formatCode="General">
                  <c:v>1.4223697009075E-2</c:v>
                </c:pt>
                <c:pt idx="3021" formatCode="General">
                  <c:v>1.4338501336447399E-2</c:v>
                </c:pt>
                <c:pt idx="3022" formatCode="General">
                  <c:v>1.45636187599741E-2</c:v>
                </c:pt>
                <c:pt idx="3023" formatCode="General">
                  <c:v>1.49662847496628E-2</c:v>
                </c:pt>
                <c:pt idx="3024" formatCode="General">
                  <c:v>1.5676615450454501E-2</c:v>
                </c:pt>
                <c:pt idx="3025" formatCode="General">
                  <c:v>1.6613737698866801E-2</c:v>
                </c:pt>
                <c:pt idx="3026" formatCode="General">
                  <c:v>1.7652581687663801E-2</c:v>
                </c:pt>
                <c:pt idx="3027" formatCode="General">
                  <c:v>1.8736012502346699E-2</c:v>
                </c:pt>
                <c:pt idx="3028" formatCode="General">
                  <c:v>1.9640066044566699E-2</c:v>
                </c:pt>
                <c:pt idx="3029" formatCode="General">
                  <c:v>2.0171862852852999E-2</c:v>
                </c:pt>
                <c:pt idx="3030" formatCode="General">
                  <c:v>2.03643164667788E-2</c:v>
                </c:pt>
                <c:pt idx="3031" formatCode="General">
                  <c:v>2.02975058106299E-2</c:v>
                </c:pt>
                <c:pt idx="3032" formatCode="General">
                  <c:v>2.0042927468145198E-2</c:v>
                </c:pt>
                <c:pt idx="3033" formatCode="General">
                  <c:v>1.9654802202625901E-2</c:v>
                </c:pt>
                <c:pt idx="3034" formatCode="General">
                  <c:v>1.9126431075588399E-2</c:v>
                </c:pt>
                <c:pt idx="3035" formatCode="General">
                  <c:v>1.8518020543580101E-2</c:v>
                </c:pt>
                <c:pt idx="3036" formatCode="General">
                  <c:v>1.7906961453695101E-2</c:v>
                </c:pt>
                <c:pt idx="3037" formatCode="General">
                  <c:v>1.75176383219557E-2</c:v>
                </c:pt>
                <c:pt idx="3038" formatCode="General">
                  <c:v>1.7558436501917601E-2</c:v>
                </c:pt>
                <c:pt idx="3039" formatCode="General">
                  <c:v>1.8158265883094299E-2</c:v>
                </c:pt>
                <c:pt idx="3040" formatCode="General">
                  <c:v>1.9212745362344099E-2</c:v>
                </c:pt>
                <c:pt idx="3041" formatCode="General">
                  <c:v>2.0493305654734902E-2</c:v>
                </c:pt>
                <c:pt idx="3042" formatCode="General">
                  <c:v>2.1797727272373699E-2</c:v>
                </c:pt>
                <c:pt idx="3043" formatCode="General">
                  <c:v>2.2937569791055799E-2</c:v>
                </c:pt>
                <c:pt idx="3044" formatCode="General">
                  <c:v>2.38101465841212E-2</c:v>
                </c:pt>
                <c:pt idx="3045" formatCode="General">
                  <c:v>2.4338248293698898E-2</c:v>
                </c:pt>
                <c:pt idx="3046" formatCode="General">
                  <c:v>2.45506813535043E-2</c:v>
                </c:pt>
                <c:pt idx="3047" formatCode="General">
                  <c:v>2.4522344902145801E-2</c:v>
                </c:pt>
                <c:pt idx="3048" formatCode="General">
                  <c:v>2.4360757576639899E-2</c:v>
                </c:pt>
                <c:pt idx="3049" formatCode="General">
                  <c:v>2.40489407975613E-2</c:v>
                </c:pt>
                <c:pt idx="3050" formatCode="General">
                  <c:v>2.3581303493318499E-2</c:v>
                </c:pt>
                <c:pt idx="3051" formatCode="General">
                  <c:v>2.29611125572328E-2</c:v>
                </c:pt>
                <c:pt idx="3052" formatCode="General">
                  <c:v>2.2217393960041E-2</c:v>
                </c:pt>
                <c:pt idx="3053" formatCode="General">
                  <c:v>2.1524285456803901E-2</c:v>
                </c:pt>
                <c:pt idx="3054" formatCode="General">
                  <c:v>2.0995842814017798E-2</c:v>
                </c:pt>
                <c:pt idx="3055" formatCode="General">
                  <c:v>2.0736021747351601E-2</c:v>
                </c:pt>
                <c:pt idx="3056" formatCode="General">
                  <c:v>2.07946627312918E-2</c:v>
                </c:pt>
                <c:pt idx="3057" formatCode="General">
                  <c:v>2.1136870477460701E-2</c:v>
                </c:pt>
                <c:pt idx="3058" formatCode="General">
                  <c:v>2.1654716034686401E-2</c:v>
                </c:pt>
                <c:pt idx="3059" formatCode="General">
                  <c:v>2.2107210481287502E-2</c:v>
                </c:pt>
                <c:pt idx="3060" formatCode="General">
                  <c:v>2.2271079624897001E-2</c:v>
                </c:pt>
                <c:pt idx="3061" formatCode="General">
                  <c:v>2.19109808465856E-2</c:v>
                </c:pt>
                <c:pt idx="3062" formatCode="General">
                  <c:v>2.09460897266893E-2</c:v>
                </c:pt>
                <c:pt idx="3063" formatCode="General">
                  <c:v>1.95976242306608E-2</c:v>
                </c:pt>
                <c:pt idx="3064" formatCode="General">
                  <c:v>1.7958449783036401E-2</c:v>
                </c:pt>
                <c:pt idx="3065" formatCode="General">
                  <c:v>1.64551601598328E-2</c:v>
                </c:pt>
                <c:pt idx="3066" formatCode="General">
                  <c:v>1.51891605001603E-2</c:v>
                </c:pt>
                <c:pt idx="3067" formatCode="General">
                  <c:v>1.4341163449581799E-2</c:v>
                </c:pt>
                <c:pt idx="3068" formatCode="General">
                  <c:v>1.3929650766382201E-2</c:v>
                </c:pt>
                <c:pt idx="3069" formatCode="General">
                  <c:v>1.397888911841E-2</c:v>
                </c:pt>
                <c:pt idx="3070" formatCode="General">
                  <c:v>1.4482403060108E-2</c:v>
                </c:pt>
                <c:pt idx="3071" formatCode="General">
                  <c:v>1.53677795576411E-2</c:v>
                </c:pt>
                <c:pt idx="3072" formatCode="General">
                  <c:v>1.6585581811806398E-2</c:v>
                </c:pt>
                <c:pt idx="3073" formatCode="General">
                  <c:v>1.7920287900500698E-2</c:v>
                </c:pt>
                <c:pt idx="3074" formatCode="General">
                  <c:v>1.9337342842266798E-2</c:v>
                </c:pt>
                <c:pt idx="3075" formatCode="General">
                  <c:v>2.0660567468308199E-2</c:v>
                </c:pt>
                <c:pt idx="3076" formatCode="General">
                  <c:v>2.1855688292960699E-2</c:v>
                </c:pt>
                <c:pt idx="3077" formatCode="General">
                  <c:v>2.2759455483090999E-2</c:v>
                </c:pt>
                <c:pt idx="3078" formatCode="General">
                  <c:v>2.3349832779985799E-2</c:v>
                </c:pt>
                <c:pt idx="3079" formatCode="General">
                  <c:v>2.3572184459662901E-2</c:v>
                </c:pt>
                <c:pt idx="3080" formatCode="General">
                  <c:v>2.3477945920786499E-2</c:v>
                </c:pt>
                <c:pt idx="3081" formatCode="General">
                  <c:v>2.3178882925869899E-2</c:v>
                </c:pt>
                <c:pt idx="3082" formatCode="General">
                  <c:v>2.2779518913912E-2</c:v>
                </c:pt>
                <c:pt idx="3083" formatCode="General">
                  <c:v>2.2417584283795599E-2</c:v>
                </c:pt>
                <c:pt idx="3084" formatCode="General">
                  <c:v>2.2157066080325201E-2</c:v>
                </c:pt>
                <c:pt idx="3085" formatCode="General">
                  <c:v>2.2078890406246599E-2</c:v>
                </c:pt>
                <c:pt idx="3086" formatCode="General">
                  <c:v>2.2178830262061799E-2</c:v>
                </c:pt>
                <c:pt idx="3087" formatCode="General">
                  <c:v>2.24283514069973E-2</c:v>
                </c:pt>
                <c:pt idx="3088" formatCode="General">
                  <c:v>2.2759015163138E-2</c:v>
                </c:pt>
                <c:pt idx="3089" formatCode="General">
                  <c:v>2.3109571972570301E-2</c:v>
                </c:pt>
                <c:pt idx="3090" formatCode="General">
                  <c:v>2.3357195611155401E-2</c:v>
                </c:pt>
                <c:pt idx="3091" formatCode="General">
                  <c:v>2.3416015912753701E-2</c:v>
                </c:pt>
                <c:pt idx="3092" formatCode="General">
                  <c:v>2.3250019179628899E-2</c:v>
                </c:pt>
                <c:pt idx="3093" formatCode="General">
                  <c:v>2.2916328311520101E-2</c:v>
                </c:pt>
                <c:pt idx="3094" formatCode="General">
                  <c:v>2.2477811504257299E-2</c:v>
                </c:pt>
                <c:pt idx="3095" formatCode="General">
                  <c:v>2.2063023464003899E-2</c:v>
                </c:pt>
                <c:pt idx="3096" formatCode="General">
                  <c:v>2.1730352038635301E-2</c:v>
                </c:pt>
                <c:pt idx="3097" formatCode="General">
                  <c:v>2.15657700097245E-2</c:v>
                </c:pt>
                <c:pt idx="3098" formatCode="General">
                  <c:v>2.15691376817716E-2</c:v>
                </c:pt>
                <c:pt idx="3099" formatCode="General">
                  <c:v>2.1799433915746701E-2</c:v>
                </c:pt>
                <c:pt idx="3100" formatCode="General">
                  <c:v>2.2215016115873301E-2</c:v>
                </c:pt>
                <c:pt idx="3101" formatCode="General">
                  <c:v>2.2817930807478001E-2</c:v>
                </c:pt>
                <c:pt idx="3102" formatCode="General">
                  <c:v>2.3548748942402501E-2</c:v>
                </c:pt>
                <c:pt idx="3103" formatCode="General">
                  <c:v>2.42989969900562E-2</c:v>
                </c:pt>
                <c:pt idx="3104" formatCode="General">
                  <c:v>2.5068071039980998E-2</c:v>
                </c:pt>
                <c:pt idx="3105" formatCode="General">
                  <c:v>2.5802980270183701E-2</c:v>
                </c:pt>
                <c:pt idx="3106" formatCode="General">
                  <c:v>2.6495859707525798E-2</c:v>
                </c:pt>
                <c:pt idx="3107" formatCode="General">
                  <c:v>2.7159414072327699E-2</c:v>
                </c:pt>
                <c:pt idx="3108" formatCode="General">
                  <c:v>2.7762300784084398E-2</c:v>
                </c:pt>
                <c:pt idx="3109" formatCode="General">
                  <c:v>2.8340154387017001E-2</c:v>
                </c:pt>
                <c:pt idx="3110" formatCode="General">
                  <c:v>2.8876228187811898E-2</c:v>
                </c:pt>
                <c:pt idx="3111" formatCode="General">
                  <c:v>2.93912381094996E-2</c:v>
                </c:pt>
                <c:pt idx="3112" formatCode="General">
                  <c:v>2.9853305421567802E-2</c:v>
                </c:pt>
                <c:pt idx="3113" formatCode="General">
                  <c:v>3.0298510207135199E-2</c:v>
                </c:pt>
                <c:pt idx="3114" formatCode="General">
                  <c:v>3.0733012558414201E-2</c:v>
                </c:pt>
                <c:pt idx="3115" formatCode="General">
                  <c:v>3.1171269406826602E-2</c:v>
                </c:pt>
                <c:pt idx="3116" formatCode="General">
                  <c:v>3.1589680223139398E-2</c:v>
                </c:pt>
                <c:pt idx="3117" formatCode="General">
                  <c:v>3.1923605362228998E-2</c:v>
                </c:pt>
                <c:pt idx="3118" formatCode="General">
                  <c:v>3.2149032687285597E-2</c:v>
                </c:pt>
                <c:pt idx="3119" formatCode="General">
                  <c:v>3.2184328065929101E-2</c:v>
                </c:pt>
                <c:pt idx="3120" formatCode="General">
                  <c:v>3.2004495400023598E-2</c:v>
                </c:pt>
                <c:pt idx="3121" formatCode="General">
                  <c:v>3.1628054101117201E-2</c:v>
                </c:pt>
                <c:pt idx="3122" formatCode="General">
                  <c:v>3.10764626177993E-2</c:v>
                </c:pt>
                <c:pt idx="3123" formatCode="General">
                  <c:v>3.03064672236069E-2</c:v>
                </c:pt>
                <c:pt idx="3124" formatCode="General">
                  <c:v>2.9303120281748401E-2</c:v>
                </c:pt>
                <c:pt idx="3125" formatCode="General">
                  <c:v>2.80575376561908E-2</c:v>
                </c:pt>
                <c:pt idx="3126" formatCode="General">
                  <c:v>2.6557172018002999E-2</c:v>
                </c:pt>
                <c:pt idx="3127" formatCode="General">
                  <c:v>2.4984670705170402E-2</c:v>
                </c:pt>
                <c:pt idx="3128" formatCode="General">
                  <c:v>2.3342574205499001E-2</c:v>
                </c:pt>
                <c:pt idx="3129" formatCode="General">
                  <c:v>2.1845924846386599E-2</c:v>
                </c:pt>
                <c:pt idx="3130" formatCode="General">
                  <c:v>2.0631493949668199E-2</c:v>
                </c:pt>
                <c:pt idx="3131" formatCode="General">
                  <c:v>1.9827212668152301E-2</c:v>
                </c:pt>
                <c:pt idx="3132" formatCode="General">
                  <c:v>1.94641853978362E-2</c:v>
                </c:pt>
                <c:pt idx="3133" formatCode="General">
                  <c:v>1.9470461715768699E-2</c:v>
                </c:pt>
                <c:pt idx="3134" formatCode="General">
                  <c:v>1.9732518796329999E-2</c:v>
                </c:pt>
                <c:pt idx="3135" formatCode="General">
                  <c:v>2.0122305993372801E-2</c:v>
                </c:pt>
                <c:pt idx="3136" formatCode="General">
                  <c:v>2.0497156406677899E-2</c:v>
                </c:pt>
                <c:pt idx="3137" formatCode="General">
                  <c:v>2.0816373082342798E-2</c:v>
                </c:pt>
                <c:pt idx="3138" formatCode="General">
                  <c:v>2.10069151567806E-2</c:v>
                </c:pt>
                <c:pt idx="3139" formatCode="General">
                  <c:v>2.1016247245232E-2</c:v>
                </c:pt>
                <c:pt idx="3140" formatCode="General">
                  <c:v>2.0785588701397201E-2</c:v>
                </c:pt>
                <c:pt idx="3141" formatCode="General">
                  <c:v>2.0305529625023799E-2</c:v>
                </c:pt>
                <c:pt idx="3142" formatCode="General">
                  <c:v>1.95495221947319E-2</c:v>
                </c:pt>
                <c:pt idx="3143" formatCode="General">
                  <c:v>1.86082024765385E-2</c:v>
                </c:pt>
                <c:pt idx="3144" formatCode="General">
                  <c:v>1.7547552937556499E-2</c:v>
                </c:pt>
                <c:pt idx="3145" formatCode="General">
                  <c:v>1.64426310756072E-2</c:v>
                </c:pt>
                <c:pt idx="3146" formatCode="General">
                  <c:v>1.5399038197958501E-2</c:v>
                </c:pt>
                <c:pt idx="3147" formatCode="General">
                  <c:v>1.44376238851076E-2</c:v>
                </c:pt>
                <c:pt idx="3148" formatCode="General">
                  <c:v>1.3602684430599799E-2</c:v>
                </c:pt>
                <c:pt idx="3149" formatCode="General">
                  <c:v>1.2925195956653099E-2</c:v>
                </c:pt>
                <c:pt idx="3150" formatCode="General">
                  <c:v>1.2441890609867799E-2</c:v>
                </c:pt>
                <c:pt idx="3151" formatCode="General">
                  <c:v>1.22622982078341E-2</c:v>
                </c:pt>
                <c:pt idx="3152" formatCode="General">
                  <c:v>1.24419904451519E-2</c:v>
                </c:pt>
                <c:pt idx="3153" formatCode="General">
                  <c:v>1.2944957295203599E-2</c:v>
                </c:pt>
                <c:pt idx="3154" formatCode="General">
                  <c:v>1.36496286245188E-2</c:v>
                </c:pt>
                <c:pt idx="3155" formatCode="General">
                  <c:v>1.44382161886825E-2</c:v>
                </c:pt>
                <c:pt idx="3156" formatCode="General">
                  <c:v>1.52246240882191E-2</c:v>
                </c:pt>
                <c:pt idx="3157" formatCode="General">
                  <c:v>1.5960249301696799E-2</c:v>
                </c:pt>
                <c:pt idx="3158" formatCode="General">
                  <c:v>1.6589558098740902E-2</c:v>
                </c:pt>
                <c:pt idx="3159" formatCode="General">
                  <c:v>1.7055718732996099E-2</c:v>
                </c:pt>
                <c:pt idx="3160" formatCode="General">
                  <c:v>1.7295747418841701E-2</c:v>
                </c:pt>
                <c:pt idx="3161" formatCode="General">
                  <c:v>1.7329888983914601E-2</c:v>
                </c:pt>
                <c:pt idx="3162" formatCode="General">
                  <c:v>1.7226742625787599E-2</c:v>
                </c:pt>
                <c:pt idx="3163" formatCode="General">
                  <c:v>1.71005142957882E-2</c:v>
                </c:pt>
                <c:pt idx="3164" formatCode="General">
                  <c:v>1.70277113724508E-2</c:v>
                </c:pt>
                <c:pt idx="3165" formatCode="General">
                  <c:v>1.70343061286043E-2</c:v>
                </c:pt>
                <c:pt idx="3166" formatCode="General">
                  <c:v>1.7084797190768702E-2</c:v>
                </c:pt>
                <c:pt idx="3167" formatCode="General">
                  <c:v>1.71576366630674E-2</c:v>
                </c:pt>
                <c:pt idx="3168" formatCode="General">
                  <c:v>1.7268775772497202E-2</c:v>
                </c:pt>
                <c:pt idx="3169" formatCode="General">
                  <c:v>1.73623525384532E-2</c:v>
                </c:pt>
                <c:pt idx="3170" formatCode="General">
                  <c:v>1.74933712284015E-2</c:v>
                </c:pt>
                <c:pt idx="3171" formatCode="General">
                  <c:v>1.7597610509782501E-2</c:v>
                </c:pt>
                <c:pt idx="3172" formatCode="General">
                  <c:v>1.7742863355572801E-2</c:v>
                </c:pt>
                <c:pt idx="3173" formatCode="General">
                  <c:v>1.7849386011697301E-2</c:v>
                </c:pt>
                <c:pt idx="3174" formatCode="General">
                  <c:v>1.7899127493327598E-2</c:v>
                </c:pt>
                <c:pt idx="3175" formatCode="General">
                  <c:v>1.7817007582387499E-2</c:v>
                </c:pt>
                <c:pt idx="3176" formatCode="General">
                  <c:v>1.75577891809683E-2</c:v>
                </c:pt>
                <c:pt idx="3177" formatCode="General">
                  <c:v>1.71108186872009E-2</c:v>
                </c:pt>
                <c:pt idx="3178" formatCode="General">
                  <c:v>1.6464167879254501E-2</c:v>
                </c:pt>
                <c:pt idx="3179" formatCode="General">
                  <c:v>1.5706368303771701E-2</c:v>
                </c:pt>
                <c:pt idx="3180" formatCode="General">
                  <c:v>1.48795735794322E-2</c:v>
                </c:pt>
                <c:pt idx="3181" formatCode="General">
                  <c:v>1.4135857069289199E-2</c:v>
                </c:pt>
                <c:pt idx="3182" formatCode="General">
                  <c:v>1.3424788271056899E-2</c:v>
                </c:pt>
                <c:pt idx="3183" formatCode="General">
                  <c:v>1.28425402073688E-2</c:v>
                </c:pt>
                <c:pt idx="3184" formatCode="General">
                  <c:v>1.23251634158887E-2</c:v>
                </c:pt>
                <c:pt idx="3185" formatCode="General">
                  <c:v>1.18543427246735E-2</c:v>
                </c:pt>
                <c:pt idx="3186" formatCode="General">
                  <c:v>1.1350099318642301E-2</c:v>
                </c:pt>
                <c:pt idx="3187" formatCode="General">
                  <c:v>1.0824201494485699E-2</c:v>
                </c:pt>
                <c:pt idx="3188" formatCode="General">
                  <c:v>1.0308046189639901E-2</c:v>
                </c:pt>
                <c:pt idx="3189" formatCode="General">
                  <c:v>9.8697891979042402E-3</c:v>
                </c:pt>
                <c:pt idx="3190" formatCode="General">
                  <c:v>9.6162700472082301E-3</c:v>
                </c:pt>
                <c:pt idx="3191" formatCode="General">
                  <c:v>9.5979974334873593E-3</c:v>
                </c:pt>
                <c:pt idx="3192" formatCode="General">
                  <c:v>9.8822004048996805E-3</c:v>
                </c:pt>
                <c:pt idx="3193" formatCode="General">
                  <c:v>1.0434346078616799E-2</c:v>
                </c:pt>
                <c:pt idx="3194" formatCode="General">
                  <c:v>1.1307661499863401E-2</c:v>
                </c:pt>
                <c:pt idx="3195" formatCode="General">
                  <c:v>1.23553409668974E-2</c:v>
                </c:pt>
                <c:pt idx="3196" formatCode="General">
                  <c:v>1.34639622155275E-2</c:v>
                </c:pt>
                <c:pt idx="3197" formatCode="General">
                  <c:v>1.4573245094898501E-2</c:v>
                </c:pt>
                <c:pt idx="3198" formatCode="General">
                  <c:v>1.54772316515632E-2</c:v>
                </c:pt>
                <c:pt idx="3199" formatCode="General">
                  <c:v>1.60309316875459E-2</c:v>
                </c:pt>
                <c:pt idx="3200" formatCode="General">
                  <c:v>1.6166853065206099E-2</c:v>
                </c:pt>
                <c:pt idx="3201" formatCode="General">
                  <c:v>1.5917731695997001E-2</c:v>
                </c:pt>
                <c:pt idx="3202" formatCode="General">
                  <c:v>1.52172940443568E-2</c:v>
                </c:pt>
                <c:pt idx="3203" formatCode="General">
                  <c:v>1.4296296919048501E-2</c:v>
                </c:pt>
                <c:pt idx="3204" formatCode="General">
                  <c:v>1.32556565293584E-2</c:v>
                </c:pt>
                <c:pt idx="3205" formatCode="General">
                  <c:v>1.22607538837284E-2</c:v>
                </c:pt>
                <c:pt idx="3206" formatCode="General">
                  <c:v>1.1400919720876699E-2</c:v>
                </c:pt>
                <c:pt idx="3207" formatCode="General">
                  <c:v>1.0809617393299499E-2</c:v>
                </c:pt>
                <c:pt idx="3208" formatCode="General">
                  <c:v>1.0438602382700999E-2</c:v>
                </c:pt>
                <c:pt idx="3209" formatCode="General">
                  <c:v>1.0297375382551601E-2</c:v>
                </c:pt>
                <c:pt idx="3210" formatCode="General">
                  <c:v>1.03456990746642E-2</c:v>
                </c:pt>
                <c:pt idx="3211" formatCode="General">
                  <c:v>1.0516595557954299E-2</c:v>
                </c:pt>
                <c:pt idx="3212" formatCode="General">
                  <c:v>1.0782231760092201E-2</c:v>
                </c:pt>
                <c:pt idx="3213" formatCode="General">
                  <c:v>1.11923250535829E-2</c:v>
                </c:pt>
                <c:pt idx="3214" formatCode="General">
                  <c:v>1.18024746007745E-2</c:v>
                </c:pt>
                <c:pt idx="3215" formatCode="General">
                  <c:v>1.2638631061534599E-2</c:v>
                </c:pt>
                <c:pt idx="3216" formatCode="General">
                  <c:v>1.36228213395382E-2</c:v>
                </c:pt>
                <c:pt idx="3217" formatCode="General">
                  <c:v>1.46701000659854E-2</c:v>
                </c:pt>
                <c:pt idx="3218" formatCode="General">
                  <c:v>1.56410466398384E-2</c:v>
                </c:pt>
                <c:pt idx="3219" formatCode="General">
                  <c:v>1.6420552908508902E-2</c:v>
                </c:pt>
                <c:pt idx="3220" formatCode="General">
                  <c:v>1.7016638237683498E-2</c:v>
                </c:pt>
                <c:pt idx="3221" formatCode="General">
                  <c:v>1.7348334725694501E-2</c:v>
                </c:pt>
                <c:pt idx="3222" formatCode="General">
                  <c:v>1.7446139573003901E-2</c:v>
                </c:pt>
                <c:pt idx="3223" formatCode="General">
                  <c:v>1.7382287839339601E-2</c:v>
                </c:pt>
                <c:pt idx="3224" formatCode="General">
                  <c:v>1.7146263558775399E-2</c:v>
                </c:pt>
                <c:pt idx="3225" formatCode="General">
                  <c:v>1.67604402103348E-2</c:v>
                </c:pt>
                <c:pt idx="3226" formatCode="General">
                  <c:v>1.6283246512042202E-2</c:v>
                </c:pt>
                <c:pt idx="3227" formatCode="General">
                  <c:v>1.5723571377645799E-2</c:v>
                </c:pt>
                <c:pt idx="3228" formatCode="General">
                  <c:v>1.51979174045202E-2</c:v>
                </c:pt>
                <c:pt idx="3229" formatCode="General">
                  <c:v>1.4738684567323501E-2</c:v>
                </c:pt>
                <c:pt idx="3230" formatCode="General">
                  <c:v>1.44285940327382E-2</c:v>
                </c:pt>
                <c:pt idx="3231" formatCode="General">
                  <c:v>1.43026900647842E-2</c:v>
                </c:pt>
                <c:pt idx="3232" formatCode="General">
                  <c:v>1.43543551372138E-2</c:v>
                </c:pt>
                <c:pt idx="3233" formatCode="General">
                  <c:v>1.45705355031258E-2</c:v>
                </c:pt>
                <c:pt idx="3234" formatCode="General">
                  <c:v>1.49445667247945E-2</c:v>
                </c:pt>
                <c:pt idx="3235" formatCode="General">
                  <c:v>1.54351608804307E-2</c:v>
                </c:pt>
                <c:pt idx="3236" formatCode="General">
                  <c:v>1.5983499372238301E-2</c:v>
                </c:pt>
                <c:pt idx="3237" formatCode="General">
                  <c:v>1.6530107514231999E-2</c:v>
                </c:pt>
                <c:pt idx="3238" formatCode="General">
                  <c:v>1.7082564529148098E-2</c:v>
                </c:pt>
                <c:pt idx="3239" formatCode="General">
                  <c:v>1.7693232296150399E-2</c:v>
                </c:pt>
                <c:pt idx="3240" formatCode="General">
                  <c:v>1.8428741927975199E-2</c:v>
                </c:pt>
                <c:pt idx="3241" formatCode="General">
                  <c:v>1.9280739603939698E-2</c:v>
                </c:pt>
                <c:pt idx="3242" formatCode="General">
                  <c:v>2.0206724993588498E-2</c:v>
                </c:pt>
                <c:pt idx="3243" formatCode="General">
                  <c:v>2.11158445938243E-2</c:v>
                </c:pt>
                <c:pt idx="3244" formatCode="General">
                  <c:v>2.1913825762147201E-2</c:v>
                </c:pt>
                <c:pt idx="3245" formatCode="General">
                  <c:v>2.2497304103322398E-2</c:v>
                </c:pt>
                <c:pt idx="3246" formatCode="General">
                  <c:v>2.2797383496748799E-2</c:v>
                </c:pt>
                <c:pt idx="3247" formatCode="General">
                  <c:v>2.2788322223296499E-2</c:v>
                </c:pt>
                <c:pt idx="3248" formatCode="General">
                  <c:v>2.2468425976223502E-2</c:v>
                </c:pt>
                <c:pt idx="3249" formatCode="General">
                  <c:v>2.1963467404714099E-2</c:v>
                </c:pt>
                <c:pt idx="3250" formatCode="General">
                  <c:v>2.13404979919876E-2</c:v>
                </c:pt>
                <c:pt idx="3251" formatCode="General">
                  <c:v>2.07994008492896E-2</c:v>
                </c:pt>
                <c:pt idx="3252" formatCode="General">
                  <c:v>2.0407593823104302E-2</c:v>
                </c:pt>
                <c:pt idx="3253" formatCode="General">
                  <c:v>2.01978108403001E-2</c:v>
                </c:pt>
                <c:pt idx="3254" formatCode="General">
                  <c:v>2.00682578517534E-2</c:v>
                </c:pt>
                <c:pt idx="3255" formatCode="General">
                  <c:v>1.9970596225661E-2</c:v>
                </c:pt>
                <c:pt idx="3256" formatCode="General">
                  <c:v>1.9780290630817599E-2</c:v>
                </c:pt>
                <c:pt idx="3257" formatCode="General">
                  <c:v>1.9436345749008498E-2</c:v>
                </c:pt>
                <c:pt idx="3258" formatCode="General">
                  <c:v>1.8925189080797999E-2</c:v>
                </c:pt>
                <c:pt idx="3259" formatCode="General">
                  <c:v>1.83318671608265E-2</c:v>
                </c:pt>
                <c:pt idx="3260" formatCode="General">
                  <c:v>1.7728302047306799E-2</c:v>
                </c:pt>
                <c:pt idx="3261" formatCode="General">
                  <c:v>1.7206698221706E-2</c:v>
                </c:pt>
                <c:pt idx="3262" formatCode="General">
                  <c:v>1.6929653710845601E-2</c:v>
                </c:pt>
                <c:pt idx="3263" formatCode="General">
                  <c:v>1.69638812436856E-2</c:v>
                </c:pt>
                <c:pt idx="3264" formatCode="General">
                  <c:v>1.7292704932055699E-2</c:v>
                </c:pt>
                <c:pt idx="3265" formatCode="General">
                  <c:v>1.78034446681643E-2</c:v>
                </c:pt>
                <c:pt idx="3266" formatCode="General">
                  <c:v>1.8469900041965401E-2</c:v>
                </c:pt>
                <c:pt idx="3267" formatCode="General">
                  <c:v>1.9125076621432001E-2</c:v>
                </c:pt>
                <c:pt idx="3268" formatCode="General">
                  <c:v>1.9687187411753598E-2</c:v>
                </c:pt>
                <c:pt idx="3269" formatCode="General">
                  <c:v>2.0194250140657701E-2</c:v>
                </c:pt>
                <c:pt idx="3270" formatCode="General">
                  <c:v>2.0615657465244401E-2</c:v>
                </c:pt>
                <c:pt idx="3271" formatCode="General">
                  <c:v>2.09176930651498E-2</c:v>
                </c:pt>
                <c:pt idx="3272" formatCode="General">
                  <c:v>2.11824647007408E-2</c:v>
                </c:pt>
                <c:pt idx="3273" formatCode="General">
                  <c:v>2.15040115755511E-2</c:v>
                </c:pt>
                <c:pt idx="3274" formatCode="General">
                  <c:v>2.18989636535552E-2</c:v>
                </c:pt>
                <c:pt idx="3275" formatCode="General">
                  <c:v>2.24010545042569E-2</c:v>
                </c:pt>
                <c:pt idx="3276" formatCode="General">
                  <c:v>2.2937114439092899E-2</c:v>
                </c:pt>
                <c:pt idx="3277" formatCode="General">
                  <c:v>2.3469667494942E-2</c:v>
                </c:pt>
                <c:pt idx="3278" formatCode="General">
                  <c:v>2.3967901627110801E-2</c:v>
                </c:pt>
                <c:pt idx="3279" formatCode="General">
                  <c:v>2.4454268282652899E-2</c:v>
                </c:pt>
                <c:pt idx="3280" formatCode="General">
                  <c:v>2.4908057761581E-2</c:v>
                </c:pt>
                <c:pt idx="3281" formatCode="General">
                  <c:v>2.53661667359148E-2</c:v>
                </c:pt>
                <c:pt idx="3282" formatCode="General">
                  <c:v>2.5819968887105301E-2</c:v>
                </c:pt>
                <c:pt idx="3283" formatCode="General">
                  <c:v>2.62531863470007E-2</c:v>
                </c:pt>
                <c:pt idx="3284" formatCode="General">
                  <c:v>2.6582576534102498E-2</c:v>
                </c:pt>
                <c:pt idx="3285" formatCode="General">
                  <c:v>2.6732418973459598E-2</c:v>
                </c:pt>
                <c:pt idx="3286" formatCode="General">
                  <c:v>2.6647250220339799E-2</c:v>
                </c:pt>
                <c:pt idx="3287" formatCode="General">
                  <c:v>2.6326805749083498E-2</c:v>
                </c:pt>
                <c:pt idx="3288" formatCode="General">
                  <c:v>2.5856437102086301E-2</c:v>
                </c:pt>
                <c:pt idx="3289" formatCode="General">
                  <c:v>2.53356123961638E-2</c:v>
                </c:pt>
                <c:pt idx="3290" formatCode="General">
                  <c:v>2.48331553542122E-2</c:v>
                </c:pt>
                <c:pt idx="3291" formatCode="General">
                  <c:v>2.44332846360324E-2</c:v>
                </c:pt>
                <c:pt idx="3292" formatCode="General">
                  <c:v>2.4168963908048902E-2</c:v>
                </c:pt>
                <c:pt idx="3293" formatCode="General">
                  <c:v>2.4077703266412499E-2</c:v>
                </c:pt>
                <c:pt idx="3294" formatCode="General">
                  <c:v>2.4130559905455502E-2</c:v>
                </c:pt>
                <c:pt idx="3295" formatCode="General">
                  <c:v>2.43836480058769E-2</c:v>
                </c:pt>
                <c:pt idx="3296" formatCode="General">
                  <c:v>2.4839941592437399E-2</c:v>
                </c:pt>
                <c:pt idx="3297" formatCode="General">
                  <c:v>2.54909044454418E-2</c:v>
                </c:pt>
                <c:pt idx="3298" formatCode="General">
                  <c:v>2.6358797749306499E-2</c:v>
                </c:pt>
                <c:pt idx="3299" formatCode="General">
                  <c:v>2.7361382592914998E-2</c:v>
                </c:pt>
                <c:pt idx="3300" formatCode="General">
                  <c:v>2.8442247750732601E-2</c:v>
                </c:pt>
                <c:pt idx="3301" formatCode="General">
                  <c:v>2.9464136996896199E-2</c:v>
                </c:pt>
                <c:pt idx="3302" formatCode="General">
                  <c:v>3.0299846473396602E-2</c:v>
                </c:pt>
                <c:pt idx="3303" formatCode="General">
                  <c:v>3.0860290956695499E-2</c:v>
                </c:pt>
                <c:pt idx="3304" formatCode="General">
                  <c:v>3.1085475028159702E-2</c:v>
                </c:pt>
                <c:pt idx="3305" formatCode="General">
                  <c:v>3.1032206508398202E-2</c:v>
                </c:pt>
                <c:pt idx="3306" formatCode="General">
                  <c:v>3.07537762449877E-2</c:v>
                </c:pt>
                <c:pt idx="3307" formatCode="General">
                  <c:v>3.03638690443906E-2</c:v>
                </c:pt>
                <c:pt idx="3308" formatCode="General">
                  <c:v>2.99403251397986E-2</c:v>
                </c:pt>
                <c:pt idx="3309" formatCode="General">
                  <c:v>2.95404809505629E-2</c:v>
                </c:pt>
                <c:pt idx="3310" formatCode="General">
                  <c:v>2.91676107369623E-2</c:v>
                </c:pt>
                <c:pt idx="3311" formatCode="General">
                  <c:v>2.87602552075963E-2</c:v>
                </c:pt>
                <c:pt idx="3312" formatCode="General">
                  <c:v>2.8255154331254001E-2</c:v>
                </c:pt>
                <c:pt idx="3313" formatCode="General">
                  <c:v>2.7621232817777099E-2</c:v>
                </c:pt>
                <c:pt idx="3314" formatCode="General">
                  <c:v>2.6864851810178E-2</c:v>
                </c:pt>
                <c:pt idx="3315" formatCode="General">
                  <c:v>2.6031760726539399E-2</c:v>
                </c:pt>
                <c:pt idx="3316" formatCode="General">
                  <c:v>2.5204438446043202E-2</c:v>
                </c:pt>
                <c:pt idx="3317" formatCode="General">
                  <c:v>2.44655717478779E-2</c:v>
                </c:pt>
                <c:pt idx="3318" formatCode="General">
                  <c:v>2.3877634381348101E-2</c:v>
                </c:pt>
                <c:pt idx="3319" formatCode="General">
                  <c:v>2.3465811037174902E-2</c:v>
                </c:pt>
                <c:pt idx="3320" formatCode="General">
                  <c:v>2.3297273738227601E-2</c:v>
                </c:pt>
                <c:pt idx="3321" formatCode="General">
                  <c:v>2.3366592948054501E-2</c:v>
                </c:pt>
                <c:pt idx="3322" formatCode="General">
                  <c:v>2.36917188031112E-2</c:v>
                </c:pt>
                <c:pt idx="3323" formatCode="General">
                  <c:v>2.4193445796459399E-2</c:v>
                </c:pt>
                <c:pt idx="3324" formatCode="General">
                  <c:v>2.4865226668599499E-2</c:v>
                </c:pt>
                <c:pt idx="3325" formatCode="General">
                  <c:v>2.5588143253469E-2</c:v>
                </c:pt>
                <c:pt idx="3326" formatCode="General">
                  <c:v>2.6296333092276601E-2</c:v>
                </c:pt>
                <c:pt idx="3327" formatCode="General">
                  <c:v>2.6831104935444799E-2</c:v>
                </c:pt>
                <c:pt idx="3328" formatCode="General">
                  <c:v>2.7132909325452599E-2</c:v>
                </c:pt>
                <c:pt idx="3329" formatCode="General">
                  <c:v>2.7117658653265202E-2</c:v>
                </c:pt>
                <c:pt idx="3330" formatCode="General">
                  <c:v>2.6817338418635199E-2</c:v>
                </c:pt>
                <c:pt idx="3331" formatCode="General">
                  <c:v>2.63071010908556E-2</c:v>
                </c:pt>
                <c:pt idx="3332" formatCode="General">
                  <c:v>2.56887242253485E-2</c:v>
                </c:pt>
                <c:pt idx="3333" formatCode="General">
                  <c:v>2.5052227684859402E-2</c:v>
                </c:pt>
                <c:pt idx="3334" formatCode="General">
                  <c:v>2.4408220191605601E-2</c:v>
                </c:pt>
                <c:pt idx="3335" formatCode="General">
                  <c:v>2.3778928176842299E-2</c:v>
                </c:pt>
                <c:pt idx="3336" formatCode="General">
                  <c:v>2.3094470164877801E-2</c:v>
                </c:pt>
                <c:pt idx="3337" formatCode="General">
                  <c:v>2.2341239190127201E-2</c:v>
                </c:pt>
                <c:pt idx="3338" formatCode="General">
                  <c:v>2.1474558145558799E-2</c:v>
                </c:pt>
                <c:pt idx="3339" formatCode="General">
                  <c:v>2.0326977627180099E-2</c:v>
                </c:pt>
                <c:pt idx="3340" formatCode="General">
                  <c:v>1.8889299529644601E-2</c:v>
                </c:pt>
                <c:pt idx="3341" formatCode="General">
                  <c:v>1.7168191184503401E-2</c:v>
                </c:pt>
                <c:pt idx="3342" formatCode="General">
                  <c:v>1.5178231914449501E-2</c:v>
                </c:pt>
                <c:pt idx="3343" formatCode="General">
                  <c:v>1.3104156690938401E-2</c:v>
                </c:pt>
                <c:pt idx="3344" formatCode="General">
                  <c:v>1.1031009367750901E-2</c:v>
                </c:pt>
                <c:pt idx="3345" formatCode="General">
                  <c:v>9.1458510727340098E-3</c:v>
                </c:pt>
                <c:pt idx="3346" formatCode="General">
                  <c:v>7.5323827819955497E-3</c:v>
                </c:pt>
                <c:pt idx="3347" formatCode="General">
                  <c:v>6.31976891321281E-3</c:v>
                </c:pt>
                <c:pt idx="3348" formatCode="General">
                  <c:v>5.6000911689559401E-3</c:v>
                </c:pt>
                <c:pt idx="3349" formatCode="General">
                  <c:v>5.3454917992174196E-3</c:v>
                </c:pt>
                <c:pt idx="3350" formatCode="General">
                  <c:v>5.4834417718958297E-3</c:v>
                </c:pt>
                <c:pt idx="3351" formatCode="General">
                  <c:v>5.8055948535358096E-3</c:v>
                </c:pt>
                <c:pt idx="3352" formatCode="General">
                  <c:v>6.1842972368070896E-3</c:v>
                </c:pt>
                <c:pt idx="3353" formatCode="General">
                  <c:v>6.4811394635902204E-3</c:v>
                </c:pt>
                <c:pt idx="3354" formatCode="General">
                  <c:v>6.64394708049752E-3</c:v>
                </c:pt>
                <c:pt idx="3355" formatCode="General">
                  <c:v>6.7262008597152598E-3</c:v>
                </c:pt>
                <c:pt idx="3356" formatCode="General">
                  <c:v>6.8199030385080999E-3</c:v>
                </c:pt>
                <c:pt idx="3357" formatCode="General">
                  <c:v>6.9388550779477002E-3</c:v>
                </c:pt>
                <c:pt idx="3358" formatCode="General">
                  <c:v>7.0622637299013E-3</c:v>
                </c:pt>
                <c:pt idx="3359" formatCode="General">
                  <c:v>7.1766347290004697E-3</c:v>
                </c:pt>
                <c:pt idx="3360" formatCode="General">
                  <c:v>7.2668316601732803E-3</c:v>
                </c:pt>
                <c:pt idx="3361" formatCode="General">
                  <c:v>7.33902585490139E-3</c:v>
                </c:pt>
                <c:pt idx="3362" formatCode="General">
                  <c:v>7.3708484504230801E-3</c:v>
                </c:pt>
                <c:pt idx="3363" formatCode="General">
                  <c:v>7.3801351101101496E-3</c:v>
                </c:pt>
                <c:pt idx="3364" formatCode="General">
                  <c:v>7.3701671537530697E-3</c:v>
                </c:pt>
                <c:pt idx="3365" formatCode="General">
                  <c:v>7.3931221012209797E-3</c:v>
                </c:pt>
                <c:pt idx="3366" formatCode="General">
                  <c:v>7.5146933600322499E-3</c:v>
                </c:pt>
                <c:pt idx="3367" formatCode="General">
                  <c:v>7.7962407879366502E-3</c:v>
                </c:pt>
                <c:pt idx="3368" formatCode="General">
                  <c:v>8.3050292665020394E-3</c:v>
                </c:pt>
                <c:pt idx="3369" formatCode="General">
                  <c:v>9.0689500551411808E-3</c:v>
                </c:pt>
                <c:pt idx="3370" formatCode="General">
                  <c:v>1.00701323514003E-2</c:v>
                </c:pt>
                <c:pt idx="3371" formatCode="General">
                  <c:v>1.12122074615133E-2</c:v>
                </c:pt>
                <c:pt idx="3372" formatCode="General">
                  <c:v>1.24366550944744E-2</c:v>
                </c:pt>
                <c:pt idx="3373" formatCode="General">
                  <c:v>1.3680603856206199E-2</c:v>
                </c:pt>
                <c:pt idx="3374" formatCode="General">
                  <c:v>1.48363990925702E-2</c:v>
                </c:pt>
                <c:pt idx="3375" formatCode="General">
                  <c:v>1.5814610929392299E-2</c:v>
                </c:pt>
                <c:pt idx="3376" formatCode="General">
                  <c:v>1.6513968345401302E-2</c:v>
                </c:pt>
                <c:pt idx="3377" formatCode="General">
                  <c:v>1.69100801026895E-2</c:v>
                </c:pt>
                <c:pt idx="3378" formatCode="General">
                  <c:v>1.6933449739101401E-2</c:v>
                </c:pt>
                <c:pt idx="3379" formatCode="General">
                  <c:v>1.6670868295743199E-2</c:v>
                </c:pt>
                <c:pt idx="3380" formatCode="General">
                  <c:v>1.6184826791299602E-2</c:v>
                </c:pt>
                <c:pt idx="3381" formatCode="General">
                  <c:v>1.5605593354009699E-2</c:v>
                </c:pt>
                <c:pt idx="3382" formatCode="General">
                  <c:v>1.5100784333134699E-2</c:v>
                </c:pt>
                <c:pt idx="3383" formatCode="General">
                  <c:v>1.4765430863378601E-2</c:v>
                </c:pt>
                <c:pt idx="3384" formatCode="General">
                  <c:v>1.4744643608848701E-2</c:v>
                </c:pt>
                <c:pt idx="3385" formatCode="General">
                  <c:v>1.4852405869319E-2</c:v>
                </c:pt>
                <c:pt idx="3386" formatCode="General">
                  <c:v>1.5173567412750199E-2</c:v>
                </c:pt>
                <c:pt idx="3387" formatCode="General">
                  <c:v>1.55196428932663E-2</c:v>
                </c:pt>
                <c:pt idx="3388" formatCode="General">
                  <c:v>1.6012747599755801E-2</c:v>
                </c:pt>
                <c:pt idx="3389" formatCode="General">
                  <c:v>1.6577046850236699E-2</c:v>
                </c:pt>
                <c:pt idx="3390" formatCode="General">
                  <c:v>1.71742177042651E-2</c:v>
                </c:pt>
                <c:pt idx="3391" formatCode="General">
                  <c:v>1.7744325852730201E-2</c:v>
                </c:pt>
                <c:pt idx="3392" formatCode="General">
                  <c:v>1.8244801054099102E-2</c:v>
                </c:pt>
                <c:pt idx="3393" formatCode="General">
                  <c:v>1.8615481135265899E-2</c:v>
                </c:pt>
                <c:pt idx="3394" formatCode="General">
                  <c:v>1.8822045593058001E-2</c:v>
                </c:pt>
                <c:pt idx="3395" formatCode="General">
                  <c:v>1.8793180825226699E-2</c:v>
                </c:pt>
                <c:pt idx="3396" formatCode="General">
                  <c:v>1.84450561253129E-2</c:v>
                </c:pt>
                <c:pt idx="3397" formatCode="General">
                  <c:v>1.7754792155568799E-2</c:v>
                </c:pt>
                <c:pt idx="3398" formatCode="General">
                  <c:v>1.6742059633059601E-2</c:v>
                </c:pt>
                <c:pt idx="3399" formatCode="General">
                  <c:v>1.55583303330306E-2</c:v>
                </c:pt>
                <c:pt idx="3400" formatCode="General">
                  <c:v>1.43695822193375E-2</c:v>
                </c:pt>
                <c:pt idx="3401" formatCode="General">
                  <c:v>1.3355574012204999E-2</c:v>
                </c:pt>
                <c:pt idx="3402" formatCode="General">
                  <c:v>1.26100880442628E-2</c:v>
                </c:pt>
                <c:pt idx="3403" formatCode="General">
                  <c:v>1.21987282697987E-2</c:v>
                </c:pt>
                <c:pt idx="3404" formatCode="General">
                  <c:v>1.2168899679817999E-2</c:v>
                </c:pt>
                <c:pt idx="3405" formatCode="General">
                  <c:v>1.2489921176781099E-2</c:v>
                </c:pt>
                <c:pt idx="3406" formatCode="General">
                  <c:v>1.30857693384996E-2</c:v>
                </c:pt>
                <c:pt idx="3407" formatCode="General">
                  <c:v>1.38149600615135E-2</c:v>
                </c:pt>
                <c:pt idx="3408" formatCode="General">
                  <c:v>1.45609510819294E-2</c:v>
                </c:pt>
                <c:pt idx="3409" formatCode="General">
                  <c:v>1.52440755990551E-2</c:v>
                </c:pt>
                <c:pt idx="3410" formatCode="General">
                  <c:v>1.57950415799284E-2</c:v>
                </c:pt>
                <c:pt idx="3411" formatCode="General">
                  <c:v>1.6299960227641502E-2</c:v>
                </c:pt>
                <c:pt idx="3412" formatCode="General">
                  <c:v>1.6754771994878799E-2</c:v>
                </c:pt>
                <c:pt idx="3413" formatCode="General">
                  <c:v>1.72705447012267E-2</c:v>
                </c:pt>
                <c:pt idx="3414" formatCode="General">
                  <c:v>1.7895103902522701E-2</c:v>
                </c:pt>
                <c:pt idx="3415" formatCode="General">
                  <c:v>1.8736883036852899E-2</c:v>
                </c:pt>
                <c:pt idx="3416" formatCode="General">
                  <c:v>1.9775328190682201E-2</c:v>
                </c:pt>
                <c:pt idx="3417" formatCode="General">
                  <c:v>2.1027211344267601E-2</c:v>
                </c:pt>
                <c:pt idx="3418" formatCode="General">
                  <c:v>2.2361544353537099E-2</c:v>
                </c:pt>
                <c:pt idx="3419" formatCode="General">
                  <c:v>2.3700530187990902E-2</c:v>
                </c:pt>
                <c:pt idx="3420" formatCode="General">
                  <c:v>2.5026482167425999E-2</c:v>
                </c:pt>
                <c:pt idx="3421" formatCode="General">
                  <c:v>2.62767300767188E-2</c:v>
                </c:pt>
                <c:pt idx="3422" formatCode="General">
                  <c:v>2.7372818145364301E-2</c:v>
                </c:pt>
                <c:pt idx="3423" formatCode="General">
                  <c:v>2.8212909892633802E-2</c:v>
                </c:pt>
                <c:pt idx="3424" formatCode="General">
                  <c:v>2.8730345083521399E-2</c:v>
                </c:pt>
                <c:pt idx="3425" formatCode="General">
                  <c:v>2.8887417871793001E-2</c:v>
                </c:pt>
                <c:pt idx="3426" formatCode="General">
                  <c:v>2.8675759128159999E-2</c:v>
                </c:pt>
                <c:pt idx="3427" formatCode="General">
                  <c:v>2.81610551825872E-2</c:v>
                </c:pt>
                <c:pt idx="3428" formatCode="General">
                  <c:v>2.7402815902137501E-2</c:v>
                </c:pt>
                <c:pt idx="3429" formatCode="General">
                  <c:v>2.6480943368287001E-2</c:v>
                </c:pt>
                <c:pt idx="3430" formatCode="General">
                  <c:v>2.5480439773306999E-2</c:v>
                </c:pt>
                <c:pt idx="3431" formatCode="General">
                  <c:v>2.4454194593987101E-2</c:v>
                </c:pt>
                <c:pt idx="3432" formatCode="General">
                  <c:v>2.3430234807059701E-2</c:v>
                </c:pt>
                <c:pt idx="3433" formatCode="General">
                  <c:v>2.2476910314216201E-2</c:v>
                </c:pt>
                <c:pt idx="3434" formatCode="General">
                  <c:v>2.16511243791352E-2</c:v>
                </c:pt>
                <c:pt idx="3435" formatCode="General">
                  <c:v>2.0985771792902098E-2</c:v>
                </c:pt>
                <c:pt idx="3436" formatCode="General">
                  <c:v>2.05086398608566E-2</c:v>
                </c:pt>
                <c:pt idx="3437" formatCode="General">
                  <c:v>2.0156592265425301E-2</c:v>
                </c:pt>
                <c:pt idx="3438" formatCode="General">
                  <c:v>1.98911570507968E-2</c:v>
                </c:pt>
                <c:pt idx="3439" formatCode="General">
                  <c:v>1.9659393584072701E-2</c:v>
                </c:pt>
                <c:pt idx="3440" formatCode="General">
                  <c:v>1.9536739450087898E-2</c:v>
                </c:pt>
                <c:pt idx="3441" formatCode="General">
                  <c:v>1.9410941709502801E-2</c:v>
                </c:pt>
                <c:pt idx="3442" formatCode="General">
                  <c:v>1.93184869624854E-2</c:v>
                </c:pt>
                <c:pt idx="3443" formatCode="General">
                  <c:v>1.92893960061549E-2</c:v>
                </c:pt>
                <c:pt idx="3444" formatCode="General">
                  <c:v>1.9300453658784002E-2</c:v>
                </c:pt>
                <c:pt idx="3445" formatCode="General">
                  <c:v>1.9360829740131699E-2</c:v>
                </c:pt>
                <c:pt idx="3446" formatCode="General">
                  <c:v>1.94846830744368E-2</c:v>
                </c:pt>
                <c:pt idx="3447" formatCode="General">
                  <c:v>1.9773984105811299E-2</c:v>
                </c:pt>
                <c:pt idx="3448" formatCode="General">
                  <c:v>2.02250768157714E-2</c:v>
                </c:pt>
                <c:pt idx="3449" formatCode="General">
                  <c:v>2.07228009594847E-2</c:v>
                </c:pt>
                <c:pt idx="3450" formatCode="General">
                  <c:v>2.1301651819586199E-2</c:v>
                </c:pt>
                <c:pt idx="3451" formatCode="General">
                  <c:v>2.1792570103328499E-2</c:v>
                </c:pt>
                <c:pt idx="3452" formatCode="General">
                  <c:v>2.21941912253629E-2</c:v>
                </c:pt>
                <c:pt idx="3453" formatCode="General">
                  <c:v>2.2481999805287398E-2</c:v>
                </c:pt>
                <c:pt idx="3454" formatCode="General">
                  <c:v>2.26526592330515E-2</c:v>
                </c:pt>
                <c:pt idx="3455" formatCode="General">
                  <c:v>2.2697616450050698E-2</c:v>
                </c:pt>
                <c:pt idx="3456" formatCode="General">
                  <c:v>2.2590182862408301E-2</c:v>
                </c:pt>
                <c:pt idx="3457" formatCode="General">
                  <c:v>2.2230089162390401E-2</c:v>
                </c:pt>
                <c:pt idx="3458" formatCode="General">
                  <c:v>2.1614159490007799E-2</c:v>
                </c:pt>
                <c:pt idx="3459" formatCode="General">
                  <c:v>2.07466413262886E-2</c:v>
                </c:pt>
                <c:pt idx="3460" formatCode="General">
                  <c:v>1.9823665636325299E-2</c:v>
                </c:pt>
                <c:pt idx="3461" formatCode="General">
                  <c:v>1.88356891972432E-2</c:v>
                </c:pt>
                <c:pt idx="3462" formatCode="General">
                  <c:v>1.7975118846806599E-2</c:v>
                </c:pt>
                <c:pt idx="3463" formatCode="General">
                  <c:v>1.7362769058912701E-2</c:v>
                </c:pt>
                <c:pt idx="3464" formatCode="General">
                  <c:v>1.69422518557047E-2</c:v>
                </c:pt>
                <c:pt idx="3465" formatCode="General">
                  <c:v>1.66062744094841E-2</c:v>
                </c:pt>
                <c:pt idx="3466" formatCode="General">
                  <c:v>1.6286034585670899E-2</c:v>
                </c:pt>
                <c:pt idx="3467" formatCode="General">
                  <c:v>1.59268557328483E-2</c:v>
                </c:pt>
                <c:pt idx="3468" formatCode="General">
                  <c:v>1.5507290415097101E-2</c:v>
                </c:pt>
                <c:pt idx="3469" formatCode="General">
                  <c:v>1.50508787263851E-2</c:v>
                </c:pt>
                <c:pt idx="3470" formatCode="General">
                  <c:v>1.46304354238614E-2</c:v>
                </c:pt>
                <c:pt idx="3471" formatCode="General">
                  <c:v>1.43187783571981E-2</c:v>
                </c:pt>
                <c:pt idx="3472" formatCode="General">
                  <c:v>1.41754416469628E-2</c:v>
                </c:pt>
                <c:pt idx="3473" formatCode="General">
                  <c:v>1.4293765179063601E-2</c:v>
                </c:pt>
                <c:pt idx="3474" formatCode="General">
                  <c:v>1.47274709326721E-2</c:v>
                </c:pt>
                <c:pt idx="3475" formatCode="General">
                  <c:v>1.5416738152705899E-2</c:v>
                </c:pt>
                <c:pt idx="3476" formatCode="General">
                  <c:v>1.6334376163059602E-2</c:v>
                </c:pt>
                <c:pt idx="3477" formatCode="General">
                  <c:v>1.7385974009686899E-2</c:v>
                </c:pt>
                <c:pt idx="3478" formatCode="General">
                  <c:v>1.84672415957008E-2</c:v>
                </c:pt>
                <c:pt idx="3479" formatCode="General">
                  <c:v>1.9499683519537899E-2</c:v>
                </c:pt>
                <c:pt idx="3480" formatCode="General">
                  <c:v>2.0427348300034499E-2</c:v>
                </c:pt>
                <c:pt idx="3481" formatCode="General">
                  <c:v>2.1243668803574801E-2</c:v>
                </c:pt>
                <c:pt idx="3482" formatCode="General">
                  <c:v>2.1848818640566699E-2</c:v>
                </c:pt>
                <c:pt idx="3483" formatCode="General">
                  <c:v>2.2226101566558801E-2</c:v>
                </c:pt>
                <c:pt idx="3484" formatCode="General">
                  <c:v>2.2359832302513101E-2</c:v>
                </c:pt>
                <c:pt idx="3485" formatCode="General">
                  <c:v>2.2301807377197599E-2</c:v>
                </c:pt>
                <c:pt idx="3486" formatCode="General">
                  <c:v>2.2160917260504499E-2</c:v>
                </c:pt>
                <c:pt idx="3487" formatCode="General">
                  <c:v>2.2006957725850401E-2</c:v>
                </c:pt>
                <c:pt idx="3488" formatCode="General">
                  <c:v>2.1911426780998999E-2</c:v>
                </c:pt>
                <c:pt idx="3489" formatCode="General">
                  <c:v>2.1846696893290399E-2</c:v>
                </c:pt>
                <c:pt idx="3490" formatCode="General">
                  <c:v>2.1874329843362801E-2</c:v>
                </c:pt>
                <c:pt idx="3491" formatCode="General">
                  <c:v>2.1967988538311899E-2</c:v>
                </c:pt>
                <c:pt idx="3492" formatCode="General">
                  <c:v>2.22134534634814E-2</c:v>
                </c:pt>
                <c:pt idx="3493" formatCode="General">
                  <c:v>2.2588889094929399E-2</c:v>
                </c:pt>
                <c:pt idx="3494" formatCode="General">
                  <c:v>2.30633367769838E-2</c:v>
                </c:pt>
                <c:pt idx="3495" formatCode="General">
                  <c:v>2.3582442464790101E-2</c:v>
                </c:pt>
                <c:pt idx="3496" formatCode="General">
                  <c:v>2.4139112528598801E-2</c:v>
                </c:pt>
                <c:pt idx="3497" formatCode="General">
                  <c:v>2.4724559807349101E-2</c:v>
                </c:pt>
                <c:pt idx="3498" formatCode="General">
                  <c:v>2.5292020309292701E-2</c:v>
                </c:pt>
                <c:pt idx="3499" formatCode="General">
                  <c:v>2.5837036265537999E-2</c:v>
                </c:pt>
                <c:pt idx="3500" formatCode="General">
                  <c:v>2.6231188520710401E-2</c:v>
                </c:pt>
                <c:pt idx="3501" formatCode="General">
                  <c:v>2.6403181100961001E-2</c:v>
                </c:pt>
                <c:pt idx="3502" formatCode="General">
                  <c:v>2.6377430607242E-2</c:v>
                </c:pt>
                <c:pt idx="3503" formatCode="General">
                  <c:v>2.61734514830037E-2</c:v>
                </c:pt>
                <c:pt idx="3504" formatCode="General">
                  <c:v>2.5778375363207099E-2</c:v>
                </c:pt>
                <c:pt idx="3505" formatCode="General">
                  <c:v>2.5282453252526101E-2</c:v>
                </c:pt>
                <c:pt idx="3506" formatCode="General">
                  <c:v>2.4798766214995001E-2</c:v>
                </c:pt>
                <c:pt idx="3507" formatCode="General">
                  <c:v>2.4193991211779599E-2</c:v>
                </c:pt>
                <c:pt idx="3508" formatCode="General">
                  <c:v>2.3593678920765401E-2</c:v>
                </c:pt>
                <c:pt idx="3509" formatCode="General">
                  <c:v>2.2913756005192298E-2</c:v>
                </c:pt>
                <c:pt idx="3510" formatCode="General">
                  <c:v>2.2168051138697902E-2</c:v>
                </c:pt>
                <c:pt idx="3511" formatCode="General">
                  <c:v>2.1324822361647601E-2</c:v>
                </c:pt>
                <c:pt idx="3512" formatCode="General">
                  <c:v>2.03542556699902E-2</c:v>
                </c:pt>
                <c:pt idx="3513" formatCode="General">
                  <c:v>1.9221568543119901E-2</c:v>
                </c:pt>
                <c:pt idx="3514" formatCode="General">
                  <c:v>1.7946390050329001E-2</c:v>
                </c:pt>
                <c:pt idx="3515" formatCode="General">
                  <c:v>1.6580318347106899E-2</c:v>
                </c:pt>
                <c:pt idx="3516" formatCode="General">
                  <c:v>1.51782546992553E-2</c:v>
                </c:pt>
                <c:pt idx="3517" formatCode="General">
                  <c:v>1.38015457231347E-2</c:v>
                </c:pt>
                <c:pt idx="3518" formatCode="General">
                  <c:v>1.25017176785224E-2</c:v>
                </c:pt>
                <c:pt idx="3519" formatCode="General">
                  <c:v>1.1240310865394801E-2</c:v>
                </c:pt>
                <c:pt idx="3520" formatCode="General">
                  <c:v>1.0101926539854001E-2</c:v>
                </c:pt>
                <c:pt idx="3521" formatCode="General">
                  <c:v>9.0884453913035092E-3</c:v>
                </c:pt>
                <c:pt idx="3522" formatCode="General">
                  <c:v>8.2883951847783806E-3</c:v>
                </c:pt>
                <c:pt idx="3523" formatCode="General">
                  <c:v>7.70936103846445E-3</c:v>
                </c:pt>
                <c:pt idx="3524" formatCode="General">
                  <c:v>7.4365054382946596E-3</c:v>
                </c:pt>
                <c:pt idx="3525" formatCode="General">
                  <c:v>7.5134380963500901E-3</c:v>
                </c:pt>
                <c:pt idx="3526" formatCode="General">
                  <c:v>7.9047246317425299E-3</c:v>
                </c:pt>
                <c:pt idx="3527" formatCode="General">
                  <c:v>8.6142052827822505E-3</c:v>
                </c:pt>
                <c:pt idx="3528" formatCode="General">
                  <c:v>9.5852423628063795E-3</c:v>
                </c:pt>
                <c:pt idx="3529" formatCode="General">
                  <c:v>1.0761430202111399E-2</c:v>
                </c:pt>
                <c:pt idx="3530" formatCode="General">
                  <c:v>1.21046366700316E-2</c:v>
                </c:pt>
                <c:pt idx="3531" formatCode="General">
                  <c:v>1.34408220642108E-2</c:v>
                </c:pt>
                <c:pt idx="3532" formatCode="General">
                  <c:v>1.4584403910301099E-2</c:v>
                </c:pt>
                <c:pt idx="3533" formatCode="General">
                  <c:v>1.53723812181049E-2</c:v>
                </c:pt>
                <c:pt idx="3534" formatCode="General">
                  <c:v>1.57878875656659E-2</c:v>
                </c:pt>
                <c:pt idx="3535" formatCode="General">
                  <c:v>1.5807222944301601E-2</c:v>
                </c:pt>
                <c:pt idx="3536" formatCode="General">
                  <c:v>1.5558746621698099E-2</c:v>
                </c:pt>
                <c:pt idx="3537" formatCode="General">
                  <c:v>1.51648378264795E-2</c:v>
                </c:pt>
                <c:pt idx="3538" formatCode="General">
                  <c:v>1.4793103884801101E-2</c:v>
                </c:pt>
                <c:pt idx="3539" formatCode="General">
                  <c:v>1.45158708658936E-2</c:v>
                </c:pt>
                <c:pt idx="3540" formatCode="General">
                  <c:v>1.43806455446664E-2</c:v>
                </c:pt>
                <c:pt idx="3541" formatCode="General">
                  <c:v>1.43521151483784E-2</c:v>
                </c:pt>
                <c:pt idx="3542" formatCode="General">
                  <c:v>1.43764397805397E-2</c:v>
                </c:pt>
                <c:pt idx="3543" formatCode="General">
                  <c:v>1.43787046650441E-2</c:v>
                </c:pt>
                <c:pt idx="3544" formatCode="General">
                  <c:v>1.42999624157159E-2</c:v>
                </c:pt>
                <c:pt idx="3545" formatCode="General">
                  <c:v>1.40611850455904E-2</c:v>
                </c:pt>
                <c:pt idx="3546" formatCode="General">
                  <c:v>1.36544274592506E-2</c:v>
                </c:pt>
                <c:pt idx="3547" formatCode="General">
                  <c:v>1.31212161222464E-2</c:v>
                </c:pt>
                <c:pt idx="3548" formatCode="General">
                  <c:v>1.2552464964428E-2</c:v>
                </c:pt>
                <c:pt idx="3549" formatCode="General">
                  <c:v>1.1921119018544601E-2</c:v>
                </c:pt>
                <c:pt idx="3550" formatCode="General">
                  <c:v>1.13400612614092E-2</c:v>
                </c:pt>
                <c:pt idx="3551" formatCode="General">
                  <c:v>1.0846299981662101E-2</c:v>
                </c:pt>
                <c:pt idx="3552" formatCode="General">
                  <c:v>1.0436019695210999E-2</c:v>
                </c:pt>
                <c:pt idx="3553" formatCode="General">
                  <c:v>1.01435585229706E-2</c:v>
                </c:pt>
                <c:pt idx="3554" formatCode="General">
                  <c:v>9.9465714076678608E-3</c:v>
                </c:pt>
                <c:pt idx="3555" formatCode="General">
                  <c:v>9.90187932039489E-3</c:v>
                </c:pt>
                <c:pt idx="3556" formatCode="General">
                  <c:v>1.00171971692651E-2</c:v>
                </c:pt>
                <c:pt idx="3557" formatCode="General">
                  <c:v>1.0290370256010499E-2</c:v>
                </c:pt>
                <c:pt idx="3558" formatCode="General">
                  <c:v>1.07337550979735E-2</c:v>
                </c:pt>
                <c:pt idx="3559" formatCode="General">
                  <c:v>1.13440278471197E-2</c:v>
                </c:pt>
                <c:pt idx="3560" formatCode="General">
                  <c:v>1.2135563093929699E-2</c:v>
                </c:pt>
                <c:pt idx="3561" formatCode="General">
                  <c:v>1.30684498120616E-2</c:v>
                </c:pt>
                <c:pt idx="3562" formatCode="General">
                  <c:v>1.40776701114132E-2</c:v>
                </c:pt>
                <c:pt idx="3563" formatCode="General">
                  <c:v>1.50252509331387E-2</c:v>
                </c:pt>
                <c:pt idx="3564" formatCode="General">
                  <c:v>1.5855943789276902E-2</c:v>
                </c:pt>
                <c:pt idx="3565" formatCode="General">
                  <c:v>1.6456253698057598E-2</c:v>
                </c:pt>
                <c:pt idx="3566" formatCode="General">
                  <c:v>1.6823734545960201E-2</c:v>
                </c:pt>
                <c:pt idx="3567" formatCode="General">
                  <c:v>1.69745163551231E-2</c:v>
                </c:pt>
                <c:pt idx="3568" formatCode="General">
                  <c:v>1.6933323610366698E-2</c:v>
                </c:pt>
                <c:pt idx="3569" formatCode="General">
                  <c:v>1.67937051991945E-2</c:v>
                </c:pt>
                <c:pt idx="3570" formatCode="General">
                  <c:v>1.66167141441242E-2</c:v>
                </c:pt>
                <c:pt idx="3571" formatCode="General">
                  <c:v>1.6467489475701601E-2</c:v>
                </c:pt>
                <c:pt idx="3572" formatCode="General">
                  <c:v>1.63310246404057E-2</c:v>
                </c:pt>
                <c:pt idx="3573" formatCode="General">
                  <c:v>1.6133834539680099E-2</c:v>
                </c:pt>
                <c:pt idx="3574" formatCode="General">
                  <c:v>1.5791525973825299E-2</c:v>
                </c:pt>
                <c:pt idx="3575" formatCode="General">
                  <c:v>1.52290636946187E-2</c:v>
                </c:pt>
                <c:pt idx="3576" formatCode="General">
                  <c:v>1.4440523945842E-2</c:v>
                </c:pt>
                <c:pt idx="3577" formatCode="General">
                  <c:v>1.34847454306631E-2</c:v>
                </c:pt>
                <c:pt idx="3578" formatCode="General">
                  <c:v>1.2435803442329399E-2</c:v>
                </c:pt>
                <c:pt idx="3579" formatCode="General">
                  <c:v>1.1385864396391899E-2</c:v>
                </c:pt>
                <c:pt idx="3580" formatCode="General">
                  <c:v>1.04402472392396E-2</c:v>
                </c:pt>
                <c:pt idx="3581" formatCode="General">
                  <c:v>9.66643423177585E-3</c:v>
                </c:pt>
                <c:pt idx="3582" formatCode="General">
                  <c:v>9.1893129393359509E-3</c:v>
                </c:pt>
                <c:pt idx="3583" formatCode="General">
                  <c:v>8.9075272673111508E-3</c:v>
                </c:pt>
                <c:pt idx="3584" formatCode="General">
                  <c:v>8.9012776110852492E-3</c:v>
                </c:pt>
                <c:pt idx="3585" formatCode="General">
                  <c:v>9.1394916503416395E-3</c:v>
                </c:pt>
                <c:pt idx="3586" formatCode="General">
                  <c:v>9.6426286806650906E-3</c:v>
                </c:pt>
                <c:pt idx="3587" formatCode="General">
                  <c:v>1.04377041098206E-2</c:v>
                </c:pt>
                <c:pt idx="3588" formatCode="General">
                  <c:v>1.14656580709034E-2</c:v>
                </c:pt>
                <c:pt idx="3589" formatCode="General">
                  <c:v>1.2695594682539999E-2</c:v>
                </c:pt>
                <c:pt idx="3590" formatCode="General">
                  <c:v>1.40110219736659E-2</c:v>
                </c:pt>
                <c:pt idx="3591" formatCode="General">
                  <c:v>1.5331329355813E-2</c:v>
                </c:pt>
                <c:pt idx="3592" formatCode="General">
                  <c:v>1.6505359535128002E-2</c:v>
                </c:pt>
                <c:pt idx="3593" formatCode="General">
                  <c:v>1.74880958985623E-2</c:v>
                </c:pt>
                <c:pt idx="3594" formatCode="General">
                  <c:v>1.8213759546054802E-2</c:v>
                </c:pt>
                <c:pt idx="3595" formatCode="General">
                  <c:v>1.8641338322835599E-2</c:v>
                </c:pt>
                <c:pt idx="3596" formatCode="General">
                  <c:v>1.8733749288574499E-2</c:v>
                </c:pt>
                <c:pt idx="3597" formatCode="General">
                  <c:v>1.8515832389389399E-2</c:v>
                </c:pt>
                <c:pt idx="3598" formatCode="General">
                  <c:v>1.8058993335972901E-2</c:v>
                </c:pt>
                <c:pt idx="3599" formatCode="General">
                  <c:v>1.74186732799981E-2</c:v>
                </c:pt>
                <c:pt idx="3600" formatCode="General">
                  <c:v>1.6698494318803599E-2</c:v>
                </c:pt>
                <c:pt idx="3601" formatCode="General">
                  <c:v>1.6052334411093799E-2</c:v>
                </c:pt>
                <c:pt idx="3602" formatCode="General">
                  <c:v>1.55831977398032E-2</c:v>
                </c:pt>
                <c:pt idx="3603" formatCode="General">
                  <c:v>1.53853683402837E-2</c:v>
                </c:pt>
                <c:pt idx="3604" formatCode="General">
                  <c:v>1.54464751400083E-2</c:v>
                </c:pt>
                <c:pt idx="3605" formatCode="General">
                  <c:v>1.5733262246942999E-2</c:v>
                </c:pt>
                <c:pt idx="3606" formatCode="General">
                  <c:v>1.62247594098315E-2</c:v>
                </c:pt>
                <c:pt idx="3607" formatCode="General">
                  <c:v>1.6785111390132699E-2</c:v>
                </c:pt>
                <c:pt idx="3608" formatCode="General">
                  <c:v>1.7355917593877199E-2</c:v>
                </c:pt>
                <c:pt idx="3609" formatCode="General">
                  <c:v>1.79172434470849E-2</c:v>
                </c:pt>
                <c:pt idx="3610" formatCode="General">
                  <c:v>1.8454218961196801E-2</c:v>
                </c:pt>
                <c:pt idx="3611" formatCode="General">
                  <c:v>1.8972697295592401E-2</c:v>
                </c:pt>
                <c:pt idx="3612" formatCode="General">
                  <c:v>1.9421299009580999E-2</c:v>
                </c:pt>
                <c:pt idx="3613" formatCode="General">
                  <c:v>1.9781504575333401E-2</c:v>
                </c:pt>
                <c:pt idx="3614" formatCode="General">
                  <c:v>2.0076459837980901E-2</c:v>
                </c:pt>
                <c:pt idx="3615" formatCode="General">
                  <c:v>2.0304836714579701E-2</c:v>
                </c:pt>
                <c:pt idx="3616" formatCode="General">
                  <c:v>2.0473762556044401E-2</c:v>
                </c:pt>
                <c:pt idx="3617" formatCode="General">
                  <c:v>2.0617234742578198E-2</c:v>
                </c:pt>
                <c:pt idx="3618" formatCode="General">
                  <c:v>2.0713826177004999E-2</c:v>
                </c:pt>
                <c:pt idx="3619" formatCode="General">
                  <c:v>2.08108449430136E-2</c:v>
                </c:pt>
                <c:pt idx="3620" formatCode="General">
                  <c:v>2.0906212125063502E-2</c:v>
                </c:pt>
                <c:pt idx="3621" formatCode="General">
                  <c:v>2.10316821962492E-2</c:v>
                </c:pt>
                <c:pt idx="3622" formatCode="General">
                  <c:v>2.1157535960849402E-2</c:v>
                </c:pt>
                <c:pt idx="3623" formatCode="General">
                  <c:v>2.12534899861665E-2</c:v>
                </c:pt>
                <c:pt idx="3624" formatCode="General">
                  <c:v>2.1094019741497501E-2</c:v>
                </c:pt>
                <c:pt idx="3625" formatCode="General">
                  <c:v>2.0798602731265999E-2</c:v>
                </c:pt>
                <c:pt idx="3626" formatCode="General">
                  <c:v>2.0287339620072901E-2</c:v>
                </c:pt>
                <c:pt idx="3627" formatCode="General">
                  <c:v>1.96174225401432E-2</c:v>
                </c:pt>
                <c:pt idx="3628" formatCode="General">
                  <c:v>1.8807554484947999E-2</c:v>
                </c:pt>
                <c:pt idx="3629" formatCode="General">
                  <c:v>1.78905191306107E-2</c:v>
                </c:pt>
                <c:pt idx="3630" formatCode="General">
                  <c:v>1.69012810474264E-2</c:v>
                </c:pt>
                <c:pt idx="3631" formatCode="General">
                  <c:v>1.5899710252487601E-2</c:v>
                </c:pt>
                <c:pt idx="3632" formatCode="General">
                  <c:v>1.4930301600340199E-2</c:v>
                </c:pt>
                <c:pt idx="3633" formatCode="General">
                  <c:v>1.4039193322305001E-2</c:v>
                </c:pt>
                <c:pt idx="3634" formatCode="General">
                  <c:v>1.32497578623682E-2</c:v>
                </c:pt>
                <c:pt idx="3635" formatCode="General">
                  <c:v>1.26300990962695E-2</c:v>
                </c:pt>
                <c:pt idx="3636" formatCode="General">
                  <c:v>1.21429672813509E-2</c:v>
                </c:pt>
                <c:pt idx="3637" formatCode="General">
                  <c:v>1.1898185257506E-2</c:v>
                </c:pt>
                <c:pt idx="3638" formatCode="General">
                  <c:v>1.19358428169566E-2</c:v>
                </c:pt>
                <c:pt idx="3639" formatCode="General">
                  <c:v>1.2120037927576099E-2</c:v>
                </c:pt>
                <c:pt idx="3640" formatCode="General">
                  <c:v>1.2462794077767601E-2</c:v>
                </c:pt>
                <c:pt idx="3641" formatCode="General">
                  <c:v>1.2866719755752201E-2</c:v>
                </c:pt>
                <c:pt idx="3642" formatCode="General">
                  <c:v>1.3213256424028199E-2</c:v>
                </c:pt>
                <c:pt idx="3643" formatCode="General">
                  <c:v>1.3501157983989801E-2</c:v>
                </c:pt>
                <c:pt idx="3644" formatCode="General">
                  <c:v>1.37172702886571E-2</c:v>
                </c:pt>
                <c:pt idx="3645" formatCode="General">
                  <c:v>1.3843593511471301E-2</c:v>
                </c:pt>
                <c:pt idx="3646" formatCode="General">
                  <c:v>1.3839961353621401E-2</c:v>
                </c:pt>
                <c:pt idx="3647" formatCode="General">
                  <c:v>1.37150096529026E-2</c:v>
                </c:pt>
                <c:pt idx="3648" formatCode="General">
                  <c:v>1.35590251605519E-2</c:v>
                </c:pt>
                <c:pt idx="3649" formatCode="General">
                  <c:v>1.3437031271495399E-2</c:v>
                </c:pt>
                <c:pt idx="3650" formatCode="General">
                  <c:v>1.3355930630369699E-2</c:v>
                </c:pt>
                <c:pt idx="3651" formatCode="General">
                  <c:v>1.3281324093708901E-2</c:v>
                </c:pt>
                <c:pt idx="3652" formatCode="General">
                  <c:v>1.3176677086390901E-2</c:v>
                </c:pt>
                <c:pt idx="3653" formatCode="General">
                  <c:v>1.3012906202365599E-2</c:v>
                </c:pt>
                <c:pt idx="3654" formatCode="General">
                  <c:v>1.2792602374816E-2</c:v>
                </c:pt>
                <c:pt idx="3655" formatCode="General">
                  <c:v>1.24445835136145E-2</c:v>
                </c:pt>
                <c:pt idx="3656" formatCode="General">
                  <c:v>1.1968993741314901E-2</c:v>
                </c:pt>
                <c:pt idx="3657" formatCode="General">
                  <c:v>1.1220280160501301E-2</c:v>
                </c:pt>
                <c:pt idx="3658" formatCode="General">
                  <c:v>1.03174816946603E-2</c:v>
                </c:pt>
                <c:pt idx="3659" formatCode="General">
                  <c:v>9.0867929757831502E-3</c:v>
                </c:pt>
                <c:pt idx="3660" formatCode="General">
                  <c:v>7.6795301451261597E-3</c:v>
                </c:pt>
                <c:pt idx="3661" formatCode="General">
                  <c:v>6.1398143026148702E-3</c:v>
                </c:pt>
                <c:pt idx="3662" formatCode="General">
                  <c:v>4.5905899653483802E-3</c:v>
                </c:pt>
                <c:pt idx="3663" formatCode="General">
                  <c:v>3.0505671769630299E-3</c:v>
                </c:pt>
                <c:pt idx="3664" formatCode="General">
                  <c:v>1.68679266705708E-3</c:v>
                </c:pt>
                <c:pt idx="3665" formatCode="General">
                  <c:v>5.7957347304181796E-4</c:v>
                </c:pt>
                <c:pt idx="3666" formatCode="General">
                  <c:v>-2.4412381473160399E-4</c:v>
                </c:pt>
                <c:pt idx="3667" formatCode="General">
                  <c:v>-8.4239473733801497E-4</c:v>
                </c:pt>
                <c:pt idx="3668" formatCode="General">
                  <c:v>-1.2567053136803301E-3</c:v>
                </c:pt>
                <c:pt idx="3669" formatCode="General">
                  <c:v>-1.5689768113005E-3</c:v>
                </c:pt>
                <c:pt idx="3670" formatCode="General">
                  <c:v>-1.78196671015235E-3</c:v>
                </c:pt>
                <c:pt idx="3671" formatCode="General">
                  <c:v>-1.9300926788889199E-3</c:v>
                </c:pt>
                <c:pt idx="3672" formatCode="General">
                  <c:v>-2.0076754839147498E-3</c:v>
                </c:pt>
                <c:pt idx="3673" formatCode="General">
                  <c:v>-2.0497315546825698E-3</c:v>
                </c:pt>
                <c:pt idx="3674" formatCode="General">
                  <c:v>-2.1078013386454102E-3</c:v>
                </c:pt>
                <c:pt idx="3675" formatCode="General">
                  <c:v>-2.2500319449982702E-3</c:v>
                </c:pt>
                <c:pt idx="3676" formatCode="General">
                  <c:v>-2.52004856913107E-3</c:v>
                </c:pt>
                <c:pt idx="3677" formatCode="General">
                  <c:v>-2.9177724013890001E-3</c:v>
                </c:pt>
                <c:pt idx="3678" formatCode="General">
                  <c:v>-3.41347313111403E-3</c:v>
                </c:pt>
                <c:pt idx="3679" formatCode="General">
                  <c:v>-3.9432773618336501E-3</c:v>
                </c:pt>
                <c:pt idx="3680" formatCode="General">
                  <c:v>-4.4448667049988401E-3</c:v>
                </c:pt>
                <c:pt idx="3681" formatCode="General">
                  <c:v>-4.81704919017901E-3</c:v>
                </c:pt>
                <c:pt idx="3682" formatCode="General">
                  <c:v>-4.9390519283021399E-3</c:v>
                </c:pt>
                <c:pt idx="3683" formatCode="General">
                  <c:v>-4.7099434722664901E-3</c:v>
                </c:pt>
                <c:pt idx="3684" formatCode="General">
                  <c:v>-4.0759782271427196E-3</c:v>
                </c:pt>
                <c:pt idx="3685" formatCode="General">
                  <c:v>-3.0146344944244098E-3</c:v>
                </c:pt>
                <c:pt idx="3686" formatCode="General">
                  <c:v>-1.5466915631154601E-3</c:v>
                </c:pt>
                <c:pt idx="3687" formatCode="General">
                  <c:v>2.2026858513882899E-4</c:v>
                </c:pt>
                <c:pt idx="3688" formatCode="General">
                  <c:v>2.2504960842523098E-3</c:v>
                </c:pt>
                <c:pt idx="3689" formatCode="General">
                  <c:v>4.3236191333526396E-3</c:v>
                </c:pt>
                <c:pt idx="3690" formatCode="General">
                  <c:v>6.3293227711485904E-3</c:v>
                </c:pt>
                <c:pt idx="3691" formatCode="General">
                  <c:v>8.1477259384881897E-3</c:v>
                </c:pt>
                <c:pt idx="3692" formatCode="General">
                  <c:v>9.6632208380825896E-3</c:v>
                </c:pt>
                <c:pt idx="3693" formatCode="General">
                  <c:v>1.07424584393491E-2</c:v>
                </c:pt>
                <c:pt idx="3694" formatCode="General">
                  <c:v>1.13258449141694E-2</c:v>
                </c:pt>
                <c:pt idx="3695" formatCode="General">
                  <c:v>1.14375857914501E-2</c:v>
                </c:pt>
                <c:pt idx="3696" formatCode="General">
                  <c:v>1.11447481493538E-2</c:v>
                </c:pt>
                <c:pt idx="3697" formatCode="General">
                  <c:v>1.05626682268105E-2</c:v>
                </c:pt>
                <c:pt idx="3698" formatCode="General">
                  <c:v>9.7796413260714705E-3</c:v>
                </c:pt>
                <c:pt idx="3699" formatCode="General">
                  <c:v>8.9415656153280492E-3</c:v>
                </c:pt>
                <c:pt idx="3700" formatCode="General">
                  <c:v>8.1235397409823995E-3</c:v>
                </c:pt>
                <c:pt idx="3701" formatCode="General">
                  <c:v>7.42788749491201E-3</c:v>
                </c:pt>
                <c:pt idx="3702" formatCode="General">
                  <c:v>6.8555724767904802E-3</c:v>
                </c:pt>
                <c:pt idx="3703" formatCode="General">
                  <c:v>6.4014512388745797E-3</c:v>
                </c:pt>
                <c:pt idx="3704" formatCode="General">
                  <c:v>6.0264924699197702E-3</c:v>
                </c:pt>
                <c:pt idx="3705" formatCode="General">
                  <c:v>5.7175992754978002E-3</c:v>
                </c:pt>
                <c:pt idx="3706" formatCode="General">
                  <c:v>5.4440364010226302E-3</c:v>
                </c:pt>
                <c:pt idx="3707" formatCode="General">
                  <c:v>5.1631533870957098E-3</c:v>
                </c:pt>
                <c:pt idx="3708" formatCode="General">
                  <c:v>4.8356051811779197E-3</c:v>
                </c:pt>
                <c:pt idx="3709" formatCode="General">
                  <c:v>4.4880749715174298E-3</c:v>
                </c:pt>
                <c:pt idx="3710" formatCode="General">
                  <c:v>4.0924057708233604E-3</c:v>
                </c:pt>
                <c:pt idx="3711" formatCode="General">
                  <c:v>3.7078203440913801E-3</c:v>
                </c:pt>
                <c:pt idx="3712" formatCode="General">
                  <c:v>3.3833167392158599E-3</c:v>
                </c:pt>
                <c:pt idx="3713" formatCode="General">
                  <c:v>3.1934112475533898E-3</c:v>
                </c:pt>
                <c:pt idx="3714" formatCode="General">
                  <c:v>3.16739400143676E-3</c:v>
                </c:pt>
                <c:pt idx="3715" formatCode="General">
                  <c:v>3.30627255269373E-3</c:v>
                </c:pt>
                <c:pt idx="3716" formatCode="General">
                  <c:v>3.5698353026602202E-3</c:v>
                </c:pt>
                <c:pt idx="3717" formatCode="General">
                  <c:v>3.9346541496560299E-3</c:v>
                </c:pt>
                <c:pt idx="3718" formatCode="General">
                  <c:v>4.3704787305140899E-3</c:v>
                </c:pt>
                <c:pt idx="3719" formatCode="General">
                  <c:v>4.8129419424790898E-3</c:v>
                </c:pt>
                <c:pt idx="3720" formatCode="General">
                  <c:v>5.2055669879590696E-3</c:v>
                </c:pt>
                <c:pt idx="3721" formatCode="General">
                  <c:v>5.4943066453328002E-3</c:v>
                </c:pt>
                <c:pt idx="3722" formatCode="General">
                  <c:v>5.6761327706011102E-3</c:v>
                </c:pt>
                <c:pt idx="3723" formatCode="General">
                  <c:v>5.7606258724497202E-3</c:v>
                </c:pt>
                <c:pt idx="3724" formatCode="General">
                  <c:v>5.7627506688979297E-3</c:v>
                </c:pt>
                <c:pt idx="3725" formatCode="General">
                  <c:v>5.70728820933478E-3</c:v>
                </c:pt>
                <c:pt idx="3726" formatCode="General">
                  <c:v>5.6007862757105602E-3</c:v>
                </c:pt>
                <c:pt idx="3727" formatCode="General">
                  <c:v>5.4576427285038401E-3</c:v>
                </c:pt>
                <c:pt idx="3728" formatCode="General">
                  <c:v>5.2724816261989103E-3</c:v>
                </c:pt>
                <c:pt idx="3729" formatCode="General">
                  <c:v>5.0676391456684101E-3</c:v>
                </c:pt>
                <c:pt idx="3730" formatCode="General">
                  <c:v>4.8954104891906101E-3</c:v>
                </c:pt>
                <c:pt idx="3731" formatCode="General">
                  <c:v>4.77291138147393E-3</c:v>
                </c:pt>
                <c:pt idx="3732" formatCode="General">
                  <c:v>4.6563666752200304E-3</c:v>
                </c:pt>
                <c:pt idx="3733" formatCode="General">
                  <c:v>4.4751824777205101E-3</c:v>
                </c:pt>
                <c:pt idx="3734" formatCode="General">
                  <c:v>4.1793993964133799E-3</c:v>
                </c:pt>
                <c:pt idx="3735" formatCode="General">
                  <c:v>3.7070079648904401E-3</c:v>
                </c:pt>
                <c:pt idx="3736" formatCode="General">
                  <c:v>3.0601089856935699E-3</c:v>
                </c:pt>
                <c:pt idx="3737" formatCode="General">
                  <c:v>2.2795014303968698E-3</c:v>
                </c:pt>
                <c:pt idx="3738" formatCode="General">
                  <c:v>1.4510725888846E-3</c:v>
                </c:pt>
                <c:pt idx="3739" formatCode="General">
                  <c:v>6.8036562057702797E-4</c:v>
                </c:pt>
                <c:pt idx="3740" formatCode="General">
                  <c:v>-2.6281996837269801E-5</c:v>
                </c:pt>
                <c:pt idx="3741" formatCode="General">
                  <c:v>-6.3461577326274295E-4</c:v>
                </c:pt>
                <c:pt idx="3742" formatCode="General">
                  <c:v>-1.06925681153447E-3</c:v>
                </c:pt>
                <c:pt idx="3743" formatCode="General">
                  <c:v>-1.31297772892898E-3</c:v>
                </c:pt>
                <c:pt idx="3744" formatCode="General">
                  <c:v>-1.2877423262104E-3</c:v>
                </c:pt>
                <c:pt idx="3745" formatCode="General">
                  <c:v>-9.29841653920072E-4</c:v>
                </c:pt>
                <c:pt idx="3746" formatCode="General">
                  <c:v>-2.39559760975468E-4</c:v>
                </c:pt>
                <c:pt idx="3747" formatCode="General">
                  <c:v>8.4849263105423497E-4</c:v>
                </c:pt>
                <c:pt idx="3748" formatCode="General">
                  <c:v>2.1845183626880201E-3</c:v>
                </c:pt>
                <c:pt idx="3749" formatCode="General">
                  <c:v>3.7199474317524701E-3</c:v>
                </c:pt>
                <c:pt idx="3750" formatCode="General">
                  <c:v>5.2320852422571102E-3</c:v>
                </c:pt>
                <c:pt idx="3751" formatCode="General">
                  <c:v>6.6545674808124499E-3</c:v>
                </c:pt>
                <c:pt idx="3752" formatCode="General">
                  <c:v>7.86884405077822E-3</c:v>
                </c:pt>
                <c:pt idx="3753" formatCode="General">
                  <c:v>8.8104359598434306E-3</c:v>
                </c:pt>
                <c:pt idx="3754" formatCode="General">
                  <c:v>9.5315526005462208E-3</c:v>
                </c:pt>
                <c:pt idx="3755" formatCode="General">
                  <c:v>9.9001453849837003E-3</c:v>
                </c:pt>
                <c:pt idx="3756" formatCode="General">
                  <c:v>9.9590785001405693E-3</c:v>
                </c:pt>
                <c:pt idx="3757" formatCode="General">
                  <c:v>9.6849593948879799E-3</c:v>
                </c:pt>
                <c:pt idx="3758" formatCode="General">
                  <c:v>9.1451671604581408E-3</c:v>
                </c:pt>
                <c:pt idx="3759" formatCode="General">
                  <c:v>8.5189766049992895E-3</c:v>
                </c:pt>
                <c:pt idx="3760" formatCode="General">
                  <c:v>7.9036126294020192E-3</c:v>
                </c:pt>
                <c:pt idx="3761" formatCode="General">
                  <c:v>7.5150302694268001E-3</c:v>
                </c:pt>
                <c:pt idx="3762" formatCode="General">
                  <c:v>7.4602282079318603E-3</c:v>
                </c:pt>
                <c:pt idx="3763" formatCode="General">
                  <c:v>7.7552562709883597E-3</c:v>
                </c:pt>
                <c:pt idx="3764" formatCode="General">
                  <c:v>8.2943091833169794E-3</c:v>
                </c:pt>
                <c:pt idx="3765" formatCode="General">
                  <c:v>9.0489693261600907E-3</c:v>
                </c:pt>
                <c:pt idx="3766" formatCode="General">
                  <c:v>9.8000434806702098E-3</c:v>
                </c:pt>
                <c:pt idx="3767" formatCode="General">
                  <c:v>1.06058873963413E-2</c:v>
                </c:pt>
                <c:pt idx="3768" formatCode="General">
                  <c:v>1.1327607523493001E-2</c:v>
                </c:pt>
                <c:pt idx="3769" formatCode="General">
                  <c:v>1.19068003331821E-2</c:v>
                </c:pt>
                <c:pt idx="3770" formatCode="General">
                  <c:v>1.23653915933995E-2</c:v>
                </c:pt>
                <c:pt idx="3771" formatCode="General">
                  <c:v>1.27333046420448E-2</c:v>
                </c:pt>
                <c:pt idx="3772" formatCode="General">
                  <c:v>1.30867969577664E-2</c:v>
                </c:pt>
                <c:pt idx="3773" formatCode="General">
                  <c:v>1.3471942422180101E-2</c:v>
                </c:pt>
                <c:pt idx="3774" formatCode="General">
                  <c:v>1.38390361701643E-2</c:v>
                </c:pt>
                <c:pt idx="3775" formatCode="General">
                  <c:v>1.4169875777646199E-2</c:v>
                </c:pt>
                <c:pt idx="3776" formatCode="General">
                  <c:v>1.44856111543336E-2</c:v>
                </c:pt>
                <c:pt idx="3777" formatCode="General">
                  <c:v>1.48759397792606E-2</c:v>
                </c:pt>
                <c:pt idx="3778" formatCode="General">
                  <c:v>1.5475775041411099E-2</c:v>
                </c:pt>
                <c:pt idx="3779" formatCode="General">
                  <c:v>1.627168871444E-2</c:v>
                </c:pt>
                <c:pt idx="3780" formatCode="General">
                  <c:v>1.71864316093032E-2</c:v>
                </c:pt>
                <c:pt idx="3781" formatCode="General">
                  <c:v>1.81338133841728E-2</c:v>
                </c:pt>
                <c:pt idx="3782" formatCode="General">
                  <c:v>1.88764625400832E-2</c:v>
                </c:pt>
                <c:pt idx="3783" formatCode="General">
                  <c:v>1.9315296091663402E-2</c:v>
                </c:pt>
                <c:pt idx="3784" formatCode="General">
                  <c:v>1.9425304033957001E-2</c:v>
                </c:pt>
                <c:pt idx="3785" formatCode="General">
                  <c:v>1.9288879659308401E-2</c:v>
                </c:pt>
                <c:pt idx="3786" formatCode="General">
                  <c:v>1.89587058211131E-2</c:v>
                </c:pt>
                <c:pt idx="3787" formatCode="General">
                  <c:v>1.85127875454206E-2</c:v>
                </c:pt>
                <c:pt idx="3788" formatCode="General">
                  <c:v>1.7958115935766902E-2</c:v>
                </c:pt>
                <c:pt idx="3789" formatCode="General">
                  <c:v>1.73444015518875E-2</c:v>
                </c:pt>
                <c:pt idx="3790" formatCode="General">
                  <c:v>1.6677552680480101E-2</c:v>
                </c:pt>
                <c:pt idx="3791" formatCode="General">
                  <c:v>1.6040779133623201E-2</c:v>
                </c:pt>
                <c:pt idx="3792" formatCode="General">
                  <c:v>1.54431437700135E-2</c:v>
                </c:pt>
                <c:pt idx="3793" formatCode="General">
                  <c:v>1.49043318052923E-2</c:v>
                </c:pt>
                <c:pt idx="3794" formatCode="General">
                  <c:v>1.4396409276745899E-2</c:v>
                </c:pt>
                <c:pt idx="3795" formatCode="General">
                  <c:v>1.40110765718999E-2</c:v>
                </c:pt>
                <c:pt idx="3796" formatCode="General">
                  <c:v>1.3719203769714101E-2</c:v>
                </c:pt>
                <c:pt idx="3797" formatCode="General">
                  <c:v>1.35750331819565E-2</c:v>
                </c:pt>
                <c:pt idx="3798" formatCode="General">
                  <c:v>1.34906071485047E-2</c:v>
                </c:pt>
                <c:pt idx="3799" formatCode="General">
                  <c:v>1.35277842566018E-2</c:v>
                </c:pt>
                <c:pt idx="3800" formatCode="General">
                  <c:v>1.3671740862694799E-2</c:v>
                </c:pt>
                <c:pt idx="3801" formatCode="General">
                  <c:v>1.3895683438023399E-2</c:v>
                </c:pt>
                <c:pt idx="3802" formatCode="General">
                  <c:v>1.41976211186033E-2</c:v>
                </c:pt>
                <c:pt idx="3803" formatCode="General">
                  <c:v>1.45838605770649E-2</c:v>
                </c:pt>
                <c:pt idx="3804" formatCode="General">
                  <c:v>1.50529429070524E-2</c:v>
                </c:pt>
                <c:pt idx="3805" formatCode="General">
                  <c:v>1.5536776893639999E-2</c:v>
                </c:pt>
                <c:pt idx="3806" formatCode="General">
                  <c:v>1.5922359772312E-2</c:v>
                </c:pt>
                <c:pt idx="3807" formatCode="General">
                  <c:v>1.6112949200945699E-2</c:v>
                </c:pt>
                <c:pt idx="3808" formatCode="General">
                  <c:v>1.60522505852226E-2</c:v>
                </c:pt>
                <c:pt idx="3809" formatCode="General">
                  <c:v>1.5722387426308999E-2</c:v>
                </c:pt>
                <c:pt idx="3810" formatCode="General">
                  <c:v>1.5193304315577701E-2</c:v>
                </c:pt>
                <c:pt idx="3811" formatCode="General">
                  <c:v>1.4535863642021999E-2</c:v>
                </c:pt>
                <c:pt idx="3812" formatCode="General">
                  <c:v>1.3919446866153699E-2</c:v>
                </c:pt>
                <c:pt idx="3813" formatCode="General">
                  <c:v>1.33917947814445E-2</c:v>
                </c:pt>
                <c:pt idx="3814" formatCode="General">
                  <c:v>1.2936784388528501E-2</c:v>
                </c:pt>
                <c:pt idx="3815" formatCode="General">
                  <c:v>1.2569571490859599E-2</c:v>
                </c:pt>
                <c:pt idx="3816" formatCode="General">
                  <c:v>1.21313076967937E-2</c:v>
                </c:pt>
                <c:pt idx="3817" formatCode="General">
                  <c:v>1.16027980200142E-2</c:v>
                </c:pt>
                <c:pt idx="3818" formatCode="General">
                  <c:v>1.10983107094804E-2</c:v>
                </c:pt>
                <c:pt idx="3819" formatCode="General">
                  <c:v>1.0510777521573301E-2</c:v>
                </c:pt>
                <c:pt idx="3820" formatCode="General">
                  <c:v>9.8070164935210296E-3</c:v>
                </c:pt>
                <c:pt idx="3821" formatCode="General">
                  <c:v>8.9918941489620201E-3</c:v>
                </c:pt>
                <c:pt idx="3822" formatCode="General">
                  <c:v>8.1225324364300293E-3</c:v>
                </c:pt>
                <c:pt idx="3823" formatCode="General">
                  <c:v>7.2114834223825901E-3</c:v>
                </c:pt>
                <c:pt idx="3824" formatCode="General">
                  <c:v>6.3703719908095504E-3</c:v>
                </c:pt>
                <c:pt idx="3825" formatCode="General">
                  <c:v>5.6311810865734297E-3</c:v>
                </c:pt>
                <c:pt idx="3826" formatCode="General">
                  <c:v>5.0593761794416403E-3</c:v>
                </c:pt>
                <c:pt idx="3827" formatCode="General">
                  <c:v>4.6603603568488696E-3</c:v>
                </c:pt>
                <c:pt idx="3828" formatCode="General">
                  <c:v>4.4502204333774099E-3</c:v>
                </c:pt>
                <c:pt idx="3829" formatCode="General">
                  <c:v>4.3453163203395302E-3</c:v>
                </c:pt>
                <c:pt idx="3830" formatCode="General">
                  <c:v>4.2830961827695297E-3</c:v>
                </c:pt>
                <c:pt idx="3831" formatCode="General">
                  <c:v>4.2298818538647597E-3</c:v>
                </c:pt>
                <c:pt idx="3832" formatCode="General">
                  <c:v>4.1723940996434301E-3</c:v>
                </c:pt>
                <c:pt idx="3833" formatCode="General">
                  <c:v>4.1453983492665799E-3</c:v>
                </c:pt>
                <c:pt idx="3834" formatCode="General">
                  <c:v>4.1341759089336197E-3</c:v>
                </c:pt>
                <c:pt idx="3835" formatCode="General">
                  <c:v>4.1700078990771399E-3</c:v>
                </c:pt>
                <c:pt idx="3836" formatCode="General">
                  <c:v>4.1912190384494202E-3</c:v>
                </c:pt>
                <c:pt idx="3837" formatCode="General">
                  <c:v>4.20489682104239E-3</c:v>
                </c:pt>
                <c:pt idx="3838" formatCode="General">
                  <c:v>4.1891949038049096E-3</c:v>
                </c:pt>
                <c:pt idx="3839" formatCode="General">
                  <c:v>4.1432677150314299E-3</c:v>
                </c:pt>
                <c:pt idx="3840" formatCode="General">
                  <c:v>4.1072001838882996E-3</c:v>
                </c:pt>
                <c:pt idx="3841" formatCode="General">
                  <c:v>4.1252759740465E-3</c:v>
                </c:pt>
                <c:pt idx="3842" formatCode="General">
                  <c:v>4.2642195752075999E-3</c:v>
                </c:pt>
                <c:pt idx="3843" formatCode="General">
                  <c:v>4.5572026695276102E-3</c:v>
                </c:pt>
                <c:pt idx="3844" formatCode="General">
                  <c:v>4.8853613365778597E-3</c:v>
                </c:pt>
                <c:pt idx="3845" formatCode="General">
                  <c:v>5.23668752452865E-3</c:v>
                </c:pt>
                <c:pt idx="3846" formatCode="General">
                  <c:v>5.4277152728100997E-3</c:v>
                </c:pt>
                <c:pt idx="3847" formatCode="General">
                  <c:v>5.3793717750931797E-3</c:v>
                </c:pt>
                <c:pt idx="3848" formatCode="General">
                  <c:v>5.0021919604805896E-3</c:v>
                </c:pt>
                <c:pt idx="3849" formatCode="General">
                  <c:v>4.3707631692885699E-3</c:v>
                </c:pt>
                <c:pt idx="3850" formatCode="General">
                  <c:v>3.5131495835862801E-3</c:v>
                </c:pt>
                <c:pt idx="3851" formatCode="General">
                  <c:v>2.5959598870468801E-3</c:v>
                </c:pt>
                <c:pt idx="3852" formatCode="General">
                  <c:v>1.7772130753488601E-3</c:v>
                </c:pt>
                <c:pt idx="3853" formatCode="General">
                  <c:v>1.1099726521872301E-3</c:v>
                </c:pt>
                <c:pt idx="3854" formatCode="General">
                  <c:v>5.0282066348774604E-4</c:v>
                </c:pt>
                <c:pt idx="3855" formatCode="General">
                  <c:v>-1.2134661585881901E-4</c:v>
                </c:pt>
                <c:pt idx="3856" formatCode="General">
                  <c:v>-8.0589656562343498E-4</c:v>
                </c:pt>
                <c:pt idx="3857" formatCode="General">
                  <c:v>-1.47587568928113E-3</c:v>
                </c:pt>
                <c:pt idx="3858" formatCode="General">
                  <c:v>-2.0203935725002301E-3</c:v>
                </c:pt>
                <c:pt idx="3859" formatCode="General">
                  <c:v>-2.3343144544256001E-3</c:v>
                </c:pt>
                <c:pt idx="3860" formatCode="General">
                  <c:v>-2.35437441390991E-3</c:v>
                </c:pt>
                <c:pt idx="3861" formatCode="General">
                  <c:v>-2.0691993381980402E-3</c:v>
                </c:pt>
                <c:pt idx="3862" formatCode="General">
                  <c:v>-1.4947994796561299E-3</c:v>
                </c:pt>
                <c:pt idx="3863" formatCode="General">
                  <c:v>-6.83673662561375E-4</c:v>
                </c:pt>
                <c:pt idx="3864" formatCode="General">
                  <c:v>2.7283228377437301E-4</c:v>
                </c:pt>
                <c:pt idx="3865" formatCode="General">
                  <c:v>1.3328174076330001E-3</c:v>
                </c:pt>
                <c:pt idx="3866" formatCode="General">
                  <c:v>2.3061395363904499E-3</c:v>
                </c:pt>
                <c:pt idx="3867" formatCode="General">
                  <c:v>3.1960760065581099E-3</c:v>
                </c:pt>
                <c:pt idx="3868" formatCode="General">
                  <c:v>3.8556314037236001E-3</c:v>
                </c:pt>
                <c:pt idx="3869" formatCode="General">
                  <c:v>4.3426753790854304E-3</c:v>
                </c:pt>
                <c:pt idx="3870" formatCode="General">
                  <c:v>4.6347704347861904E-3</c:v>
                </c:pt>
                <c:pt idx="3871" formatCode="General">
                  <c:v>4.7698034451008004E-3</c:v>
                </c:pt>
                <c:pt idx="3872" formatCode="General">
                  <c:v>4.8068825343289996E-3</c:v>
                </c:pt>
                <c:pt idx="3873" formatCode="General">
                  <c:v>4.8353218525483896E-3</c:v>
                </c:pt>
                <c:pt idx="3874" formatCode="General">
                  <c:v>4.95456687203202E-3</c:v>
                </c:pt>
                <c:pt idx="3875" formatCode="General">
                  <c:v>5.26266276214493E-3</c:v>
                </c:pt>
                <c:pt idx="3876" formatCode="General">
                  <c:v>5.7973596799777002E-3</c:v>
                </c:pt>
                <c:pt idx="3877" formatCode="General">
                  <c:v>6.5188965680063396E-3</c:v>
                </c:pt>
                <c:pt idx="3878" formatCode="General">
                  <c:v>7.3064938808179696E-3</c:v>
                </c:pt>
                <c:pt idx="3879" formatCode="General">
                  <c:v>8.1443250045223504E-3</c:v>
                </c:pt>
                <c:pt idx="3880" formatCode="General">
                  <c:v>8.9048167451553709E-3</c:v>
                </c:pt>
                <c:pt idx="3881" formatCode="General">
                  <c:v>9.6526423150358805E-3</c:v>
                </c:pt>
                <c:pt idx="3882" formatCode="General">
                  <c:v>1.03878168034387E-2</c:v>
                </c:pt>
                <c:pt idx="3883" formatCode="General">
                  <c:v>1.1082891785890499E-2</c:v>
                </c:pt>
                <c:pt idx="3884" formatCode="General">
                  <c:v>1.1832232819083599E-2</c:v>
                </c:pt>
                <c:pt idx="3885" formatCode="General">
                  <c:v>1.24537945268141E-2</c:v>
                </c:pt>
                <c:pt idx="3886" formatCode="General">
                  <c:v>1.30562381127698E-2</c:v>
                </c:pt>
                <c:pt idx="3887" formatCode="General">
                  <c:v>1.3551534452667E-2</c:v>
                </c:pt>
                <c:pt idx="3888" formatCode="General">
                  <c:v>1.39555819759089E-2</c:v>
                </c:pt>
                <c:pt idx="3889" formatCode="General">
                  <c:v>1.4316566086465801E-2</c:v>
                </c:pt>
                <c:pt idx="3890" formatCode="General">
                  <c:v>1.46674350455306E-2</c:v>
                </c:pt>
                <c:pt idx="3891" formatCode="General">
                  <c:v>1.50189020691318E-2</c:v>
                </c:pt>
                <c:pt idx="3892" formatCode="General">
                  <c:v>1.53968472914984E-2</c:v>
                </c:pt>
                <c:pt idx="3893" formatCode="General">
                  <c:v>1.57670584572983E-2</c:v>
                </c:pt>
                <c:pt idx="3894" formatCode="General">
                  <c:v>1.6117734822282102E-2</c:v>
                </c:pt>
                <c:pt idx="3895" formatCode="General">
                  <c:v>1.6410893241192801E-2</c:v>
                </c:pt>
                <c:pt idx="3896" formatCode="General">
                  <c:v>1.6583314384726499E-2</c:v>
                </c:pt>
                <c:pt idx="3897" formatCode="General">
                  <c:v>1.66025977725958E-2</c:v>
                </c:pt>
                <c:pt idx="3898" formatCode="General">
                  <c:v>1.6534798621897499E-2</c:v>
                </c:pt>
                <c:pt idx="3899" formatCode="General">
                  <c:v>1.6372235355349901E-2</c:v>
                </c:pt>
                <c:pt idx="3900" formatCode="General">
                  <c:v>1.6167069417856901E-2</c:v>
                </c:pt>
                <c:pt idx="3901" formatCode="General">
                  <c:v>1.5918753798690601E-2</c:v>
                </c:pt>
                <c:pt idx="3902" formatCode="General">
                  <c:v>1.5608891443776401E-2</c:v>
                </c:pt>
                <c:pt idx="3903" formatCode="General">
                  <c:v>1.5216609103760799E-2</c:v>
                </c:pt>
                <c:pt idx="3904" formatCode="General">
                  <c:v>1.47505824982513E-2</c:v>
                </c:pt>
                <c:pt idx="3905" formatCode="General">
                  <c:v>1.4238127114089E-2</c:v>
                </c:pt>
                <c:pt idx="3906" formatCode="General">
                  <c:v>1.37081578969019E-2</c:v>
                </c:pt>
                <c:pt idx="3907" formatCode="General">
                  <c:v>1.32130749672462E-2</c:v>
                </c:pt>
                <c:pt idx="3908" formatCode="General">
                  <c:v>1.2785629928554299E-2</c:v>
                </c:pt>
                <c:pt idx="3909" formatCode="General">
                  <c:v>1.24929255468548E-2</c:v>
                </c:pt>
                <c:pt idx="3910" formatCode="General">
                  <c:v>1.23799718522563E-2</c:v>
                </c:pt>
                <c:pt idx="3911" formatCode="General">
                  <c:v>1.24940866528699E-2</c:v>
                </c:pt>
                <c:pt idx="3912" formatCode="General">
                  <c:v>1.27790191923704E-2</c:v>
                </c:pt>
                <c:pt idx="3913" formatCode="General">
                  <c:v>1.3136158960912501E-2</c:v>
                </c:pt>
                <c:pt idx="3914" formatCode="General">
                  <c:v>1.3457173167611899E-2</c:v>
                </c:pt>
                <c:pt idx="3915" formatCode="General">
                  <c:v>1.3552360288742399E-2</c:v>
                </c:pt>
                <c:pt idx="3916" formatCode="General">
                  <c:v>1.3411383156723E-2</c:v>
                </c:pt>
                <c:pt idx="3917" formatCode="General">
                  <c:v>1.30342202873025E-2</c:v>
                </c:pt>
                <c:pt idx="3918" formatCode="General">
                  <c:v>1.25016598013488E-2</c:v>
                </c:pt>
                <c:pt idx="3919" formatCode="General">
                  <c:v>1.1858241463209501E-2</c:v>
                </c:pt>
                <c:pt idx="3920" formatCode="General">
                  <c:v>1.12469253197109E-2</c:v>
                </c:pt>
                <c:pt idx="3921" formatCode="General">
                  <c:v>1.07151561787767E-2</c:v>
                </c:pt>
                <c:pt idx="3922" formatCode="General">
                  <c:v>1.03121421595675E-2</c:v>
                </c:pt>
                <c:pt idx="3923" formatCode="General">
                  <c:v>1.0011827700155801E-2</c:v>
                </c:pt>
                <c:pt idx="3924" formatCode="General">
                  <c:v>9.7937962047522607E-3</c:v>
                </c:pt>
                <c:pt idx="3925" formatCode="General">
                  <c:v>9.65778366770083E-3</c:v>
                </c:pt>
                <c:pt idx="3926" formatCode="General">
                  <c:v>9.6255155487373692E-3</c:v>
                </c:pt>
                <c:pt idx="3927" formatCode="General">
                  <c:v>9.7570880209980702E-3</c:v>
                </c:pt>
                <c:pt idx="3928" formatCode="General">
                  <c:v>1.00564028370948E-2</c:v>
                </c:pt>
                <c:pt idx="3929" formatCode="General">
                  <c:v>1.05012516629098E-2</c:v>
                </c:pt>
                <c:pt idx="3930" formatCode="General">
                  <c:v>1.1070692949023299E-2</c:v>
                </c:pt>
                <c:pt idx="3931" formatCode="General">
                  <c:v>1.1710607707575401E-2</c:v>
                </c:pt>
                <c:pt idx="3932" formatCode="General">
                  <c:v>1.2342896379699601E-2</c:v>
                </c:pt>
                <c:pt idx="3933" formatCode="General">
                  <c:v>1.29471533908003E-2</c:v>
                </c:pt>
                <c:pt idx="3934" formatCode="General">
                  <c:v>1.34368115887243E-2</c:v>
                </c:pt>
                <c:pt idx="3935" formatCode="General">
                  <c:v>1.3805356405257201E-2</c:v>
                </c:pt>
                <c:pt idx="3936" formatCode="General">
                  <c:v>1.40656665825867E-2</c:v>
                </c:pt>
                <c:pt idx="3937" formatCode="General">
                  <c:v>1.41980277556535E-2</c:v>
                </c:pt>
                <c:pt idx="3938" formatCode="General">
                  <c:v>1.4229455630212299E-2</c:v>
                </c:pt>
                <c:pt idx="3939" formatCode="General">
                  <c:v>1.40915342065536E-2</c:v>
                </c:pt>
                <c:pt idx="3940" formatCode="General">
                  <c:v>1.37771753421025E-2</c:v>
                </c:pt>
                <c:pt idx="3941" formatCode="General">
                  <c:v>1.32166277486825E-2</c:v>
                </c:pt>
                <c:pt idx="3942" formatCode="General">
                  <c:v>1.24442506174422E-2</c:v>
                </c:pt>
                <c:pt idx="3943" formatCode="General">
                  <c:v>1.1535492935313099E-2</c:v>
                </c:pt>
                <c:pt idx="3944" formatCode="General">
                  <c:v>1.0566901305837401E-2</c:v>
                </c:pt>
                <c:pt idx="3945" formatCode="General">
                  <c:v>9.6098745381047908E-3</c:v>
                </c:pt>
                <c:pt idx="3946" formatCode="General">
                  <c:v>8.7494379575367102E-3</c:v>
                </c:pt>
                <c:pt idx="3947" formatCode="General">
                  <c:v>7.9866348419201892E-3</c:v>
                </c:pt>
                <c:pt idx="3948" formatCode="General">
                  <c:v>7.4680962568308097E-3</c:v>
                </c:pt>
                <c:pt idx="3949" formatCode="General">
                  <c:v>7.1482418626351999E-3</c:v>
                </c:pt>
                <c:pt idx="3950" formatCode="General">
                  <c:v>7.1106958656402602E-3</c:v>
                </c:pt>
                <c:pt idx="3951" formatCode="General">
                  <c:v>7.2782815521757003E-3</c:v>
                </c:pt>
                <c:pt idx="3952" formatCode="General">
                  <c:v>7.5972552891471904E-3</c:v>
                </c:pt>
                <c:pt idx="3953" formatCode="General">
                  <c:v>7.9245071788507909E-3</c:v>
                </c:pt>
                <c:pt idx="3954" formatCode="General">
                  <c:v>8.1360763189762108E-3</c:v>
                </c:pt>
                <c:pt idx="3955" formatCode="General">
                  <c:v>8.1183930692865693E-3</c:v>
                </c:pt>
                <c:pt idx="3956" formatCode="General">
                  <c:v>7.8472575922250206E-3</c:v>
                </c:pt>
                <c:pt idx="3957" formatCode="General">
                  <c:v>7.3618555622529504E-3</c:v>
                </c:pt>
                <c:pt idx="3958" formatCode="General">
                  <c:v>6.7905423903292499E-3</c:v>
                </c:pt>
                <c:pt idx="3959" formatCode="General">
                  <c:v>6.2575296548146196E-3</c:v>
                </c:pt>
                <c:pt idx="3960" formatCode="General">
                  <c:v>5.8271756718809601E-3</c:v>
                </c:pt>
                <c:pt idx="3961" formatCode="General">
                  <c:v>5.5299205268883704E-3</c:v>
                </c:pt>
                <c:pt idx="3962" formatCode="General">
                  <c:v>5.41307477073998E-3</c:v>
                </c:pt>
                <c:pt idx="3963" formatCode="General">
                  <c:v>5.4908612271787199E-3</c:v>
                </c:pt>
                <c:pt idx="3964" formatCode="General">
                  <c:v>5.7558652667788496E-3</c:v>
                </c:pt>
                <c:pt idx="3965" formatCode="General">
                  <c:v>6.1571160347436704E-3</c:v>
                </c:pt>
                <c:pt idx="3966" formatCode="General">
                  <c:v>6.6463514883344501E-3</c:v>
                </c:pt>
                <c:pt idx="3967" formatCode="General">
                  <c:v>7.1687139358498301E-3</c:v>
                </c:pt>
                <c:pt idx="3968" formatCode="General">
                  <c:v>7.7005805382174804E-3</c:v>
                </c:pt>
                <c:pt idx="3969" formatCode="General">
                  <c:v>8.1918378264089192E-3</c:v>
                </c:pt>
                <c:pt idx="3970" formatCode="General">
                  <c:v>8.5881357361644803E-3</c:v>
                </c:pt>
                <c:pt idx="3971" formatCode="General">
                  <c:v>8.8383065502245801E-3</c:v>
                </c:pt>
                <c:pt idx="3972" formatCode="General">
                  <c:v>8.9201269071187399E-3</c:v>
                </c:pt>
                <c:pt idx="3973" formatCode="General">
                  <c:v>8.8611616391242494E-3</c:v>
                </c:pt>
                <c:pt idx="3974" formatCode="General">
                  <c:v>8.7035570777410608E-3</c:v>
                </c:pt>
                <c:pt idx="3975" formatCode="General">
                  <c:v>8.5032411762075103E-3</c:v>
                </c:pt>
                <c:pt idx="3976" formatCode="General">
                  <c:v>8.3031593995805206E-3</c:v>
                </c:pt>
                <c:pt idx="3977" formatCode="General">
                  <c:v>8.0842338374626302E-3</c:v>
                </c:pt>
                <c:pt idx="3978" formatCode="General">
                  <c:v>7.8484508537256699E-3</c:v>
                </c:pt>
                <c:pt idx="3979" formatCode="General">
                  <c:v>7.6117277680326197E-3</c:v>
                </c:pt>
                <c:pt idx="3980" formatCode="General">
                  <c:v>7.3668839578540498E-3</c:v>
                </c:pt>
                <c:pt idx="3981" formatCode="General">
                  <c:v>7.0959330445795402E-3</c:v>
                </c:pt>
                <c:pt idx="3982" formatCode="General">
                  <c:v>6.7835472568957096E-3</c:v>
                </c:pt>
                <c:pt idx="3983" formatCode="General">
                  <c:v>6.4579880778191101E-3</c:v>
                </c:pt>
                <c:pt idx="3984" formatCode="General">
                  <c:v>6.1339396603389404E-3</c:v>
                </c:pt>
                <c:pt idx="3985" formatCode="General">
                  <c:v>5.8424654165169501E-3</c:v>
                </c:pt>
                <c:pt idx="3986" formatCode="General">
                  <c:v>5.6216500952789902E-3</c:v>
                </c:pt>
                <c:pt idx="3987" formatCode="General">
                  <c:v>5.4670564248406103E-3</c:v>
                </c:pt>
                <c:pt idx="3988" formatCode="General">
                  <c:v>5.4028687789889202E-3</c:v>
                </c:pt>
                <c:pt idx="3989" formatCode="General">
                  <c:v>5.3803579622033497E-3</c:v>
                </c:pt>
                <c:pt idx="3990" formatCode="General">
                  <c:v>5.3758558002478503E-3</c:v>
                </c:pt>
                <c:pt idx="3991" formatCode="General">
                  <c:v>5.4043184519237796E-3</c:v>
                </c:pt>
                <c:pt idx="3992" formatCode="General">
                  <c:v>5.4872061398837501E-3</c:v>
                </c:pt>
                <c:pt idx="3993" formatCode="General">
                  <c:v>5.7062577784311999E-3</c:v>
                </c:pt>
                <c:pt idx="3994" formatCode="General">
                  <c:v>6.1009297375117198E-3</c:v>
                </c:pt>
                <c:pt idx="3995" formatCode="General">
                  <c:v>6.7319130559494299E-3</c:v>
                </c:pt>
                <c:pt idx="3996" formatCode="General">
                  <c:v>7.5790635990629204E-3</c:v>
                </c:pt>
                <c:pt idx="3997" formatCode="General">
                  <c:v>8.5329763386543106E-3</c:v>
                </c:pt>
                <c:pt idx="3998" formatCode="General">
                  <c:v>9.5363356793094801E-3</c:v>
                </c:pt>
                <c:pt idx="3999" formatCode="General">
                  <c:v>1.0510300060317499E-2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ID05_OpenFOAM_software_selective_fine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0.26195751426904923</c:v>
                </c:pt>
                <c:pt idx="1">
                  <c:v>7.178998429291332E-2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142552</xdr:colOff>
      <xdr:row>39</xdr:row>
      <xdr:rowOff>9526</xdr:rowOff>
    </xdr:from>
    <xdr:to>
      <xdr:col>7</xdr:col>
      <xdr:colOff>975048</xdr:colOff>
      <xdr:row>61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6EF6991-0DD6-4070-949A-106B46BF8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852" y="6848476"/>
          <a:ext cx="5798196" cy="36099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>
        <row r="15">
          <cell r="D15">
            <v>3.6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mark.wasserman@huawei.com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rive.google.com/file/d/1oFcVj_BV0q_94Eqaihg1YQDAsGQZzPc5/view?usp=sharing" TargetMode="External"/><Relationship Id="rId1" Type="http://schemas.openxmlformats.org/officeDocument/2006/relationships/hyperlink" Target="https://clicktime.symantec.com/3982Hry2SGPik9QMjXUjD4k6xU?u=https%3A%2F%2Fmeancalc.app.upstream-cfd.com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25" sqref="D25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6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7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6" t="s">
        <v>1</v>
      </c>
      <c r="C4" s="237"/>
      <c r="D4" s="194" t="s">
        <v>88</v>
      </c>
      <c r="E4" s="53"/>
      <c r="F4" s="86" t="s">
        <v>2</v>
      </c>
      <c r="G4" s="90"/>
      <c r="H4" s="234" t="s">
        <v>3</v>
      </c>
      <c r="I4" s="234"/>
      <c r="J4" s="234"/>
      <c r="K4" s="234"/>
      <c r="L4" s="234"/>
      <c r="M4" s="234"/>
      <c r="N4" s="234"/>
      <c r="O4" s="234"/>
      <c r="P4" s="234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0"/>
      <c r="C5" s="190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40" t="s">
        <v>99</v>
      </c>
      <c r="C6" s="240"/>
      <c r="D6" s="164" t="s">
        <v>101</v>
      </c>
      <c r="E6" s="1"/>
      <c r="F6" s="191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6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41" t="s">
        <v>126</v>
      </c>
      <c r="C8" s="241"/>
      <c r="D8" s="158"/>
      <c r="E8" s="53"/>
      <c r="F8" s="60"/>
      <c r="H8" s="235"/>
      <c r="I8" s="235"/>
      <c r="J8" s="235"/>
      <c r="K8" s="235"/>
      <c r="L8" s="235"/>
      <c r="M8" s="235"/>
      <c r="N8" s="235"/>
      <c r="O8" s="235"/>
      <c r="P8" s="235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42" t="s">
        <v>177</v>
      </c>
      <c r="C9" s="243"/>
      <c r="D9" s="164" t="s">
        <v>203</v>
      </c>
      <c r="F9" s="192" t="s">
        <v>97</v>
      </c>
      <c r="H9" s="207" t="s">
        <v>176</v>
      </c>
      <c r="I9" s="189"/>
      <c r="J9" s="189"/>
      <c r="K9" s="189"/>
      <c r="L9" s="189"/>
      <c r="M9" s="189"/>
      <c r="N9" s="189"/>
      <c r="O9" s="189"/>
      <c r="P9" s="189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40" t="s">
        <v>4</v>
      </c>
      <c r="C10" s="240"/>
      <c r="D10" s="159" t="s">
        <v>204</v>
      </c>
      <c r="E10" s="53"/>
      <c r="F10" s="87" t="s">
        <v>189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40" t="s">
        <v>5</v>
      </c>
      <c r="C11" s="240"/>
      <c r="D11" s="159" t="s">
        <v>205</v>
      </c>
      <c r="E11" s="53"/>
      <c r="F11" s="119" t="s">
        <v>190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40" t="s">
        <v>6</v>
      </c>
      <c r="C12" s="240"/>
      <c r="D12" s="159" t="s">
        <v>206</v>
      </c>
      <c r="E12" s="53"/>
      <c r="F12" s="119" t="s">
        <v>191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40" t="s">
        <v>7</v>
      </c>
      <c r="C13" s="240"/>
      <c r="D13" s="160" t="s">
        <v>207</v>
      </c>
      <c r="E13" s="53"/>
      <c r="F13" s="59" t="s">
        <v>192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40" t="s">
        <v>8</v>
      </c>
      <c r="C14" s="240"/>
      <c r="D14" s="161">
        <v>45828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38" t="s">
        <v>9</v>
      </c>
      <c r="C15" s="239"/>
      <c r="D15" s="159" t="s">
        <v>219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40" t="s">
        <v>129</v>
      </c>
      <c r="C16" s="240"/>
      <c r="D16" s="162" t="str">
        <f>"ID"&amp;D9&amp;"_"&amp;D19&amp;"_"&amp;D15</f>
        <v>ID05_OpenFOAM_software_selective_fine</v>
      </c>
      <c r="E16" s="53"/>
      <c r="F16" s="193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6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41" t="s">
        <v>109</v>
      </c>
      <c r="C18" s="241"/>
      <c r="D18" s="158"/>
      <c r="E18" s="53"/>
      <c r="F18" s="60"/>
      <c r="H18" s="235"/>
      <c r="I18" s="235"/>
      <c r="J18" s="235"/>
      <c r="K18" s="235"/>
      <c r="L18" s="235"/>
      <c r="M18" s="235"/>
      <c r="N18" s="235"/>
      <c r="O18" s="235"/>
      <c r="P18" s="235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1" t="s">
        <v>109</v>
      </c>
      <c r="C19" s="222"/>
      <c r="D19" s="159" t="s">
        <v>11</v>
      </c>
      <c r="E19" s="53"/>
      <c r="F19" s="153" t="s">
        <v>11</v>
      </c>
      <c r="H19" s="91" t="s">
        <v>11</v>
      </c>
      <c r="I19" s="91" t="s">
        <v>12</v>
      </c>
      <c r="J19" s="171"/>
      <c r="K19" s="171"/>
      <c r="L19" s="171"/>
      <c r="M19" s="171"/>
      <c r="N19" s="171"/>
      <c r="O19" s="171"/>
      <c r="P19" s="171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38" t="s">
        <v>102</v>
      </c>
      <c r="C20" s="239"/>
      <c r="D20" s="159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38" t="s">
        <v>122</v>
      </c>
      <c r="C21" s="239"/>
      <c r="D21" s="163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40" t="s">
        <v>121</v>
      </c>
      <c r="C22" s="240"/>
      <c r="D22" s="164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6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7" t="s">
        <v>125</v>
      </c>
      <c r="C24" s="232"/>
      <c r="D24" s="158"/>
      <c r="E24" s="53"/>
      <c r="F24" s="60"/>
      <c r="H24" s="220"/>
      <c r="I24" s="220"/>
      <c r="J24" s="220"/>
      <c r="K24" s="220"/>
      <c r="L24" s="220"/>
      <c r="M24" s="220"/>
      <c r="N24" s="220"/>
      <c r="O24" s="220"/>
      <c r="P24" s="220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30" t="s">
        <v>13</v>
      </c>
      <c r="C25" s="231"/>
      <c r="D25" s="164" t="s">
        <v>108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6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7" t="s">
        <v>10</v>
      </c>
      <c r="C27" s="232"/>
      <c r="D27" s="158"/>
      <c r="F27" s="60"/>
      <c r="H27" s="220"/>
      <c r="I27" s="220"/>
      <c r="J27" s="220"/>
      <c r="K27" s="220"/>
      <c r="L27" s="220"/>
      <c r="M27" s="220"/>
      <c r="N27" s="220"/>
      <c r="O27" s="220"/>
      <c r="P27" s="220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1" t="s">
        <v>15</v>
      </c>
      <c r="C28" s="222"/>
      <c r="D28" s="159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30" t="s">
        <v>19</v>
      </c>
      <c r="C29" s="231"/>
      <c r="D29" s="159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4"/>
      <c r="C30" s="155" t="s">
        <v>23</v>
      </c>
      <c r="D30" s="159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4"/>
      <c r="C31" s="155" t="s">
        <v>27</v>
      </c>
      <c r="D31" s="159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4"/>
      <c r="C32" s="155" t="s">
        <v>30</v>
      </c>
      <c r="D32" s="159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4"/>
      <c r="C33" s="155" t="s">
        <v>32</v>
      </c>
      <c r="D33" s="159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4"/>
      <c r="C34" s="155" t="s">
        <v>34</v>
      </c>
      <c r="D34" s="159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30" t="s">
        <v>142</v>
      </c>
      <c r="C35" s="231"/>
      <c r="D35" s="162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1" t="s">
        <v>141</v>
      </c>
      <c r="C36" s="222"/>
      <c r="D36" s="159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30" t="s">
        <v>135</v>
      </c>
      <c r="C37" s="231"/>
      <c r="D37" s="159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30" t="s">
        <v>152</v>
      </c>
      <c r="C38" s="231"/>
      <c r="D38" s="201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45" t="s">
        <v>146</v>
      </c>
      <c r="C39" s="246"/>
      <c r="D39" s="162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30" t="s">
        <v>140</v>
      </c>
      <c r="C40" s="233"/>
      <c r="D40" s="201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30" t="s">
        <v>139</v>
      </c>
      <c r="C41" s="233"/>
      <c r="D41" s="201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24" t="s">
        <v>147</v>
      </c>
      <c r="C42" s="225"/>
      <c r="D42" s="226"/>
      <c r="E42" s="53"/>
      <c r="F42" s="126"/>
      <c r="G42" s="91"/>
      <c r="H42" s="229"/>
      <c r="I42" s="229"/>
      <c r="J42" s="229"/>
      <c r="K42" s="229"/>
      <c r="L42" s="229"/>
      <c r="M42" s="229"/>
      <c r="N42" s="229"/>
      <c r="O42" s="229"/>
      <c r="P42" s="229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38" t="s">
        <v>39</v>
      </c>
      <c r="C43" s="244"/>
      <c r="D43" s="162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38" t="s">
        <v>40</v>
      </c>
      <c r="C44" s="244"/>
      <c r="D44" s="162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199"/>
      <c r="D45" s="200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7" t="s">
        <v>124</v>
      </c>
      <c r="C46" s="232"/>
      <c r="D46" s="158"/>
      <c r="E46" s="53"/>
      <c r="F46" s="60"/>
      <c r="G46" s="108"/>
      <c r="H46" s="220"/>
      <c r="I46" s="220"/>
      <c r="J46" s="220"/>
      <c r="K46" s="220"/>
      <c r="L46" s="220"/>
      <c r="M46" s="220"/>
      <c r="N46" s="220"/>
      <c r="O46" s="220"/>
      <c r="P46" s="220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30" t="s">
        <v>113</v>
      </c>
      <c r="C47" s="231"/>
      <c r="D47" s="159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1" t="s">
        <v>89</v>
      </c>
      <c r="C48" s="222"/>
      <c r="D48" s="159"/>
      <c r="E48" s="53"/>
      <c r="F48" s="153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1" t="s">
        <v>90</v>
      </c>
      <c r="C49" s="222"/>
      <c r="D49" s="159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1" t="s">
        <v>91</v>
      </c>
      <c r="C50" s="222"/>
      <c r="D50" s="159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1" t="s">
        <v>148</v>
      </c>
      <c r="C51" s="222"/>
      <c r="D51" s="159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1" t="s">
        <v>149</v>
      </c>
      <c r="C52" s="222"/>
      <c r="D52" s="159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1" t="s">
        <v>111</v>
      </c>
      <c r="C53" s="222"/>
      <c r="D53" s="159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1" t="s">
        <v>115</v>
      </c>
      <c r="C54" s="222"/>
      <c r="D54" s="159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1" t="s">
        <v>123</v>
      </c>
      <c r="C55" s="222"/>
      <c r="D55" s="159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1" t="s">
        <v>128</v>
      </c>
      <c r="C56" s="222"/>
      <c r="D56" s="159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1" t="s">
        <v>134</v>
      </c>
      <c r="C57" s="222"/>
      <c r="D57" s="159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1" t="s">
        <v>143</v>
      </c>
      <c r="C58" s="222"/>
      <c r="D58" s="159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1" t="s">
        <v>137</v>
      </c>
      <c r="C59" s="222"/>
      <c r="D59" s="162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23"/>
      <c r="C60" s="223"/>
      <c r="D60" s="156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5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6"/>
      <c r="C62" s="166"/>
      <c r="D62" s="167"/>
      <c r="E62" s="53"/>
      <c r="F62" s="173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7" t="s">
        <v>41</v>
      </c>
      <c r="C63" s="228"/>
      <c r="D63" s="158"/>
      <c r="E63" s="53"/>
      <c r="F63" s="60"/>
      <c r="H63" s="172"/>
      <c r="I63" s="172"/>
      <c r="J63" s="172"/>
      <c r="K63" s="172"/>
      <c r="L63" s="172"/>
      <c r="M63" s="172"/>
      <c r="N63" s="172"/>
      <c r="O63" s="172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68"/>
      <c r="C64" s="169" t="s">
        <v>145</v>
      </c>
      <c r="D64" s="170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6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6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6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6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phoneticPr fontId="45" type="noConversion"/>
  <conditionalFormatting sqref="Q10 D29:D34 D47">
    <cfRule type="cellIs" dxfId="213" priority="280" operator="notEqual">
      <formula>""</formula>
    </cfRule>
  </conditionalFormatting>
  <conditionalFormatting sqref="D22">
    <cfRule type="cellIs" dxfId="212" priority="171" operator="notEqual">
      <formula>""</formula>
    </cfRule>
  </conditionalFormatting>
  <conditionalFormatting sqref="D44:D45 D47:D59">
    <cfRule type="cellIs" dxfId="211" priority="161" operator="notEqual">
      <formula>""</formula>
    </cfRule>
    <cfRule type="expression" dxfId="210" priority="162">
      <formula>$D$34="Steady State"</formula>
    </cfRule>
  </conditionalFormatting>
  <conditionalFormatting sqref="D15">
    <cfRule type="cellIs" dxfId="209" priority="156" operator="notEqual">
      <formula>""</formula>
    </cfRule>
  </conditionalFormatting>
  <conditionalFormatting sqref="D19:D20">
    <cfRule type="cellIs" dxfId="208" priority="155" operator="notEqual">
      <formula>""</formula>
    </cfRule>
  </conditionalFormatting>
  <conditionalFormatting sqref="D36:D38 D40:D41">
    <cfRule type="cellIs" dxfId="207" priority="152" operator="notEqual">
      <formula>""</formula>
    </cfRule>
  </conditionalFormatting>
  <conditionalFormatting sqref="D28">
    <cfRule type="cellIs" dxfId="206" priority="151" operator="notEqual">
      <formula>""</formula>
    </cfRule>
  </conditionalFormatting>
  <conditionalFormatting sqref="D51">
    <cfRule type="cellIs" dxfId="205" priority="143" operator="notEqual">
      <formula>""</formula>
    </cfRule>
    <cfRule type="expression" dxfId="204" priority="144">
      <formula>$D$47="CPU"</formula>
    </cfRule>
  </conditionalFormatting>
  <conditionalFormatting sqref="D52:D59">
    <cfRule type="cellIs" dxfId="203" priority="141" operator="notEqual">
      <formula>""</formula>
    </cfRule>
    <cfRule type="expression" dxfId="202" priority="142">
      <formula>$D$47="GPU"</formula>
    </cfRule>
  </conditionalFormatting>
  <conditionalFormatting sqref="D49">
    <cfRule type="cellIs" dxfId="201" priority="139" operator="notEqual">
      <formula>""</formula>
    </cfRule>
    <cfRule type="expression" dxfId="200" priority="140">
      <formula>$D$47="GPU"</formula>
    </cfRule>
  </conditionalFormatting>
  <conditionalFormatting sqref="D62">
    <cfRule type="cellIs" dxfId="199" priority="137" operator="notEqual">
      <formula>""</formula>
    </cfRule>
    <cfRule type="expression" dxfId="198" priority="138">
      <formula>#REF!="Other"</formula>
    </cfRule>
  </conditionalFormatting>
  <conditionalFormatting sqref="F10:P10">
    <cfRule type="cellIs" dxfId="197" priority="86" operator="notEqual">
      <formula>""</formula>
    </cfRule>
  </conditionalFormatting>
  <conditionalFormatting sqref="D21">
    <cfRule type="cellIs" dxfId="196" priority="157" operator="notEqual">
      <formula>""</formula>
    </cfRule>
    <cfRule type="expression" dxfId="195" priority="158">
      <formula>#REF!="Other"</formula>
    </cfRule>
  </conditionalFormatting>
  <conditionalFormatting sqref="D48">
    <cfRule type="cellIs" dxfId="194" priority="145" operator="notEqual">
      <formula>""</formula>
    </cfRule>
    <cfRule type="expression" dxfId="193" priority="146">
      <formula>$D$47="CPU"</formula>
    </cfRule>
  </conditionalFormatting>
  <conditionalFormatting sqref="D48:D59">
    <cfRule type="cellIs" dxfId="192" priority="31" operator="notEqual">
      <formula>""</formula>
    </cfRule>
  </conditionalFormatting>
  <conditionalFormatting sqref="D43">
    <cfRule type="cellIs" dxfId="191" priority="163" operator="notEqual">
      <formula>""</formula>
    </cfRule>
    <cfRule type="expression" dxfId="190" priority="164">
      <formula>$D$34="Steady State"</formula>
    </cfRule>
  </conditionalFormatting>
  <conditionalFormatting sqref="D6">
    <cfRule type="cellIs" dxfId="189" priority="16" operator="notEqual">
      <formula>""</formula>
    </cfRule>
  </conditionalFormatting>
  <conditionalFormatting sqref="D51:D59">
    <cfRule type="cellIs" dxfId="188" priority="7" operator="notEqual">
      <formula>""</formula>
    </cfRule>
    <cfRule type="expression" dxfId="187" priority="8">
      <formula>$D$47="GPU"</formula>
    </cfRule>
  </conditionalFormatting>
  <conditionalFormatting sqref="D25">
    <cfRule type="cellIs" dxfId="186" priority="6" operator="notEqual">
      <formula>""</formula>
    </cfRule>
  </conditionalFormatting>
  <conditionalFormatting sqref="D35">
    <cfRule type="cellIs" dxfId="185" priority="4" operator="notEqual">
      <formula>""</formula>
    </cfRule>
    <cfRule type="expression" dxfId="184" priority="5">
      <formula>$D$34="Steady State"</formula>
    </cfRule>
  </conditionalFormatting>
  <conditionalFormatting sqref="D39">
    <cfRule type="cellIs" dxfId="183" priority="2" operator="notEqual">
      <formula>""</formula>
    </cfRule>
    <cfRule type="expression" dxfId="182" priority="3">
      <formula>$D$34="Steady State"</formula>
    </cfRule>
  </conditionalFormatting>
  <conditionalFormatting sqref="D9:D14">
    <cfRule type="cellIs" dxfId="181" priority="1" operator="notEqual">
      <formula>""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524EEA79-E3D1-4948-BF2F-3E5AD41851EE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abSelected="1" zoomScale="130" zoomScaleNormal="130" workbookViewId="0">
      <selection activeCell="E17" sqref="E17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7" width="23.21875" bestFit="1" customWidth="1"/>
    <col min="8" max="11" width="18.77734375" customWidth="1"/>
    <col min="12" max="12" width="9.109375" customWidth="1"/>
    <col min="13" max="13" width="36.44140625" customWidth="1"/>
    <col min="14" max="14" width="5.33203125" style="1" customWidth="1"/>
    <col min="15" max="15" width="12.77734375" style="100" hidden="1" customWidth="1"/>
    <col min="16" max="16" width="13.44140625" style="100" hidden="1" customWidth="1"/>
    <col min="17" max="17" width="11.77734375" style="100" hidden="1" customWidth="1"/>
    <col min="18" max="18" width="10" style="100" hidden="1" customWidth="1"/>
    <col min="19" max="19" width="7.77734375" style="100" hidden="1" customWidth="1"/>
    <col min="20" max="21" width="8.109375" style="100" hidden="1" customWidth="1"/>
    <col min="22" max="22" width="7.7773437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6"/>
      <c r="E2" s="156"/>
      <c r="F2" s="156"/>
      <c r="G2" s="156"/>
      <c r="H2" s="156"/>
      <c r="I2" s="156"/>
      <c r="J2" s="156"/>
      <c r="K2" s="156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57"/>
      <c r="E3" s="157"/>
      <c r="F3" s="157"/>
      <c r="G3" s="157"/>
      <c r="H3" s="157"/>
      <c r="I3" s="157"/>
      <c r="J3" s="157"/>
      <c r="K3" s="157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6"/>
      <c r="E4" s="156"/>
      <c r="F4" s="156"/>
      <c r="G4" s="156"/>
      <c r="H4" s="156"/>
      <c r="I4" s="156"/>
      <c r="J4" s="156"/>
      <c r="K4" s="156"/>
      <c r="L4" s="53"/>
      <c r="M4" s="86" t="s">
        <v>2</v>
      </c>
      <c r="N4" s="90"/>
      <c r="O4" s="234" t="s">
        <v>3</v>
      </c>
      <c r="P4" s="234"/>
      <c r="Q4" s="234"/>
      <c r="R4" s="234"/>
      <c r="S4" s="234"/>
      <c r="T4" s="234"/>
      <c r="U4" s="234"/>
      <c r="V4" s="234"/>
      <c r="W4" s="234"/>
      <c r="X4" s="53"/>
    </row>
    <row r="5" spans="1:24">
      <c r="A5" s="1"/>
      <c r="B5" s="227" t="s">
        <v>154</v>
      </c>
      <c r="C5" s="232"/>
      <c r="D5" s="158" t="s">
        <v>178</v>
      </c>
      <c r="E5" s="158" t="s">
        <v>179</v>
      </c>
      <c r="F5" s="158" t="s">
        <v>180</v>
      </c>
      <c r="G5" s="158" t="s">
        <v>181</v>
      </c>
      <c r="H5" s="158" t="s">
        <v>182</v>
      </c>
      <c r="I5" s="158" t="s">
        <v>183</v>
      </c>
      <c r="J5" s="158" t="s">
        <v>184</v>
      </c>
      <c r="K5" s="158" t="s">
        <v>185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1" t="s">
        <v>15</v>
      </c>
      <c r="C6" s="222"/>
      <c r="D6" s="159" t="s">
        <v>16</v>
      </c>
      <c r="E6" s="159" t="s">
        <v>16</v>
      </c>
      <c r="F6" s="159"/>
      <c r="G6" s="159"/>
      <c r="H6" s="159"/>
      <c r="I6" s="159"/>
      <c r="J6" s="159"/>
      <c r="K6" s="159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>
      <c r="A7" s="1"/>
      <c r="B7" s="230" t="s">
        <v>19</v>
      </c>
      <c r="C7" s="231"/>
      <c r="D7" s="159" t="s">
        <v>22</v>
      </c>
      <c r="E7" s="159" t="s">
        <v>22</v>
      </c>
      <c r="F7" s="159"/>
      <c r="G7" s="159"/>
      <c r="H7" s="159"/>
      <c r="I7" s="159"/>
      <c r="J7" s="159"/>
      <c r="K7" s="159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4"/>
      <c r="C8" s="155" t="s">
        <v>23</v>
      </c>
      <c r="D8" s="159" t="s">
        <v>25</v>
      </c>
      <c r="E8" s="159" t="s">
        <v>25</v>
      </c>
      <c r="F8" s="159"/>
      <c r="G8" s="159"/>
      <c r="H8" s="159"/>
      <c r="I8" s="159"/>
      <c r="J8" s="159"/>
      <c r="K8" s="159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4"/>
      <c r="C9" s="155" t="s">
        <v>27</v>
      </c>
      <c r="D9" s="159" t="s">
        <v>28</v>
      </c>
      <c r="E9" s="159" t="s">
        <v>28</v>
      </c>
      <c r="F9" s="159"/>
      <c r="G9" s="159"/>
      <c r="H9" s="159"/>
      <c r="I9" s="159"/>
      <c r="J9" s="159"/>
      <c r="K9" s="159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4"/>
      <c r="C10" s="155" t="s">
        <v>30</v>
      </c>
      <c r="D10" s="159" t="s">
        <v>208</v>
      </c>
      <c r="E10" s="159" t="s">
        <v>208</v>
      </c>
      <c r="F10" s="159"/>
      <c r="G10" s="159"/>
      <c r="H10" s="159"/>
      <c r="I10" s="159"/>
      <c r="J10" s="159"/>
      <c r="K10" s="159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4"/>
      <c r="C11" s="155" t="s">
        <v>32</v>
      </c>
      <c r="D11" s="159" t="s">
        <v>209</v>
      </c>
      <c r="E11" s="159" t="s">
        <v>209</v>
      </c>
      <c r="F11" s="159"/>
      <c r="G11" s="159"/>
      <c r="H11" s="159"/>
      <c r="I11" s="159"/>
      <c r="J11" s="159"/>
      <c r="K11" s="159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4"/>
      <c r="C12" s="155" t="s">
        <v>34</v>
      </c>
      <c r="D12" s="159" t="s">
        <v>36</v>
      </c>
      <c r="E12" s="159" t="s">
        <v>36</v>
      </c>
      <c r="F12" s="159"/>
      <c r="G12" s="159"/>
      <c r="H12" s="159"/>
      <c r="I12" s="159"/>
      <c r="J12" s="159"/>
      <c r="K12" s="159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30" t="s">
        <v>142</v>
      </c>
      <c r="C13" s="231"/>
      <c r="D13" s="159"/>
      <c r="E13" s="159"/>
      <c r="F13" s="159"/>
      <c r="G13" s="159"/>
      <c r="H13" s="159"/>
      <c r="I13" s="159"/>
      <c r="J13" s="159"/>
      <c r="K13" s="159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1" t="s">
        <v>141</v>
      </c>
      <c r="C14" s="222"/>
      <c r="D14" s="159">
        <v>10855</v>
      </c>
      <c r="E14" s="159">
        <f>E15*4000</f>
        <v>21604</v>
      </c>
      <c r="F14" s="159"/>
      <c r="G14" s="159"/>
      <c r="H14" s="159"/>
      <c r="I14" s="159"/>
      <c r="J14" s="159"/>
      <c r="K14" s="159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30" t="s">
        <v>135</v>
      </c>
      <c r="C15" s="231"/>
      <c r="D15" s="159">
        <f>D14/4000</f>
        <v>2.7137500000000001</v>
      </c>
      <c r="E15" s="159">
        <v>5.4009999999999998</v>
      </c>
      <c r="F15" s="159"/>
      <c r="G15" s="159"/>
      <c r="H15" s="159"/>
      <c r="I15" s="159"/>
      <c r="J15" s="159"/>
      <c r="K15" s="159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30" t="s">
        <v>152</v>
      </c>
      <c r="C16" s="231"/>
      <c r="D16" s="201">
        <f>914.056*D25</f>
        <v>7312.4480000000003</v>
      </c>
      <c r="E16" s="201">
        <f>914.056*E25</f>
        <v>7312.4480000000003</v>
      </c>
      <c r="F16" s="201"/>
      <c r="G16" s="201"/>
      <c r="H16" s="201"/>
      <c r="I16" s="201"/>
      <c r="J16" s="201"/>
      <c r="K16" s="201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30" t="s">
        <v>146</v>
      </c>
      <c r="C17" s="231"/>
      <c r="D17" s="162">
        <f>(D16/1000)*(D14/3600)</f>
        <v>22.049061955555558</v>
      </c>
      <c r="E17" s="162">
        <f>E14*E16/3600000</f>
        <v>43.882812942222223</v>
      </c>
      <c r="F17" s="162"/>
      <c r="G17" s="162"/>
      <c r="H17" s="162"/>
      <c r="I17" s="162"/>
      <c r="J17" s="162"/>
      <c r="K17" s="162"/>
      <c r="L17" s="107"/>
      <c r="M17" s="53"/>
      <c r="W17" s="101"/>
      <c r="X17" s="53"/>
    </row>
    <row r="18" spans="1:24">
      <c r="A18" s="1"/>
      <c r="B18" s="230" t="s">
        <v>140</v>
      </c>
      <c r="C18" s="233"/>
      <c r="D18" s="159" t="s">
        <v>210</v>
      </c>
      <c r="E18" s="159" t="s">
        <v>210</v>
      </c>
      <c r="F18" s="159"/>
      <c r="G18" s="159"/>
      <c r="H18" s="201"/>
      <c r="I18" s="201"/>
      <c r="J18" s="201"/>
      <c r="K18" s="201"/>
      <c r="L18" s="107"/>
      <c r="M18" s="119" t="s">
        <v>193</v>
      </c>
      <c r="O18" s="235"/>
      <c r="P18" s="235"/>
      <c r="Q18" s="235"/>
      <c r="R18" s="235"/>
      <c r="S18" s="235"/>
      <c r="T18" s="235"/>
      <c r="U18" s="235"/>
      <c r="V18" s="235"/>
      <c r="W18" s="235"/>
      <c r="X18" s="53"/>
    </row>
    <row r="19" spans="1:24">
      <c r="A19" s="1"/>
      <c r="B19" s="230" t="s">
        <v>139</v>
      </c>
      <c r="C19" s="233"/>
      <c r="D19" s="159" t="s">
        <v>211</v>
      </c>
      <c r="E19" s="159" t="s">
        <v>211</v>
      </c>
      <c r="F19" s="159"/>
      <c r="G19" s="159"/>
      <c r="H19" s="201"/>
      <c r="I19" s="201"/>
      <c r="J19" s="201"/>
      <c r="K19" s="201"/>
      <c r="L19" s="107"/>
      <c r="M19" s="153" t="s">
        <v>194</v>
      </c>
      <c r="O19" s="91"/>
      <c r="P19" s="91"/>
      <c r="Q19" s="171"/>
      <c r="R19" s="171"/>
      <c r="S19" s="171"/>
      <c r="T19" s="171"/>
      <c r="U19" s="171"/>
      <c r="V19" s="171"/>
      <c r="W19" s="171"/>
      <c r="X19" s="53"/>
    </row>
    <row r="20" spans="1:24">
      <c r="A20" s="1"/>
      <c r="B20" s="124"/>
      <c r="C20" s="199"/>
      <c r="D20" s="200"/>
      <c r="E20" s="200"/>
      <c r="F20" s="200"/>
      <c r="G20" s="200"/>
      <c r="H20" s="200"/>
      <c r="I20" s="200"/>
      <c r="J20" s="200"/>
      <c r="K20" s="200"/>
      <c r="L20" s="107"/>
      <c r="M20" s="91"/>
      <c r="N20" s="91"/>
      <c r="O20" s="91"/>
      <c r="P20" s="91"/>
      <c r="W20" s="101"/>
      <c r="X20" s="53"/>
    </row>
    <row r="21" spans="1:24">
      <c r="A21" s="1"/>
      <c r="B21" s="227" t="s">
        <v>153</v>
      </c>
      <c r="C21" s="232"/>
      <c r="D21" s="158"/>
      <c r="E21" s="158"/>
      <c r="F21" s="158"/>
      <c r="G21" s="158"/>
      <c r="H21" s="158"/>
      <c r="I21" s="158"/>
      <c r="J21" s="158"/>
      <c r="K21" s="158"/>
      <c r="L21" s="107"/>
      <c r="M21" s="60"/>
      <c r="N21" s="108"/>
      <c r="O21" s="220"/>
      <c r="P21" s="220"/>
      <c r="Q21" s="220"/>
      <c r="R21" s="220"/>
      <c r="S21" s="220"/>
      <c r="T21" s="220"/>
      <c r="U21" s="220"/>
      <c r="V21" s="220"/>
      <c r="W21" s="220"/>
      <c r="X21" s="53"/>
    </row>
    <row r="22" spans="1:24">
      <c r="A22" s="1"/>
      <c r="B22" s="230" t="s">
        <v>113</v>
      </c>
      <c r="C22" s="231"/>
      <c r="D22" s="159" t="s">
        <v>37</v>
      </c>
      <c r="E22" s="159" t="s">
        <v>37</v>
      </c>
      <c r="F22" s="159"/>
      <c r="G22" s="159"/>
      <c r="H22" s="159"/>
      <c r="I22" s="159"/>
      <c r="J22" s="159"/>
      <c r="K22" s="159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1" t="s">
        <v>89</v>
      </c>
      <c r="C23" s="222"/>
      <c r="D23" s="159" t="s">
        <v>215</v>
      </c>
      <c r="E23" s="159" t="s">
        <v>215</v>
      </c>
      <c r="F23" s="159"/>
      <c r="G23" s="159"/>
      <c r="H23" s="159"/>
      <c r="I23" s="159"/>
      <c r="J23" s="159"/>
      <c r="K23" s="159"/>
      <c r="L23" s="107"/>
      <c r="M23" s="153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1" t="s">
        <v>90</v>
      </c>
      <c r="C24" s="222"/>
      <c r="D24" s="159" t="s">
        <v>212</v>
      </c>
      <c r="E24" s="159" t="s">
        <v>212</v>
      </c>
      <c r="F24" s="159"/>
      <c r="G24" s="159"/>
      <c r="H24" s="159"/>
      <c r="I24" s="159"/>
      <c r="J24" s="159"/>
      <c r="K24" s="159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1" t="s">
        <v>91</v>
      </c>
      <c r="C25" s="222"/>
      <c r="D25" s="159">
        <v>8</v>
      </c>
      <c r="E25" s="159">
        <v>8</v>
      </c>
      <c r="F25" s="159"/>
      <c r="G25" s="159"/>
      <c r="H25" s="159"/>
      <c r="I25" s="159"/>
      <c r="J25" s="159"/>
      <c r="K25" s="159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1" t="s">
        <v>148</v>
      </c>
      <c r="C26" s="222"/>
      <c r="D26" s="159">
        <f>512*D25</f>
        <v>4096</v>
      </c>
      <c r="E26" s="159">
        <f t="shared" ref="E26" si="0">512*E25</f>
        <v>4096</v>
      </c>
      <c r="F26" s="159"/>
      <c r="G26" s="159"/>
      <c r="H26" s="159"/>
      <c r="I26" s="159"/>
      <c r="J26" s="159"/>
      <c r="K26" s="159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1" t="s">
        <v>149</v>
      </c>
      <c r="C27" s="222"/>
      <c r="D27" s="159">
        <v>0</v>
      </c>
      <c r="E27" s="159">
        <v>0</v>
      </c>
      <c r="F27" s="159"/>
      <c r="G27" s="159"/>
      <c r="H27" s="159"/>
      <c r="I27" s="159"/>
      <c r="J27" s="159"/>
      <c r="K27" s="159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1" t="s">
        <v>111</v>
      </c>
      <c r="C28" s="222"/>
      <c r="D28" s="159" t="s">
        <v>220</v>
      </c>
      <c r="E28" s="159" t="s">
        <v>220</v>
      </c>
      <c r="F28" s="159"/>
      <c r="G28" s="159"/>
      <c r="H28" s="159"/>
      <c r="I28" s="159"/>
      <c r="J28" s="159"/>
      <c r="K28" s="159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>
      <c r="A29" s="1"/>
      <c r="B29" s="221" t="s">
        <v>115</v>
      </c>
      <c r="C29" s="222"/>
      <c r="D29" s="159" t="s">
        <v>221</v>
      </c>
      <c r="E29" s="159" t="s">
        <v>221</v>
      </c>
      <c r="F29" s="159"/>
      <c r="G29" s="159"/>
      <c r="H29" s="159"/>
      <c r="I29" s="159"/>
      <c r="J29" s="159"/>
      <c r="K29" s="159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1" t="s">
        <v>123</v>
      </c>
      <c r="C30" s="222"/>
      <c r="D30" s="159" t="s">
        <v>223</v>
      </c>
      <c r="E30" s="159">
        <v>0</v>
      </c>
      <c r="F30" s="159"/>
      <c r="G30" s="159"/>
      <c r="H30" s="159"/>
      <c r="I30" s="159"/>
      <c r="J30" s="159"/>
      <c r="K30" s="159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>
      <c r="A31" s="1"/>
      <c r="B31" s="221" t="s">
        <v>128</v>
      </c>
      <c r="C31" s="222"/>
      <c r="D31" s="218" t="s">
        <v>222</v>
      </c>
      <c r="E31" s="218" t="s">
        <v>222</v>
      </c>
      <c r="F31" s="218"/>
      <c r="G31" s="218"/>
      <c r="H31" s="159"/>
      <c r="I31" s="159"/>
      <c r="J31" s="159"/>
      <c r="K31" s="159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1" t="s">
        <v>134</v>
      </c>
      <c r="C32" s="222"/>
      <c r="D32" s="159" t="s">
        <v>213</v>
      </c>
      <c r="E32" s="159" t="s">
        <v>213</v>
      </c>
      <c r="F32" s="159"/>
      <c r="G32" s="159"/>
      <c r="H32" s="159"/>
      <c r="I32" s="159"/>
      <c r="J32" s="159"/>
      <c r="K32" s="159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1" t="s">
        <v>143</v>
      </c>
      <c r="C33" s="222"/>
      <c r="D33" s="159" t="s">
        <v>218</v>
      </c>
      <c r="E33" s="159" t="s">
        <v>218</v>
      </c>
      <c r="F33" s="159"/>
      <c r="G33" s="159"/>
      <c r="H33" s="159"/>
      <c r="I33" s="159"/>
      <c r="J33" s="159"/>
      <c r="K33" s="159"/>
      <c r="L33" s="107"/>
      <c r="M33" s="119" t="s">
        <v>188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1" t="s">
        <v>137</v>
      </c>
      <c r="C34" s="222"/>
      <c r="D34" s="162" t="s">
        <v>214</v>
      </c>
      <c r="E34" s="162" t="s">
        <v>214</v>
      </c>
      <c r="F34" s="162"/>
      <c r="G34" s="162"/>
      <c r="H34" s="162"/>
      <c r="I34" s="162"/>
      <c r="J34" s="162"/>
      <c r="K34" s="162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7" t="s">
        <v>41</v>
      </c>
      <c r="C38" s="228"/>
      <c r="D38" s="158"/>
      <c r="E38" s="158"/>
      <c r="F38" s="158"/>
      <c r="G38" s="158"/>
      <c r="H38" s="158"/>
      <c r="I38" s="158"/>
      <c r="J38" s="158"/>
      <c r="K38" s="158"/>
      <c r="L38" s="53"/>
      <c r="X38" s="53"/>
    </row>
    <row r="39" spans="1:24" ht="100.05" customHeight="1">
      <c r="A39" s="1"/>
      <c r="B39" s="247" t="s">
        <v>145</v>
      </c>
      <c r="C39" s="248"/>
      <c r="D39" s="170"/>
      <c r="E39" s="170"/>
      <c r="F39" s="170"/>
      <c r="G39" s="170"/>
      <c r="H39" s="170"/>
      <c r="I39" s="170"/>
      <c r="J39" s="170"/>
      <c r="K39" s="170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6"/>
      <c r="E40" s="156"/>
      <c r="F40" s="156"/>
      <c r="G40" s="156"/>
      <c r="H40" s="156"/>
      <c r="I40" s="156"/>
      <c r="J40" s="156"/>
      <c r="K40" s="156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6"/>
      <c r="E41" s="156"/>
      <c r="F41" s="156"/>
      <c r="G41" s="156"/>
      <c r="H41" s="156"/>
      <c r="I41" s="156"/>
      <c r="J41" s="156"/>
      <c r="K41" s="156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6"/>
      <c r="E42" s="156"/>
      <c r="F42" s="156"/>
      <c r="G42" s="156"/>
      <c r="H42" s="156"/>
      <c r="I42" s="156"/>
      <c r="J42" s="156"/>
      <c r="K42" s="156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6"/>
      <c r="E43" s="156"/>
      <c r="F43" s="156"/>
      <c r="G43" s="156"/>
      <c r="H43" s="156"/>
      <c r="I43" s="156"/>
      <c r="J43" s="156"/>
      <c r="K43" s="156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3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2"/>
      <c r="P63" s="172"/>
      <c r="Q63" s="172"/>
      <c r="R63" s="172"/>
      <c r="S63" s="172"/>
      <c r="T63" s="172"/>
      <c r="U63" s="172"/>
      <c r="V63" s="172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phoneticPr fontId="45" type="noConversion"/>
  <conditionalFormatting sqref="D23:D27 D20 D29:D30 H29:K34 H20:K20 E26:F26">
    <cfRule type="cellIs" dxfId="180" priority="300" operator="notEqual">
      <formula>""</formula>
    </cfRule>
    <cfRule type="expression" dxfId="179" priority="301">
      <formula>$D$12="Steady State"</formula>
    </cfRule>
  </conditionalFormatting>
  <conditionalFormatting sqref="D14:D16 D18:D19">
    <cfRule type="cellIs" dxfId="178" priority="295" operator="notEqual">
      <formula>""</formula>
    </cfRule>
  </conditionalFormatting>
  <conditionalFormatting sqref="H6:K6">
    <cfRule type="cellIs" dxfId="177" priority="294" operator="notEqual">
      <formula>""</formula>
    </cfRule>
  </conditionalFormatting>
  <conditionalFormatting sqref="H26:K26 D26:F26">
    <cfRule type="cellIs" dxfId="176" priority="290" operator="notEqual">
      <formula>""</formula>
    </cfRule>
    <cfRule type="expression" dxfId="175" priority="291">
      <formula>$D$22="CPU"</formula>
    </cfRule>
  </conditionalFormatting>
  <conditionalFormatting sqref="D27 D29:D30 H29:K34">
    <cfRule type="cellIs" dxfId="174" priority="288" operator="notEqual">
      <formula>""</formula>
    </cfRule>
    <cfRule type="expression" dxfId="173" priority="289">
      <formula>$D$22="GPU"</formula>
    </cfRule>
  </conditionalFormatting>
  <conditionalFormatting sqref="D24 H24:K24">
    <cfRule type="cellIs" dxfId="172" priority="286" operator="notEqual">
      <formula>""</formula>
    </cfRule>
    <cfRule type="expression" dxfId="171" priority="287">
      <formula>$D$22="GPU"</formula>
    </cfRule>
  </conditionalFormatting>
  <conditionalFormatting sqref="D23 H23:K23">
    <cfRule type="cellIs" dxfId="170" priority="292" operator="notEqual">
      <formula>""</formula>
    </cfRule>
    <cfRule type="expression" dxfId="169" priority="293">
      <formula>$D$22="CPU"</formula>
    </cfRule>
  </conditionalFormatting>
  <conditionalFormatting sqref="D23:D27 D29:D30 E26:F26">
    <cfRule type="cellIs" dxfId="168" priority="281" operator="notEqual">
      <formula>""</formula>
    </cfRule>
  </conditionalFormatting>
  <conditionalFormatting sqref="D26:D27 E26:F26">
    <cfRule type="cellIs" dxfId="167" priority="278" operator="notEqual">
      <formula>""</formula>
    </cfRule>
    <cfRule type="expression" dxfId="166" priority="279">
      <formula>$D$22="GPU"</formula>
    </cfRule>
  </conditionalFormatting>
  <conditionalFormatting sqref="H17:K17 D17:E17">
    <cfRule type="cellIs" dxfId="165" priority="273" operator="notEqual">
      <formula>""</formula>
    </cfRule>
    <cfRule type="expression" dxfId="164" priority="274">
      <formula>$D$12="Steady State"</formula>
    </cfRule>
  </conditionalFormatting>
  <conditionalFormatting sqref="H23:H27">
    <cfRule type="cellIs" dxfId="163" priority="247" operator="notEqual">
      <formula>""</formula>
    </cfRule>
    <cfRule type="expression" dxfId="162" priority="248">
      <formula>$D$12="Steady State"</formula>
    </cfRule>
  </conditionalFormatting>
  <conditionalFormatting sqref="H14:H16 H18:H19">
    <cfRule type="cellIs" dxfId="161" priority="246" operator="notEqual">
      <formula>""</formula>
    </cfRule>
  </conditionalFormatting>
  <conditionalFormatting sqref="H27">
    <cfRule type="cellIs" dxfId="160" priority="244" operator="notEqual">
      <formula>""</formula>
    </cfRule>
    <cfRule type="expression" dxfId="159" priority="245">
      <formula>$D$22="GPU"</formula>
    </cfRule>
  </conditionalFormatting>
  <conditionalFormatting sqref="H23:H27 H29:H34">
    <cfRule type="cellIs" dxfId="158" priority="243" operator="notEqual">
      <formula>""</formula>
    </cfRule>
  </conditionalFormatting>
  <conditionalFormatting sqref="H26:H27">
    <cfRule type="cellIs" dxfId="157" priority="241" operator="notEqual">
      <formula>""</formula>
    </cfRule>
    <cfRule type="expression" dxfId="156" priority="242">
      <formula>$D$22="GPU"</formula>
    </cfRule>
  </conditionalFormatting>
  <conditionalFormatting sqref="K23:K27">
    <cfRule type="cellIs" dxfId="155" priority="239" operator="notEqual">
      <formula>""</formula>
    </cfRule>
    <cfRule type="expression" dxfId="154" priority="240">
      <formula>$D$12="Steady State"</formula>
    </cfRule>
  </conditionalFormatting>
  <conditionalFormatting sqref="K14:K16 K18:K19">
    <cfRule type="cellIs" dxfId="153" priority="238" operator="notEqual">
      <formula>""</formula>
    </cfRule>
  </conditionalFormatting>
  <conditionalFormatting sqref="K27">
    <cfRule type="cellIs" dxfId="152" priority="236" operator="notEqual">
      <formula>""</formula>
    </cfRule>
    <cfRule type="expression" dxfId="151" priority="237">
      <formula>$D$22="GPU"</formula>
    </cfRule>
  </conditionalFormatting>
  <conditionalFormatting sqref="K23:K27 K29:K34">
    <cfRule type="cellIs" dxfId="150" priority="235" operator="notEqual">
      <formula>""</formula>
    </cfRule>
  </conditionalFormatting>
  <conditionalFormatting sqref="K26:K27">
    <cfRule type="cellIs" dxfId="149" priority="233" operator="notEqual">
      <formula>""</formula>
    </cfRule>
    <cfRule type="expression" dxfId="148" priority="234">
      <formula>$D$22="GPU"</formula>
    </cfRule>
  </conditionalFormatting>
  <conditionalFormatting sqref="I23:I27">
    <cfRule type="cellIs" dxfId="147" priority="230" operator="notEqual">
      <formula>""</formula>
    </cfRule>
    <cfRule type="expression" dxfId="146" priority="231">
      <formula>$D$12="Steady State"</formula>
    </cfRule>
  </conditionalFormatting>
  <conditionalFormatting sqref="I14:I16 I18:I19">
    <cfRule type="cellIs" dxfId="145" priority="229" operator="notEqual">
      <formula>""</formula>
    </cfRule>
  </conditionalFormatting>
  <conditionalFormatting sqref="I27">
    <cfRule type="cellIs" dxfId="144" priority="227" operator="notEqual">
      <formula>""</formula>
    </cfRule>
    <cfRule type="expression" dxfId="143" priority="228">
      <formula>$D$22="GPU"</formula>
    </cfRule>
  </conditionalFormatting>
  <conditionalFormatting sqref="I23:I27 I29:I34">
    <cfRule type="cellIs" dxfId="142" priority="226" operator="notEqual">
      <formula>""</formula>
    </cfRule>
  </conditionalFormatting>
  <conditionalFormatting sqref="I26:I27">
    <cfRule type="cellIs" dxfId="141" priority="224" operator="notEqual">
      <formula>""</formula>
    </cfRule>
    <cfRule type="expression" dxfId="140" priority="225">
      <formula>$D$22="GPU"</formula>
    </cfRule>
  </conditionalFormatting>
  <conditionalFormatting sqref="J23:J27">
    <cfRule type="cellIs" dxfId="139" priority="222" operator="notEqual">
      <formula>""</formula>
    </cfRule>
    <cfRule type="expression" dxfId="138" priority="223">
      <formula>$D$12="Steady State"</formula>
    </cfRule>
  </conditionalFormatting>
  <conditionalFormatting sqref="J14:J16 J18:J19">
    <cfRule type="cellIs" dxfId="137" priority="221" operator="notEqual">
      <formula>""</formula>
    </cfRule>
  </conditionalFormatting>
  <conditionalFormatting sqref="J27">
    <cfRule type="cellIs" dxfId="136" priority="219" operator="notEqual">
      <formula>""</formula>
    </cfRule>
    <cfRule type="expression" dxfId="135" priority="220">
      <formula>$D$22="GPU"</formula>
    </cfRule>
  </conditionalFormatting>
  <conditionalFormatting sqref="J23:J27 J29:J34">
    <cfRule type="cellIs" dxfId="134" priority="218" operator="notEqual">
      <formula>""</formula>
    </cfRule>
  </conditionalFormatting>
  <conditionalFormatting sqref="J26:J27">
    <cfRule type="cellIs" dxfId="133" priority="216" operator="notEqual">
      <formula>""</formula>
    </cfRule>
    <cfRule type="expression" dxfId="132" priority="217">
      <formula>$D$22="GPU"</formula>
    </cfRule>
  </conditionalFormatting>
  <conditionalFormatting sqref="H7:K8 H11:K12">
    <cfRule type="cellIs" dxfId="131" priority="215" operator="notEqual">
      <formula>""</formula>
    </cfRule>
  </conditionalFormatting>
  <conditionalFormatting sqref="D22 H22:K22">
    <cfRule type="cellIs" dxfId="130" priority="214" operator="notEqual">
      <formula>""</formula>
    </cfRule>
  </conditionalFormatting>
  <conditionalFormatting sqref="H28:K28">
    <cfRule type="cellIs" dxfId="129" priority="213" operator="notEqual">
      <formula>""</formula>
    </cfRule>
  </conditionalFormatting>
  <conditionalFormatting sqref="H9:K10">
    <cfRule type="cellIs" dxfId="128" priority="212" operator="notEqual">
      <formula>""</formula>
    </cfRule>
  </conditionalFormatting>
  <conditionalFormatting sqref="D13 H13:K13">
    <cfRule type="cellIs" dxfId="127" priority="211" operator="notEqual">
      <formula>""</formula>
    </cfRule>
  </conditionalFormatting>
  <conditionalFormatting sqref="D6">
    <cfRule type="cellIs" dxfId="126" priority="210" operator="notEqual">
      <formula>""</formula>
    </cfRule>
  </conditionalFormatting>
  <conditionalFormatting sqref="D7:D9 D12">
    <cfRule type="cellIs" dxfId="125" priority="209" operator="notEqual">
      <formula>""</formula>
    </cfRule>
  </conditionalFormatting>
  <conditionalFormatting sqref="D10">
    <cfRule type="cellIs" dxfId="124" priority="208" operator="notEqual">
      <formula>""</formula>
    </cfRule>
  </conditionalFormatting>
  <conditionalFormatting sqref="D11">
    <cfRule type="cellIs" dxfId="123" priority="207" operator="notEqual">
      <formula>""</formula>
    </cfRule>
  </conditionalFormatting>
  <conditionalFormatting sqref="D32:D34 E33:G33">
    <cfRule type="cellIs" dxfId="122" priority="205" operator="notEqual">
      <formula>""</formula>
    </cfRule>
    <cfRule type="expression" dxfId="121" priority="206">
      <formula>$D$12="Steady State"</formula>
    </cfRule>
  </conditionalFormatting>
  <conditionalFormatting sqref="D32:D34 E33:G33">
    <cfRule type="cellIs" dxfId="120" priority="203" operator="notEqual">
      <formula>""</formula>
    </cfRule>
    <cfRule type="expression" dxfId="119" priority="204">
      <formula>$D$22="GPU"</formula>
    </cfRule>
  </conditionalFormatting>
  <conditionalFormatting sqref="D32:D34 E33:G33">
    <cfRule type="cellIs" dxfId="118" priority="202" operator="notEqual">
      <formula>""</formula>
    </cfRule>
  </conditionalFormatting>
  <conditionalFormatting sqref="E20">
    <cfRule type="cellIs" dxfId="117" priority="200" operator="notEqual">
      <formula>""</formula>
    </cfRule>
    <cfRule type="expression" dxfId="116" priority="201">
      <formula>$D$12="Steady State"</formula>
    </cfRule>
  </conditionalFormatting>
  <conditionalFormatting sqref="E14:E15 F15:G15">
    <cfRule type="cellIs" dxfId="115" priority="199" operator="notEqual">
      <formula>""</formula>
    </cfRule>
  </conditionalFormatting>
  <conditionalFormatting sqref="E13">
    <cfRule type="cellIs" dxfId="114" priority="183" operator="notEqual">
      <formula>""</formula>
    </cfRule>
  </conditionalFormatting>
  <conditionalFormatting sqref="E6">
    <cfRule type="cellIs" dxfId="113" priority="182" operator="notEqual">
      <formula>""</formula>
    </cfRule>
  </conditionalFormatting>
  <conditionalFormatting sqref="E7:E9 E12">
    <cfRule type="cellIs" dxfId="112" priority="181" operator="notEqual">
      <formula>""</formula>
    </cfRule>
  </conditionalFormatting>
  <conditionalFormatting sqref="E10">
    <cfRule type="cellIs" dxfId="111" priority="180" operator="notEqual">
      <formula>""</formula>
    </cfRule>
  </conditionalFormatting>
  <conditionalFormatting sqref="E11">
    <cfRule type="cellIs" dxfId="110" priority="179" operator="notEqual">
      <formula>""</formula>
    </cfRule>
  </conditionalFormatting>
  <conditionalFormatting sqref="F20">
    <cfRule type="cellIs" dxfId="109" priority="167" operator="notEqual">
      <formula>""</formula>
    </cfRule>
    <cfRule type="expression" dxfId="108" priority="168">
      <formula>$D$12="Steady State"</formula>
    </cfRule>
  </conditionalFormatting>
  <conditionalFormatting sqref="F14">
    <cfRule type="cellIs" dxfId="107" priority="166" operator="notEqual">
      <formula>""</formula>
    </cfRule>
  </conditionalFormatting>
  <conditionalFormatting sqref="F13">
    <cfRule type="cellIs" dxfId="106" priority="152" operator="notEqual">
      <formula>""</formula>
    </cfRule>
  </conditionalFormatting>
  <conditionalFormatting sqref="F6">
    <cfRule type="cellIs" dxfId="105" priority="151" operator="notEqual">
      <formula>""</formula>
    </cfRule>
  </conditionalFormatting>
  <conditionalFormatting sqref="F7:F9 F12">
    <cfRule type="cellIs" dxfId="104" priority="150" operator="notEqual">
      <formula>""</formula>
    </cfRule>
  </conditionalFormatting>
  <conditionalFormatting sqref="F10">
    <cfRule type="cellIs" dxfId="103" priority="149" operator="notEqual">
      <formula>""</formula>
    </cfRule>
  </conditionalFormatting>
  <conditionalFormatting sqref="F11">
    <cfRule type="cellIs" dxfId="102" priority="148" operator="notEqual">
      <formula>""</formula>
    </cfRule>
  </conditionalFormatting>
  <conditionalFormatting sqref="G20">
    <cfRule type="cellIs" dxfId="101" priority="136" operator="notEqual">
      <formula>""</formula>
    </cfRule>
    <cfRule type="expression" dxfId="100" priority="137">
      <formula>$D$12="Steady State"</formula>
    </cfRule>
  </conditionalFormatting>
  <conditionalFormatting sqref="G14">
    <cfRule type="cellIs" dxfId="99" priority="135" operator="notEqual">
      <formula>""</formula>
    </cfRule>
  </conditionalFormatting>
  <conditionalFormatting sqref="G17">
    <cfRule type="cellIs" dxfId="98" priority="124" operator="notEqual">
      <formula>""</formula>
    </cfRule>
    <cfRule type="expression" dxfId="97" priority="125">
      <formula>$D$12="Steady State"</formula>
    </cfRule>
  </conditionalFormatting>
  <conditionalFormatting sqref="G13">
    <cfRule type="cellIs" dxfId="96" priority="121" operator="notEqual">
      <formula>""</formula>
    </cfRule>
  </conditionalFormatting>
  <conditionalFormatting sqref="G6">
    <cfRule type="cellIs" dxfId="95" priority="120" operator="notEqual">
      <formula>""</formula>
    </cfRule>
  </conditionalFormatting>
  <conditionalFormatting sqref="G7:G9 G12">
    <cfRule type="cellIs" dxfId="94" priority="119" operator="notEqual">
      <formula>""</formula>
    </cfRule>
  </conditionalFormatting>
  <conditionalFormatting sqref="G10">
    <cfRule type="cellIs" dxfId="93" priority="118" operator="notEqual">
      <formula>""</formula>
    </cfRule>
  </conditionalFormatting>
  <conditionalFormatting sqref="G11">
    <cfRule type="cellIs" dxfId="92" priority="117" operator="notEqual">
      <formula>""</formula>
    </cfRule>
  </conditionalFormatting>
  <conditionalFormatting sqref="E16:G16">
    <cfRule type="cellIs" dxfId="91" priority="73" operator="notEqual">
      <formula>""</formula>
    </cfRule>
  </conditionalFormatting>
  <conditionalFormatting sqref="E23:E25 E29:E30 E27">
    <cfRule type="cellIs" dxfId="90" priority="71" operator="notEqual">
      <formula>""</formula>
    </cfRule>
    <cfRule type="expression" dxfId="89" priority="72">
      <formula>$D$12="Steady State"</formula>
    </cfRule>
  </conditionalFormatting>
  <conditionalFormatting sqref="E27 E29:E30">
    <cfRule type="cellIs" dxfId="88" priority="65" operator="notEqual">
      <formula>""</formula>
    </cfRule>
    <cfRule type="expression" dxfId="87" priority="66">
      <formula>$D$22="GPU"</formula>
    </cfRule>
  </conditionalFormatting>
  <conditionalFormatting sqref="E24">
    <cfRule type="cellIs" dxfId="86" priority="63" operator="notEqual">
      <formula>""</formula>
    </cfRule>
    <cfRule type="expression" dxfId="85" priority="64">
      <formula>$D$22="GPU"</formula>
    </cfRule>
  </conditionalFormatting>
  <conditionalFormatting sqref="E23">
    <cfRule type="cellIs" dxfId="84" priority="69" operator="notEqual">
      <formula>""</formula>
    </cfRule>
    <cfRule type="expression" dxfId="83" priority="70">
      <formula>$D$22="CPU"</formula>
    </cfRule>
  </conditionalFormatting>
  <conditionalFormatting sqref="E23:E25 E29:E30 E27">
    <cfRule type="cellIs" dxfId="82" priority="62" operator="notEqual">
      <formula>""</formula>
    </cfRule>
  </conditionalFormatting>
  <conditionalFormatting sqref="E27">
    <cfRule type="cellIs" dxfId="81" priority="60" operator="notEqual">
      <formula>""</formula>
    </cfRule>
    <cfRule type="expression" dxfId="80" priority="61">
      <formula>$D$22="GPU"</formula>
    </cfRule>
  </conditionalFormatting>
  <conditionalFormatting sqref="E22">
    <cfRule type="cellIs" dxfId="79" priority="59" operator="notEqual">
      <formula>""</formula>
    </cfRule>
  </conditionalFormatting>
  <conditionalFormatting sqref="E32 E34">
    <cfRule type="cellIs" dxfId="78" priority="56" operator="notEqual">
      <formula>""</formula>
    </cfRule>
    <cfRule type="expression" dxfId="77" priority="57">
      <formula>$D$12="Steady State"</formula>
    </cfRule>
  </conditionalFormatting>
  <conditionalFormatting sqref="E32 E34">
    <cfRule type="cellIs" dxfId="76" priority="54" operator="notEqual">
      <formula>""</formula>
    </cfRule>
    <cfRule type="expression" dxfId="75" priority="55">
      <formula>$D$22="GPU"</formula>
    </cfRule>
  </conditionalFormatting>
  <conditionalFormatting sqref="E32 E34">
    <cfRule type="cellIs" dxfId="74" priority="53" operator="notEqual">
      <formula>""</formula>
    </cfRule>
  </conditionalFormatting>
  <conditionalFormatting sqref="F23:F25 F29:F30 F27">
    <cfRule type="cellIs" dxfId="73" priority="51" operator="notEqual">
      <formula>""</formula>
    </cfRule>
    <cfRule type="expression" dxfId="72" priority="52">
      <formula>$D$12="Steady State"</formula>
    </cfRule>
  </conditionalFormatting>
  <conditionalFormatting sqref="F27 F29:F30">
    <cfRule type="cellIs" dxfId="71" priority="45" operator="notEqual">
      <formula>""</formula>
    </cfRule>
    <cfRule type="expression" dxfId="70" priority="46">
      <formula>$D$22="GPU"</formula>
    </cfRule>
  </conditionalFormatting>
  <conditionalFormatting sqref="F24">
    <cfRule type="cellIs" dxfId="69" priority="43" operator="notEqual">
      <formula>""</formula>
    </cfRule>
    <cfRule type="expression" dxfId="68" priority="44">
      <formula>$D$22="GPU"</formula>
    </cfRule>
  </conditionalFormatting>
  <conditionalFormatting sqref="F23">
    <cfRule type="cellIs" dxfId="67" priority="49" operator="notEqual">
      <formula>""</formula>
    </cfRule>
    <cfRule type="expression" dxfId="66" priority="50">
      <formula>$D$22="CPU"</formula>
    </cfRule>
  </conditionalFormatting>
  <conditionalFormatting sqref="F23:F25 F29:F30 F27">
    <cfRule type="cellIs" dxfId="65" priority="42" operator="notEqual">
      <formula>""</formula>
    </cfRule>
  </conditionalFormatting>
  <conditionalFormatting sqref="F27">
    <cfRule type="cellIs" dxfId="64" priority="40" operator="notEqual">
      <formula>""</formula>
    </cfRule>
    <cfRule type="expression" dxfId="63" priority="41">
      <formula>$D$22="GPU"</formula>
    </cfRule>
  </conditionalFormatting>
  <conditionalFormatting sqref="F22">
    <cfRule type="cellIs" dxfId="62" priority="39" operator="notEqual">
      <formula>""</formula>
    </cfRule>
  </conditionalFormatting>
  <conditionalFormatting sqref="F28">
    <cfRule type="cellIs" dxfId="61" priority="38" operator="notEqual">
      <formula>""</formula>
    </cfRule>
  </conditionalFormatting>
  <conditionalFormatting sqref="F32 F34">
    <cfRule type="cellIs" dxfId="60" priority="36" operator="notEqual">
      <formula>""</formula>
    </cfRule>
    <cfRule type="expression" dxfId="59" priority="37">
      <formula>$D$12="Steady State"</formula>
    </cfRule>
  </conditionalFormatting>
  <conditionalFormatting sqref="F32 F34">
    <cfRule type="cellIs" dxfId="58" priority="34" operator="notEqual">
      <formula>""</formula>
    </cfRule>
    <cfRule type="expression" dxfId="57" priority="35">
      <formula>$D$22="GPU"</formula>
    </cfRule>
  </conditionalFormatting>
  <conditionalFormatting sqref="F32 F34">
    <cfRule type="cellIs" dxfId="56" priority="33" operator="notEqual">
      <formula>""</formula>
    </cfRule>
  </conditionalFormatting>
  <conditionalFormatting sqref="F17">
    <cfRule type="cellIs" dxfId="55" priority="31" operator="notEqual">
      <formula>""</formula>
    </cfRule>
    <cfRule type="expression" dxfId="54" priority="32">
      <formula>$D$12="Steady State"</formula>
    </cfRule>
  </conditionalFormatting>
  <conditionalFormatting sqref="G26">
    <cfRule type="cellIs" dxfId="53" priority="29" operator="notEqual">
      <formula>""</formula>
    </cfRule>
    <cfRule type="expression" dxfId="52" priority="30">
      <formula>$D$12="Steady State"</formula>
    </cfRule>
  </conditionalFormatting>
  <conditionalFormatting sqref="G26">
    <cfRule type="cellIs" dxfId="51" priority="27" operator="notEqual">
      <formula>""</formula>
    </cfRule>
    <cfRule type="expression" dxfId="50" priority="28">
      <formula>$D$22="CPU"</formula>
    </cfRule>
  </conditionalFormatting>
  <conditionalFormatting sqref="G26">
    <cfRule type="cellIs" dxfId="49" priority="26" operator="notEqual">
      <formula>""</formula>
    </cfRule>
  </conditionalFormatting>
  <conditionalFormatting sqref="G26">
    <cfRule type="cellIs" dxfId="48" priority="24" operator="notEqual">
      <formula>""</formula>
    </cfRule>
    <cfRule type="expression" dxfId="47" priority="25">
      <formula>$D$22="GPU"</formula>
    </cfRule>
  </conditionalFormatting>
  <conditionalFormatting sqref="G23:G25 G29:G30 G27">
    <cfRule type="cellIs" dxfId="46" priority="22" operator="notEqual">
      <formula>""</formula>
    </cfRule>
    <cfRule type="expression" dxfId="45" priority="23">
      <formula>$D$12="Steady State"</formula>
    </cfRule>
  </conditionalFormatting>
  <conditionalFormatting sqref="G27 G29:G30">
    <cfRule type="cellIs" dxfId="44" priority="18" operator="notEqual">
      <formula>""</formula>
    </cfRule>
    <cfRule type="expression" dxfId="43" priority="19">
      <formula>$D$22="GPU"</formula>
    </cfRule>
  </conditionalFormatting>
  <conditionalFormatting sqref="G24">
    <cfRule type="cellIs" dxfId="42" priority="16" operator="notEqual">
      <formula>""</formula>
    </cfRule>
    <cfRule type="expression" dxfId="41" priority="17">
      <formula>$D$22="GPU"</formula>
    </cfRule>
  </conditionalFormatting>
  <conditionalFormatting sqref="G23">
    <cfRule type="cellIs" dxfId="40" priority="20" operator="notEqual">
      <formula>""</formula>
    </cfRule>
    <cfRule type="expression" dxfId="39" priority="21">
      <formula>$D$22="CPU"</formula>
    </cfRule>
  </conditionalFormatting>
  <conditionalFormatting sqref="G23:G25 G29:G30 G27">
    <cfRule type="cellIs" dxfId="38" priority="15" operator="notEqual">
      <formula>""</formula>
    </cfRule>
  </conditionalFormatting>
  <conditionalFormatting sqref="G27">
    <cfRule type="cellIs" dxfId="37" priority="13" operator="notEqual">
      <formula>""</formula>
    </cfRule>
    <cfRule type="expression" dxfId="36" priority="14">
      <formula>$D$22="GPU"</formula>
    </cfRule>
  </conditionalFormatting>
  <conditionalFormatting sqref="G22">
    <cfRule type="cellIs" dxfId="35" priority="12" operator="notEqual">
      <formula>""</formula>
    </cfRule>
  </conditionalFormatting>
  <conditionalFormatting sqref="G28">
    <cfRule type="cellIs" dxfId="34" priority="11" operator="notEqual">
      <formula>""</formula>
    </cfRule>
  </conditionalFormatting>
  <conditionalFormatting sqref="G32 G34">
    <cfRule type="cellIs" dxfId="33" priority="9" operator="notEqual">
      <formula>""</formula>
    </cfRule>
    <cfRule type="expression" dxfId="32" priority="10">
      <formula>$D$12="Steady State"</formula>
    </cfRule>
  </conditionalFormatting>
  <conditionalFormatting sqref="G32 G34">
    <cfRule type="cellIs" dxfId="31" priority="7" operator="notEqual">
      <formula>""</formula>
    </cfRule>
    <cfRule type="expression" dxfId="30" priority="8">
      <formula>$D$22="GPU"</formula>
    </cfRule>
  </conditionalFormatting>
  <conditionalFormatting sqref="G32 G34">
    <cfRule type="cellIs" dxfId="29" priority="6" operator="notEqual">
      <formula>""</formula>
    </cfRule>
  </conditionalFormatting>
  <conditionalFormatting sqref="E18:E19">
    <cfRule type="cellIs" dxfId="28" priority="5" operator="notEqual">
      <formula>""</formula>
    </cfRule>
  </conditionalFormatting>
  <conditionalFormatting sqref="F18:F19">
    <cfRule type="cellIs" dxfId="27" priority="4" operator="notEqual">
      <formula>""</formula>
    </cfRule>
  </conditionalFormatting>
  <conditionalFormatting sqref="G18:G19">
    <cfRule type="cellIs" dxfId="26" priority="3" operator="notEqual">
      <formula>""</formula>
    </cfRule>
  </conditionalFormatting>
  <conditionalFormatting sqref="D28">
    <cfRule type="cellIs" dxfId="25" priority="2" operator="notEqual">
      <formula>""</formula>
    </cfRule>
  </conditionalFormatting>
  <conditionalFormatting sqref="E28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H6:K6" xr:uid="{4170BF29-0010-44B7-B52D-66C3BC09FFED}">
      <formula1>$O$6:$W$6</formula1>
    </dataValidation>
    <dataValidation type="list" allowBlank="1" showInputMessage="1" showErrorMessage="1" sqref="D12:G12 D6:G9 H7:K8 H11:K12 D22:K22 F28:K28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zoomScaleNormal="100" workbookViewId="0">
      <selection activeCell="D33" sqref="D33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0" width="16.33203125" style="2" customWidth="1"/>
    <col min="11" max="11" width="15.5546875" style="2" bestFit="1" customWidth="1"/>
    <col min="12" max="12" width="9.109375" style="2"/>
    <col min="13" max="13" width="9.109375" style="2" customWidth="1"/>
    <col min="14" max="14" width="9.109375" style="2"/>
    <col min="15" max="15" width="10.6640625" style="62" customWidth="1"/>
    <col min="16" max="16" width="14.77734375" style="2" customWidth="1"/>
    <col min="17" max="17" width="16.33203125" style="2" customWidth="1"/>
    <col min="18" max="20" width="9.109375" style="2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>
      <c r="A2" s="91"/>
      <c r="B2" s="91"/>
      <c r="C2" s="293" t="s">
        <v>43</v>
      </c>
      <c r="D2" s="293"/>
      <c r="E2" s="293"/>
      <c r="F2" s="293"/>
      <c r="G2" s="293"/>
      <c r="H2" s="293"/>
      <c r="I2" s="293"/>
      <c r="J2" s="301" t="s">
        <v>216</v>
      </c>
      <c r="K2" s="302"/>
      <c r="L2" s="302"/>
      <c r="M2" s="302"/>
      <c r="N2" s="303"/>
      <c r="O2" s="109"/>
      <c r="P2" s="301" t="s">
        <v>217</v>
      </c>
      <c r="Q2" s="302"/>
      <c r="R2" s="302"/>
      <c r="S2" s="302"/>
      <c r="T2" s="303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294" t="s">
        <v>47</v>
      </c>
      <c r="D4" s="295"/>
      <c r="E4" s="295"/>
      <c r="F4" s="295"/>
      <c r="G4" s="295"/>
      <c r="H4" s="296"/>
      <c r="I4" s="91"/>
      <c r="J4" s="129">
        <v>1</v>
      </c>
      <c r="K4" s="129">
        <v>38</v>
      </c>
      <c r="L4" s="195">
        <v>1.2508000636602501</v>
      </c>
      <c r="M4" s="195">
        <v>-0.81730715071826898</v>
      </c>
      <c r="N4" s="197">
        <v>5.34326708947944E-3</v>
      </c>
      <c r="O4" s="91"/>
      <c r="P4" s="128"/>
      <c r="Q4" s="129"/>
      <c r="R4" s="195"/>
      <c r="S4" s="195"/>
      <c r="T4" s="197"/>
    </row>
    <row r="5" spans="1:20">
      <c r="A5" s="91"/>
      <c r="B5" s="91"/>
      <c r="C5" s="279" t="s">
        <v>156</v>
      </c>
      <c r="D5" s="280"/>
      <c r="E5" s="280"/>
      <c r="F5" s="280"/>
      <c r="G5" s="297" t="s">
        <v>151</v>
      </c>
      <c r="H5" s="298"/>
      <c r="I5" s="91"/>
      <c r="J5" s="116">
        <v>2</v>
      </c>
      <c r="K5" s="116">
        <v>44</v>
      </c>
      <c r="L5" s="196">
        <v>0.55139765743619495</v>
      </c>
      <c r="M5" s="196">
        <v>-0.408144003019761</v>
      </c>
      <c r="N5" s="198">
        <v>7.4745851856516396E-3</v>
      </c>
      <c r="O5" s="91"/>
      <c r="P5" s="115"/>
      <c r="Q5" s="116"/>
      <c r="R5" s="196"/>
      <c r="S5" s="196"/>
      <c r="T5" s="198"/>
    </row>
    <row r="6" spans="1:20">
      <c r="A6" s="91"/>
      <c r="B6" s="91"/>
      <c r="C6" s="306" t="s">
        <v>158</v>
      </c>
      <c r="D6" s="307"/>
      <c r="E6" s="307"/>
      <c r="F6" s="307"/>
      <c r="G6" s="297" t="s">
        <v>151</v>
      </c>
      <c r="H6" s="298"/>
      <c r="I6" s="91"/>
      <c r="J6" s="116">
        <v>3</v>
      </c>
      <c r="K6" s="116">
        <v>49</v>
      </c>
      <c r="L6" s="196">
        <v>0.30003544040928598</v>
      </c>
      <c r="M6" s="196">
        <v>-0.31387155880131701</v>
      </c>
      <c r="N6" s="198">
        <v>3.67575761257457E-3</v>
      </c>
      <c r="O6" s="91"/>
      <c r="P6" s="115"/>
      <c r="Q6" s="116"/>
      <c r="R6" s="196"/>
      <c r="S6" s="196"/>
      <c r="T6" s="198"/>
    </row>
    <row r="7" spans="1:20" ht="13.8" thickBot="1">
      <c r="A7" s="91"/>
      <c r="B7" s="91"/>
      <c r="C7" s="304" t="s">
        <v>157</v>
      </c>
      <c r="D7" s="305"/>
      <c r="E7" s="305"/>
      <c r="F7" s="305"/>
      <c r="G7" s="299" t="s">
        <v>150</v>
      </c>
      <c r="H7" s="300"/>
      <c r="I7" s="91"/>
      <c r="J7" s="116">
        <v>4</v>
      </c>
      <c r="K7" s="116">
        <v>52</v>
      </c>
      <c r="L7" s="196">
        <v>0.25664511773739301</v>
      </c>
      <c r="M7" s="196">
        <v>-0.316060513699427</v>
      </c>
      <c r="N7" s="198">
        <v>3.2206005372395E-3</v>
      </c>
      <c r="O7" s="91"/>
      <c r="P7" s="115"/>
      <c r="Q7" s="116"/>
      <c r="R7" s="196"/>
      <c r="S7" s="196"/>
      <c r="T7" s="198"/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116">
        <v>5</v>
      </c>
      <c r="K8" s="116">
        <v>56</v>
      </c>
      <c r="L8" s="196">
        <v>0.27793427358009398</v>
      </c>
      <c r="M8" s="196">
        <v>-0.34832768547426601</v>
      </c>
      <c r="N8" s="198">
        <v>4.0467833382121501E-3</v>
      </c>
      <c r="O8" s="91"/>
      <c r="P8" s="128"/>
      <c r="Q8" s="116"/>
      <c r="R8" s="196"/>
      <c r="S8" s="196"/>
      <c r="T8" s="198"/>
    </row>
    <row r="9" spans="1:20">
      <c r="A9" s="91"/>
      <c r="B9" s="91"/>
      <c r="C9" s="71" t="s">
        <v>48</v>
      </c>
      <c r="D9" s="291" t="str">
        <f>'META Data'!D16</f>
        <v>ID05_OpenFOAM_software_selective_fine</v>
      </c>
      <c r="E9" s="291"/>
      <c r="F9" s="292"/>
      <c r="G9" s="91"/>
      <c r="H9" s="91"/>
      <c r="I9" s="91"/>
      <c r="J9" s="116">
        <v>6</v>
      </c>
      <c r="K9" s="116">
        <v>59</v>
      </c>
      <c r="L9" s="196">
        <v>0.32284258271812699</v>
      </c>
      <c r="M9" s="196">
        <v>-0.39238212681171503</v>
      </c>
      <c r="N9" s="198">
        <v>5.6306362158523504E-3</v>
      </c>
      <c r="O9" s="91"/>
      <c r="P9" s="115"/>
      <c r="Q9" s="116"/>
      <c r="R9" s="196"/>
      <c r="S9" s="196"/>
      <c r="T9" s="198"/>
    </row>
    <row r="10" spans="1:20" ht="16.2" thickBot="1">
      <c r="A10" s="91"/>
      <c r="B10" s="91"/>
      <c r="C10" s="140" t="s">
        <v>49</v>
      </c>
      <c r="D10" s="141" t="s">
        <v>50</v>
      </c>
      <c r="E10" s="142" t="s">
        <v>51</v>
      </c>
      <c r="F10" s="202" t="s">
        <v>155</v>
      </c>
      <c r="G10" s="91"/>
      <c r="H10" s="91"/>
      <c r="I10" s="91"/>
      <c r="J10" s="116">
        <v>7</v>
      </c>
      <c r="K10" s="116">
        <v>63</v>
      </c>
      <c r="L10" s="196">
        <v>0.37023726017521702</v>
      </c>
      <c r="M10" s="196">
        <v>-0.43795716113963901</v>
      </c>
      <c r="N10" s="198">
        <v>7.5028758381186804E-3</v>
      </c>
      <c r="O10" s="91"/>
      <c r="P10" s="115"/>
      <c r="Q10" s="116"/>
      <c r="R10" s="196"/>
      <c r="S10" s="196"/>
      <c r="T10" s="198"/>
    </row>
    <row r="11" spans="1:20" ht="12.75" customHeight="1" thickBot="1">
      <c r="A11" s="91"/>
      <c r="B11" s="91"/>
      <c r="C11" s="282" t="s">
        <v>159</v>
      </c>
      <c r="D11" s="264">
        <f>AVERAGE(L3003:L4003)</f>
        <v>0.26195751426904923</v>
      </c>
      <c r="E11" s="264">
        <f>AVERAGE(M3003:M4003)</f>
        <v>7.178998429291332E-2</v>
      </c>
      <c r="F11" s="264">
        <f>AVERAGE(N3003:N4003)</f>
        <v>1.4653929146679231E-2</v>
      </c>
      <c r="G11" s="91"/>
      <c r="H11" s="91"/>
      <c r="I11" s="91"/>
      <c r="J11" s="116">
        <v>8</v>
      </c>
      <c r="K11" s="116">
        <v>66</v>
      </c>
      <c r="L11" s="196">
        <v>0.41049918449871903</v>
      </c>
      <c r="M11" s="196">
        <v>-0.47640104961638602</v>
      </c>
      <c r="N11" s="198">
        <v>9.3428890435462899E-3</v>
      </c>
      <c r="O11" s="91"/>
      <c r="P11" s="115"/>
      <c r="Q11" s="116"/>
      <c r="R11" s="196"/>
      <c r="S11" s="196"/>
      <c r="T11" s="198"/>
    </row>
    <row r="12" spans="1:20">
      <c r="A12" s="91"/>
      <c r="B12" s="91"/>
      <c r="C12" s="283"/>
      <c r="D12" s="265"/>
      <c r="E12" s="265"/>
      <c r="F12" s="265"/>
      <c r="G12" s="73"/>
      <c r="H12" s="91"/>
      <c r="I12" s="91"/>
      <c r="J12" s="116">
        <v>9</v>
      </c>
      <c r="K12" s="116">
        <v>70</v>
      </c>
      <c r="L12" s="196">
        <v>0.43873625291137702</v>
      </c>
      <c r="M12" s="196">
        <v>-0.498810108417097</v>
      </c>
      <c r="N12" s="198">
        <v>1.0831296607121701E-2</v>
      </c>
      <c r="O12" s="91"/>
      <c r="P12" s="128"/>
      <c r="Q12" s="116"/>
      <c r="R12" s="196"/>
      <c r="S12" s="196"/>
      <c r="T12" s="198"/>
    </row>
    <row r="13" spans="1:20" ht="13.8" thickBot="1">
      <c r="A13" s="91"/>
      <c r="B13" s="91"/>
      <c r="C13" s="284"/>
      <c r="D13" s="266"/>
      <c r="E13" s="266"/>
      <c r="F13" s="266"/>
      <c r="G13" s="91"/>
      <c r="H13" s="91"/>
      <c r="I13" s="91"/>
      <c r="J13" s="116">
        <v>10</v>
      </c>
      <c r="K13" s="116">
        <v>73</v>
      </c>
      <c r="L13" s="196">
        <v>0.45423852834860101</v>
      </c>
      <c r="M13" s="196">
        <v>-0.494545209748738</v>
      </c>
      <c r="N13" s="198">
        <v>1.1350996119725201E-2</v>
      </c>
      <c r="O13" s="91"/>
      <c r="P13" s="115"/>
      <c r="Q13" s="116"/>
      <c r="R13" s="196"/>
      <c r="S13" s="196"/>
      <c r="T13" s="198"/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116">
        <v>11</v>
      </c>
      <c r="K14" s="116">
        <v>76</v>
      </c>
      <c r="L14" s="196">
        <v>0.46071848151936501</v>
      </c>
      <c r="M14" s="196">
        <v>-0.47373200259265802</v>
      </c>
      <c r="N14" s="198">
        <v>1.14097138040892E-2</v>
      </c>
      <c r="O14" s="91"/>
      <c r="P14" s="115"/>
      <c r="Q14" s="116"/>
      <c r="R14" s="196"/>
      <c r="S14" s="196"/>
      <c r="T14" s="198"/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116">
        <v>12</v>
      </c>
      <c r="K15" s="116">
        <v>79</v>
      </c>
      <c r="L15" s="196">
        <v>0.46115785910708101</v>
      </c>
      <c r="M15" s="196">
        <v>-0.43685194309172998</v>
      </c>
      <c r="N15" s="198">
        <v>1.0947607977945801E-2</v>
      </c>
      <c r="O15" s="91"/>
      <c r="P15" s="115"/>
      <c r="Q15" s="116"/>
      <c r="R15" s="196"/>
      <c r="S15" s="196"/>
      <c r="T15" s="198"/>
    </row>
    <row r="16" spans="1:20" ht="13.8" thickBot="1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116">
        <v>13</v>
      </c>
      <c r="K16" s="116">
        <v>82</v>
      </c>
      <c r="L16" s="196">
        <v>0.45827314583762102</v>
      </c>
      <c r="M16" s="196">
        <v>-0.39052353957535502</v>
      </c>
      <c r="N16" s="198">
        <v>1.0118885724581099E-2</v>
      </c>
      <c r="O16" s="91"/>
      <c r="P16" s="128"/>
      <c r="Q16" s="116"/>
      <c r="R16" s="196"/>
      <c r="S16" s="196"/>
      <c r="T16" s="198"/>
    </row>
    <row r="17" spans="1:20">
      <c r="A17" s="91"/>
      <c r="B17" s="91"/>
      <c r="C17" s="288" t="s">
        <v>202</v>
      </c>
      <c r="D17" s="289"/>
      <c r="E17" s="289"/>
      <c r="F17" s="290"/>
      <c r="G17" s="91"/>
      <c r="H17" s="91"/>
      <c r="I17" s="91"/>
      <c r="J17" s="116">
        <v>14</v>
      </c>
      <c r="K17" s="116">
        <v>86</v>
      </c>
      <c r="L17" s="196">
        <v>0.45464299421138299</v>
      </c>
      <c r="M17" s="196">
        <v>-0.342602712235417</v>
      </c>
      <c r="N17" s="198">
        <v>9.1299912071918891E-3</v>
      </c>
      <c r="O17" s="91"/>
      <c r="P17" s="115"/>
      <c r="Q17" s="116"/>
      <c r="R17" s="196"/>
      <c r="S17" s="196"/>
      <c r="T17" s="198"/>
    </row>
    <row r="18" spans="1:20">
      <c r="A18" s="91"/>
      <c r="B18" s="91"/>
      <c r="C18" s="211" t="s">
        <v>160</v>
      </c>
      <c r="D18" s="143"/>
      <c r="E18" s="90"/>
      <c r="F18" s="144"/>
      <c r="G18" s="91"/>
      <c r="H18" s="130"/>
      <c r="I18" s="91"/>
      <c r="J18" s="116">
        <v>15</v>
      </c>
      <c r="K18" s="116">
        <v>88</v>
      </c>
      <c r="L18" s="196">
        <v>0.45101563679463402</v>
      </c>
      <c r="M18" s="196">
        <v>-0.298230231334282</v>
      </c>
      <c r="N18" s="198">
        <v>8.0266554898072006E-3</v>
      </c>
      <c r="O18" s="91"/>
      <c r="P18" s="115"/>
      <c r="Q18" s="116"/>
      <c r="R18" s="196"/>
      <c r="S18" s="196"/>
      <c r="T18" s="198"/>
    </row>
    <row r="19" spans="1:20" ht="13.8" thickBot="1">
      <c r="A19" s="91"/>
      <c r="B19" s="91"/>
      <c r="C19" s="270" t="s">
        <v>86</v>
      </c>
      <c r="D19" s="271"/>
      <c r="E19" s="271"/>
      <c r="F19" s="272"/>
      <c r="G19" s="91"/>
      <c r="H19" s="131"/>
      <c r="I19" s="91"/>
      <c r="J19" s="116">
        <v>16</v>
      </c>
      <c r="K19" s="116">
        <v>91</v>
      </c>
      <c r="L19" s="196">
        <v>0.44913188906638402</v>
      </c>
      <c r="M19" s="196">
        <v>-0.26299729725028098</v>
      </c>
      <c r="N19" s="198">
        <v>7.3438287062008497E-3</v>
      </c>
      <c r="O19" s="91"/>
      <c r="P19" s="115"/>
      <c r="Q19" s="116"/>
      <c r="R19" s="196"/>
      <c r="S19" s="196"/>
      <c r="T19" s="198"/>
    </row>
    <row r="20" spans="1:20">
      <c r="A20" s="91"/>
      <c r="B20" s="91"/>
      <c r="C20" s="151" t="s">
        <v>87</v>
      </c>
      <c r="D20" s="206"/>
      <c r="E20" s="62"/>
      <c r="F20" s="152"/>
      <c r="I20" s="91"/>
      <c r="J20" s="116">
        <v>17</v>
      </c>
      <c r="K20" s="116">
        <v>94</v>
      </c>
      <c r="L20" s="196">
        <v>0.44865323858099299</v>
      </c>
      <c r="M20" s="196">
        <v>-0.23833361708069101</v>
      </c>
      <c r="N20" s="198">
        <v>7.1309504628138997E-3</v>
      </c>
      <c r="O20" s="91"/>
      <c r="P20" s="128"/>
      <c r="Q20" s="116"/>
      <c r="R20" s="196"/>
      <c r="S20" s="196"/>
      <c r="T20" s="198"/>
    </row>
    <row r="21" spans="1:20">
      <c r="A21" s="91"/>
      <c r="B21" s="91"/>
      <c r="C21" s="273" t="s">
        <v>197</v>
      </c>
      <c r="D21" s="274"/>
      <c r="E21" s="274"/>
      <c r="F21" s="275"/>
      <c r="G21" s="91"/>
      <c r="H21" s="131"/>
      <c r="I21" s="130"/>
      <c r="J21" s="116">
        <v>18</v>
      </c>
      <c r="K21" s="116">
        <v>97</v>
      </c>
      <c r="L21" s="196">
        <v>0.44925726450572701</v>
      </c>
      <c r="M21" s="196">
        <v>-0.22245482577478801</v>
      </c>
      <c r="N21" s="198">
        <v>7.3874008601048403E-3</v>
      </c>
      <c r="O21" s="91"/>
      <c r="P21" s="115"/>
      <c r="Q21" s="116"/>
      <c r="R21" s="196"/>
      <c r="S21" s="196"/>
      <c r="T21" s="198"/>
    </row>
    <row r="22" spans="1:20" ht="13.8" thickBot="1">
      <c r="A22" s="91"/>
      <c r="B22" s="91"/>
      <c r="C22" s="276"/>
      <c r="D22" s="277"/>
      <c r="E22" s="277"/>
      <c r="F22" s="278"/>
      <c r="G22" s="91"/>
      <c r="H22" s="91"/>
      <c r="I22" s="131"/>
      <c r="J22" s="116">
        <v>19</v>
      </c>
      <c r="K22" s="116">
        <v>100</v>
      </c>
      <c r="L22" s="196">
        <v>0.451296185139338</v>
      </c>
      <c r="M22" s="196">
        <v>-0.216479544420489</v>
      </c>
      <c r="N22" s="198">
        <v>8.0526044606168707E-3</v>
      </c>
      <c r="O22" s="91"/>
      <c r="P22" s="115"/>
      <c r="Q22" s="116"/>
      <c r="R22" s="196"/>
      <c r="S22" s="196"/>
      <c r="T22" s="198"/>
    </row>
    <row r="23" spans="1:20" ht="13.8" thickBot="1">
      <c r="A23" s="91"/>
      <c r="B23" s="91"/>
      <c r="C23" s="279" t="s">
        <v>199</v>
      </c>
      <c r="D23" s="280"/>
      <c r="E23" s="280"/>
      <c r="F23" s="281"/>
      <c r="G23" s="91"/>
      <c r="H23" s="91"/>
      <c r="I23" s="131"/>
      <c r="J23" s="116">
        <v>20</v>
      </c>
      <c r="K23" s="116">
        <v>103</v>
      </c>
      <c r="L23" s="196">
        <v>0.45311916093430299</v>
      </c>
      <c r="M23" s="196">
        <v>-0.2167116577264</v>
      </c>
      <c r="N23" s="198">
        <v>8.5520754300018702E-3</v>
      </c>
      <c r="O23" s="91"/>
      <c r="P23" s="115"/>
      <c r="Q23" s="116"/>
      <c r="R23" s="196"/>
      <c r="S23" s="196"/>
      <c r="T23" s="198"/>
    </row>
    <row r="24" spans="1:20">
      <c r="A24" s="91"/>
      <c r="B24" s="91"/>
      <c r="C24" s="285" t="s">
        <v>200</v>
      </c>
      <c r="D24" s="286"/>
      <c r="E24" s="286"/>
      <c r="F24" s="287"/>
      <c r="G24" s="91"/>
      <c r="H24" s="91"/>
      <c r="I24" s="131"/>
      <c r="J24" s="116">
        <v>21</v>
      </c>
      <c r="K24" s="116">
        <v>105</v>
      </c>
      <c r="L24" s="196">
        <v>0.45564424642458901</v>
      </c>
      <c r="M24" s="196">
        <v>-0.22198262741406899</v>
      </c>
      <c r="N24" s="198">
        <v>8.7819422985563299E-3</v>
      </c>
      <c r="O24" s="91"/>
      <c r="P24" s="128"/>
      <c r="Q24" s="116"/>
      <c r="R24" s="196"/>
      <c r="S24" s="196"/>
      <c r="T24" s="198"/>
    </row>
    <row r="25" spans="1:20" ht="26.4">
      <c r="A25" s="91"/>
      <c r="B25" s="91"/>
      <c r="C25" s="212" t="s">
        <v>201</v>
      </c>
      <c r="D25" s="213"/>
      <c r="E25" s="213"/>
      <c r="F25" s="214"/>
      <c r="G25" s="91"/>
      <c r="H25" s="91"/>
      <c r="I25" s="131"/>
      <c r="J25" s="116">
        <v>22</v>
      </c>
      <c r="K25" s="116">
        <v>108</v>
      </c>
      <c r="L25" s="196">
        <v>0.45789136612187598</v>
      </c>
      <c r="M25" s="196">
        <v>-0.23070035534990299</v>
      </c>
      <c r="N25" s="198">
        <v>8.9156061541706706E-3</v>
      </c>
      <c r="O25" s="91"/>
      <c r="P25" s="115"/>
      <c r="Q25" s="116"/>
      <c r="R25" s="196"/>
      <c r="S25" s="196"/>
      <c r="T25" s="198"/>
    </row>
    <row r="26" spans="1:20" ht="15.6">
      <c r="A26" s="91"/>
      <c r="B26" s="91"/>
      <c r="C26" s="267" t="s">
        <v>198</v>
      </c>
      <c r="D26" s="268"/>
      <c r="E26" s="268"/>
      <c r="F26" s="269"/>
      <c r="G26" s="91"/>
      <c r="H26" s="91"/>
      <c r="I26"/>
      <c r="J26" s="116">
        <v>23</v>
      </c>
      <c r="K26" s="116">
        <v>111</v>
      </c>
      <c r="L26" s="196">
        <v>0.45958551172515</v>
      </c>
      <c r="M26" s="196">
        <v>-0.240184999378808</v>
      </c>
      <c r="N26" s="198">
        <v>9.0751027350177097E-3</v>
      </c>
      <c r="O26" s="91"/>
      <c r="P26" s="115"/>
      <c r="Q26" s="116"/>
      <c r="R26" s="196"/>
      <c r="S26" s="196"/>
      <c r="T26" s="198"/>
    </row>
    <row r="27" spans="1:20" ht="13.8" thickBot="1">
      <c r="A27" s="91"/>
      <c r="B27" s="91"/>
      <c r="C27" s="261" t="s">
        <v>83</v>
      </c>
      <c r="D27" s="262"/>
      <c r="E27" s="262"/>
      <c r="F27" s="263"/>
      <c r="G27" s="91"/>
      <c r="H27" s="91"/>
      <c r="I27" s="91"/>
      <c r="J27" s="116">
        <v>24</v>
      </c>
      <c r="K27" s="116">
        <v>113</v>
      </c>
      <c r="L27" s="196">
        <v>0.46042925608193203</v>
      </c>
      <c r="M27" s="196">
        <v>-0.24686703937589299</v>
      </c>
      <c r="N27" s="198">
        <v>9.2606413522477605E-3</v>
      </c>
      <c r="O27" s="91"/>
      <c r="P27" s="115"/>
      <c r="Q27" s="116"/>
      <c r="R27" s="196"/>
      <c r="S27" s="196"/>
      <c r="T27" s="198"/>
    </row>
    <row r="28" spans="1:20" ht="13.8" thickBot="1">
      <c r="A28" s="91"/>
      <c r="B28" s="91"/>
      <c r="C28" s="148" t="s">
        <v>187</v>
      </c>
      <c r="D28" s="149">
        <v>4000</v>
      </c>
      <c r="E28" s="149">
        <v>4000</v>
      </c>
      <c r="F28" s="150">
        <v>4000</v>
      </c>
      <c r="G28" s="91"/>
      <c r="H28" s="91"/>
      <c r="I28" s="91"/>
      <c r="J28" s="116">
        <v>25</v>
      </c>
      <c r="K28" s="116">
        <v>116</v>
      </c>
      <c r="L28" s="196">
        <v>0.460722043275407</v>
      </c>
      <c r="M28" s="196">
        <v>-0.24839971666369701</v>
      </c>
      <c r="N28" s="198">
        <v>9.35888439897661E-3</v>
      </c>
      <c r="O28" s="91"/>
      <c r="P28" s="128"/>
      <c r="Q28" s="116"/>
      <c r="R28" s="196"/>
      <c r="S28" s="196"/>
      <c r="T28" s="198"/>
    </row>
    <row r="29" spans="1:20" ht="13.8" thickBot="1">
      <c r="A29" s="91"/>
      <c r="B29" s="91"/>
      <c r="C29" s="148" t="s">
        <v>84</v>
      </c>
      <c r="D29" s="149">
        <v>1963</v>
      </c>
      <c r="E29" s="149">
        <v>1963</v>
      </c>
      <c r="F29" s="150">
        <v>1963</v>
      </c>
      <c r="G29" s="91"/>
      <c r="H29" s="91"/>
      <c r="I29" s="91"/>
      <c r="J29" s="116">
        <v>26</v>
      </c>
      <c r="K29" s="116">
        <v>119</v>
      </c>
      <c r="L29" s="196">
        <v>0.46067082097628098</v>
      </c>
      <c r="M29" s="196">
        <v>-0.244001819567121</v>
      </c>
      <c r="N29" s="198">
        <v>9.2935763632885204E-3</v>
      </c>
      <c r="O29" s="91"/>
      <c r="P29" s="115"/>
      <c r="Q29" s="116"/>
      <c r="R29" s="196"/>
      <c r="S29" s="196"/>
      <c r="T29" s="198"/>
    </row>
    <row r="30" spans="1:20" ht="13.8" thickBot="1">
      <c r="A30" s="91"/>
      <c r="B30" s="91"/>
      <c r="C30" s="148" t="s">
        <v>186</v>
      </c>
      <c r="D30" s="149">
        <v>2037</v>
      </c>
      <c r="E30" s="149">
        <v>2037</v>
      </c>
      <c r="F30" s="150">
        <v>2037</v>
      </c>
      <c r="G30" s="91"/>
      <c r="H30" s="91"/>
      <c r="I30" s="91"/>
      <c r="J30" s="116">
        <v>27</v>
      </c>
      <c r="K30" s="116">
        <v>121</v>
      </c>
      <c r="L30" s="196">
        <v>0.460225828977603</v>
      </c>
      <c r="M30" s="196">
        <v>-0.23393543276836301</v>
      </c>
      <c r="N30" s="198">
        <v>9.3343037068353892E-3</v>
      </c>
      <c r="O30" s="91"/>
      <c r="P30" s="115"/>
      <c r="Q30" s="116"/>
      <c r="R30" s="196"/>
      <c r="S30" s="196"/>
      <c r="T30" s="198"/>
    </row>
    <row r="31" spans="1:20" ht="13.8" thickBot="1">
      <c r="A31" s="91"/>
      <c r="B31" s="91"/>
      <c r="C31" s="139" t="s">
        <v>78</v>
      </c>
      <c r="D31" s="215">
        <v>0.26200639999999997</v>
      </c>
      <c r="E31" s="215">
        <v>7.4448420000000001E-2</v>
      </c>
      <c r="F31" s="138">
        <v>1.4685159999999999E-2</v>
      </c>
      <c r="G31" s="91"/>
      <c r="H31" s="91"/>
      <c r="I31" s="91"/>
      <c r="J31" s="116">
        <v>28</v>
      </c>
      <c r="K31" s="116">
        <v>124</v>
      </c>
      <c r="L31" s="196">
        <v>0.45928268045942999</v>
      </c>
      <c r="M31" s="196">
        <v>-0.21980424519297401</v>
      </c>
      <c r="N31" s="198">
        <v>9.4910312737873405E-3</v>
      </c>
      <c r="O31" s="91"/>
      <c r="P31" s="115"/>
      <c r="Q31" s="116"/>
      <c r="R31" s="196"/>
      <c r="S31" s="196"/>
      <c r="T31" s="198"/>
    </row>
    <row r="32" spans="1:20">
      <c r="A32" s="91"/>
      <c r="B32" s="91"/>
      <c r="C32" s="139" t="s">
        <v>79</v>
      </c>
      <c r="D32" s="209">
        <v>5.7620510000000002E-4</v>
      </c>
      <c r="E32" s="209">
        <v>1.916119E-3</v>
      </c>
      <c r="F32" s="209">
        <v>1.362109E-3</v>
      </c>
      <c r="G32" s="91"/>
      <c r="H32" s="91"/>
      <c r="I32" s="91"/>
      <c r="J32" s="116">
        <v>29</v>
      </c>
      <c r="K32" s="116">
        <v>126</v>
      </c>
      <c r="L32" s="196">
        <v>0.45705848777758201</v>
      </c>
      <c r="M32" s="196">
        <v>-0.20087062287562599</v>
      </c>
      <c r="N32" s="198">
        <v>9.7984155398556597E-3</v>
      </c>
      <c r="O32" s="91"/>
      <c r="P32" s="128"/>
      <c r="Q32" s="116"/>
      <c r="R32" s="196"/>
      <c r="S32" s="196"/>
      <c r="T32" s="198"/>
    </row>
    <row r="33" spans="1:20">
      <c r="A33" s="91"/>
      <c r="B33" s="91"/>
      <c r="C33" s="139" t="s">
        <v>196</v>
      </c>
      <c r="D33" s="210">
        <f>D32*2</f>
        <v>1.1524102E-3</v>
      </c>
      <c r="E33" s="210">
        <f>E32*2</f>
        <v>3.832238E-3</v>
      </c>
      <c r="F33" s="210">
        <f>F32*2</f>
        <v>2.724218E-3</v>
      </c>
      <c r="G33" s="91"/>
      <c r="H33" s="91"/>
      <c r="I33" s="91"/>
      <c r="J33" s="116">
        <v>30</v>
      </c>
      <c r="K33" s="116">
        <v>129</v>
      </c>
      <c r="L33" s="196">
        <v>0.45496592032343097</v>
      </c>
      <c r="M33" s="196">
        <v>-0.18070474102041201</v>
      </c>
      <c r="N33" s="198">
        <v>1.03142367940751E-2</v>
      </c>
      <c r="O33" s="91"/>
      <c r="P33" s="115"/>
      <c r="Q33" s="116"/>
      <c r="R33" s="196"/>
      <c r="S33" s="196"/>
      <c r="T33" s="198"/>
    </row>
    <row r="34" spans="1:20">
      <c r="A34" s="91"/>
      <c r="B34" s="91"/>
      <c r="C34" s="139" t="s">
        <v>80</v>
      </c>
      <c r="D34" s="138">
        <v>5.2792999999999998E-3</v>
      </c>
      <c r="E34" s="136">
        <v>1.9952020000000001E-2</v>
      </c>
      <c r="F34" s="137">
        <v>7.5064210000000001E-3</v>
      </c>
      <c r="G34" s="91"/>
      <c r="H34" s="91"/>
      <c r="I34" s="91"/>
      <c r="J34" s="116">
        <v>31</v>
      </c>
      <c r="K34" s="116">
        <v>131</v>
      </c>
      <c r="L34" s="196">
        <v>0.45348244546510103</v>
      </c>
      <c r="M34" s="196">
        <v>-0.16204017222308301</v>
      </c>
      <c r="N34" s="198">
        <v>1.1307879665851299E-2</v>
      </c>
      <c r="O34" s="91"/>
      <c r="P34" s="115"/>
      <c r="Q34" s="116"/>
      <c r="R34" s="196"/>
      <c r="S34" s="196"/>
      <c r="T34" s="198"/>
    </row>
    <row r="35" spans="1:20" ht="13.8" thickBot="1">
      <c r="A35" s="91"/>
      <c r="B35" s="91"/>
      <c r="C35" s="72" t="s">
        <v>81</v>
      </c>
      <c r="D35" s="138">
        <v>4.0743849999999999E-4</v>
      </c>
      <c r="E35" s="136">
        <v>1.3549009999999999E-3</v>
      </c>
      <c r="F35" s="137">
        <v>9.6315660000000005E-4</v>
      </c>
      <c r="G35" s="91"/>
      <c r="H35" s="91"/>
      <c r="I35" s="91"/>
      <c r="J35" s="116">
        <v>32</v>
      </c>
      <c r="K35" s="116">
        <v>134</v>
      </c>
      <c r="L35" s="196">
        <v>0.45259209072373102</v>
      </c>
      <c r="M35" s="196">
        <v>-0.146733881205691</v>
      </c>
      <c r="N35" s="198">
        <v>1.28033697336876E-2</v>
      </c>
      <c r="O35" s="130"/>
      <c r="P35" s="115"/>
      <c r="Q35" s="116"/>
      <c r="R35" s="196"/>
      <c r="S35" s="196"/>
      <c r="T35" s="198"/>
    </row>
    <row r="36" spans="1:20">
      <c r="A36" s="91"/>
      <c r="B36" s="91"/>
      <c r="C36" s="62"/>
      <c r="D36" s="62"/>
      <c r="E36" s="62"/>
      <c r="F36" s="62"/>
      <c r="G36" s="91"/>
      <c r="H36" s="216"/>
      <c r="I36" s="91"/>
      <c r="J36" s="116">
        <v>33</v>
      </c>
      <c r="K36" s="116">
        <v>137</v>
      </c>
      <c r="L36" s="196">
        <v>0.452234504678168</v>
      </c>
      <c r="M36" s="196">
        <v>-0.13697876734216599</v>
      </c>
      <c r="N36" s="198">
        <v>1.4511778175028999E-2</v>
      </c>
      <c r="O36" s="131"/>
      <c r="P36" s="128"/>
      <c r="Q36" s="116"/>
      <c r="R36" s="196"/>
      <c r="S36" s="196"/>
      <c r="T36" s="198"/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116">
        <v>34</v>
      </c>
      <c r="K37" s="116">
        <v>139</v>
      </c>
      <c r="L37" s="196">
        <v>0.45219158428271899</v>
      </c>
      <c r="M37" s="196">
        <v>-0.132834203108076</v>
      </c>
      <c r="N37" s="198">
        <v>1.6428384661058702E-2</v>
      </c>
      <c r="O37" s="91"/>
      <c r="P37" s="115"/>
      <c r="Q37" s="116"/>
      <c r="R37" s="196"/>
      <c r="S37" s="196"/>
      <c r="T37" s="198"/>
    </row>
    <row r="38" spans="1:20" ht="16.2" thickBot="1">
      <c r="A38" s="91"/>
      <c r="B38" s="91"/>
      <c r="C38" s="258" t="s">
        <v>85</v>
      </c>
      <c r="D38" s="259"/>
      <c r="E38" s="259"/>
      <c r="F38" s="259"/>
      <c r="G38" s="259"/>
      <c r="H38" s="260"/>
      <c r="I38" s="91"/>
      <c r="J38" s="116">
        <v>35</v>
      </c>
      <c r="K38" s="116">
        <v>141</v>
      </c>
      <c r="L38" s="196">
        <v>0.45189654415585601</v>
      </c>
      <c r="M38" s="196">
        <v>-0.12916883291117701</v>
      </c>
      <c r="N38" s="198">
        <v>1.86844845117995E-2</v>
      </c>
      <c r="O38" s="91"/>
      <c r="P38" s="115"/>
      <c r="Q38" s="116"/>
      <c r="R38" s="196"/>
      <c r="S38" s="196"/>
      <c r="T38" s="198"/>
    </row>
    <row r="39" spans="1:20" ht="13.8" thickBot="1">
      <c r="A39" s="91"/>
      <c r="B39" s="91"/>
      <c r="C39" s="249"/>
      <c r="D39" s="250"/>
      <c r="E39" s="250"/>
      <c r="F39" s="250"/>
      <c r="G39" s="250"/>
      <c r="H39" s="251"/>
      <c r="I39" s="91"/>
      <c r="J39" s="116">
        <v>36</v>
      </c>
      <c r="K39" s="116">
        <v>144</v>
      </c>
      <c r="L39" s="196">
        <v>0.45181261530609801</v>
      </c>
      <c r="M39" s="196">
        <v>-0.123749678826962</v>
      </c>
      <c r="N39" s="198">
        <v>2.12217403093738E-2</v>
      </c>
      <c r="O39" s="91"/>
      <c r="P39" s="115"/>
      <c r="Q39" s="116"/>
      <c r="R39" s="196"/>
      <c r="S39" s="196"/>
      <c r="T39" s="198"/>
    </row>
    <row r="40" spans="1:20">
      <c r="A40" s="91"/>
      <c r="B40" s="91"/>
      <c r="C40" s="252"/>
      <c r="D40" s="253"/>
      <c r="E40" s="253"/>
      <c r="F40" s="253"/>
      <c r="G40" s="253"/>
      <c r="H40" s="254"/>
      <c r="I40" s="91"/>
      <c r="J40" s="116">
        <v>37</v>
      </c>
      <c r="K40" s="116">
        <v>146</v>
      </c>
      <c r="L40" s="196">
        <v>0.45172714456855001</v>
      </c>
      <c r="M40" s="196">
        <v>-0.113587422142885</v>
      </c>
      <c r="N40" s="198">
        <v>2.3141829917499499E-2</v>
      </c>
      <c r="O40" s="91"/>
      <c r="P40" s="128"/>
      <c r="Q40" s="116"/>
      <c r="R40" s="196"/>
      <c r="S40" s="196"/>
      <c r="T40" s="198"/>
    </row>
    <row r="41" spans="1:20">
      <c r="A41" s="91"/>
      <c r="B41" s="91"/>
      <c r="C41" s="252"/>
      <c r="D41" s="253"/>
      <c r="E41" s="253"/>
      <c r="F41" s="253"/>
      <c r="G41" s="253"/>
      <c r="H41" s="254"/>
      <c r="I41" s="91"/>
      <c r="J41" s="116">
        <v>38</v>
      </c>
      <c r="K41" s="116">
        <v>148</v>
      </c>
      <c r="L41" s="196">
        <v>0.45216715216976699</v>
      </c>
      <c r="M41" s="196">
        <v>-0.100779340442503</v>
      </c>
      <c r="N41" s="198">
        <v>2.4035691613550899E-2</v>
      </c>
      <c r="O41" s="91"/>
      <c r="P41" s="115"/>
      <c r="Q41" s="116"/>
      <c r="R41" s="196"/>
      <c r="S41" s="196"/>
      <c r="T41" s="198"/>
    </row>
    <row r="42" spans="1:20">
      <c r="A42" s="91"/>
      <c r="B42" s="91"/>
      <c r="C42" s="252"/>
      <c r="D42" s="253"/>
      <c r="E42" s="253"/>
      <c r="F42" s="253"/>
      <c r="G42" s="253"/>
      <c r="H42" s="254"/>
      <c r="I42" s="91"/>
      <c r="J42" s="116">
        <v>39</v>
      </c>
      <c r="K42" s="116">
        <v>151</v>
      </c>
      <c r="L42" s="196">
        <v>0.45266197107981798</v>
      </c>
      <c r="M42" s="196">
        <v>-8.3948155042269296E-2</v>
      </c>
      <c r="N42" s="198">
        <v>2.37231712823524E-2</v>
      </c>
      <c r="O42" s="91"/>
      <c r="P42" s="115"/>
      <c r="Q42" s="116"/>
      <c r="R42" s="196"/>
      <c r="S42" s="196"/>
      <c r="T42" s="198"/>
    </row>
    <row r="43" spans="1:20" ht="13.8" thickBot="1">
      <c r="A43" s="91"/>
      <c r="B43" s="91"/>
      <c r="C43" s="252"/>
      <c r="D43" s="253"/>
      <c r="E43" s="253"/>
      <c r="F43" s="253"/>
      <c r="G43" s="253"/>
      <c r="H43" s="254"/>
      <c r="I43" s="91"/>
      <c r="J43" s="116">
        <v>40</v>
      </c>
      <c r="K43" s="116">
        <v>153</v>
      </c>
      <c r="L43" s="196">
        <v>0.45367391276590702</v>
      </c>
      <c r="M43" s="196">
        <v>-6.5820705038891897E-2</v>
      </c>
      <c r="N43" s="198">
        <v>2.2725726073158498E-2</v>
      </c>
      <c r="O43" s="91"/>
      <c r="P43" s="115"/>
      <c r="Q43" s="116"/>
      <c r="R43" s="196"/>
      <c r="S43" s="196"/>
      <c r="T43" s="198"/>
    </row>
    <row r="44" spans="1:20">
      <c r="A44" s="91"/>
      <c r="B44" s="91"/>
      <c r="C44" s="252"/>
      <c r="D44" s="253"/>
      <c r="E44" s="253"/>
      <c r="F44" s="253"/>
      <c r="G44" s="253"/>
      <c r="H44" s="254"/>
      <c r="I44" s="91"/>
      <c r="J44" s="116">
        <v>41</v>
      </c>
      <c r="K44" s="116">
        <v>155</v>
      </c>
      <c r="L44" s="196">
        <v>0.454632764758444</v>
      </c>
      <c r="M44" s="196">
        <v>-4.5528616759974501E-2</v>
      </c>
      <c r="N44" s="198">
        <v>2.1625365346121202E-2</v>
      </c>
      <c r="O44" s="91"/>
      <c r="P44" s="128"/>
      <c r="Q44" s="116"/>
      <c r="R44" s="196"/>
      <c r="S44" s="196"/>
      <c r="T44" s="198"/>
    </row>
    <row r="45" spans="1:20">
      <c r="A45" s="91"/>
      <c r="B45" s="91"/>
      <c r="C45" s="252"/>
      <c r="D45" s="253"/>
      <c r="E45" s="253"/>
      <c r="F45" s="253"/>
      <c r="G45" s="253"/>
      <c r="H45" s="254"/>
      <c r="I45" s="91"/>
      <c r="J45" s="116">
        <v>42</v>
      </c>
      <c r="K45" s="116">
        <v>158</v>
      </c>
      <c r="L45" s="196">
        <v>0.45579772754472803</v>
      </c>
      <c r="M45" s="196">
        <v>-2.5792078821398799E-2</v>
      </c>
      <c r="N45" s="198">
        <v>2.0935578659436301E-2</v>
      </c>
      <c r="O45" s="91"/>
      <c r="P45" s="115"/>
      <c r="Q45" s="116"/>
      <c r="R45" s="196"/>
      <c r="S45" s="196"/>
      <c r="T45" s="198"/>
    </row>
    <row r="46" spans="1:20">
      <c r="A46" s="91"/>
      <c r="B46" s="91"/>
      <c r="C46" s="252"/>
      <c r="D46" s="253"/>
      <c r="E46" s="253"/>
      <c r="F46" s="253"/>
      <c r="G46" s="253"/>
      <c r="H46" s="254"/>
      <c r="I46" s="91"/>
      <c r="J46" s="116">
        <v>43</v>
      </c>
      <c r="K46" s="116">
        <v>160</v>
      </c>
      <c r="L46" s="196">
        <v>0.45696130190857798</v>
      </c>
      <c r="M46" s="196">
        <v>-6.8090835147183804E-3</v>
      </c>
      <c r="N46" s="198">
        <v>2.06777567261269E-2</v>
      </c>
      <c r="O46" s="91"/>
      <c r="P46" s="115"/>
      <c r="Q46" s="116"/>
      <c r="R46" s="196"/>
      <c r="S46" s="196"/>
      <c r="T46" s="198"/>
    </row>
    <row r="47" spans="1:20" ht="13.8" thickBot="1">
      <c r="A47" s="91"/>
      <c r="B47" s="91"/>
      <c r="C47" s="252"/>
      <c r="D47" s="253"/>
      <c r="E47" s="253"/>
      <c r="F47" s="253"/>
      <c r="G47" s="253"/>
      <c r="H47" s="254"/>
      <c r="I47" s="91"/>
      <c r="J47" s="116">
        <v>44</v>
      </c>
      <c r="K47" s="116">
        <v>163</v>
      </c>
      <c r="L47" s="196">
        <v>0.458063108966272</v>
      </c>
      <c r="M47" s="196">
        <v>8.0330196577198098E-3</v>
      </c>
      <c r="N47" s="198">
        <v>2.09017408367667E-2</v>
      </c>
      <c r="O47" s="91"/>
      <c r="P47" s="115"/>
      <c r="Q47" s="116"/>
      <c r="R47" s="196"/>
      <c r="S47" s="196"/>
      <c r="T47" s="198"/>
    </row>
    <row r="48" spans="1:20">
      <c r="A48" s="91"/>
      <c r="B48" s="91"/>
      <c r="C48" s="252"/>
      <c r="D48" s="253"/>
      <c r="E48" s="253"/>
      <c r="F48" s="253"/>
      <c r="G48" s="253"/>
      <c r="H48" s="254"/>
      <c r="I48" s="91"/>
      <c r="J48" s="116">
        <v>45</v>
      </c>
      <c r="K48" s="116">
        <v>165</v>
      </c>
      <c r="L48" s="196">
        <v>0.45848306700044</v>
      </c>
      <c r="M48" s="196">
        <v>2.1020689518179699E-2</v>
      </c>
      <c r="N48" s="198">
        <v>2.1761277861985499E-2</v>
      </c>
      <c r="O48" s="91"/>
      <c r="P48" s="128"/>
      <c r="Q48" s="116"/>
      <c r="R48" s="196"/>
      <c r="S48" s="196"/>
      <c r="T48" s="198"/>
    </row>
    <row r="49" spans="1:20">
      <c r="A49" s="91"/>
      <c r="B49" s="91"/>
      <c r="C49" s="252"/>
      <c r="D49" s="253"/>
      <c r="E49" s="253"/>
      <c r="F49" s="253"/>
      <c r="G49" s="253"/>
      <c r="H49" s="254"/>
      <c r="I49" s="91"/>
      <c r="J49" s="116">
        <v>46</v>
      </c>
      <c r="K49" s="116">
        <v>167</v>
      </c>
      <c r="L49" s="196">
        <v>0.45881820251745298</v>
      </c>
      <c r="M49" s="196">
        <v>3.0414539382149299E-2</v>
      </c>
      <c r="N49" s="198">
        <v>2.3126879381623E-2</v>
      </c>
      <c r="O49" s="91"/>
      <c r="P49" s="115"/>
      <c r="Q49" s="116"/>
      <c r="R49" s="196"/>
      <c r="S49" s="196"/>
      <c r="T49" s="198"/>
    </row>
    <row r="50" spans="1:20">
      <c r="A50" s="91"/>
      <c r="B50" s="91"/>
      <c r="C50" s="252"/>
      <c r="D50" s="253"/>
      <c r="E50" s="253"/>
      <c r="F50" s="253"/>
      <c r="G50" s="253"/>
      <c r="H50" s="254"/>
      <c r="I50" s="91"/>
      <c r="J50" s="116">
        <v>47</v>
      </c>
      <c r="K50" s="116">
        <v>170</v>
      </c>
      <c r="L50" s="196">
        <v>0.45913615969663102</v>
      </c>
      <c r="M50" s="196">
        <v>3.9936116686594997E-2</v>
      </c>
      <c r="N50" s="198">
        <v>2.45666238606508E-2</v>
      </c>
      <c r="O50" s="91"/>
      <c r="P50" s="115"/>
      <c r="Q50" s="116"/>
      <c r="R50" s="196"/>
      <c r="S50" s="196"/>
      <c r="T50" s="198"/>
    </row>
    <row r="51" spans="1:20" ht="13.8" thickBot="1">
      <c r="A51" s="91"/>
      <c r="B51" s="91"/>
      <c r="C51" s="252"/>
      <c r="D51" s="253"/>
      <c r="E51" s="253"/>
      <c r="F51" s="253"/>
      <c r="G51" s="253"/>
      <c r="H51" s="254"/>
      <c r="I51" s="91"/>
      <c r="J51" s="116">
        <v>48</v>
      </c>
      <c r="K51" s="116">
        <v>173</v>
      </c>
      <c r="L51" s="196">
        <v>0.45938135705472299</v>
      </c>
      <c r="M51" s="196">
        <v>4.80996635675843E-2</v>
      </c>
      <c r="N51" s="198">
        <v>2.5446366952087501E-2</v>
      </c>
      <c r="O51" s="91"/>
      <c r="P51" s="115"/>
      <c r="Q51" s="116"/>
      <c r="R51" s="196"/>
      <c r="S51" s="196"/>
      <c r="T51" s="198"/>
    </row>
    <row r="52" spans="1:20">
      <c r="A52" s="91"/>
      <c r="B52" s="91"/>
      <c r="C52" s="252"/>
      <c r="D52" s="253"/>
      <c r="E52" s="253"/>
      <c r="F52" s="253"/>
      <c r="G52" s="253"/>
      <c r="H52" s="254"/>
      <c r="I52" s="91"/>
      <c r="J52" s="116">
        <v>49</v>
      </c>
      <c r="K52" s="116">
        <v>175</v>
      </c>
      <c r="L52" s="196">
        <v>0.45871982094192298</v>
      </c>
      <c r="M52" s="196">
        <v>5.5749605474331797E-2</v>
      </c>
      <c r="N52" s="198">
        <v>2.5305278878420701E-2</v>
      </c>
      <c r="O52" s="91"/>
      <c r="P52" s="128"/>
      <c r="Q52" s="116"/>
      <c r="R52" s="196"/>
      <c r="S52" s="196"/>
      <c r="T52" s="198"/>
    </row>
    <row r="53" spans="1:20">
      <c r="A53" s="91"/>
      <c r="B53" s="91"/>
      <c r="C53" s="252"/>
      <c r="D53" s="253"/>
      <c r="E53" s="253"/>
      <c r="F53" s="253"/>
      <c r="G53" s="253"/>
      <c r="H53" s="254"/>
      <c r="I53" s="91"/>
      <c r="J53" s="116">
        <v>50</v>
      </c>
      <c r="K53" s="116">
        <v>177</v>
      </c>
      <c r="L53" s="196">
        <v>0.45714487244173801</v>
      </c>
      <c r="M53" s="196">
        <v>6.2128414329586601E-2</v>
      </c>
      <c r="N53" s="198">
        <v>2.4248495438499201E-2</v>
      </c>
      <c r="O53" s="91"/>
      <c r="P53" s="115"/>
      <c r="Q53" s="116"/>
      <c r="R53" s="196"/>
      <c r="S53" s="196"/>
      <c r="T53" s="198"/>
    </row>
    <row r="54" spans="1:20">
      <c r="A54" s="91"/>
      <c r="B54" s="91"/>
      <c r="C54" s="252"/>
      <c r="D54" s="253"/>
      <c r="E54" s="253"/>
      <c r="F54" s="253"/>
      <c r="G54" s="253"/>
      <c r="H54" s="254"/>
      <c r="I54" s="91"/>
      <c r="J54" s="116">
        <v>51</v>
      </c>
      <c r="K54" s="116">
        <v>180</v>
      </c>
      <c r="L54" s="196">
        <v>0.45506897496791598</v>
      </c>
      <c r="M54" s="196">
        <v>6.7739003843717796E-2</v>
      </c>
      <c r="N54" s="198">
        <v>2.25686276898036E-2</v>
      </c>
      <c r="O54" s="91"/>
      <c r="P54" s="115"/>
      <c r="Q54" s="116"/>
      <c r="R54" s="196"/>
      <c r="S54" s="196"/>
      <c r="T54" s="198"/>
    </row>
    <row r="55" spans="1:20" ht="13.8" thickBot="1">
      <c r="A55" s="91"/>
      <c r="B55" s="91"/>
      <c r="C55" s="252"/>
      <c r="D55" s="253"/>
      <c r="E55" s="253"/>
      <c r="F55" s="253"/>
      <c r="G55" s="253"/>
      <c r="H55" s="254"/>
      <c r="I55" s="91"/>
      <c r="J55" s="116">
        <v>52</v>
      </c>
      <c r="K55" s="116">
        <v>182</v>
      </c>
      <c r="L55" s="196">
        <v>0.45308143230181402</v>
      </c>
      <c r="M55" s="196">
        <v>7.4269599562005406E-2</v>
      </c>
      <c r="N55" s="198">
        <v>2.00385612906675E-2</v>
      </c>
      <c r="O55" s="91"/>
      <c r="P55" s="115"/>
      <c r="Q55" s="116"/>
      <c r="R55" s="196"/>
      <c r="S55" s="196"/>
      <c r="T55" s="198"/>
    </row>
    <row r="56" spans="1:20">
      <c r="A56" s="91"/>
      <c r="B56" s="91"/>
      <c r="C56" s="252"/>
      <c r="D56" s="253"/>
      <c r="E56" s="253"/>
      <c r="F56" s="253"/>
      <c r="G56" s="253"/>
      <c r="H56" s="254"/>
      <c r="I56" s="91"/>
      <c r="J56" s="116">
        <v>53</v>
      </c>
      <c r="K56" s="116">
        <v>184</v>
      </c>
      <c r="L56" s="196">
        <v>0.45119249256704302</v>
      </c>
      <c r="M56" s="196">
        <v>7.8896983789304806E-2</v>
      </c>
      <c r="N56" s="198">
        <v>1.6660834027788101E-2</v>
      </c>
      <c r="O56" s="91"/>
      <c r="P56" s="128"/>
      <c r="Q56" s="116"/>
      <c r="R56" s="196"/>
      <c r="S56" s="196"/>
      <c r="T56" s="198"/>
    </row>
    <row r="57" spans="1:20">
      <c r="A57" s="91"/>
      <c r="B57" s="91"/>
      <c r="C57" s="252"/>
      <c r="D57" s="253"/>
      <c r="E57" s="253"/>
      <c r="F57" s="253"/>
      <c r="G57" s="253"/>
      <c r="H57" s="254"/>
      <c r="I57" s="91"/>
      <c r="J57" s="116">
        <v>54</v>
      </c>
      <c r="K57" s="116">
        <v>187</v>
      </c>
      <c r="L57" s="196">
        <v>0.44952919080342302</v>
      </c>
      <c r="M57" s="196">
        <v>8.0362516028058495E-2</v>
      </c>
      <c r="N57" s="198">
        <v>1.27508062781116E-2</v>
      </c>
      <c r="O57" s="91"/>
      <c r="P57" s="115"/>
      <c r="Q57" s="116"/>
      <c r="R57" s="196"/>
      <c r="S57" s="196"/>
      <c r="T57" s="198"/>
    </row>
    <row r="58" spans="1:20">
      <c r="A58" s="91"/>
      <c r="B58" s="91"/>
      <c r="C58" s="252"/>
      <c r="D58" s="253"/>
      <c r="E58" s="253"/>
      <c r="F58" s="253"/>
      <c r="G58" s="253"/>
      <c r="H58" s="254"/>
      <c r="I58" s="91"/>
      <c r="J58" s="116">
        <v>55</v>
      </c>
      <c r="K58" s="116">
        <v>189</v>
      </c>
      <c r="L58" s="196">
        <v>0.44865127901672602</v>
      </c>
      <c r="M58" s="196">
        <v>7.6056177365649E-2</v>
      </c>
      <c r="N58" s="198">
        <v>9.1958467684738407E-3</v>
      </c>
      <c r="O58" s="91"/>
      <c r="P58" s="115"/>
      <c r="Q58" s="116"/>
      <c r="R58" s="196"/>
      <c r="S58" s="196"/>
      <c r="T58" s="198"/>
    </row>
    <row r="59" spans="1:20" ht="13.8" thickBot="1">
      <c r="A59" s="91"/>
      <c r="B59" s="91"/>
      <c r="C59" s="252"/>
      <c r="D59" s="253"/>
      <c r="E59" s="253"/>
      <c r="F59" s="253"/>
      <c r="G59" s="253"/>
      <c r="H59" s="254"/>
      <c r="I59" s="91"/>
      <c r="J59" s="116">
        <v>56</v>
      </c>
      <c r="K59" s="116">
        <v>192</v>
      </c>
      <c r="L59" s="196">
        <v>0.448511800148234</v>
      </c>
      <c r="M59" s="196">
        <v>6.9482112287527195E-2</v>
      </c>
      <c r="N59" s="198">
        <v>6.9186083312224199E-3</v>
      </c>
      <c r="O59" s="91"/>
      <c r="P59" s="115"/>
      <c r="Q59" s="116"/>
      <c r="R59" s="196"/>
      <c r="S59" s="196"/>
      <c r="T59" s="198"/>
    </row>
    <row r="60" spans="1:20">
      <c r="A60" s="91"/>
      <c r="B60" s="91"/>
      <c r="C60" s="252"/>
      <c r="D60" s="253"/>
      <c r="E60" s="253"/>
      <c r="F60" s="253"/>
      <c r="G60" s="253"/>
      <c r="H60" s="254"/>
      <c r="I60" s="91"/>
      <c r="J60" s="116">
        <v>57</v>
      </c>
      <c r="K60" s="116">
        <v>194</v>
      </c>
      <c r="L60" s="196">
        <v>0.449617691903681</v>
      </c>
      <c r="M60" s="196">
        <v>6.0907350589234702E-2</v>
      </c>
      <c r="N60" s="198">
        <v>6.1273530517613004E-3</v>
      </c>
      <c r="O60" s="91"/>
      <c r="P60" s="128"/>
      <c r="Q60" s="116"/>
      <c r="R60" s="196"/>
      <c r="S60" s="196"/>
      <c r="T60" s="198"/>
    </row>
    <row r="61" spans="1:20">
      <c r="A61" s="91"/>
      <c r="B61" s="91"/>
      <c r="C61" s="252"/>
      <c r="D61" s="253"/>
      <c r="E61" s="253"/>
      <c r="F61" s="253"/>
      <c r="G61" s="253"/>
      <c r="H61" s="254"/>
      <c r="I61" s="91"/>
      <c r="J61" s="116">
        <v>58</v>
      </c>
      <c r="K61" s="116">
        <v>197</v>
      </c>
      <c r="L61" s="196">
        <v>0.45137587711841298</v>
      </c>
      <c r="M61" s="196">
        <v>5.36896137148693E-2</v>
      </c>
      <c r="N61" s="198">
        <v>6.2944437639276896E-3</v>
      </c>
      <c r="O61" s="91"/>
      <c r="P61" s="115"/>
      <c r="Q61" s="116"/>
      <c r="R61" s="196"/>
      <c r="S61" s="196"/>
      <c r="T61" s="198"/>
    </row>
    <row r="62" spans="1:20">
      <c r="A62" s="91"/>
      <c r="B62" s="91"/>
      <c r="C62" s="252"/>
      <c r="D62" s="253"/>
      <c r="E62" s="253"/>
      <c r="F62" s="253"/>
      <c r="G62" s="253"/>
      <c r="H62" s="254"/>
      <c r="I62" s="91"/>
      <c r="J62" s="116">
        <v>59</v>
      </c>
      <c r="K62" s="116">
        <v>199</v>
      </c>
      <c r="L62" s="196">
        <v>0.45344154473815101</v>
      </c>
      <c r="M62" s="196">
        <v>4.5917615000658503E-2</v>
      </c>
      <c r="N62" s="198">
        <v>6.9324045829015999E-3</v>
      </c>
      <c r="O62" s="91"/>
      <c r="P62" s="115"/>
      <c r="Q62" s="116"/>
      <c r="R62" s="196"/>
      <c r="S62" s="196"/>
      <c r="T62" s="198"/>
    </row>
    <row r="63" spans="1:20" ht="13.8" thickBot="1">
      <c r="A63" s="91"/>
      <c r="B63" s="91"/>
      <c r="C63" s="252"/>
      <c r="D63" s="253"/>
      <c r="E63" s="253"/>
      <c r="F63" s="253"/>
      <c r="G63" s="253"/>
      <c r="H63" s="254"/>
      <c r="I63" s="91"/>
      <c r="J63" s="116">
        <v>60</v>
      </c>
      <c r="K63" s="116">
        <v>202</v>
      </c>
      <c r="L63" s="196">
        <v>0.455380412096069</v>
      </c>
      <c r="M63" s="196">
        <v>3.8871909678547499E-2</v>
      </c>
      <c r="N63" s="198">
        <v>7.75532002346754E-3</v>
      </c>
      <c r="O63" s="91"/>
      <c r="P63" s="115"/>
      <c r="Q63" s="116"/>
      <c r="R63" s="196"/>
      <c r="S63" s="196"/>
      <c r="T63" s="198"/>
    </row>
    <row r="64" spans="1:20">
      <c r="A64" s="91"/>
      <c r="B64" s="91"/>
      <c r="C64" s="252"/>
      <c r="D64" s="253"/>
      <c r="E64" s="253"/>
      <c r="F64" s="253"/>
      <c r="G64" s="253"/>
      <c r="H64" s="254"/>
      <c r="I64" s="91"/>
      <c r="J64" s="116">
        <v>61</v>
      </c>
      <c r="K64" s="116">
        <v>204</v>
      </c>
      <c r="L64" s="196">
        <v>0.45680287194559599</v>
      </c>
      <c r="M64" s="196">
        <v>3.5993766167345898E-2</v>
      </c>
      <c r="N64" s="198">
        <v>8.1784836647105594E-3</v>
      </c>
      <c r="O64" s="91"/>
      <c r="P64" s="128"/>
      <c r="Q64" s="116"/>
      <c r="R64" s="196"/>
      <c r="S64" s="196"/>
      <c r="T64" s="198"/>
    </row>
    <row r="65" spans="1:20">
      <c r="A65" s="91"/>
      <c r="B65" s="91"/>
      <c r="C65" s="252"/>
      <c r="D65" s="253"/>
      <c r="E65" s="253"/>
      <c r="F65" s="253"/>
      <c r="G65" s="253"/>
      <c r="H65" s="254"/>
      <c r="I65" s="91"/>
      <c r="J65" s="116">
        <v>62</v>
      </c>
      <c r="K65" s="116">
        <v>207</v>
      </c>
      <c r="L65" s="196">
        <v>0.45805250275281401</v>
      </c>
      <c r="M65" s="196">
        <v>3.5816368134148999E-2</v>
      </c>
      <c r="N65" s="198">
        <v>8.0712035375033308E-3</v>
      </c>
      <c r="O65" s="91"/>
      <c r="P65" s="115"/>
      <c r="Q65" s="116"/>
      <c r="R65" s="196"/>
      <c r="S65" s="196"/>
      <c r="T65" s="198"/>
    </row>
    <row r="66" spans="1:20">
      <c r="A66" s="91"/>
      <c r="B66" s="91"/>
      <c r="C66" s="252"/>
      <c r="D66" s="253"/>
      <c r="E66" s="253"/>
      <c r="F66" s="253"/>
      <c r="G66" s="253"/>
      <c r="H66" s="254"/>
      <c r="I66" s="91"/>
      <c r="J66" s="116">
        <v>63</v>
      </c>
      <c r="K66" s="116">
        <v>209</v>
      </c>
      <c r="L66" s="196">
        <v>0.45868521978228499</v>
      </c>
      <c r="M66" s="196">
        <v>3.9472939355690302E-2</v>
      </c>
      <c r="N66" s="198">
        <v>7.7944680133042402E-3</v>
      </c>
      <c r="O66" s="91"/>
      <c r="P66" s="115"/>
      <c r="Q66" s="116"/>
      <c r="R66" s="196"/>
      <c r="S66" s="196"/>
      <c r="T66" s="198"/>
    </row>
    <row r="67" spans="1:20" ht="13.8" thickBot="1">
      <c r="A67" s="91"/>
      <c r="B67" s="91"/>
      <c r="C67" s="255"/>
      <c r="D67" s="256"/>
      <c r="E67" s="256"/>
      <c r="F67" s="256"/>
      <c r="G67" s="256"/>
      <c r="H67" s="257"/>
      <c r="I67" s="91"/>
      <c r="J67" s="116">
        <v>64</v>
      </c>
      <c r="K67" s="116">
        <v>212</v>
      </c>
      <c r="L67" s="196">
        <v>0.458492831488646</v>
      </c>
      <c r="M67" s="196">
        <v>4.5176105853195002E-2</v>
      </c>
      <c r="N67" s="198">
        <v>7.8730692864485696E-3</v>
      </c>
      <c r="O67" s="91"/>
      <c r="P67" s="115"/>
      <c r="Q67" s="116"/>
      <c r="R67" s="196"/>
      <c r="S67" s="196"/>
      <c r="T67" s="198"/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116">
        <v>65</v>
      </c>
      <c r="K68" s="116">
        <v>214</v>
      </c>
      <c r="L68" s="196">
        <v>0.45754438612722897</v>
      </c>
      <c r="M68" s="196">
        <v>5.1136543220005798E-2</v>
      </c>
      <c r="N68" s="198">
        <v>8.2078481914716304E-3</v>
      </c>
      <c r="O68" s="91"/>
      <c r="P68" s="128"/>
      <c r="Q68" s="116"/>
      <c r="R68" s="196"/>
      <c r="S68" s="196"/>
      <c r="T68" s="198"/>
    </row>
    <row r="69" spans="1:20">
      <c r="A69" s="91"/>
      <c r="B69" s="91"/>
      <c r="I69" s="91"/>
      <c r="J69" s="116">
        <v>66</v>
      </c>
      <c r="K69" s="116">
        <v>217</v>
      </c>
      <c r="L69" s="196">
        <v>0.45585480234009801</v>
      </c>
      <c r="M69" s="196">
        <v>5.7491424897707602E-2</v>
      </c>
      <c r="N69" s="198">
        <v>9.0992167845543592E-3</v>
      </c>
      <c r="O69" s="91"/>
      <c r="P69" s="115"/>
      <c r="Q69" s="116"/>
      <c r="R69" s="196"/>
      <c r="S69" s="196"/>
      <c r="T69" s="198"/>
    </row>
    <row r="70" spans="1:20">
      <c r="A70" s="91"/>
      <c r="B70" s="91"/>
      <c r="I70" s="91"/>
      <c r="J70" s="116">
        <v>67</v>
      </c>
      <c r="K70" s="116">
        <v>219</v>
      </c>
      <c r="L70" s="196">
        <v>0.45336763699426902</v>
      </c>
      <c r="M70" s="196">
        <v>6.3129607118975306E-2</v>
      </c>
      <c r="N70" s="198">
        <v>1.0705875865587499E-2</v>
      </c>
      <c r="O70" s="91"/>
      <c r="P70" s="115"/>
      <c r="Q70" s="116"/>
      <c r="R70" s="196"/>
      <c r="S70" s="196"/>
      <c r="T70" s="198"/>
    </row>
    <row r="71" spans="1:20" ht="13.8" thickBot="1">
      <c r="A71" s="91"/>
      <c r="B71" s="91"/>
      <c r="I71" s="91"/>
      <c r="J71" s="116">
        <v>68</v>
      </c>
      <c r="K71" s="116">
        <v>221</v>
      </c>
      <c r="L71" s="196">
        <v>0.45057962576789101</v>
      </c>
      <c r="M71" s="196">
        <v>6.7218790858774302E-2</v>
      </c>
      <c r="N71" s="198">
        <v>1.28422798834333E-2</v>
      </c>
      <c r="O71" s="91"/>
      <c r="P71" s="115"/>
      <c r="Q71" s="116"/>
      <c r="R71" s="196"/>
      <c r="S71" s="196"/>
      <c r="T71" s="198"/>
    </row>
    <row r="72" spans="1:20">
      <c r="A72" s="91"/>
      <c r="B72" s="91"/>
      <c r="I72" s="91"/>
      <c r="J72" s="116">
        <v>69</v>
      </c>
      <c r="K72" s="116">
        <v>223</v>
      </c>
      <c r="L72" s="196">
        <v>0.44746029322347203</v>
      </c>
      <c r="M72" s="196">
        <v>6.8681825909042996E-2</v>
      </c>
      <c r="N72" s="198">
        <v>1.5775585084925599E-2</v>
      </c>
      <c r="O72" s="91"/>
      <c r="P72" s="128"/>
      <c r="Q72" s="116"/>
      <c r="R72" s="196"/>
      <c r="S72" s="196"/>
      <c r="T72" s="198"/>
    </row>
    <row r="73" spans="1:20">
      <c r="A73" s="91"/>
      <c r="B73" s="91"/>
      <c r="I73" s="91"/>
      <c r="J73" s="116">
        <v>70</v>
      </c>
      <c r="K73" s="116">
        <v>226</v>
      </c>
      <c r="L73" s="196">
        <v>0.44469051016394401</v>
      </c>
      <c r="M73" s="196">
        <v>6.6655547141419094E-2</v>
      </c>
      <c r="N73" s="198">
        <v>1.90355686736749E-2</v>
      </c>
      <c r="O73" s="91"/>
      <c r="P73" s="115"/>
      <c r="Q73" s="116"/>
      <c r="R73" s="196"/>
      <c r="S73" s="196"/>
      <c r="T73" s="198"/>
    </row>
    <row r="74" spans="1:20">
      <c r="A74" s="91"/>
      <c r="B74" s="91"/>
      <c r="I74" s="91"/>
      <c r="J74" s="116">
        <v>71</v>
      </c>
      <c r="K74" s="116">
        <v>229</v>
      </c>
      <c r="L74" s="196">
        <v>0.44219652007334598</v>
      </c>
      <c r="M74" s="196">
        <v>6.4689428818802602E-2</v>
      </c>
      <c r="N74" s="198">
        <v>2.19281615678509E-2</v>
      </c>
      <c r="O74" s="91"/>
      <c r="P74" s="115"/>
      <c r="Q74" s="116"/>
      <c r="R74" s="196"/>
      <c r="S74" s="196"/>
      <c r="T74" s="198"/>
    </row>
    <row r="75" spans="1:20" ht="13.8" thickBot="1">
      <c r="A75" s="91"/>
      <c r="B75" s="91"/>
      <c r="I75" s="91"/>
      <c r="J75" s="116">
        <v>72</v>
      </c>
      <c r="K75" s="116">
        <v>231</v>
      </c>
      <c r="L75" s="196">
        <v>0.43907893627014899</v>
      </c>
      <c r="M75" s="196">
        <v>6.3263357418279903E-2</v>
      </c>
      <c r="N75" s="198">
        <v>2.4144735461597299E-2</v>
      </c>
      <c r="O75" s="91"/>
      <c r="P75" s="115"/>
      <c r="Q75" s="116"/>
      <c r="R75" s="196"/>
      <c r="S75" s="196"/>
      <c r="T75" s="198"/>
    </row>
    <row r="76" spans="1:20">
      <c r="A76" s="91"/>
      <c r="B76" s="91"/>
      <c r="I76" s="91"/>
      <c r="J76" s="116">
        <v>73</v>
      </c>
      <c r="K76" s="116">
        <v>234</v>
      </c>
      <c r="L76" s="196">
        <v>0.435382892435691</v>
      </c>
      <c r="M76" s="196">
        <v>6.3101313200539702E-2</v>
      </c>
      <c r="N76" s="198">
        <v>2.5707791650094101E-2</v>
      </c>
      <c r="O76" s="91"/>
      <c r="P76" s="128"/>
      <c r="Q76" s="116"/>
      <c r="R76" s="196"/>
      <c r="S76" s="196"/>
      <c r="T76" s="198"/>
    </row>
    <row r="77" spans="1:20">
      <c r="A77" s="91"/>
      <c r="B77" s="91"/>
      <c r="I77" s="91"/>
      <c r="J77" s="116">
        <v>74</v>
      </c>
      <c r="K77" s="116">
        <v>236</v>
      </c>
      <c r="L77" s="196">
        <v>0.430967791950634</v>
      </c>
      <c r="M77" s="196">
        <v>6.5098063760164901E-2</v>
      </c>
      <c r="N77" s="198">
        <v>2.6776756797631598E-2</v>
      </c>
      <c r="O77" s="91"/>
      <c r="P77" s="115"/>
      <c r="Q77" s="116"/>
      <c r="R77" s="196"/>
      <c r="S77" s="196"/>
      <c r="T77" s="198"/>
    </row>
    <row r="78" spans="1:20">
      <c r="A78" s="91"/>
      <c r="B78" s="91"/>
      <c r="I78" s="91"/>
      <c r="J78" s="116">
        <v>75</v>
      </c>
      <c r="K78" s="116">
        <v>239</v>
      </c>
      <c r="L78" s="196">
        <v>0.42654773979500499</v>
      </c>
      <c r="M78" s="196">
        <v>6.5542022376169795E-2</v>
      </c>
      <c r="N78" s="198">
        <v>2.7491443828795301E-2</v>
      </c>
      <c r="O78" s="91"/>
      <c r="P78" s="115"/>
      <c r="Q78" s="116"/>
      <c r="R78" s="196"/>
      <c r="S78" s="196"/>
      <c r="T78" s="198"/>
    </row>
    <row r="79" spans="1:20" ht="13.8" thickBot="1">
      <c r="A79" s="91"/>
      <c r="B79" s="91"/>
      <c r="I79" s="91"/>
      <c r="J79" s="116">
        <v>76</v>
      </c>
      <c r="K79" s="116">
        <v>241</v>
      </c>
      <c r="L79" s="196">
        <v>0.42198028473243099</v>
      </c>
      <c r="M79" s="196">
        <v>6.4883269498910601E-2</v>
      </c>
      <c r="N79" s="198">
        <v>2.8215776769694601E-2</v>
      </c>
      <c r="O79" s="91"/>
      <c r="P79" s="115"/>
      <c r="Q79" s="116"/>
      <c r="R79" s="196"/>
      <c r="S79" s="196"/>
      <c r="T79" s="198"/>
    </row>
    <row r="80" spans="1:20">
      <c r="A80" s="91"/>
      <c r="B80" s="91"/>
      <c r="I80" s="91"/>
      <c r="J80" s="116">
        <v>77</v>
      </c>
      <c r="K80" s="116">
        <v>244</v>
      </c>
      <c r="L80" s="196">
        <v>0.41774640401728302</v>
      </c>
      <c r="M80" s="196">
        <v>6.1671710945515899E-2</v>
      </c>
      <c r="N80" s="198">
        <v>2.9068809547357001E-2</v>
      </c>
      <c r="O80" s="91"/>
      <c r="P80" s="128"/>
      <c r="Q80" s="116"/>
      <c r="R80" s="196"/>
      <c r="S80" s="196"/>
      <c r="T80" s="198"/>
    </row>
    <row r="81" spans="1:20">
      <c r="A81" s="91"/>
      <c r="B81" s="91"/>
      <c r="I81" s="91"/>
      <c r="J81" s="116">
        <v>78</v>
      </c>
      <c r="K81" s="116">
        <v>246</v>
      </c>
      <c r="L81" s="196">
        <v>0.414301695146778</v>
      </c>
      <c r="M81" s="196">
        <v>5.5484850324587102E-2</v>
      </c>
      <c r="N81" s="198">
        <v>3.0022970141782301E-2</v>
      </c>
      <c r="O81" s="91"/>
      <c r="P81" s="115"/>
      <c r="Q81" s="116"/>
      <c r="R81" s="196"/>
      <c r="S81" s="196"/>
      <c r="T81" s="198"/>
    </row>
    <row r="82" spans="1:20">
      <c r="A82" s="91"/>
      <c r="B82" s="91"/>
      <c r="I82" s="91"/>
      <c r="J82" s="116">
        <v>79</v>
      </c>
      <c r="K82" s="116">
        <v>248</v>
      </c>
      <c r="L82" s="196">
        <v>0.41125443710137399</v>
      </c>
      <c r="M82" s="196">
        <v>4.8997008004695503E-2</v>
      </c>
      <c r="N82" s="198">
        <v>3.0817520616185399E-2</v>
      </c>
      <c r="O82" s="91"/>
      <c r="P82" s="115"/>
      <c r="Q82" s="116"/>
      <c r="R82" s="196"/>
      <c r="S82" s="196"/>
      <c r="T82" s="198"/>
    </row>
    <row r="83" spans="1:20" ht="13.8" thickBot="1">
      <c r="A83" s="91"/>
      <c r="B83" s="91"/>
      <c r="I83" s="91"/>
      <c r="J83" s="116">
        <v>80</v>
      </c>
      <c r="K83" s="116">
        <v>250</v>
      </c>
      <c r="L83" s="196">
        <v>0.40852716076951001</v>
      </c>
      <c r="M83" s="196">
        <v>4.1503565690822398E-2</v>
      </c>
      <c r="N83" s="198">
        <v>3.13485053399324E-2</v>
      </c>
      <c r="O83" s="91"/>
      <c r="P83" s="115"/>
      <c r="Q83" s="116"/>
      <c r="R83" s="196"/>
      <c r="S83" s="196"/>
      <c r="T83" s="198"/>
    </row>
    <row r="84" spans="1:20">
      <c r="A84" s="91"/>
      <c r="B84" s="91"/>
      <c r="I84" s="91"/>
      <c r="J84" s="116">
        <v>81</v>
      </c>
      <c r="K84" s="116">
        <v>252</v>
      </c>
      <c r="L84" s="196">
        <v>0.406243537811391</v>
      </c>
      <c r="M84" s="196">
        <v>3.4223839985516202E-2</v>
      </c>
      <c r="N84" s="198">
        <v>3.1492929691798899E-2</v>
      </c>
      <c r="O84" s="91"/>
      <c r="P84" s="128"/>
      <c r="Q84" s="116"/>
      <c r="R84" s="196"/>
      <c r="S84" s="196"/>
      <c r="T84" s="198"/>
    </row>
    <row r="85" spans="1:20">
      <c r="A85" s="91"/>
      <c r="B85" s="91"/>
      <c r="I85" s="91"/>
      <c r="J85" s="116">
        <v>82</v>
      </c>
      <c r="K85" s="116">
        <v>255</v>
      </c>
      <c r="L85" s="196">
        <v>0.40393433597545297</v>
      </c>
      <c r="M85" s="196">
        <v>2.9996672008383098E-2</v>
      </c>
      <c r="N85" s="198">
        <v>3.1154773979277999E-2</v>
      </c>
      <c r="O85" s="91"/>
      <c r="P85" s="115"/>
      <c r="Q85" s="116"/>
      <c r="R85" s="196"/>
      <c r="S85" s="196"/>
      <c r="T85" s="198"/>
    </row>
    <row r="86" spans="1:20">
      <c r="A86" s="91"/>
      <c r="B86" s="91"/>
      <c r="I86" s="91"/>
      <c r="J86" s="116">
        <v>83</v>
      </c>
      <c r="K86" s="116">
        <v>257</v>
      </c>
      <c r="L86" s="196">
        <v>0.40143121977413199</v>
      </c>
      <c r="M86" s="196">
        <v>2.7318604450495498E-2</v>
      </c>
      <c r="N86" s="198">
        <v>3.05768807692549E-2</v>
      </c>
      <c r="O86" s="91"/>
      <c r="P86" s="115"/>
      <c r="Q86" s="116"/>
      <c r="R86" s="196"/>
      <c r="S86" s="196"/>
      <c r="T86" s="198"/>
    </row>
    <row r="87" spans="1:20" ht="13.8" thickBot="1">
      <c r="A87" s="91"/>
      <c r="B87" s="91"/>
      <c r="I87" s="91"/>
      <c r="J87" s="116">
        <v>84</v>
      </c>
      <c r="K87" s="116">
        <v>260</v>
      </c>
      <c r="L87" s="196">
        <v>0.39920222103106301</v>
      </c>
      <c r="M87" s="196">
        <v>2.58688394375912E-2</v>
      </c>
      <c r="N87" s="198">
        <v>2.9813705462848599E-2</v>
      </c>
      <c r="O87" s="91"/>
      <c r="P87" s="115"/>
      <c r="Q87" s="116"/>
      <c r="R87" s="196"/>
      <c r="S87" s="196"/>
      <c r="T87" s="198"/>
    </row>
    <row r="88" spans="1:20">
      <c r="A88" s="91"/>
      <c r="B88" s="91"/>
      <c r="I88" s="91"/>
      <c r="J88" s="116">
        <v>85</v>
      </c>
      <c r="K88" s="116">
        <v>262</v>
      </c>
      <c r="L88" s="196">
        <v>0.39691547940780098</v>
      </c>
      <c r="M88" s="196">
        <v>2.6287896061229998E-2</v>
      </c>
      <c r="N88" s="198">
        <v>2.8871834445354301E-2</v>
      </c>
      <c r="O88" s="91"/>
      <c r="P88" s="128"/>
      <c r="Q88" s="116"/>
      <c r="R88" s="196"/>
      <c r="S88" s="196"/>
      <c r="T88" s="198"/>
    </row>
    <row r="89" spans="1:20">
      <c r="A89" s="91"/>
      <c r="B89" s="91"/>
      <c r="I89" s="91"/>
      <c r="J89" s="116">
        <v>86</v>
      </c>
      <c r="K89" s="116">
        <v>264</v>
      </c>
      <c r="L89" s="196">
        <v>0.39497901560475901</v>
      </c>
      <c r="M89" s="196">
        <v>2.6077646362456599E-2</v>
      </c>
      <c r="N89" s="198">
        <v>2.800398537057E-2</v>
      </c>
      <c r="O89" s="91"/>
      <c r="P89" s="115"/>
      <c r="Q89" s="116"/>
      <c r="R89" s="196"/>
      <c r="S89" s="196"/>
      <c r="T89" s="198"/>
    </row>
    <row r="90" spans="1:20">
      <c r="A90" s="91"/>
      <c r="B90" s="91"/>
      <c r="I90" s="91"/>
      <c r="J90" s="116">
        <v>87</v>
      </c>
      <c r="K90" s="116">
        <v>266</v>
      </c>
      <c r="L90" s="196">
        <v>0.39362058713694398</v>
      </c>
      <c r="M90" s="196">
        <v>2.3877430625314298E-2</v>
      </c>
      <c r="N90" s="198">
        <v>2.7178761962967299E-2</v>
      </c>
      <c r="O90" s="91"/>
      <c r="P90" s="115"/>
      <c r="Q90" s="116"/>
      <c r="R90" s="196"/>
      <c r="S90" s="196"/>
      <c r="T90" s="198"/>
    </row>
    <row r="91" spans="1:20" ht="13.8" thickBot="1">
      <c r="A91" s="91"/>
      <c r="B91" s="91"/>
      <c r="I91" s="91"/>
      <c r="J91" s="116">
        <v>88</v>
      </c>
      <c r="K91" s="116">
        <v>269</v>
      </c>
      <c r="L91" s="196">
        <v>0.39259695515291099</v>
      </c>
      <c r="M91" s="196">
        <v>2.1877208313401598E-2</v>
      </c>
      <c r="N91" s="198">
        <v>2.64632046898669E-2</v>
      </c>
      <c r="O91" s="91"/>
      <c r="P91" s="115"/>
      <c r="Q91" s="116"/>
      <c r="R91" s="196"/>
      <c r="S91" s="196"/>
      <c r="T91" s="198"/>
    </row>
    <row r="92" spans="1:20">
      <c r="A92" s="91"/>
      <c r="B92" s="91"/>
      <c r="I92" s="91"/>
      <c r="J92" s="116">
        <v>89</v>
      </c>
      <c r="K92" s="116">
        <v>271</v>
      </c>
      <c r="L92" s="196">
        <v>0.39149499163492701</v>
      </c>
      <c r="M92" s="196">
        <v>2.0512591823506302E-2</v>
      </c>
      <c r="N92" s="198">
        <v>2.60490987751976E-2</v>
      </c>
      <c r="O92" s="91"/>
      <c r="P92" s="128"/>
      <c r="Q92" s="116"/>
      <c r="R92" s="196"/>
      <c r="S92" s="196"/>
      <c r="T92" s="198"/>
    </row>
    <row r="93" spans="1:20">
      <c r="A93" s="91"/>
      <c r="B93" s="91"/>
      <c r="I93" s="91"/>
      <c r="J93" s="116">
        <v>90</v>
      </c>
      <c r="K93" s="116">
        <v>274</v>
      </c>
      <c r="L93" s="196">
        <v>0.390651748753576</v>
      </c>
      <c r="M93" s="196">
        <v>1.91123515507527E-2</v>
      </c>
      <c r="N93" s="198">
        <v>2.6038549650937201E-2</v>
      </c>
      <c r="O93" s="91"/>
      <c r="P93" s="115"/>
      <c r="Q93" s="116"/>
      <c r="R93" s="196"/>
      <c r="S93" s="196"/>
      <c r="T93" s="198"/>
    </row>
    <row r="94" spans="1:20">
      <c r="A94" s="91"/>
      <c r="B94" s="91"/>
      <c r="I94" s="91"/>
      <c r="J94" s="116">
        <v>91</v>
      </c>
      <c r="K94" s="116">
        <v>277</v>
      </c>
      <c r="L94" s="196">
        <v>0.389925472550812</v>
      </c>
      <c r="M94" s="196">
        <v>1.83796624626586E-2</v>
      </c>
      <c r="N94" s="198">
        <v>2.64537043340923E-2</v>
      </c>
      <c r="O94" s="91"/>
      <c r="P94" s="115"/>
      <c r="Q94" s="116"/>
      <c r="R94" s="196"/>
      <c r="S94" s="196"/>
      <c r="T94" s="198"/>
    </row>
    <row r="95" spans="1:20" ht="13.8" thickBot="1">
      <c r="A95" s="91"/>
      <c r="B95" s="91"/>
      <c r="I95" s="91"/>
      <c r="J95" s="116">
        <v>92</v>
      </c>
      <c r="K95" s="116">
        <v>279</v>
      </c>
      <c r="L95" s="196">
        <v>0.38953630966121799</v>
      </c>
      <c r="M95" s="196">
        <v>1.7179095934261999E-2</v>
      </c>
      <c r="N95" s="198">
        <v>2.6979450018159299E-2</v>
      </c>
      <c r="O95" s="91"/>
      <c r="P95" s="115"/>
      <c r="Q95" s="116"/>
      <c r="R95" s="196"/>
      <c r="S95" s="196"/>
      <c r="T95" s="198"/>
    </row>
    <row r="96" spans="1:20">
      <c r="A96" s="91"/>
      <c r="B96" s="91"/>
      <c r="I96" s="91"/>
      <c r="J96" s="116">
        <v>93</v>
      </c>
      <c r="K96" s="116">
        <v>281</v>
      </c>
      <c r="L96" s="196">
        <v>0.388764003147125</v>
      </c>
      <c r="M96" s="196">
        <v>1.7369183302274101E-2</v>
      </c>
      <c r="N96" s="198">
        <v>2.7837810674199302E-2</v>
      </c>
      <c r="O96" s="91"/>
      <c r="P96" s="128"/>
      <c r="Q96" s="116"/>
      <c r="R96" s="196"/>
      <c r="S96" s="196"/>
      <c r="T96" s="198"/>
    </row>
    <row r="97" spans="1:20">
      <c r="A97" s="91"/>
      <c r="B97" s="91"/>
      <c r="I97" s="91"/>
      <c r="J97" s="116">
        <v>94</v>
      </c>
      <c r="K97" s="116">
        <v>284</v>
      </c>
      <c r="L97" s="196">
        <v>0.38732959120698002</v>
      </c>
      <c r="M97" s="196">
        <v>1.77249730118458E-2</v>
      </c>
      <c r="N97" s="198">
        <v>2.8935580625718001E-2</v>
      </c>
      <c r="O97" s="91"/>
      <c r="P97" s="115"/>
      <c r="Q97" s="116"/>
      <c r="R97" s="196"/>
      <c r="S97" s="196"/>
      <c r="T97" s="198"/>
    </row>
    <row r="98" spans="1:20">
      <c r="A98" s="91"/>
      <c r="B98" s="91"/>
      <c r="I98" s="91"/>
      <c r="J98" s="116">
        <v>95</v>
      </c>
      <c r="K98" s="116">
        <v>286</v>
      </c>
      <c r="L98" s="196">
        <v>0.38535561681652197</v>
      </c>
      <c r="M98" s="196">
        <v>1.80482989840243E-2</v>
      </c>
      <c r="N98" s="198">
        <v>3.0150914565759201E-2</v>
      </c>
      <c r="O98" s="91"/>
      <c r="P98" s="115"/>
      <c r="Q98" s="116"/>
      <c r="R98" s="196"/>
      <c r="S98" s="196"/>
      <c r="T98" s="198"/>
    </row>
    <row r="99" spans="1:20" ht="13.8" thickBot="1">
      <c r="A99" s="91"/>
      <c r="B99" s="91"/>
      <c r="I99" s="91"/>
      <c r="J99" s="116">
        <v>96</v>
      </c>
      <c r="K99" s="116">
        <v>289</v>
      </c>
      <c r="L99" s="196">
        <v>0.38317825092885099</v>
      </c>
      <c r="M99" s="196">
        <v>1.91855192637281E-2</v>
      </c>
      <c r="N99" s="198">
        <v>3.1342801797357801E-2</v>
      </c>
      <c r="O99" s="91"/>
      <c r="P99" s="115"/>
      <c r="Q99" s="116"/>
      <c r="R99" s="196"/>
      <c r="S99" s="196"/>
      <c r="T99" s="198"/>
    </row>
    <row r="100" spans="1:20">
      <c r="A100" s="91"/>
      <c r="B100" s="91"/>
      <c r="I100" s="91"/>
      <c r="J100" s="116">
        <v>97</v>
      </c>
      <c r="K100" s="116">
        <v>291</v>
      </c>
      <c r="L100" s="196">
        <v>0.38125177761346601</v>
      </c>
      <c r="M100" s="196">
        <v>2.02752370249859E-2</v>
      </c>
      <c r="N100" s="198">
        <v>3.2119200102242201E-2</v>
      </c>
      <c r="O100" s="91"/>
      <c r="P100" s="128"/>
      <c r="Q100" s="116"/>
      <c r="R100" s="196"/>
      <c r="S100" s="196"/>
      <c r="T100" s="198"/>
    </row>
    <row r="101" spans="1:20">
      <c r="A101" s="91"/>
      <c r="B101" s="91"/>
      <c r="I101" s="91"/>
      <c r="J101" s="116">
        <v>98</v>
      </c>
      <c r="K101" s="116">
        <v>293</v>
      </c>
      <c r="L101" s="196">
        <v>0.37985311670000999</v>
      </c>
      <c r="M101" s="196">
        <v>2.0566468314765499E-2</v>
      </c>
      <c r="N101" s="198">
        <v>3.2249234696099402E-2</v>
      </c>
      <c r="O101" s="91"/>
      <c r="P101" s="115"/>
      <c r="Q101" s="116"/>
      <c r="R101" s="196"/>
      <c r="S101" s="196"/>
      <c r="T101" s="198"/>
    </row>
    <row r="102" spans="1:20">
      <c r="A102" s="91"/>
      <c r="B102" s="91"/>
      <c r="I102" s="91"/>
      <c r="J102" s="116">
        <v>99</v>
      </c>
      <c r="K102" s="116">
        <v>296</v>
      </c>
      <c r="L102" s="196">
        <v>0.37838931392770597</v>
      </c>
      <c r="M102" s="196">
        <v>2.06884679022022E-2</v>
      </c>
      <c r="N102" s="198">
        <v>3.1969533599077497E-2</v>
      </c>
      <c r="O102" s="91"/>
      <c r="P102" s="115"/>
      <c r="Q102" s="116"/>
      <c r="R102" s="196"/>
      <c r="S102" s="196"/>
      <c r="T102" s="198"/>
    </row>
    <row r="103" spans="1:20" ht="13.8" thickBot="1">
      <c r="A103" s="91"/>
      <c r="B103" s="91"/>
      <c r="I103" s="91"/>
      <c r="J103" s="116">
        <v>100</v>
      </c>
      <c r="K103" s="116">
        <v>298</v>
      </c>
      <c r="L103" s="196">
        <v>0.37662859825998102</v>
      </c>
      <c r="M103" s="196">
        <v>2.15112384738207E-2</v>
      </c>
      <c r="N103" s="198">
        <v>3.13751428652966E-2</v>
      </c>
      <c r="O103" s="91"/>
      <c r="P103" s="115"/>
      <c r="Q103" s="116"/>
      <c r="R103" s="196"/>
      <c r="S103" s="196"/>
      <c r="T103" s="198"/>
    </row>
    <row r="104" spans="1:20">
      <c r="A104" s="91"/>
      <c r="B104" s="91"/>
      <c r="I104" s="91"/>
      <c r="J104" s="116">
        <v>101</v>
      </c>
      <c r="K104" s="116">
        <v>300</v>
      </c>
      <c r="L104" s="196">
        <v>0.37401860243136498</v>
      </c>
      <c r="M104" s="196">
        <v>2.44834493689286E-2</v>
      </c>
      <c r="N104" s="198">
        <v>3.0647182343575101E-2</v>
      </c>
      <c r="O104" s="91"/>
      <c r="P104" s="128"/>
      <c r="Q104" s="116"/>
      <c r="R104" s="196"/>
      <c r="S104" s="196"/>
      <c r="T104" s="198"/>
    </row>
    <row r="105" spans="1:20">
      <c r="A105" s="91"/>
      <c r="B105" s="91"/>
      <c r="I105" s="91"/>
      <c r="J105" s="116">
        <v>102</v>
      </c>
      <c r="K105" s="116">
        <v>303</v>
      </c>
      <c r="L105" s="196">
        <v>0.37154862222614699</v>
      </c>
      <c r="M105" s="196">
        <v>2.73088765159063E-2</v>
      </c>
      <c r="N105" s="198">
        <v>2.9809355348468802E-2</v>
      </c>
      <c r="O105" s="91"/>
      <c r="P105" s="115"/>
      <c r="Q105" s="116"/>
      <c r="R105" s="196"/>
      <c r="S105" s="196"/>
      <c r="T105" s="198"/>
    </row>
    <row r="106" spans="1:20">
      <c r="A106" s="91"/>
      <c r="B106" s="91"/>
      <c r="I106" s="91"/>
      <c r="J106" s="116">
        <v>103</v>
      </c>
      <c r="K106" s="116">
        <v>305</v>
      </c>
      <c r="L106" s="196">
        <v>0.369450790123594</v>
      </c>
      <c r="M106" s="196">
        <v>3.0808393086826601E-2</v>
      </c>
      <c r="N106" s="198">
        <v>2.8901410467791301E-2</v>
      </c>
      <c r="O106" s="91"/>
      <c r="P106" s="115"/>
      <c r="Q106" s="116"/>
      <c r="R106" s="196"/>
      <c r="S106" s="196"/>
      <c r="T106" s="198"/>
    </row>
    <row r="107" spans="1:20" ht="13.8" thickBot="1">
      <c r="A107" s="91"/>
      <c r="B107" s="91"/>
      <c r="I107" s="91"/>
      <c r="J107" s="116">
        <v>104</v>
      </c>
      <c r="K107" s="116">
        <v>308</v>
      </c>
      <c r="L107" s="196">
        <v>0.36784759836673298</v>
      </c>
      <c r="M107" s="196">
        <v>3.3995345563014E-2</v>
      </c>
      <c r="N107" s="198">
        <v>2.80434542982878E-2</v>
      </c>
      <c r="O107" s="91"/>
      <c r="P107" s="115"/>
      <c r="Q107" s="116"/>
      <c r="R107" s="196"/>
      <c r="S107" s="196"/>
      <c r="T107" s="198"/>
    </row>
    <row r="108" spans="1:20">
      <c r="A108" s="91"/>
      <c r="B108" s="91"/>
      <c r="I108" s="91"/>
      <c r="J108" s="116">
        <v>105</v>
      </c>
      <c r="K108" s="116">
        <v>311</v>
      </c>
      <c r="L108" s="196">
        <v>0.366972777852212</v>
      </c>
      <c r="M108" s="196">
        <v>3.5874476861021097E-2</v>
      </c>
      <c r="N108" s="198">
        <v>2.7421143196126201E-2</v>
      </c>
      <c r="O108" s="91"/>
      <c r="P108" s="128"/>
      <c r="Q108" s="116"/>
      <c r="R108" s="196"/>
      <c r="S108" s="196"/>
      <c r="T108" s="198"/>
    </row>
    <row r="109" spans="1:20">
      <c r="A109" s="91"/>
      <c r="B109" s="91"/>
      <c r="I109" s="91"/>
      <c r="J109" s="116">
        <v>106</v>
      </c>
      <c r="K109" s="116">
        <v>313</v>
      </c>
      <c r="L109" s="196">
        <v>0.36643661467958299</v>
      </c>
      <c r="M109" s="196">
        <v>3.6306762579720299E-2</v>
      </c>
      <c r="N109" s="198">
        <v>2.6909460210477899E-2</v>
      </c>
      <c r="O109" s="91"/>
      <c r="P109" s="115"/>
      <c r="Q109" s="116"/>
      <c r="R109" s="196"/>
      <c r="S109" s="196"/>
      <c r="T109" s="198"/>
    </row>
    <row r="110" spans="1:20">
      <c r="A110" s="91"/>
      <c r="B110" s="91"/>
      <c r="I110" s="91"/>
      <c r="J110" s="116">
        <v>107</v>
      </c>
      <c r="K110" s="116">
        <v>316</v>
      </c>
      <c r="L110" s="196">
        <v>0.36645968185757199</v>
      </c>
      <c r="M110" s="196">
        <v>3.5131268292964299E-2</v>
      </c>
      <c r="N110" s="198">
        <v>2.6460591679793501E-2</v>
      </c>
      <c r="O110" s="91"/>
      <c r="P110" s="115"/>
      <c r="Q110" s="116"/>
      <c r="R110" s="196"/>
      <c r="S110" s="196"/>
      <c r="T110" s="198"/>
    </row>
    <row r="111" spans="1:20" ht="13.8" thickBot="1">
      <c r="A111" s="91"/>
      <c r="B111" s="91"/>
      <c r="I111" s="91"/>
      <c r="J111" s="116">
        <v>108</v>
      </c>
      <c r="K111" s="116">
        <v>318</v>
      </c>
      <c r="L111" s="196">
        <v>0.36693000482770599</v>
      </c>
      <c r="M111" s="196">
        <v>3.3901202008692698E-2</v>
      </c>
      <c r="N111" s="198">
        <v>2.61209576524736E-2</v>
      </c>
      <c r="O111" s="91"/>
      <c r="P111" s="115"/>
      <c r="Q111" s="116"/>
      <c r="R111" s="196"/>
      <c r="S111" s="196"/>
      <c r="T111" s="198"/>
    </row>
    <row r="112" spans="1:20">
      <c r="A112" s="91"/>
      <c r="B112" s="91"/>
      <c r="I112" s="91"/>
      <c r="J112" s="116">
        <v>109</v>
      </c>
      <c r="K112" s="116">
        <v>321</v>
      </c>
      <c r="L112" s="196">
        <v>0.36771668086887899</v>
      </c>
      <c r="M112" s="196">
        <v>3.3260314704751298E-2</v>
      </c>
      <c r="N112" s="198">
        <v>2.5930756815818901E-2</v>
      </c>
      <c r="O112" s="91"/>
      <c r="P112" s="128"/>
      <c r="Q112" s="116"/>
      <c r="R112" s="196"/>
      <c r="S112" s="196"/>
      <c r="T112" s="198"/>
    </row>
    <row r="113" spans="1:20">
      <c r="A113" s="91"/>
      <c r="B113" s="91"/>
      <c r="I113" s="91"/>
      <c r="J113" s="116">
        <v>110</v>
      </c>
      <c r="K113" s="116">
        <v>323</v>
      </c>
      <c r="L113" s="196">
        <v>0.36856591423013102</v>
      </c>
      <c r="M113" s="196">
        <v>3.32331485089443E-2</v>
      </c>
      <c r="N113" s="198">
        <v>2.6022556226349001E-2</v>
      </c>
      <c r="O113" s="91"/>
      <c r="P113" s="115"/>
      <c r="Q113" s="116"/>
      <c r="R113" s="196"/>
      <c r="S113" s="196"/>
      <c r="T113" s="198"/>
    </row>
    <row r="114" spans="1:20">
      <c r="A114" s="91"/>
      <c r="B114" s="91"/>
      <c r="I114" s="91"/>
      <c r="J114" s="116">
        <v>111</v>
      </c>
      <c r="K114" s="116">
        <v>326</v>
      </c>
      <c r="L114" s="196">
        <v>0.36924270921263302</v>
      </c>
      <c r="M114" s="196">
        <v>3.3117723530178798E-2</v>
      </c>
      <c r="N114" s="198">
        <v>2.64143903175897E-2</v>
      </c>
      <c r="O114" s="91"/>
      <c r="P114" s="115"/>
      <c r="Q114" s="116"/>
      <c r="R114" s="196"/>
      <c r="S114" s="196"/>
      <c r="T114" s="198"/>
    </row>
    <row r="115" spans="1:20" ht="13.8" thickBot="1">
      <c r="A115" s="91"/>
      <c r="B115" s="91"/>
      <c r="I115" s="91"/>
      <c r="J115" s="116">
        <v>112</v>
      </c>
      <c r="K115" s="116">
        <v>328</v>
      </c>
      <c r="L115" s="196">
        <v>0.36944472276389301</v>
      </c>
      <c r="M115" s="196">
        <v>3.4338961884103097E-2</v>
      </c>
      <c r="N115" s="198">
        <v>2.7222882686172001E-2</v>
      </c>
      <c r="O115" s="91"/>
      <c r="P115" s="115"/>
      <c r="Q115" s="116"/>
      <c r="R115" s="196"/>
      <c r="S115" s="196"/>
      <c r="T115" s="198"/>
    </row>
    <row r="116" spans="1:20">
      <c r="A116" s="91"/>
      <c r="B116" s="91"/>
      <c r="I116" s="91"/>
      <c r="J116" s="116">
        <v>113</v>
      </c>
      <c r="K116" s="116">
        <v>331</v>
      </c>
      <c r="L116" s="196">
        <v>0.36929595045328201</v>
      </c>
      <c r="M116" s="196">
        <v>3.5899937121915998E-2</v>
      </c>
      <c r="N116" s="198">
        <v>2.85322485167681E-2</v>
      </c>
      <c r="O116" s="91"/>
      <c r="P116" s="128"/>
      <c r="Q116" s="116"/>
      <c r="R116" s="196"/>
      <c r="S116" s="196"/>
      <c r="T116" s="198"/>
    </row>
    <row r="117" spans="1:20">
      <c r="A117" s="91"/>
      <c r="B117" s="91"/>
      <c r="I117" s="91"/>
      <c r="J117" s="116">
        <v>114</v>
      </c>
      <c r="K117" s="116">
        <v>333</v>
      </c>
      <c r="L117" s="196">
        <v>0.36874343476426102</v>
      </c>
      <c r="M117" s="196">
        <v>3.9338178420425501E-2</v>
      </c>
      <c r="N117" s="198">
        <v>3.0202751155233899E-2</v>
      </c>
      <c r="O117" s="91"/>
      <c r="P117" s="115"/>
      <c r="Q117" s="116"/>
      <c r="R117" s="196"/>
      <c r="S117" s="196"/>
      <c r="T117" s="198"/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116">
        <v>115</v>
      </c>
      <c r="K118" s="116">
        <v>336</v>
      </c>
      <c r="L118" s="196">
        <v>0.36791100809740401</v>
      </c>
      <c r="M118" s="196">
        <v>4.3157667437872797E-2</v>
      </c>
      <c r="N118" s="198">
        <v>3.2231972348462298E-2</v>
      </c>
      <c r="O118" s="91"/>
      <c r="P118" s="115"/>
      <c r="Q118" s="116"/>
      <c r="R118" s="196"/>
      <c r="S118" s="196"/>
      <c r="T118" s="198"/>
    </row>
    <row r="119" spans="1:20" ht="13.8" thickBot="1">
      <c r="A119" s="91"/>
      <c r="B119" s="91"/>
      <c r="C119" s="91"/>
      <c r="D119" s="91"/>
      <c r="E119" s="91"/>
      <c r="F119" s="91"/>
      <c r="G119" s="91"/>
      <c r="H119" s="91"/>
      <c r="I119" s="91"/>
      <c r="J119" s="116">
        <v>116</v>
      </c>
      <c r="K119" s="116">
        <v>338</v>
      </c>
      <c r="L119" s="196">
        <v>0.36703565504195401</v>
      </c>
      <c r="M119" s="196">
        <v>4.6151517800446198E-2</v>
      </c>
      <c r="N119" s="198">
        <v>3.4344158663335601E-2</v>
      </c>
      <c r="O119" s="91"/>
      <c r="P119" s="115"/>
      <c r="Q119" s="116"/>
      <c r="R119" s="196"/>
      <c r="S119" s="196"/>
      <c r="T119" s="198"/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116">
        <v>117</v>
      </c>
      <c r="K120" s="116">
        <v>340</v>
      </c>
      <c r="L120" s="196">
        <v>0.36602572373870901</v>
      </c>
      <c r="M120" s="196">
        <v>4.9949737391169799E-2</v>
      </c>
      <c r="N120" s="198">
        <v>3.6574206010046698E-2</v>
      </c>
      <c r="O120" s="91"/>
      <c r="P120" s="128"/>
      <c r="Q120" s="116"/>
      <c r="R120" s="196"/>
      <c r="S120" s="196"/>
      <c r="T120" s="198"/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116">
        <v>118</v>
      </c>
      <c r="K121" s="116">
        <v>343</v>
      </c>
      <c r="L121" s="196">
        <v>0.36491715690667098</v>
      </c>
      <c r="M121" s="196">
        <v>5.2394829178893897E-2</v>
      </c>
      <c r="N121" s="198">
        <v>3.8847487414698401E-2</v>
      </c>
      <c r="O121" s="91"/>
      <c r="P121" s="115"/>
      <c r="Q121" s="116"/>
      <c r="R121" s="196"/>
      <c r="S121" s="196"/>
      <c r="T121" s="198"/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116">
        <v>119</v>
      </c>
      <c r="K122" s="116">
        <v>345</v>
      </c>
      <c r="L122" s="196">
        <v>0.36354749643086098</v>
      </c>
      <c r="M122" s="196">
        <v>5.3201196629160598E-2</v>
      </c>
      <c r="N122" s="198">
        <v>4.0738946624279501E-2</v>
      </c>
      <c r="O122" s="91"/>
      <c r="P122" s="115"/>
      <c r="Q122" s="116"/>
      <c r="R122" s="196"/>
      <c r="S122" s="196"/>
      <c r="T122" s="198"/>
    </row>
    <row r="123" spans="1:20" ht="13.8" thickBot="1">
      <c r="A123" s="91"/>
      <c r="B123" s="91"/>
      <c r="C123" s="91"/>
      <c r="D123" s="91"/>
      <c r="E123" s="91"/>
      <c r="F123" s="91"/>
      <c r="G123" s="91"/>
      <c r="H123" s="91"/>
      <c r="I123" s="91"/>
      <c r="J123" s="116">
        <v>120</v>
      </c>
      <c r="K123" s="116">
        <v>347</v>
      </c>
      <c r="L123" s="196">
        <v>0.36180751452920001</v>
      </c>
      <c r="M123" s="196">
        <v>5.33187665235237E-2</v>
      </c>
      <c r="N123" s="198">
        <v>4.2456240532798603E-2</v>
      </c>
      <c r="O123" s="91"/>
      <c r="P123" s="115"/>
      <c r="Q123" s="116"/>
      <c r="R123" s="196"/>
      <c r="S123" s="196"/>
      <c r="T123" s="198"/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116">
        <v>121</v>
      </c>
      <c r="K124" s="116">
        <v>350</v>
      </c>
      <c r="L124" s="196">
        <v>0.36004630583949698</v>
      </c>
      <c r="M124" s="196">
        <v>5.2514963927645202E-2</v>
      </c>
      <c r="N124" s="198">
        <v>4.3576938910410798E-2</v>
      </c>
      <c r="O124" s="91"/>
      <c r="P124" s="128"/>
      <c r="Q124" s="116"/>
      <c r="R124" s="196"/>
      <c r="S124" s="196"/>
      <c r="T124" s="198"/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116">
        <v>122</v>
      </c>
      <c r="K125" s="116">
        <v>353</v>
      </c>
      <c r="L125" s="196">
        <v>0.35833863373764302</v>
      </c>
      <c r="M125" s="196">
        <v>5.1312218382947097E-2</v>
      </c>
      <c r="N125" s="198">
        <v>4.4155478981188601E-2</v>
      </c>
      <c r="O125" s="91"/>
      <c r="P125" s="115"/>
      <c r="Q125" s="116"/>
      <c r="R125" s="196"/>
      <c r="S125" s="196"/>
      <c r="T125" s="198"/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116">
        <v>123</v>
      </c>
      <c r="K126" s="116">
        <v>354</v>
      </c>
      <c r="L126" s="196">
        <v>0.35661105969468698</v>
      </c>
      <c r="M126" s="196">
        <v>5.0511530174000799E-2</v>
      </c>
      <c r="N126" s="198">
        <v>4.4173473178754898E-2</v>
      </c>
      <c r="O126" s="91"/>
      <c r="P126" s="115"/>
      <c r="Q126" s="116"/>
      <c r="R126" s="196"/>
      <c r="S126" s="196"/>
      <c r="T126" s="198"/>
    </row>
    <row r="127" spans="1:20" ht="13.8" thickBot="1">
      <c r="A127" s="91"/>
      <c r="B127" s="91"/>
      <c r="C127" s="127"/>
      <c r="D127" s="127"/>
      <c r="E127" s="127"/>
      <c r="F127" s="127"/>
      <c r="G127" s="127"/>
      <c r="H127" s="127"/>
      <c r="I127" s="91"/>
      <c r="J127" s="116">
        <v>124</v>
      </c>
      <c r="K127" s="116">
        <v>357</v>
      </c>
      <c r="L127" s="196">
        <v>0.35514629390879698</v>
      </c>
      <c r="M127" s="196">
        <v>4.9763673274660102E-2</v>
      </c>
      <c r="N127" s="198">
        <v>4.3900169825136302E-2</v>
      </c>
      <c r="O127" s="91"/>
      <c r="P127" s="115"/>
      <c r="Q127" s="116"/>
      <c r="R127" s="196"/>
      <c r="S127" s="196"/>
      <c r="T127" s="198"/>
    </row>
    <row r="128" spans="1:20">
      <c r="A128" s="91"/>
      <c r="B128" s="91"/>
      <c r="C128" s="127"/>
      <c r="D128" s="127"/>
      <c r="E128" s="127"/>
      <c r="F128" s="127"/>
      <c r="G128" s="127"/>
      <c r="H128" s="127"/>
      <c r="I128" s="91"/>
      <c r="J128" s="116">
        <v>125</v>
      </c>
      <c r="K128" s="116">
        <v>358</v>
      </c>
      <c r="L128" s="196">
        <v>0.35359958977789502</v>
      </c>
      <c r="M128" s="196">
        <v>4.9780971220124898E-2</v>
      </c>
      <c r="N128" s="198">
        <v>4.3353989808372399E-2</v>
      </c>
      <c r="O128" s="91"/>
      <c r="P128" s="128"/>
      <c r="Q128" s="116"/>
      <c r="R128" s="196"/>
      <c r="S128" s="196"/>
      <c r="T128" s="198"/>
    </row>
    <row r="129" spans="1:20">
      <c r="A129" s="91"/>
      <c r="B129" s="91"/>
      <c r="C129" s="127"/>
      <c r="D129" s="127"/>
      <c r="E129" s="127"/>
      <c r="F129" s="127"/>
      <c r="G129" s="127"/>
      <c r="H129" s="127"/>
      <c r="I129" s="91"/>
      <c r="J129" s="116">
        <v>126</v>
      </c>
      <c r="K129" s="116">
        <v>361</v>
      </c>
      <c r="L129" s="196">
        <v>0.35227184170187698</v>
      </c>
      <c r="M129" s="196">
        <v>4.9027714140607297E-2</v>
      </c>
      <c r="N129" s="198">
        <v>4.2731561654057698E-2</v>
      </c>
      <c r="O129" s="91"/>
      <c r="P129" s="115"/>
      <c r="Q129" s="116"/>
      <c r="R129" s="196"/>
      <c r="S129" s="196"/>
      <c r="T129" s="198"/>
    </row>
    <row r="130" spans="1:20">
      <c r="A130" s="91"/>
      <c r="B130" s="91"/>
      <c r="C130" s="127"/>
      <c r="D130" s="127"/>
      <c r="E130" s="127"/>
      <c r="F130" s="127"/>
      <c r="G130" s="127"/>
      <c r="H130" s="127"/>
      <c r="I130" s="91"/>
      <c r="J130" s="116">
        <v>127</v>
      </c>
      <c r="K130" s="116">
        <v>363</v>
      </c>
      <c r="L130" s="196">
        <v>0.35082370347464598</v>
      </c>
      <c r="M130" s="196">
        <v>4.9752000598189898E-2</v>
      </c>
      <c r="N130" s="198">
        <v>4.2056857213846603E-2</v>
      </c>
      <c r="O130" s="91"/>
      <c r="P130" s="115"/>
      <c r="Q130" s="116"/>
      <c r="R130" s="196"/>
      <c r="S130" s="196"/>
      <c r="T130" s="198"/>
    </row>
    <row r="131" spans="1:20" ht="13.8" thickBot="1">
      <c r="A131" s="91"/>
      <c r="B131" s="91"/>
      <c r="C131" s="127"/>
      <c r="D131" s="127"/>
      <c r="E131" s="127"/>
      <c r="F131" s="127"/>
      <c r="G131" s="127"/>
      <c r="H131" s="127"/>
      <c r="I131" s="91"/>
      <c r="J131" s="116">
        <v>128</v>
      </c>
      <c r="K131" s="116">
        <v>365</v>
      </c>
      <c r="L131" s="196">
        <v>0.34936763472376098</v>
      </c>
      <c r="M131" s="196">
        <v>5.1122963856838101E-2</v>
      </c>
      <c r="N131" s="198">
        <v>4.1500131256066997E-2</v>
      </c>
      <c r="O131" s="91"/>
      <c r="P131" s="115"/>
      <c r="Q131" s="116"/>
      <c r="R131" s="196"/>
      <c r="S131" s="196"/>
      <c r="T131" s="198"/>
    </row>
    <row r="132" spans="1:20">
      <c r="A132" s="91"/>
      <c r="B132" s="91"/>
      <c r="C132" s="127"/>
      <c r="D132" s="127"/>
      <c r="E132" s="127"/>
      <c r="F132" s="127"/>
      <c r="G132" s="127"/>
      <c r="H132" s="127"/>
      <c r="I132" s="91"/>
      <c r="J132" s="116">
        <v>129</v>
      </c>
      <c r="K132" s="116">
        <v>367</v>
      </c>
      <c r="L132" s="196">
        <v>0.34787914353212501</v>
      </c>
      <c r="M132" s="196">
        <v>5.2993378304450001E-2</v>
      </c>
      <c r="N132" s="198">
        <v>4.0960236174297997E-2</v>
      </c>
      <c r="O132" s="91"/>
      <c r="P132" s="128"/>
      <c r="Q132" s="116"/>
      <c r="R132" s="196"/>
      <c r="S132" s="196"/>
      <c r="T132" s="198"/>
    </row>
    <row r="133" spans="1:20">
      <c r="A133" s="91"/>
      <c r="B133" s="91"/>
      <c r="C133" s="127"/>
      <c r="D133" s="127"/>
      <c r="E133" s="127"/>
      <c r="F133" s="127"/>
      <c r="G133" s="127"/>
      <c r="H133" s="127"/>
      <c r="I133" s="91"/>
      <c r="J133" s="116">
        <v>130</v>
      </c>
      <c r="K133" s="116">
        <v>369</v>
      </c>
      <c r="L133" s="196">
        <v>0.34638270947236</v>
      </c>
      <c r="M133" s="196">
        <v>5.6500590921413102E-2</v>
      </c>
      <c r="N133" s="198">
        <v>4.0545534209383199E-2</v>
      </c>
      <c r="O133" s="91"/>
      <c r="P133" s="115"/>
      <c r="Q133" s="116"/>
      <c r="R133" s="196"/>
      <c r="S133" s="196"/>
      <c r="T133" s="198"/>
    </row>
    <row r="134" spans="1:20">
      <c r="A134" s="91"/>
      <c r="B134" s="91"/>
      <c r="C134" s="127"/>
      <c r="D134" s="127"/>
      <c r="E134" s="127"/>
      <c r="F134" s="127"/>
      <c r="G134" s="127"/>
      <c r="H134" s="127"/>
      <c r="I134" s="91"/>
      <c r="J134" s="116">
        <v>131</v>
      </c>
      <c r="K134" s="116">
        <v>372</v>
      </c>
      <c r="L134" s="196">
        <v>0.34511444023399102</v>
      </c>
      <c r="M134" s="196">
        <v>5.9738193072335799E-2</v>
      </c>
      <c r="N134" s="198">
        <v>4.0282776272082398E-2</v>
      </c>
      <c r="O134" s="91"/>
      <c r="P134" s="115"/>
      <c r="Q134" s="116"/>
      <c r="R134" s="196"/>
      <c r="S134" s="196"/>
      <c r="T134" s="198"/>
    </row>
    <row r="135" spans="1:20" ht="13.8" thickBot="1">
      <c r="A135" s="91"/>
      <c r="B135" s="91"/>
      <c r="C135" s="127"/>
      <c r="D135" s="127"/>
      <c r="E135" s="127"/>
      <c r="F135" s="127"/>
      <c r="G135" s="127"/>
      <c r="H135" s="127"/>
      <c r="I135" s="91"/>
      <c r="J135" s="116">
        <v>132</v>
      </c>
      <c r="K135" s="116">
        <v>374</v>
      </c>
      <c r="L135" s="196">
        <v>0.34383339482296998</v>
      </c>
      <c r="M135" s="196">
        <v>6.4374401106485304E-2</v>
      </c>
      <c r="N135" s="198">
        <v>4.03117241218761E-2</v>
      </c>
      <c r="O135" s="91"/>
      <c r="P135" s="115"/>
      <c r="Q135" s="116"/>
      <c r="R135" s="196"/>
      <c r="S135" s="196"/>
      <c r="T135" s="198"/>
    </row>
    <row r="136" spans="1:20">
      <c r="A136" s="91"/>
      <c r="B136" s="91"/>
      <c r="C136" s="127"/>
      <c r="D136" s="127"/>
      <c r="E136" s="127"/>
      <c r="F136" s="127"/>
      <c r="G136" s="127"/>
      <c r="H136" s="127"/>
      <c r="I136" s="91"/>
      <c r="J136" s="116">
        <v>133</v>
      </c>
      <c r="K136" s="116">
        <v>377</v>
      </c>
      <c r="L136" s="196">
        <v>0.342810434004437</v>
      </c>
      <c r="M136" s="196">
        <v>6.8275769177947199E-2</v>
      </c>
      <c r="N136" s="198">
        <v>4.0625859136802701E-2</v>
      </c>
      <c r="O136" s="91"/>
      <c r="P136" s="128"/>
      <c r="Q136" s="116"/>
      <c r="R136" s="196"/>
      <c r="S136" s="196"/>
      <c r="T136" s="198"/>
    </row>
    <row r="137" spans="1:20">
      <c r="A137" s="91"/>
      <c r="B137" s="91"/>
      <c r="C137" s="127"/>
      <c r="D137" s="127"/>
      <c r="E137" s="127"/>
      <c r="F137" s="127"/>
      <c r="G137" s="127"/>
      <c r="H137" s="127"/>
      <c r="I137" s="91"/>
      <c r="J137" s="116">
        <v>134</v>
      </c>
      <c r="K137" s="116">
        <v>379</v>
      </c>
      <c r="L137" s="196">
        <v>0.34166759305077199</v>
      </c>
      <c r="M137" s="196">
        <v>7.3095878042548801E-2</v>
      </c>
      <c r="N137" s="198">
        <v>4.1229193837665497E-2</v>
      </c>
      <c r="O137" s="91"/>
      <c r="P137" s="115"/>
      <c r="Q137" s="116"/>
      <c r="R137" s="196"/>
      <c r="S137" s="196"/>
      <c r="T137" s="198"/>
    </row>
    <row r="138" spans="1:20">
      <c r="A138" s="91"/>
      <c r="B138" s="91"/>
      <c r="C138" s="127"/>
      <c r="D138" s="127"/>
      <c r="E138" s="127"/>
      <c r="F138" s="127"/>
      <c r="G138" s="127"/>
      <c r="H138" s="127"/>
      <c r="I138" s="91"/>
      <c r="J138" s="116">
        <v>135</v>
      </c>
      <c r="K138" s="116">
        <v>381</v>
      </c>
      <c r="L138" s="196">
        <v>0.34067376534260602</v>
      </c>
      <c r="M138" s="196">
        <v>7.6371397144944994E-2</v>
      </c>
      <c r="N138" s="198">
        <v>4.1939096154798398E-2</v>
      </c>
      <c r="O138" s="91"/>
      <c r="P138" s="115"/>
      <c r="Q138" s="116"/>
      <c r="R138" s="196"/>
      <c r="S138" s="196"/>
      <c r="T138" s="198"/>
    </row>
    <row r="139" spans="1:20" ht="13.8" thickBot="1">
      <c r="A139" s="91"/>
      <c r="B139" s="91"/>
      <c r="C139" s="127"/>
      <c r="D139" s="127"/>
      <c r="E139" s="127"/>
      <c r="F139" s="127"/>
      <c r="G139" s="127"/>
      <c r="H139" s="127"/>
      <c r="I139" s="91"/>
      <c r="J139" s="116">
        <v>136</v>
      </c>
      <c r="K139" s="116">
        <v>384</v>
      </c>
      <c r="L139" s="196">
        <v>0.339311880119538</v>
      </c>
      <c r="M139" s="196">
        <v>7.89615135869558E-2</v>
      </c>
      <c r="N139" s="198">
        <v>4.2725760505660799E-2</v>
      </c>
      <c r="O139" s="91"/>
      <c r="P139" s="115"/>
      <c r="Q139" s="116"/>
      <c r="R139" s="196"/>
      <c r="S139" s="196"/>
      <c r="T139" s="198"/>
    </row>
    <row r="140" spans="1:20">
      <c r="A140" s="91"/>
      <c r="B140" s="91"/>
      <c r="C140" s="127"/>
      <c r="D140" s="127"/>
      <c r="E140" s="127"/>
      <c r="F140" s="127"/>
      <c r="G140" s="127"/>
      <c r="H140" s="127"/>
      <c r="I140" s="91"/>
      <c r="J140" s="116">
        <v>137</v>
      </c>
      <c r="K140" s="116">
        <v>386</v>
      </c>
      <c r="L140" s="196">
        <v>0.33786517396326399</v>
      </c>
      <c r="M140" s="196">
        <v>7.8107240689874596E-2</v>
      </c>
      <c r="N140" s="198">
        <v>4.33970825900961E-2</v>
      </c>
      <c r="O140" s="91"/>
      <c r="P140" s="128"/>
      <c r="Q140" s="116"/>
      <c r="R140" s="196"/>
      <c r="S140" s="196"/>
      <c r="T140" s="198"/>
    </row>
    <row r="141" spans="1:20">
      <c r="A141" s="91"/>
      <c r="B141" s="91"/>
      <c r="C141" s="127"/>
      <c r="D141" s="127"/>
      <c r="E141" s="127"/>
      <c r="F141" s="127"/>
      <c r="G141" s="127"/>
      <c r="H141" s="127"/>
      <c r="I141" s="91"/>
      <c r="J141" s="116">
        <v>138</v>
      </c>
      <c r="K141" s="116">
        <v>388</v>
      </c>
      <c r="L141" s="196">
        <v>0.33599984300514102</v>
      </c>
      <c r="M141" s="196">
        <v>7.5571422230030896E-2</v>
      </c>
      <c r="N141" s="198">
        <v>4.3879470505349898E-2</v>
      </c>
      <c r="O141" s="91"/>
      <c r="P141" s="115"/>
      <c r="Q141" s="116"/>
      <c r="R141" s="196"/>
      <c r="S141" s="196"/>
      <c r="T141" s="198"/>
    </row>
    <row r="142" spans="1:20">
      <c r="A142" s="91"/>
      <c r="B142" s="91"/>
      <c r="C142" s="127"/>
      <c r="D142" s="127"/>
      <c r="E142" s="127"/>
      <c r="F142" s="127"/>
      <c r="G142" s="127"/>
      <c r="H142" s="127"/>
      <c r="I142" s="91"/>
      <c r="J142" s="116">
        <v>139</v>
      </c>
      <c r="K142" s="116">
        <v>391</v>
      </c>
      <c r="L142" s="196">
        <v>0.33415074953792601</v>
      </c>
      <c r="M142" s="196">
        <v>7.0362240777915003E-2</v>
      </c>
      <c r="N142" s="198">
        <v>4.4082740561032598E-2</v>
      </c>
      <c r="O142" s="91"/>
      <c r="P142" s="115"/>
      <c r="Q142" s="116"/>
      <c r="R142" s="196"/>
      <c r="S142" s="196"/>
      <c r="T142" s="198"/>
    </row>
    <row r="143" spans="1:20" ht="13.8" thickBot="1">
      <c r="A143" s="91"/>
      <c r="B143" s="91"/>
      <c r="C143" s="127"/>
      <c r="D143" s="127"/>
      <c r="E143" s="127"/>
      <c r="F143" s="127"/>
      <c r="G143" s="127"/>
      <c r="H143" s="127"/>
      <c r="I143" s="91"/>
      <c r="J143" s="116">
        <v>140</v>
      </c>
      <c r="K143" s="116">
        <v>393</v>
      </c>
      <c r="L143" s="196">
        <v>0.33206987624409601</v>
      </c>
      <c r="M143" s="196">
        <v>6.5349589018408594E-2</v>
      </c>
      <c r="N143" s="198">
        <v>4.4035453246583797E-2</v>
      </c>
      <c r="O143" s="91"/>
      <c r="P143" s="115"/>
      <c r="Q143" s="116"/>
      <c r="R143" s="196"/>
      <c r="S143" s="196"/>
      <c r="T143" s="198"/>
    </row>
    <row r="144" spans="1:20">
      <c r="A144" s="91"/>
      <c r="B144" s="91"/>
      <c r="C144" s="127"/>
      <c r="D144" s="127"/>
      <c r="E144" s="127"/>
      <c r="F144" s="127"/>
      <c r="G144" s="127"/>
      <c r="H144" s="127"/>
      <c r="I144" s="91"/>
      <c r="J144" s="116">
        <v>141</v>
      </c>
      <c r="K144" s="116">
        <v>396</v>
      </c>
      <c r="L144" s="196">
        <v>0.33027077215339001</v>
      </c>
      <c r="M144" s="196">
        <v>5.97782601782832E-2</v>
      </c>
      <c r="N144" s="198">
        <v>4.3794604669818903E-2</v>
      </c>
      <c r="O144" s="91"/>
      <c r="P144" s="128"/>
      <c r="Q144" s="116"/>
      <c r="R144" s="196"/>
      <c r="S144" s="196"/>
      <c r="T144" s="198"/>
    </row>
    <row r="145" spans="1:20">
      <c r="A145" s="91"/>
      <c r="B145" s="91"/>
      <c r="C145" s="127"/>
      <c r="D145" s="127"/>
      <c r="E145" s="127"/>
      <c r="F145" s="127"/>
      <c r="G145" s="127"/>
      <c r="H145" s="127"/>
      <c r="I145" s="91"/>
      <c r="J145" s="116">
        <v>142</v>
      </c>
      <c r="K145" s="116">
        <v>398</v>
      </c>
      <c r="L145" s="196">
        <v>0.32855132115952002</v>
      </c>
      <c r="M145" s="196">
        <v>5.5536416071248297E-2</v>
      </c>
      <c r="N145" s="198">
        <v>4.3427006727357699E-2</v>
      </c>
      <c r="O145" s="91"/>
      <c r="P145" s="115"/>
      <c r="Q145" s="116"/>
      <c r="R145" s="196"/>
      <c r="S145" s="196"/>
      <c r="T145" s="198"/>
    </row>
    <row r="146" spans="1:20">
      <c r="A146" s="91"/>
      <c r="B146" s="91"/>
      <c r="C146" s="127"/>
      <c r="D146" s="127"/>
      <c r="E146" s="127"/>
      <c r="F146" s="127"/>
      <c r="G146" s="127"/>
      <c r="H146" s="127"/>
      <c r="I146" s="91"/>
      <c r="J146" s="116">
        <v>143</v>
      </c>
      <c r="K146" s="116">
        <v>400</v>
      </c>
      <c r="L146" s="196">
        <v>0.32744013184062098</v>
      </c>
      <c r="M146" s="196">
        <v>5.0806551302236901E-2</v>
      </c>
      <c r="N146" s="198">
        <v>4.2892751001405098E-2</v>
      </c>
      <c r="O146" s="91"/>
      <c r="P146" s="115"/>
      <c r="Q146" s="116"/>
      <c r="R146" s="196"/>
      <c r="S146" s="196"/>
      <c r="T146" s="198"/>
    </row>
    <row r="147" spans="1:20" ht="13.8" thickBot="1">
      <c r="A147" s="91"/>
      <c r="B147" s="91"/>
      <c r="C147" s="127"/>
      <c r="D147" s="127"/>
      <c r="E147" s="127"/>
      <c r="F147" s="127"/>
      <c r="G147" s="127"/>
      <c r="H147" s="127"/>
      <c r="I147" s="91"/>
      <c r="J147" s="116">
        <v>144</v>
      </c>
      <c r="K147" s="116">
        <v>402</v>
      </c>
      <c r="L147" s="196">
        <v>0.32667792022584402</v>
      </c>
      <c r="M147" s="196">
        <v>4.7141629711752397E-2</v>
      </c>
      <c r="N147" s="198">
        <v>4.2157500920393498E-2</v>
      </c>
      <c r="O147" s="91"/>
      <c r="P147" s="115"/>
      <c r="Q147" s="116"/>
      <c r="R147" s="196"/>
      <c r="S147" s="196"/>
      <c r="T147" s="198"/>
    </row>
    <row r="148" spans="1:20">
      <c r="A148" s="91"/>
      <c r="B148" s="91"/>
      <c r="C148" s="127"/>
      <c r="D148" s="127"/>
      <c r="E148" s="127"/>
      <c r="F148" s="127"/>
      <c r="G148" s="127"/>
      <c r="H148" s="127"/>
      <c r="I148" s="91"/>
      <c r="J148" s="116">
        <v>145</v>
      </c>
      <c r="K148" s="116">
        <v>404</v>
      </c>
      <c r="L148" s="196">
        <v>0.32654419993011402</v>
      </c>
      <c r="M148" s="196">
        <v>4.1648424182932402E-2</v>
      </c>
      <c r="N148" s="198">
        <v>4.1174769314106699E-2</v>
      </c>
      <c r="O148" s="91"/>
      <c r="P148" s="128"/>
      <c r="Q148" s="116"/>
      <c r="R148" s="196"/>
      <c r="S148" s="196"/>
      <c r="T148" s="198"/>
    </row>
    <row r="149" spans="1:20">
      <c r="A149" s="91"/>
      <c r="B149" s="91"/>
      <c r="C149" s="127"/>
      <c r="D149" s="127"/>
      <c r="E149" s="127"/>
      <c r="F149" s="127"/>
      <c r="G149" s="127"/>
      <c r="H149" s="127"/>
      <c r="I149" s="91"/>
      <c r="J149" s="116">
        <v>146</v>
      </c>
      <c r="K149" s="116">
        <v>406</v>
      </c>
      <c r="L149" s="196">
        <v>0.32679632383048302</v>
      </c>
      <c r="M149" s="196">
        <v>3.52921280412892E-2</v>
      </c>
      <c r="N149" s="198">
        <v>4.0103533174098899E-2</v>
      </c>
      <c r="O149" s="91"/>
      <c r="P149" s="115"/>
      <c r="Q149" s="116"/>
      <c r="R149" s="196"/>
      <c r="S149" s="196"/>
      <c r="T149" s="198"/>
    </row>
    <row r="150" spans="1:20">
      <c r="A150" s="91"/>
      <c r="B150" s="91"/>
      <c r="C150" s="127"/>
      <c r="D150" s="127"/>
      <c r="E150" s="127"/>
      <c r="F150" s="127"/>
      <c r="G150" s="127"/>
      <c r="H150" s="127"/>
      <c r="I150" s="91"/>
      <c r="J150" s="116">
        <v>147</v>
      </c>
      <c r="K150" s="116">
        <v>409</v>
      </c>
      <c r="L150" s="196">
        <v>0.327184844890749</v>
      </c>
      <c r="M150" s="196">
        <v>2.6765721823236999E-2</v>
      </c>
      <c r="N150" s="198">
        <v>3.8847093434638297E-2</v>
      </c>
      <c r="O150" s="91"/>
      <c r="P150" s="115"/>
      <c r="Q150" s="116"/>
      <c r="R150" s="196"/>
      <c r="S150" s="196"/>
      <c r="T150" s="198"/>
    </row>
    <row r="151" spans="1:20" ht="13.8" thickBot="1">
      <c r="A151" s="91"/>
      <c r="B151" s="91"/>
      <c r="C151" s="127"/>
      <c r="D151" s="127"/>
      <c r="E151" s="127"/>
      <c r="F151" s="127"/>
      <c r="G151" s="127"/>
      <c r="H151" s="127"/>
      <c r="I151" s="91"/>
      <c r="J151" s="116">
        <v>148</v>
      </c>
      <c r="K151" s="116">
        <v>411</v>
      </c>
      <c r="L151" s="196">
        <v>0.32766970048135102</v>
      </c>
      <c r="M151" s="196">
        <v>1.59734009456876E-2</v>
      </c>
      <c r="N151" s="198">
        <v>3.7695238957181902E-2</v>
      </c>
      <c r="O151" s="91"/>
      <c r="P151" s="115"/>
      <c r="Q151" s="116"/>
      <c r="R151" s="196"/>
      <c r="S151" s="196"/>
      <c r="T151" s="198"/>
    </row>
    <row r="152" spans="1:20">
      <c r="A152" s="91"/>
      <c r="B152" s="91"/>
      <c r="C152" s="127"/>
      <c r="D152" s="127"/>
      <c r="E152" s="127"/>
      <c r="F152" s="127"/>
      <c r="G152" s="127"/>
      <c r="H152" s="127"/>
      <c r="I152" s="91"/>
      <c r="J152" s="116">
        <v>149</v>
      </c>
      <c r="K152" s="116">
        <v>414</v>
      </c>
      <c r="L152" s="196">
        <v>0.32801344479766298</v>
      </c>
      <c r="M152" s="196">
        <v>5.54926697578272E-3</v>
      </c>
      <c r="N152" s="198">
        <v>3.6653422656239297E-2</v>
      </c>
      <c r="O152" s="91"/>
      <c r="P152" s="128"/>
      <c r="Q152" s="116"/>
      <c r="R152" s="196"/>
      <c r="S152" s="196"/>
      <c r="T152" s="198"/>
    </row>
    <row r="153" spans="1:20">
      <c r="A153" s="91"/>
      <c r="B153" s="91"/>
      <c r="C153" s="127"/>
      <c r="D153" s="127"/>
      <c r="E153" s="127"/>
      <c r="F153" s="127"/>
      <c r="G153" s="127"/>
      <c r="H153" s="127"/>
      <c r="I153" s="91"/>
      <c r="J153" s="116">
        <v>150</v>
      </c>
      <c r="K153" s="116">
        <v>416</v>
      </c>
      <c r="L153" s="196">
        <v>0.328061789665134</v>
      </c>
      <c r="M153" s="196">
        <v>-3.6563943521192199E-3</v>
      </c>
      <c r="N153" s="198">
        <v>3.5774726821390802E-2</v>
      </c>
      <c r="O153" s="91"/>
      <c r="P153" s="115"/>
      <c r="Q153" s="116"/>
      <c r="R153" s="196"/>
      <c r="S153" s="196"/>
      <c r="T153" s="198"/>
    </row>
    <row r="154" spans="1:20">
      <c r="A154" s="91"/>
      <c r="B154" s="91"/>
      <c r="C154" s="127"/>
      <c r="D154" s="127"/>
      <c r="E154" s="127"/>
      <c r="F154" s="127"/>
      <c r="G154" s="127"/>
      <c r="H154" s="127"/>
      <c r="I154" s="91"/>
      <c r="J154" s="116">
        <v>151</v>
      </c>
      <c r="K154" s="116">
        <v>419</v>
      </c>
      <c r="L154" s="196">
        <v>0.327668773400702</v>
      </c>
      <c r="M154" s="196">
        <v>-1.1404550910427301E-2</v>
      </c>
      <c r="N154" s="198">
        <v>3.5117429406828403E-2</v>
      </c>
      <c r="O154" s="91"/>
      <c r="P154" s="115"/>
      <c r="Q154" s="116"/>
      <c r="R154" s="196"/>
      <c r="S154" s="196"/>
      <c r="T154" s="198"/>
    </row>
    <row r="155" spans="1:20" ht="13.8" thickBot="1">
      <c r="A155" s="91"/>
      <c r="B155" s="91"/>
      <c r="C155" s="127"/>
      <c r="D155" s="127"/>
      <c r="E155" s="127"/>
      <c r="F155" s="127"/>
      <c r="G155" s="127"/>
      <c r="H155" s="127"/>
      <c r="I155" s="91"/>
      <c r="J155" s="116">
        <v>152</v>
      </c>
      <c r="K155" s="116">
        <v>421</v>
      </c>
      <c r="L155" s="196">
        <v>0.32680986744141799</v>
      </c>
      <c r="M155" s="196">
        <v>-1.7585816743267799E-2</v>
      </c>
      <c r="N155" s="198">
        <v>3.46982093796913E-2</v>
      </c>
      <c r="O155" s="91"/>
      <c r="P155" s="115"/>
      <c r="Q155" s="116"/>
      <c r="R155" s="196"/>
      <c r="S155" s="196"/>
      <c r="T155" s="198"/>
    </row>
    <row r="156" spans="1:20">
      <c r="A156" s="91"/>
      <c r="B156" s="91"/>
      <c r="C156" s="127"/>
      <c r="D156" s="127"/>
      <c r="E156" s="127"/>
      <c r="F156" s="127"/>
      <c r="G156" s="127"/>
      <c r="H156" s="127"/>
      <c r="I156" s="91"/>
      <c r="J156" s="116">
        <v>153</v>
      </c>
      <c r="K156" s="116">
        <v>423</v>
      </c>
      <c r="L156" s="196">
        <v>0.32564563663516899</v>
      </c>
      <c r="M156" s="196">
        <v>-2.2177534345951998E-2</v>
      </c>
      <c r="N156" s="198">
        <v>3.4447353372978003E-2</v>
      </c>
      <c r="O156" s="91"/>
      <c r="P156" s="128"/>
      <c r="Q156" s="116"/>
      <c r="R156" s="196"/>
      <c r="S156" s="196"/>
      <c r="T156" s="198"/>
    </row>
    <row r="157" spans="1:20">
      <c r="A157" s="91"/>
      <c r="B157" s="91"/>
      <c r="C157" s="127"/>
      <c r="D157" s="127"/>
      <c r="E157" s="127"/>
      <c r="F157" s="127"/>
      <c r="G157" s="127"/>
      <c r="H157" s="127"/>
      <c r="I157" s="91"/>
      <c r="J157" s="116">
        <v>154</v>
      </c>
      <c r="K157" s="116">
        <v>426</v>
      </c>
      <c r="L157" s="196">
        <v>0.32434629943541499</v>
      </c>
      <c r="M157" s="196">
        <v>-2.535979481763E-2</v>
      </c>
      <c r="N157" s="198">
        <v>3.4283007270881502E-2</v>
      </c>
      <c r="O157" s="91"/>
      <c r="P157" s="115"/>
      <c r="Q157" s="116"/>
      <c r="R157" s="196"/>
      <c r="S157" s="196"/>
      <c r="T157" s="198"/>
    </row>
    <row r="158" spans="1:20">
      <c r="A158" s="91"/>
      <c r="B158" s="91"/>
      <c r="C158" s="127"/>
      <c r="D158" s="127"/>
      <c r="E158" s="127"/>
      <c r="F158" s="127"/>
      <c r="G158" s="127"/>
      <c r="H158" s="127"/>
      <c r="I158" s="91"/>
      <c r="J158" s="116">
        <v>155</v>
      </c>
      <c r="K158" s="116">
        <v>428</v>
      </c>
      <c r="L158" s="196">
        <v>0.32306557446030398</v>
      </c>
      <c r="M158" s="196">
        <v>-2.7293395178097601E-2</v>
      </c>
      <c r="N158" s="198">
        <v>3.4167537520174901E-2</v>
      </c>
      <c r="O158" s="91"/>
      <c r="P158" s="115"/>
      <c r="Q158" s="116"/>
      <c r="R158" s="196"/>
      <c r="S158" s="196"/>
      <c r="T158" s="198"/>
    </row>
    <row r="159" spans="1:20" ht="13.8" thickBot="1">
      <c r="A159" s="91"/>
      <c r="B159" s="91"/>
      <c r="C159" s="127"/>
      <c r="D159" s="127"/>
      <c r="E159" s="127"/>
      <c r="F159" s="127"/>
      <c r="G159" s="127"/>
      <c r="H159" s="127"/>
      <c r="I159" s="91"/>
      <c r="J159" s="116">
        <v>156</v>
      </c>
      <c r="K159" s="116">
        <v>431</v>
      </c>
      <c r="L159" s="196">
        <v>0.32208380481830501</v>
      </c>
      <c r="M159" s="196">
        <v>-2.82226344642806E-2</v>
      </c>
      <c r="N159" s="198">
        <v>3.4060726343430998E-2</v>
      </c>
      <c r="O159" s="91"/>
      <c r="P159" s="115"/>
      <c r="Q159" s="116"/>
      <c r="R159" s="196"/>
      <c r="S159" s="196"/>
      <c r="T159" s="198"/>
    </row>
    <row r="160" spans="1:20">
      <c r="A160" s="91"/>
      <c r="B160" s="91"/>
      <c r="C160" s="127"/>
      <c r="D160" s="127"/>
      <c r="E160" s="127"/>
      <c r="F160" s="127"/>
      <c r="G160" s="127"/>
      <c r="H160" s="127"/>
      <c r="I160" s="91"/>
      <c r="J160" s="116">
        <v>157</v>
      </c>
      <c r="K160" s="116">
        <v>433</v>
      </c>
      <c r="L160" s="196">
        <v>0.32120518887377197</v>
      </c>
      <c r="M160" s="196">
        <v>-2.8126060741278901E-2</v>
      </c>
      <c r="N160" s="198">
        <v>3.3831798827917002E-2</v>
      </c>
      <c r="O160" s="91"/>
      <c r="P160" s="128"/>
      <c r="Q160" s="116"/>
      <c r="R160" s="196"/>
      <c r="S160" s="196"/>
      <c r="T160" s="198"/>
    </row>
    <row r="161" spans="1:20">
      <c r="A161" s="91"/>
      <c r="B161" s="91"/>
      <c r="C161" s="127"/>
      <c r="D161" s="127"/>
      <c r="E161" s="127"/>
      <c r="F161" s="127"/>
      <c r="G161" s="127"/>
      <c r="H161" s="127"/>
      <c r="I161" s="91"/>
      <c r="J161" s="116">
        <v>158</v>
      </c>
      <c r="K161" s="116">
        <v>435</v>
      </c>
      <c r="L161" s="196">
        <v>0.32098309621375298</v>
      </c>
      <c r="M161" s="196">
        <v>-2.8536295314499301E-2</v>
      </c>
      <c r="N161" s="198">
        <v>3.3536639841336299E-2</v>
      </c>
      <c r="O161" s="91"/>
      <c r="P161" s="115"/>
      <c r="Q161" s="116"/>
      <c r="R161" s="196"/>
      <c r="S161" s="196"/>
      <c r="T161" s="198"/>
    </row>
    <row r="162" spans="1:20">
      <c r="A162" s="91"/>
      <c r="B162" s="91"/>
      <c r="C162" s="127"/>
      <c r="D162" s="127"/>
      <c r="E162" s="127"/>
      <c r="F162" s="127"/>
      <c r="G162" s="127"/>
      <c r="H162" s="127"/>
      <c r="I162" s="91"/>
      <c r="J162" s="116">
        <v>159</v>
      </c>
      <c r="K162" s="116">
        <v>438</v>
      </c>
      <c r="L162" s="196">
        <v>0.32101786599579102</v>
      </c>
      <c r="M162" s="196">
        <v>-2.8249660270199799E-2</v>
      </c>
      <c r="N162" s="198">
        <v>3.32343437077849E-2</v>
      </c>
      <c r="O162" s="91"/>
      <c r="P162" s="115"/>
      <c r="Q162" s="116"/>
      <c r="R162" s="196"/>
      <c r="S162" s="196"/>
      <c r="T162" s="198"/>
    </row>
    <row r="163" spans="1:20" ht="13.8" thickBot="1">
      <c r="A163" s="91"/>
      <c r="B163" s="91"/>
      <c r="C163" s="127"/>
      <c r="D163" s="127"/>
      <c r="E163" s="127"/>
      <c r="F163" s="127"/>
      <c r="G163" s="127"/>
      <c r="H163" s="127"/>
      <c r="I163" s="91"/>
      <c r="J163" s="116">
        <v>160</v>
      </c>
      <c r="K163" s="116">
        <v>440</v>
      </c>
      <c r="L163" s="196">
        <v>0.32150990163896898</v>
      </c>
      <c r="M163" s="196">
        <v>-2.9343678386716698E-2</v>
      </c>
      <c r="N163" s="198">
        <v>3.3081348935683701E-2</v>
      </c>
      <c r="O163" s="91"/>
      <c r="P163" s="115"/>
      <c r="Q163" s="116"/>
      <c r="R163" s="196"/>
      <c r="S163" s="196"/>
      <c r="T163" s="198"/>
    </row>
    <row r="164" spans="1:20">
      <c r="A164" s="91"/>
      <c r="B164" s="91"/>
      <c r="C164" s="127"/>
      <c r="D164" s="127"/>
      <c r="E164" s="127"/>
      <c r="F164" s="127"/>
      <c r="G164" s="127"/>
      <c r="H164" s="127"/>
      <c r="I164" s="91"/>
      <c r="J164" s="116">
        <v>161</v>
      </c>
      <c r="K164" s="116">
        <v>442</v>
      </c>
      <c r="L164" s="196">
        <v>0.321964138991233</v>
      </c>
      <c r="M164" s="196">
        <v>-2.9883309289722999E-2</v>
      </c>
      <c r="N164" s="198">
        <v>3.3281799842459901E-2</v>
      </c>
      <c r="O164" s="91"/>
      <c r="P164" s="128"/>
      <c r="Q164" s="116"/>
      <c r="R164" s="196"/>
      <c r="S164" s="196"/>
      <c r="T164" s="198"/>
    </row>
    <row r="165" spans="1:20">
      <c r="A165" s="91"/>
      <c r="B165" s="91"/>
      <c r="C165" s="127"/>
      <c r="D165" s="127"/>
      <c r="E165" s="127"/>
      <c r="F165" s="127"/>
      <c r="G165" s="127"/>
      <c r="H165" s="127"/>
      <c r="I165" s="91"/>
      <c r="J165" s="116">
        <v>162</v>
      </c>
      <c r="K165" s="116">
        <v>445</v>
      </c>
      <c r="L165" s="196">
        <v>0.32264929680353899</v>
      </c>
      <c r="M165" s="196">
        <v>-3.15167921853787E-2</v>
      </c>
      <c r="N165" s="198">
        <v>3.3921334863161401E-2</v>
      </c>
      <c r="O165" s="91"/>
      <c r="P165" s="115"/>
      <c r="Q165" s="116"/>
      <c r="R165" s="196"/>
      <c r="S165" s="196"/>
      <c r="T165" s="198"/>
    </row>
    <row r="166" spans="1:20">
      <c r="A166" s="91"/>
      <c r="B166" s="91"/>
      <c r="C166" s="127"/>
      <c r="D166" s="127"/>
      <c r="E166" s="127"/>
      <c r="F166" s="127"/>
      <c r="G166" s="127"/>
      <c r="H166" s="127"/>
      <c r="I166" s="91"/>
      <c r="J166" s="116">
        <v>163</v>
      </c>
      <c r="K166" s="116">
        <v>447</v>
      </c>
      <c r="L166" s="196">
        <v>0.32319471912273201</v>
      </c>
      <c r="M166" s="196">
        <v>-3.21891475522086E-2</v>
      </c>
      <c r="N166" s="198">
        <v>3.4993439974392498E-2</v>
      </c>
      <c r="O166" s="91"/>
      <c r="P166" s="115"/>
      <c r="Q166" s="116"/>
      <c r="R166" s="196"/>
      <c r="S166" s="196"/>
      <c r="T166" s="198"/>
    </row>
    <row r="167" spans="1:20" ht="13.8" thickBot="1">
      <c r="A167" s="91"/>
      <c r="B167" s="91"/>
      <c r="C167" s="127"/>
      <c r="D167" s="127"/>
      <c r="E167" s="127"/>
      <c r="F167" s="127"/>
      <c r="G167" s="127"/>
      <c r="H167" s="127"/>
      <c r="I167" s="91"/>
      <c r="J167" s="116">
        <v>164</v>
      </c>
      <c r="K167" s="116">
        <v>449</v>
      </c>
      <c r="L167" s="196">
        <v>0.32356057241897002</v>
      </c>
      <c r="M167" s="196">
        <v>-3.2495213539428899E-2</v>
      </c>
      <c r="N167" s="198">
        <v>3.6294980281634297E-2</v>
      </c>
      <c r="O167" s="91"/>
      <c r="P167" s="115"/>
      <c r="Q167" s="116"/>
      <c r="R167" s="196"/>
      <c r="S167" s="196"/>
      <c r="T167" s="198"/>
    </row>
    <row r="168" spans="1:20">
      <c r="A168" s="91"/>
      <c r="B168" s="91"/>
      <c r="C168" s="127"/>
      <c r="D168" s="127"/>
      <c r="E168" s="127"/>
      <c r="F168" s="127"/>
      <c r="G168" s="127"/>
      <c r="H168" s="127"/>
      <c r="I168" s="91"/>
      <c r="J168" s="116">
        <v>165</v>
      </c>
      <c r="K168" s="116">
        <v>451</v>
      </c>
      <c r="L168" s="196">
        <v>0.32392149398235598</v>
      </c>
      <c r="M168" s="196">
        <v>-3.2542114098871797E-2</v>
      </c>
      <c r="N168" s="198">
        <v>3.7864593505163503E-2</v>
      </c>
      <c r="O168" s="91"/>
      <c r="P168" s="128"/>
      <c r="Q168" s="116"/>
      <c r="R168" s="196"/>
      <c r="S168" s="196"/>
      <c r="T168" s="198"/>
    </row>
    <row r="169" spans="1:20">
      <c r="A169" s="91"/>
      <c r="B169" s="91"/>
      <c r="C169" s="127"/>
      <c r="D169" s="127"/>
      <c r="E169" s="127"/>
      <c r="F169" s="127"/>
      <c r="G169" s="127"/>
      <c r="H169" s="127"/>
      <c r="I169" s="91"/>
      <c r="J169" s="116">
        <v>166</v>
      </c>
      <c r="K169" s="116">
        <v>454</v>
      </c>
      <c r="L169" s="196">
        <v>0.32392797943658003</v>
      </c>
      <c r="M169" s="196">
        <v>-3.1050334867837801E-2</v>
      </c>
      <c r="N169" s="198">
        <v>3.9385511165943098E-2</v>
      </c>
      <c r="O169" s="91"/>
      <c r="P169" s="115"/>
      <c r="Q169" s="116"/>
      <c r="R169" s="196"/>
      <c r="S169" s="196"/>
      <c r="T169" s="198"/>
    </row>
    <row r="170" spans="1:20">
      <c r="A170" s="91"/>
      <c r="B170" s="91"/>
      <c r="C170" s="127"/>
      <c r="D170" s="127"/>
      <c r="E170" s="127"/>
      <c r="F170" s="127"/>
      <c r="G170" s="127"/>
      <c r="H170" s="127"/>
      <c r="I170" s="91"/>
      <c r="J170" s="116">
        <v>167</v>
      </c>
      <c r="K170" s="116">
        <v>456</v>
      </c>
      <c r="L170" s="196">
        <v>0.32370280427679099</v>
      </c>
      <c r="M170" s="196">
        <v>-2.9082766586690199E-2</v>
      </c>
      <c r="N170" s="198">
        <v>4.0661927500891801E-2</v>
      </c>
      <c r="O170" s="91"/>
      <c r="P170" s="115"/>
      <c r="Q170" s="116"/>
      <c r="R170" s="196"/>
      <c r="S170" s="196"/>
      <c r="T170" s="198"/>
    </row>
    <row r="171" spans="1:20" ht="13.8" thickBot="1">
      <c r="A171" s="91"/>
      <c r="B171" s="91"/>
      <c r="C171" s="127"/>
      <c r="D171" s="127"/>
      <c r="E171" s="127"/>
      <c r="F171" s="127"/>
      <c r="G171" s="127"/>
      <c r="H171" s="127"/>
      <c r="I171" s="91"/>
      <c r="J171" s="116">
        <v>168</v>
      </c>
      <c r="K171" s="116">
        <v>458</v>
      </c>
      <c r="L171" s="196">
        <v>0.323429369682323</v>
      </c>
      <c r="M171" s="196">
        <v>-2.6530550286681099E-2</v>
      </c>
      <c r="N171" s="198">
        <v>4.18182747429744E-2</v>
      </c>
      <c r="O171" s="91"/>
      <c r="P171" s="115"/>
      <c r="Q171" s="116"/>
      <c r="R171" s="196"/>
      <c r="S171" s="196"/>
      <c r="T171" s="198"/>
    </row>
    <row r="172" spans="1:20">
      <c r="A172" s="91"/>
      <c r="B172" s="91"/>
      <c r="C172" s="127"/>
      <c r="D172" s="127"/>
      <c r="E172" s="127"/>
      <c r="F172" s="127"/>
      <c r="G172" s="127"/>
      <c r="H172" s="127"/>
      <c r="I172" s="91"/>
      <c r="J172" s="116">
        <v>169</v>
      </c>
      <c r="K172" s="116">
        <v>460</v>
      </c>
      <c r="L172" s="196">
        <v>0.322835973989678</v>
      </c>
      <c r="M172" s="196">
        <v>-2.29019779088473E-2</v>
      </c>
      <c r="N172" s="198">
        <v>4.2690996946137802E-2</v>
      </c>
      <c r="O172" s="91"/>
      <c r="P172" s="128"/>
      <c r="Q172" s="116"/>
      <c r="R172" s="196"/>
      <c r="S172" s="196"/>
      <c r="T172" s="198"/>
    </row>
    <row r="173" spans="1:20">
      <c r="A173" s="91"/>
      <c r="B173" s="91"/>
      <c r="C173" s="127"/>
      <c r="D173" s="127"/>
      <c r="E173" s="127"/>
      <c r="F173" s="127"/>
      <c r="G173" s="127"/>
      <c r="H173" s="127"/>
      <c r="I173" s="91"/>
      <c r="J173" s="116">
        <v>170</v>
      </c>
      <c r="K173" s="116">
        <v>463</v>
      </c>
      <c r="L173" s="196">
        <v>0.32222912850091301</v>
      </c>
      <c r="M173" s="196">
        <v>-1.92354777550778E-2</v>
      </c>
      <c r="N173" s="198">
        <v>4.34006414973237E-2</v>
      </c>
      <c r="O173" s="91"/>
      <c r="P173" s="115"/>
      <c r="Q173" s="116"/>
      <c r="R173" s="196"/>
      <c r="S173" s="196"/>
      <c r="T173" s="198"/>
    </row>
    <row r="174" spans="1:20">
      <c r="A174" s="91"/>
      <c r="B174" s="91"/>
      <c r="C174" s="127"/>
      <c r="D174" s="127"/>
      <c r="E174" s="127"/>
      <c r="F174" s="127"/>
      <c r="G174" s="127"/>
      <c r="H174" s="127"/>
      <c r="I174" s="91"/>
      <c r="J174" s="116">
        <v>171</v>
      </c>
      <c r="K174" s="116">
        <v>465</v>
      </c>
      <c r="L174" s="196">
        <v>0.32142141886209902</v>
      </c>
      <c r="M174" s="196">
        <v>-1.4578180363960001E-2</v>
      </c>
      <c r="N174" s="198">
        <v>4.4143510681024803E-2</v>
      </c>
      <c r="O174" s="91"/>
      <c r="P174" s="115"/>
      <c r="Q174" s="116"/>
      <c r="R174" s="196"/>
      <c r="S174" s="196"/>
      <c r="T174" s="198"/>
    </row>
    <row r="175" spans="1:20" ht="13.8" thickBot="1">
      <c r="A175" s="91"/>
      <c r="B175" s="91"/>
      <c r="C175" s="127"/>
      <c r="D175" s="127"/>
      <c r="E175" s="127"/>
      <c r="F175" s="127"/>
      <c r="G175" s="127"/>
      <c r="H175" s="127"/>
      <c r="I175" s="91"/>
      <c r="J175" s="116">
        <v>172</v>
      </c>
      <c r="K175" s="116">
        <v>468</v>
      </c>
      <c r="L175" s="196">
        <v>0.320545650480415</v>
      </c>
      <c r="M175" s="196">
        <v>-9.4753678912236003E-3</v>
      </c>
      <c r="N175" s="198">
        <v>4.4956592257172003E-2</v>
      </c>
      <c r="O175" s="91"/>
      <c r="P175" s="115"/>
      <c r="Q175" s="116"/>
      <c r="R175" s="196"/>
      <c r="S175" s="196"/>
      <c r="T175" s="198"/>
    </row>
    <row r="176" spans="1:20">
      <c r="A176" s="91"/>
      <c r="B176" s="91"/>
      <c r="C176" s="127"/>
      <c r="D176" s="127"/>
      <c r="E176" s="127"/>
      <c r="F176" s="127"/>
      <c r="G176" s="127"/>
      <c r="H176" s="127"/>
      <c r="I176" s="91"/>
      <c r="J176" s="116">
        <v>173</v>
      </c>
      <c r="K176" s="116">
        <v>470</v>
      </c>
      <c r="L176" s="196">
        <v>0.31950587839391598</v>
      </c>
      <c r="M176" s="196">
        <v>-3.0584198309709198E-3</v>
      </c>
      <c r="N176" s="198">
        <v>4.5976509539991897E-2</v>
      </c>
      <c r="O176" s="91"/>
      <c r="P176" s="128"/>
      <c r="Q176" s="116"/>
      <c r="R176" s="196"/>
      <c r="S176" s="196"/>
      <c r="T176" s="198"/>
    </row>
    <row r="177" spans="1:20">
      <c r="A177" s="91"/>
      <c r="B177" s="91"/>
      <c r="C177" s="127"/>
      <c r="D177" s="127"/>
      <c r="E177" s="127"/>
      <c r="F177" s="127"/>
      <c r="G177" s="127"/>
      <c r="H177" s="127"/>
      <c r="I177" s="91"/>
      <c r="J177" s="116">
        <v>174</v>
      </c>
      <c r="K177" s="116">
        <v>473</v>
      </c>
      <c r="L177" s="196">
        <v>0.31839206419008798</v>
      </c>
      <c r="M177" s="196">
        <v>4.1238980129369397E-3</v>
      </c>
      <c r="N177" s="198">
        <v>4.69665111525501E-2</v>
      </c>
      <c r="O177" s="91"/>
      <c r="P177" s="115"/>
      <c r="Q177" s="116"/>
      <c r="R177" s="196"/>
      <c r="S177" s="196"/>
      <c r="T177" s="198"/>
    </row>
    <row r="178" spans="1:20">
      <c r="A178" s="91"/>
      <c r="B178" s="91"/>
      <c r="C178" s="127"/>
      <c r="D178" s="127"/>
      <c r="E178" s="127"/>
      <c r="F178" s="127"/>
      <c r="G178" s="127"/>
      <c r="H178" s="127"/>
      <c r="I178" s="91"/>
      <c r="J178" s="116">
        <v>175</v>
      </c>
      <c r="K178" s="116">
        <v>475</v>
      </c>
      <c r="L178" s="196">
        <v>0.31725057769491399</v>
      </c>
      <c r="M178" s="196">
        <v>1.1966310226641101E-2</v>
      </c>
      <c r="N178" s="198">
        <v>4.7761371838092703E-2</v>
      </c>
      <c r="O178" s="91"/>
      <c r="P178" s="115"/>
      <c r="Q178" s="116"/>
      <c r="R178" s="196"/>
      <c r="S178" s="196"/>
      <c r="T178" s="198"/>
    </row>
    <row r="179" spans="1:20" ht="13.8" thickBot="1">
      <c r="A179" s="91"/>
      <c r="B179" s="91"/>
      <c r="C179" s="127"/>
      <c r="D179" s="127"/>
      <c r="E179" s="127"/>
      <c r="F179" s="127"/>
      <c r="G179" s="127"/>
      <c r="H179" s="127"/>
      <c r="I179" s="91"/>
      <c r="J179" s="116">
        <v>176</v>
      </c>
      <c r="K179" s="116">
        <v>477</v>
      </c>
      <c r="L179" s="196">
        <v>0.31611994493276602</v>
      </c>
      <c r="M179" s="196">
        <v>1.9415370291111299E-2</v>
      </c>
      <c r="N179" s="198">
        <v>4.8219567173649898E-2</v>
      </c>
      <c r="O179" s="91"/>
      <c r="P179" s="115"/>
      <c r="Q179" s="116"/>
      <c r="R179" s="196"/>
      <c r="S179" s="196"/>
      <c r="T179" s="198"/>
    </row>
    <row r="180" spans="1:20">
      <c r="A180" s="91"/>
      <c r="B180" s="91"/>
      <c r="C180" s="127"/>
      <c r="D180" s="127"/>
      <c r="E180" s="127"/>
      <c r="F180" s="127"/>
      <c r="G180" s="127"/>
      <c r="H180" s="127"/>
      <c r="I180" s="91"/>
      <c r="J180" s="116">
        <v>177</v>
      </c>
      <c r="K180" s="116">
        <v>480</v>
      </c>
      <c r="L180" s="196">
        <v>0.31490050597540797</v>
      </c>
      <c r="M180" s="196">
        <v>2.5985547524307099E-2</v>
      </c>
      <c r="N180" s="198">
        <v>4.8248550516883697E-2</v>
      </c>
      <c r="O180" s="91"/>
      <c r="P180" s="128"/>
      <c r="Q180" s="116"/>
      <c r="R180" s="196"/>
      <c r="S180" s="196"/>
      <c r="T180" s="198"/>
    </row>
    <row r="181" spans="1:20">
      <c r="A181" s="91"/>
      <c r="B181" s="91"/>
      <c r="C181" s="127"/>
      <c r="D181" s="127"/>
      <c r="E181" s="127"/>
      <c r="F181" s="127"/>
      <c r="G181" s="127"/>
      <c r="H181" s="127"/>
      <c r="I181" s="91"/>
      <c r="J181" s="116">
        <v>178</v>
      </c>
      <c r="K181" s="116">
        <v>482</v>
      </c>
      <c r="L181" s="196">
        <v>0.31357921695360702</v>
      </c>
      <c r="M181" s="196">
        <v>3.0751252135162301E-2</v>
      </c>
      <c r="N181" s="198">
        <v>4.7864832767427701E-2</v>
      </c>
      <c r="O181" s="91"/>
      <c r="P181" s="115"/>
      <c r="Q181" s="116"/>
      <c r="R181" s="196"/>
      <c r="S181" s="196"/>
      <c r="T181" s="198"/>
    </row>
    <row r="182" spans="1:20">
      <c r="A182" s="91"/>
      <c r="B182" s="91"/>
      <c r="C182" s="127"/>
      <c r="D182" s="127"/>
      <c r="E182" s="127"/>
      <c r="F182" s="127"/>
      <c r="G182" s="127"/>
      <c r="H182" s="127"/>
      <c r="I182" s="91"/>
      <c r="J182" s="116">
        <v>179</v>
      </c>
      <c r="K182" s="116">
        <v>484</v>
      </c>
      <c r="L182" s="196">
        <v>0.31216588009058099</v>
      </c>
      <c r="M182" s="196">
        <v>3.3572696092600898E-2</v>
      </c>
      <c r="N182" s="198">
        <v>4.7225473144890701E-2</v>
      </c>
      <c r="O182" s="91"/>
      <c r="P182" s="115"/>
      <c r="Q182" s="116"/>
      <c r="R182" s="196"/>
      <c r="S182" s="196"/>
      <c r="T182" s="198"/>
    </row>
    <row r="183" spans="1:20" ht="13.8" thickBot="1">
      <c r="A183" s="91"/>
      <c r="B183" s="91"/>
      <c r="C183" s="127"/>
      <c r="D183" s="127"/>
      <c r="E183" s="127"/>
      <c r="F183" s="127"/>
      <c r="G183" s="127"/>
      <c r="H183" s="127"/>
      <c r="I183" s="91"/>
      <c r="J183" s="116">
        <v>180</v>
      </c>
      <c r="K183" s="116">
        <v>487</v>
      </c>
      <c r="L183" s="196">
        <v>0.31067457430572898</v>
      </c>
      <c r="M183" s="196">
        <v>3.40515779118718E-2</v>
      </c>
      <c r="N183" s="198">
        <v>4.6397822203939301E-2</v>
      </c>
      <c r="O183" s="91"/>
      <c r="P183" s="115"/>
      <c r="Q183" s="116"/>
      <c r="R183" s="196"/>
      <c r="S183" s="196"/>
      <c r="T183" s="198"/>
    </row>
    <row r="184" spans="1:20">
      <c r="A184" s="91"/>
      <c r="B184" s="91"/>
      <c r="C184" s="127"/>
      <c r="D184" s="127"/>
      <c r="E184" s="127"/>
      <c r="F184" s="127"/>
      <c r="G184" s="127"/>
      <c r="H184" s="127"/>
      <c r="I184" s="91"/>
      <c r="J184" s="116">
        <v>181</v>
      </c>
      <c r="K184" s="116">
        <v>489</v>
      </c>
      <c r="L184" s="196">
        <v>0.30915756581584303</v>
      </c>
      <c r="M184" s="196">
        <v>3.1964054321468899E-2</v>
      </c>
      <c r="N184" s="198">
        <v>4.5345375066534001E-2</v>
      </c>
      <c r="O184" s="91"/>
      <c r="P184" s="128"/>
      <c r="Q184" s="116"/>
      <c r="R184" s="196"/>
      <c r="S184" s="196"/>
      <c r="T184" s="198"/>
    </row>
    <row r="185" spans="1:20">
      <c r="A185" s="91"/>
      <c r="B185" s="91"/>
      <c r="C185" s="127"/>
      <c r="D185" s="127"/>
      <c r="E185" s="127"/>
      <c r="F185" s="127"/>
      <c r="G185" s="127"/>
      <c r="H185" s="127"/>
      <c r="I185" s="91"/>
      <c r="J185" s="116">
        <v>182</v>
      </c>
      <c r="K185" s="116">
        <v>491</v>
      </c>
      <c r="L185" s="196">
        <v>0.30769060764162898</v>
      </c>
      <c r="M185" s="196">
        <v>2.8277130947647701E-2</v>
      </c>
      <c r="N185" s="198">
        <v>4.41925124100922E-2</v>
      </c>
      <c r="O185" s="91"/>
      <c r="P185" s="115"/>
      <c r="Q185" s="116"/>
      <c r="R185" s="196"/>
      <c r="S185" s="196"/>
      <c r="T185" s="198"/>
    </row>
    <row r="186" spans="1:20">
      <c r="A186" s="91"/>
      <c r="B186" s="91"/>
      <c r="C186" s="127"/>
      <c r="D186" s="127"/>
      <c r="E186" s="127"/>
      <c r="F186" s="127"/>
      <c r="G186" s="127"/>
      <c r="H186" s="127"/>
      <c r="I186" s="91"/>
      <c r="J186" s="116">
        <v>183</v>
      </c>
      <c r="K186" s="116">
        <v>494</v>
      </c>
      <c r="L186" s="196">
        <v>0.30654258963080599</v>
      </c>
      <c r="M186" s="196">
        <v>2.3155203268160798E-2</v>
      </c>
      <c r="N186" s="198">
        <v>4.3230993066969203E-2</v>
      </c>
      <c r="O186" s="91"/>
      <c r="P186" s="115"/>
      <c r="Q186" s="116"/>
      <c r="R186" s="196"/>
      <c r="S186" s="196"/>
      <c r="T186" s="198"/>
    </row>
    <row r="187" spans="1:20" ht="13.8" thickBot="1">
      <c r="A187" s="91"/>
      <c r="B187" s="91"/>
      <c r="C187" s="127"/>
      <c r="D187" s="127"/>
      <c r="E187" s="127"/>
      <c r="F187" s="127"/>
      <c r="G187" s="127"/>
      <c r="H187" s="127"/>
      <c r="I187" s="91"/>
      <c r="J187" s="116">
        <v>184</v>
      </c>
      <c r="K187" s="116">
        <v>496</v>
      </c>
      <c r="L187" s="196">
        <v>0.30567871717582501</v>
      </c>
      <c r="M187" s="196">
        <v>1.8265243559247399E-2</v>
      </c>
      <c r="N187" s="198">
        <v>4.2509398916029499E-2</v>
      </c>
      <c r="O187" s="91"/>
      <c r="P187" s="115"/>
      <c r="Q187" s="116"/>
      <c r="R187" s="196"/>
      <c r="S187" s="196"/>
      <c r="T187" s="198"/>
    </row>
    <row r="188" spans="1:20">
      <c r="A188" s="91"/>
      <c r="B188" s="91"/>
      <c r="C188" s="127"/>
      <c r="D188" s="127"/>
      <c r="E188" s="127"/>
      <c r="F188" s="127"/>
      <c r="G188" s="127"/>
      <c r="H188" s="127"/>
      <c r="I188" s="91"/>
      <c r="J188" s="116">
        <v>185</v>
      </c>
      <c r="K188" s="116">
        <v>498</v>
      </c>
      <c r="L188" s="196">
        <v>0.30521637675438001</v>
      </c>
      <c r="M188" s="196">
        <v>1.39922028658718E-2</v>
      </c>
      <c r="N188" s="198">
        <v>4.2231754071066101E-2</v>
      </c>
      <c r="O188" s="91"/>
      <c r="P188" s="128"/>
      <c r="Q188" s="116"/>
      <c r="R188" s="196"/>
      <c r="S188" s="196"/>
      <c r="T188" s="198"/>
    </row>
    <row r="189" spans="1:20">
      <c r="A189" s="91"/>
      <c r="B189" s="91"/>
      <c r="C189" s="127"/>
      <c r="D189" s="127"/>
      <c r="E189" s="127"/>
      <c r="F189" s="127"/>
      <c r="G189" s="127"/>
      <c r="H189" s="127"/>
      <c r="I189" s="91"/>
      <c r="J189" s="116">
        <v>186</v>
      </c>
      <c r="K189" s="116">
        <v>501</v>
      </c>
      <c r="L189" s="196">
        <v>0.30494522028169302</v>
      </c>
      <c r="M189" s="196">
        <v>1.09965191373827E-2</v>
      </c>
      <c r="N189" s="198">
        <v>4.2369690747571201E-2</v>
      </c>
      <c r="O189" s="91"/>
      <c r="P189" s="115"/>
      <c r="Q189" s="116"/>
      <c r="R189" s="196"/>
      <c r="S189" s="196"/>
      <c r="T189" s="198"/>
    </row>
    <row r="190" spans="1:20">
      <c r="A190" s="91"/>
      <c r="B190" s="91"/>
      <c r="C190" s="127"/>
      <c r="D190" s="127"/>
      <c r="E190" s="127"/>
      <c r="F190" s="127"/>
      <c r="G190" s="127"/>
      <c r="H190" s="127"/>
      <c r="I190" s="91"/>
      <c r="J190" s="116">
        <v>187</v>
      </c>
      <c r="K190" s="116">
        <v>504</v>
      </c>
      <c r="L190" s="196">
        <v>0.30488574339104102</v>
      </c>
      <c r="M190" s="196">
        <v>8.6149252325626799E-3</v>
      </c>
      <c r="N190" s="198">
        <v>4.2866785662767401E-2</v>
      </c>
      <c r="O190" s="91"/>
      <c r="P190" s="115"/>
      <c r="Q190" s="116"/>
      <c r="R190" s="196"/>
      <c r="S190" s="196"/>
      <c r="T190" s="198"/>
    </row>
    <row r="191" spans="1:20" ht="13.8" thickBot="1">
      <c r="A191" s="91"/>
      <c r="B191" s="91"/>
      <c r="C191" s="127"/>
      <c r="D191" s="127"/>
      <c r="E191" s="127"/>
      <c r="F191" s="127"/>
      <c r="G191" s="127"/>
      <c r="H191" s="127"/>
      <c r="I191" s="91"/>
      <c r="J191" s="116">
        <v>188</v>
      </c>
      <c r="K191" s="116">
        <v>506</v>
      </c>
      <c r="L191" s="196">
        <v>0.30505434984326601</v>
      </c>
      <c r="M191" s="196">
        <v>6.92645890931277E-3</v>
      </c>
      <c r="N191" s="198">
        <v>4.3441261479315901E-2</v>
      </c>
      <c r="O191" s="91"/>
      <c r="P191" s="115"/>
      <c r="Q191" s="116"/>
      <c r="R191" s="196"/>
      <c r="S191" s="196"/>
      <c r="T191" s="198"/>
    </row>
    <row r="192" spans="1:20">
      <c r="A192" s="91"/>
      <c r="B192" s="91"/>
      <c r="C192" s="127"/>
      <c r="D192" s="127"/>
      <c r="E192" s="127"/>
      <c r="F192" s="127"/>
      <c r="G192" s="127"/>
      <c r="H192" s="127"/>
      <c r="I192" s="91"/>
      <c r="J192" s="116">
        <v>189</v>
      </c>
      <c r="K192" s="116">
        <v>508</v>
      </c>
      <c r="L192" s="196">
        <v>0.30521694603260102</v>
      </c>
      <c r="M192" s="196">
        <v>6.41740285166545E-3</v>
      </c>
      <c r="N192" s="198">
        <v>4.4179624225919402E-2</v>
      </c>
      <c r="O192" s="91"/>
      <c r="P192" s="128"/>
      <c r="Q192" s="116"/>
      <c r="R192" s="196"/>
      <c r="S192" s="196"/>
      <c r="T192" s="198"/>
    </row>
    <row r="193" spans="1:20">
      <c r="A193" s="91"/>
      <c r="B193" s="91"/>
      <c r="C193" s="127"/>
      <c r="D193" s="127"/>
      <c r="E193" s="127"/>
      <c r="F193" s="127"/>
      <c r="G193" s="127"/>
      <c r="H193" s="127"/>
      <c r="I193" s="91"/>
      <c r="J193" s="116">
        <v>190</v>
      </c>
      <c r="K193" s="116">
        <v>511</v>
      </c>
      <c r="L193" s="196">
        <v>0.305409171851586</v>
      </c>
      <c r="M193" s="196">
        <v>6.08408235963925E-3</v>
      </c>
      <c r="N193" s="198">
        <v>4.507751322412E-2</v>
      </c>
      <c r="O193" s="91"/>
      <c r="P193" s="115"/>
      <c r="Q193" s="116"/>
      <c r="R193" s="196"/>
      <c r="S193" s="196"/>
      <c r="T193" s="198"/>
    </row>
    <row r="194" spans="1:20">
      <c r="A194" s="91"/>
      <c r="B194" s="91"/>
      <c r="C194" s="127"/>
      <c r="D194" s="127"/>
      <c r="E194" s="127"/>
      <c r="F194" s="127"/>
      <c r="G194" s="127"/>
      <c r="H194" s="127"/>
      <c r="I194" s="91"/>
      <c r="J194" s="116">
        <v>191</v>
      </c>
      <c r="K194" s="116">
        <v>513</v>
      </c>
      <c r="L194" s="196">
        <v>0.30558428375600499</v>
      </c>
      <c r="M194" s="196">
        <v>5.81333182017486E-3</v>
      </c>
      <c r="N194" s="198">
        <v>4.6073422345953699E-2</v>
      </c>
      <c r="O194" s="91"/>
      <c r="P194" s="115"/>
      <c r="Q194" s="116"/>
      <c r="R194" s="196"/>
      <c r="S194" s="196"/>
      <c r="T194" s="198"/>
    </row>
    <row r="195" spans="1:20" ht="13.8" thickBot="1">
      <c r="A195" s="91"/>
      <c r="B195" s="91"/>
      <c r="C195" s="127"/>
      <c r="D195" s="127"/>
      <c r="E195" s="127"/>
      <c r="F195" s="127"/>
      <c r="G195" s="127"/>
      <c r="H195" s="127"/>
      <c r="I195" s="91"/>
      <c r="J195" s="116">
        <v>192</v>
      </c>
      <c r="K195" s="116">
        <v>516</v>
      </c>
      <c r="L195" s="196">
        <v>0.30566692581322302</v>
      </c>
      <c r="M195" s="196">
        <v>5.5871020542948204E-3</v>
      </c>
      <c r="N195" s="198">
        <v>4.70708815934602E-2</v>
      </c>
      <c r="O195" s="91"/>
      <c r="P195" s="115"/>
      <c r="Q195" s="116"/>
      <c r="R195" s="196"/>
      <c r="S195" s="196"/>
      <c r="T195" s="198"/>
    </row>
    <row r="196" spans="1:20">
      <c r="A196" s="91"/>
      <c r="B196" s="91"/>
      <c r="C196" s="127"/>
      <c r="D196" s="127"/>
      <c r="E196" s="127"/>
      <c r="F196" s="127"/>
      <c r="G196" s="127"/>
      <c r="H196" s="127"/>
      <c r="I196" s="91"/>
      <c r="J196" s="116">
        <v>193</v>
      </c>
      <c r="K196" s="116">
        <v>519</v>
      </c>
      <c r="L196" s="196">
        <v>0.30552369524273298</v>
      </c>
      <c r="M196" s="196">
        <v>5.4826114064884203E-3</v>
      </c>
      <c r="N196" s="198">
        <v>4.7937187155166899E-2</v>
      </c>
      <c r="O196" s="91"/>
      <c r="P196" s="128"/>
      <c r="Q196" s="116"/>
      <c r="R196" s="196"/>
      <c r="S196" s="196"/>
      <c r="T196" s="198"/>
    </row>
    <row r="197" spans="1:20">
      <c r="A197" s="91"/>
      <c r="B197" s="91"/>
      <c r="C197" s="127"/>
      <c r="D197" s="127"/>
      <c r="E197" s="127"/>
      <c r="F197" s="127"/>
      <c r="G197" s="127"/>
      <c r="H197" s="127"/>
      <c r="I197" s="91"/>
      <c r="J197" s="116">
        <v>194</v>
      </c>
      <c r="K197" s="116">
        <v>521</v>
      </c>
      <c r="L197" s="196">
        <v>0.30505095104072999</v>
      </c>
      <c r="M197" s="196">
        <v>5.8102542062307598E-3</v>
      </c>
      <c r="N197" s="198">
        <v>4.8583899877471998E-2</v>
      </c>
      <c r="O197" s="91"/>
      <c r="P197" s="115"/>
      <c r="Q197" s="116"/>
      <c r="R197" s="196"/>
      <c r="S197" s="196"/>
      <c r="T197" s="198"/>
    </row>
    <row r="198" spans="1:20">
      <c r="A198" s="91"/>
      <c r="B198" s="91"/>
      <c r="C198" s="127"/>
      <c r="D198" s="127"/>
      <c r="E198" s="127"/>
      <c r="F198" s="127"/>
      <c r="G198" s="127"/>
      <c r="H198" s="127"/>
      <c r="I198" s="91"/>
      <c r="J198" s="116">
        <v>195</v>
      </c>
      <c r="K198" s="116">
        <v>523</v>
      </c>
      <c r="L198" s="196">
        <v>0.30426640954001599</v>
      </c>
      <c r="M198" s="196">
        <v>6.5255948456073897E-3</v>
      </c>
      <c r="N198" s="198">
        <v>4.9012988304621002E-2</v>
      </c>
      <c r="O198" s="91"/>
      <c r="P198" s="115"/>
      <c r="Q198" s="116"/>
      <c r="R198" s="196"/>
      <c r="S198" s="196"/>
      <c r="T198" s="198"/>
    </row>
    <row r="199" spans="1:20" ht="13.8" thickBot="1">
      <c r="A199" s="91"/>
      <c r="B199" s="91"/>
      <c r="C199" s="127"/>
      <c r="D199" s="127"/>
      <c r="E199" s="127"/>
      <c r="F199" s="127"/>
      <c r="G199" s="127"/>
      <c r="H199" s="127"/>
      <c r="I199" s="91"/>
      <c r="J199" s="116">
        <v>196</v>
      </c>
      <c r="K199" s="116">
        <v>525</v>
      </c>
      <c r="L199" s="196">
        <v>0.303256254086057</v>
      </c>
      <c r="M199" s="196">
        <v>7.4645213740650801E-3</v>
      </c>
      <c r="N199" s="198">
        <v>4.9315798081824798E-2</v>
      </c>
      <c r="O199" s="91"/>
      <c r="P199" s="115"/>
      <c r="Q199" s="116"/>
      <c r="R199" s="196"/>
      <c r="S199" s="196"/>
      <c r="T199" s="198"/>
    </row>
    <row r="200" spans="1:20">
      <c r="A200" s="91"/>
      <c r="B200" s="91"/>
      <c r="C200" s="127"/>
      <c r="D200" s="127"/>
      <c r="E200" s="127"/>
      <c r="F200" s="127"/>
      <c r="G200" s="127"/>
      <c r="H200" s="127"/>
      <c r="I200" s="91"/>
      <c r="J200" s="116">
        <v>197</v>
      </c>
      <c r="K200" s="116">
        <v>528</v>
      </c>
      <c r="L200" s="196">
        <v>0.30211353660471102</v>
      </c>
      <c r="M200" s="196">
        <v>8.7986392276401607E-3</v>
      </c>
      <c r="N200" s="198">
        <v>4.96557262066121E-2</v>
      </c>
      <c r="O200" s="91"/>
      <c r="P200" s="128"/>
      <c r="Q200" s="116"/>
      <c r="R200" s="196"/>
      <c r="S200" s="196"/>
      <c r="T200" s="198"/>
    </row>
    <row r="201" spans="1:20">
      <c r="A201" s="91"/>
      <c r="B201" s="91"/>
      <c r="C201" s="127"/>
      <c r="D201" s="127"/>
      <c r="E201" s="127"/>
      <c r="F201" s="127"/>
      <c r="G201" s="127"/>
      <c r="H201" s="127"/>
      <c r="I201" s="91"/>
      <c r="J201" s="116">
        <v>198</v>
      </c>
      <c r="K201" s="116">
        <v>530</v>
      </c>
      <c r="L201" s="196">
        <v>0.30089527968419399</v>
      </c>
      <c r="M201" s="196">
        <v>1.05293420686687E-2</v>
      </c>
      <c r="N201" s="198">
        <v>5.0196680840774097E-2</v>
      </c>
      <c r="O201" s="91"/>
      <c r="P201" s="115"/>
      <c r="Q201" s="116"/>
      <c r="R201" s="196"/>
      <c r="S201" s="196"/>
      <c r="T201" s="198"/>
    </row>
    <row r="202" spans="1:20">
      <c r="A202" s="91"/>
      <c r="B202" s="91"/>
      <c r="C202" s="127"/>
      <c r="D202" s="127"/>
      <c r="E202" s="127"/>
      <c r="F202" s="127"/>
      <c r="G202" s="127"/>
      <c r="H202" s="127"/>
      <c r="I202" s="91"/>
      <c r="J202" s="116">
        <v>199</v>
      </c>
      <c r="K202" s="116">
        <v>533</v>
      </c>
      <c r="L202" s="196">
        <v>0.29990794591389403</v>
      </c>
      <c r="M202" s="196">
        <v>1.16271514844721E-2</v>
      </c>
      <c r="N202" s="198">
        <v>5.0980470846651603E-2</v>
      </c>
      <c r="O202" s="91"/>
      <c r="P202" s="115"/>
      <c r="Q202" s="116"/>
      <c r="R202" s="196"/>
      <c r="S202" s="196"/>
      <c r="T202" s="198"/>
    </row>
    <row r="203" spans="1:20" ht="13.8" thickBot="1">
      <c r="A203" s="91"/>
      <c r="B203" s="91"/>
      <c r="C203" s="127"/>
      <c r="D203" s="127"/>
      <c r="E203" s="127"/>
      <c r="F203" s="127"/>
      <c r="G203" s="127"/>
      <c r="H203" s="127"/>
      <c r="I203" s="91"/>
      <c r="J203" s="116">
        <v>200</v>
      </c>
      <c r="K203" s="116">
        <v>535</v>
      </c>
      <c r="L203" s="196">
        <v>0.29905851364966102</v>
      </c>
      <c r="M203" s="196">
        <v>1.2598619433735201E-2</v>
      </c>
      <c r="N203" s="198">
        <v>5.2085397949183501E-2</v>
      </c>
      <c r="O203" s="91"/>
      <c r="P203" s="115"/>
      <c r="Q203" s="116"/>
      <c r="R203" s="196"/>
      <c r="S203" s="196"/>
      <c r="T203" s="198"/>
    </row>
    <row r="204" spans="1:20">
      <c r="A204" s="91"/>
      <c r="B204" s="91"/>
      <c r="C204" s="127"/>
      <c r="D204" s="127"/>
      <c r="E204" s="127"/>
      <c r="F204" s="127"/>
      <c r="G204" s="127"/>
      <c r="H204" s="127"/>
      <c r="I204" s="91"/>
      <c r="J204" s="116">
        <v>201</v>
      </c>
      <c r="K204" s="116">
        <v>537</v>
      </c>
      <c r="L204" s="196">
        <v>0.29861567090793401</v>
      </c>
      <c r="M204" s="196">
        <v>1.20199162171685E-2</v>
      </c>
      <c r="N204" s="198">
        <v>5.3527234220228703E-2</v>
      </c>
      <c r="O204" s="91"/>
      <c r="P204" s="128"/>
      <c r="Q204" s="116"/>
      <c r="R204" s="196"/>
      <c r="S204" s="196"/>
      <c r="T204" s="198"/>
    </row>
    <row r="205" spans="1:20">
      <c r="A205" s="91"/>
      <c r="B205" s="91"/>
      <c r="C205" s="127"/>
      <c r="D205" s="127"/>
      <c r="E205" s="127"/>
      <c r="F205" s="127"/>
      <c r="G205" s="127"/>
      <c r="H205" s="127"/>
      <c r="I205" s="91"/>
      <c r="J205" s="116">
        <v>202</v>
      </c>
      <c r="K205" s="116">
        <v>540</v>
      </c>
      <c r="L205" s="196">
        <v>0.29851387693945802</v>
      </c>
      <c r="M205" s="196">
        <v>1.0798188202891299E-2</v>
      </c>
      <c r="N205" s="198">
        <v>5.5244183921984401E-2</v>
      </c>
      <c r="O205" s="91"/>
      <c r="P205" s="115"/>
      <c r="Q205" s="116"/>
      <c r="R205" s="196"/>
      <c r="S205" s="196"/>
      <c r="T205" s="198"/>
    </row>
    <row r="206" spans="1:20">
      <c r="A206" s="91"/>
      <c r="B206" s="91"/>
      <c r="C206" s="127"/>
      <c r="D206" s="127"/>
      <c r="E206" s="127"/>
      <c r="F206" s="127"/>
      <c r="G206" s="127"/>
      <c r="H206" s="127"/>
      <c r="I206" s="91"/>
      <c r="J206" s="116">
        <v>203</v>
      </c>
      <c r="K206" s="116">
        <v>542</v>
      </c>
      <c r="L206" s="196">
        <v>0.29874478093601398</v>
      </c>
      <c r="M206" s="196">
        <v>8.9689389172993208E-3</v>
      </c>
      <c r="N206" s="198">
        <v>5.71797213108894E-2</v>
      </c>
      <c r="O206" s="91"/>
      <c r="P206" s="115"/>
      <c r="Q206" s="116"/>
      <c r="R206" s="196"/>
      <c r="S206" s="196"/>
      <c r="T206" s="198"/>
    </row>
    <row r="207" spans="1:20" ht="13.8" thickBot="1">
      <c r="A207" s="91"/>
      <c r="B207" s="91"/>
      <c r="C207" s="127"/>
      <c r="D207" s="127"/>
      <c r="E207" s="127"/>
      <c r="F207" s="127"/>
      <c r="G207" s="127"/>
      <c r="H207" s="127"/>
      <c r="I207" s="91"/>
      <c r="J207" s="116">
        <v>204</v>
      </c>
      <c r="K207" s="116">
        <v>545</v>
      </c>
      <c r="L207" s="196">
        <v>0.29929382053942699</v>
      </c>
      <c r="M207" s="196">
        <v>6.6301284732995097E-3</v>
      </c>
      <c r="N207" s="198">
        <v>5.9281614653188E-2</v>
      </c>
      <c r="O207" s="91"/>
      <c r="P207" s="115"/>
      <c r="Q207" s="116"/>
      <c r="R207" s="196"/>
      <c r="S207" s="196"/>
      <c r="T207" s="198"/>
    </row>
    <row r="208" spans="1:20">
      <c r="A208" s="91"/>
      <c r="B208" s="91"/>
      <c r="C208" s="127"/>
      <c r="D208" s="127"/>
      <c r="E208" s="127"/>
      <c r="F208" s="127"/>
      <c r="G208" s="127"/>
      <c r="H208" s="127"/>
      <c r="I208" s="91"/>
      <c r="J208" s="116">
        <v>205</v>
      </c>
      <c r="K208" s="116">
        <v>547</v>
      </c>
      <c r="L208" s="196">
        <v>0.30024433473803003</v>
      </c>
      <c r="M208" s="196">
        <v>3.9115059860810797E-3</v>
      </c>
      <c r="N208" s="198">
        <v>6.1464858859402498E-2</v>
      </c>
      <c r="O208" s="91"/>
      <c r="P208" s="128"/>
      <c r="Q208" s="116"/>
      <c r="R208" s="196"/>
      <c r="S208" s="196"/>
      <c r="T208" s="198"/>
    </row>
    <row r="209" spans="1:20">
      <c r="A209" s="91"/>
      <c r="B209" s="91"/>
      <c r="C209" s="127"/>
      <c r="D209" s="127"/>
      <c r="E209" s="127"/>
      <c r="F209" s="127"/>
      <c r="G209" s="127"/>
      <c r="H209" s="127"/>
      <c r="I209" s="91"/>
      <c r="J209" s="116">
        <v>206</v>
      </c>
      <c r="K209" s="116">
        <v>550</v>
      </c>
      <c r="L209" s="196">
        <v>0.30143636948033398</v>
      </c>
      <c r="M209" s="196">
        <v>1.1605228923509501E-3</v>
      </c>
      <c r="N209" s="198">
        <v>6.3389793944007899E-2</v>
      </c>
      <c r="O209" s="91"/>
      <c r="P209" s="115"/>
      <c r="Q209" s="116"/>
      <c r="R209" s="196"/>
      <c r="S209" s="196"/>
      <c r="T209" s="198"/>
    </row>
    <row r="210" spans="1:20">
      <c r="A210" s="91"/>
      <c r="B210" s="91"/>
      <c r="C210" s="127"/>
      <c r="D210" s="127"/>
      <c r="E210" s="127"/>
      <c r="F210" s="127"/>
      <c r="G210" s="127"/>
      <c r="H210" s="127"/>
      <c r="I210" s="91"/>
      <c r="J210" s="116">
        <v>207</v>
      </c>
      <c r="K210" s="116">
        <v>552</v>
      </c>
      <c r="L210" s="196">
        <v>0.30269601075345798</v>
      </c>
      <c r="M210" s="196">
        <v>-1.3766724631823E-3</v>
      </c>
      <c r="N210" s="198">
        <v>6.4738260845052201E-2</v>
      </c>
      <c r="O210" s="91"/>
      <c r="P210" s="115"/>
      <c r="Q210" s="116"/>
      <c r="R210" s="196"/>
      <c r="S210" s="196"/>
      <c r="T210" s="198"/>
    </row>
    <row r="211" spans="1:20" ht="13.8" thickBot="1">
      <c r="A211" s="91"/>
      <c r="B211" s="91"/>
      <c r="C211" s="127"/>
      <c r="D211" s="127"/>
      <c r="E211" s="127"/>
      <c r="F211" s="127"/>
      <c r="G211" s="127"/>
      <c r="H211" s="127"/>
      <c r="I211" s="91"/>
      <c r="J211" s="116">
        <v>208</v>
      </c>
      <c r="K211" s="116">
        <v>555</v>
      </c>
      <c r="L211" s="196">
        <v>0.304158785256256</v>
      </c>
      <c r="M211" s="196">
        <v>-4.1924662434683398E-3</v>
      </c>
      <c r="N211" s="198">
        <v>6.5406607522117494E-2</v>
      </c>
      <c r="O211" s="91"/>
      <c r="P211" s="115"/>
      <c r="Q211" s="116"/>
      <c r="R211" s="196"/>
      <c r="S211" s="196"/>
      <c r="T211" s="198"/>
    </row>
    <row r="212" spans="1:20">
      <c r="A212" s="91"/>
      <c r="B212" s="91"/>
      <c r="C212" s="127"/>
      <c r="D212" s="127"/>
      <c r="E212" s="127"/>
      <c r="F212" s="127"/>
      <c r="G212" s="127"/>
      <c r="H212" s="127"/>
      <c r="I212" s="91"/>
      <c r="J212" s="116">
        <v>209</v>
      </c>
      <c r="K212" s="116">
        <v>558</v>
      </c>
      <c r="L212" s="196">
        <v>0.30574317563327102</v>
      </c>
      <c r="M212" s="196">
        <v>-7.5855577905475499E-3</v>
      </c>
      <c r="N212" s="198">
        <v>6.5336176172403199E-2</v>
      </c>
      <c r="O212" s="91"/>
      <c r="P212" s="128"/>
      <c r="Q212" s="116"/>
      <c r="R212" s="196"/>
      <c r="S212" s="196"/>
      <c r="T212" s="198"/>
    </row>
    <row r="213" spans="1:20">
      <c r="A213" s="91"/>
      <c r="B213" s="91"/>
      <c r="C213" s="127"/>
      <c r="D213" s="127"/>
      <c r="E213" s="127"/>
      <c r="F213" s="127"/>
      <c r="G213" s="127"/>
      <c r="H213" s="127"/>
      <c r="I213" s="91"/>
      <c r="J213" s="116">
        <v>210</v>
      </c>
      <c r="K213" s="116">
        <v>559</v>
      </c>
      <c r="L213" s="196">
        <v>0.30711774060871599</v>
      </c>
      <c r="M213" s="196">
        <v>-1.0589559794900401E-2</v>
      </c>
      <c r="N213" s="198">
        <v>6.4578878511300203E-2</v>
      </c>
      <c r="O213" s="91"/>
      <c r="P213" s="115"/>
      <c r="Q213" s="116"/>
      <c r="R213" s="196"/>
      <c r="S213" s="196"/>
      <c r="T213" s="198"/>
    </row>
    <row r="214" spans="1:20">
      <c r="A214" s="91"/>
      <c r="B214" s="91"/>
      <c r="C214" s="127"/>
      <c r="D214" s="127"/>
      <c r="E214" s="127"/>
      <c r="F214" s="127"/>
      <c r="G214" s="127"/>
      <c r="H214" s="127"/>
      <c r="I214" s="91"/>
      <c r="J214" s="116">
        <v>211</v>
      </c>
      <c r="K214" s="116">
        <v>562</v>
      </c>
      <c r="L214" s="196">
        <v>0.308229412052063</v>
      </c>
      <c r="M214" s="196">
        <v>-1.2849079950503099E-2</v>
      </c>
      <c r="N214" s="198">
        <v>6.3384887775115306E-2</v>
      </c>
      <c r="O214" s="91"/>
      <c r="P214" s="115"/>
      <c r="Q214" s="116"/>
      <c r="R214" s="196"/>
      <c r="S214" s="196"/>
      <c r="T214" s="198"/>
    </row>
    <row r="215" spans="1:20" ht="13.8" thickBot="1">
      <c r="A215" s="91"/>
      <c r="B215" s="91"/>
      <c r="C215" s="127"/>
      <c r="D215" s="127"/>
      <c r="E215" s="127"/>
      <c r="F215" s="127"/>
      <c r="G215" s="127"/>
      <c r="H215" s="127"/>
      <c r="I215" s="91"/>
      <c r="J215" s="116">
        <v>212</v>
      </c>
      <c r="K215" s="116">
        <v>564</v>
      </c>
      <c r="L215" s="196">
        <v>0.30913156156011301</v>
      </c>
      <c r="M215" s="196">
        <v>-1.36632200601577E-2</v>
      </c>
      <c r="N215" s="198">
        <v>6.1746816025329498E-2</v>
      </c>
      <c r="O215" s="91"/>
      <c r="P215" s="115"/>
      <c r="Q215" s="116"/>
      <c r="R215" s="196"/>
      <c r="S215" s="196"/>
      <c r="T215" s="198"/>
    </row>
    <row r="216" spans="1:20">
      <c r="A216" s="91"/>
      <c r="B216" s="91"/>
      <c r="C216" s="127"/>
      <c r="D216" s="127"/>
      <c r="E216" s="127"/>
      <c r="F216" s="127"/>
      <c r="G216" s="127"/>
      <c r="H216" s="127"/>
      <c r="I216" s="91"/>
      <c r="J216" s="116">
        <v>213</v>
      </c>
      <c r="K216" s="116">
        <v>566</v>
      </c>
      <c r="L216" s="196">
        <v>0.30974348706799498</v>
      </c>
      <c r="M216" s="196">
        <v>-1.2986998939394701E-2</v>
      </c>
      <c r="N216" s="198">
        <v>6.0069005860767202E-2</v>
      </c>
      <c r="O216" s="91"/>
      <c r="P216" s="128"/>
      <c r="Q216" s="116"/>
      <c r="R216" s="196"/>
      <c r="S216" s="196"/>
      <c r="T216" s="198"/>
    </row>
    <row r="217" spans="1:20">
      <c r="A217" s="91"/>
      <c r="B217" s="91"/>
      <c r="C217" s="127"/>
      <c r="D217" s="127"/>
      <c r="E217" s="127"/>
      <c r="F217" s="127"/>
      <c r="G217" s="127"/>
      <c r="H217" s="127"/>
      <c r="I217" s="91"/>
      <c r="J217" s="116">
        <v>214</v>
      </c>
      <c r="K217" s="116">
        <v>568</v>
      </c>
      <c r="L217" s="196">
        <v>0.31025739342409397</v>
      </c>
      <c r="M217" s="196">
        <v>-1.16517123483029E-2</v>
      </c>
      <c r="N217" s="198">
        <v>5.83893884551408E-2</v>
      </c>
      <c r="O217" s="91"/>
      <c r="P217" s="115"/>
      <c r="Q217" s="116"/>
      <c r="R217" s="196"/>
      <c r="S217" s="196"/>
      <c r="T217" s="198"/>
    </row>
    <row r="218" spans="1:20">
      <c r="A218" s="91"/>
      <c r="B218" s="91"/>
      <c r="C218" s="127"/>
      <c r="D218" s="127"/>
      <c r="E218" s="127"/>
      <c r="F218" s="127"/>
      <c r="G218" s="127"/>
      <c r="H218" s="127"/>
      <c r="I218" s="91"/>
      <c r="J218" s="116">
        <v>215</v>
      </c>
      <c r="K218" s="116">
        <v>571</v>
      </c>
      <c r="L218" s="196">
        <v>0.31061118074347899</v>
      </c>
      <c r="M218" s="196">
        <v>-1.00148047298943E-2</v>
      </c>
      <c r="N218" s="198">
        <v>5.7001800997071E-2</v>
      </c>
      <c r="O218" s="91"/>
      <c r="P218" s="115"/>
      <c r="Q218" s="116"/>
      <c r="R218" s="196"/>
      <c r="S218" s="196"/>
      <c r="T218" s="198"/>
    </row>
    <row r="219" spans="1:20" ht="13.8" thickBot="1">
      <c r="A219" s="91"/>
      <c r="B219" s="91"/>
      <c r="C219" s="127"/>
      <c r="D219" s="127"/>
      <c r="E219" s="127"/>
      <c r="F219" s="127"/>
      <c r="G219" s="127"/>
      <c r="H219" s="127"/>
      <c r="I219" s="91"/>
      <c r="J219" s="116">
        <v>216</v>
      </c>
      <c r="K219" s="116">
        <v>573</v>
      </c>
      <c r="L219" s="196">
        <v>0.31069251168999501</v>
      </c>
      <c r="M219" s="196">
        <v>-9.4059890619356597E-3</v>
      </c>
      <c r="N219" s="198">
        <v>5.5854702455481797E-2</v>
      </c>
      <c r="O219" s="91"/>
      <c r="P219" s="115"/>
      <c r="Q219" s="116"/>
      <c r="R219" s="196"/>
      <c r="S219" s="196"/>
      <c r="T219" s="198"/>
    </row>
    <row r="220" spans="1:20">
      <c r="A220" s="91"/>
      <c r="B220" s="91"/>
      <c r="C220" s="127"/>
      <c r="D220" s="127"/>
      <c r="E220" s="127"/>
      <c r="F220" s="127"/>
      <c r="G220" s="127"/>
      <c r="H220" s="127"/>
      <c r="I220" s="91"/>
      <c r="J220" s="116">
        <v>217</v>
      </c>
      <c r="K220" s="116">
        <v>575</v>
      </c>
      <c r="L220" s="196">
        <v>0.31058230698218797</v>
      </c>
      <c r="M220" s="196">
        <v>-1.0737518500695299E-2</v>
      </c>
      <c r="N220" s="198">
        <v>5.5047795634583403E-2</v>
      </c>
      <c r="O220" s="91"/>
      <c r="P220" s="128"/>
      <c r="Q220" s="116"/>
      <c r="R220" s="196"/>
      <c r="S220" s="196"/>
      <c r="T220" s="198"/>
    </row>
    <row r="221" spans="1:20">
      <c r="A221" s="91"/>
      <c r="B221" s="91"/>
      <c r="C221" s="127"/>
      <c r="D221" s="127"/>
      <c r="E221" s="127"/>
      <c r="F221" s="127"/>
      <c r="G221" s="127"/>
      <c r="H221" s="127"/>
      <c r="I221" s="91"/>
      <c r="J221" s="116">
        <v>218</v>
      </c>
      <c r="K221" s="116">
        <v>578</v>
      </c>
      <c r="L221" s="196">
        <v>0.31014435433930199</v>
      </c>
      <c r="M221" s="196">
        <v>-1.3051329281147101E-2</v>
      </c>
      <c r="N221" s="198">
        <v>5.4505578941111903E-2</v>
      </c>
      <c r="O221" s="91"/>
      <c r="P221" s="115"/>
      <c r="Q221" s="116"/>
      <c r="R221" s="196"/>
      <c r="S221" s="196"/>
      <c r="T221" s="198"/>
    </row>
    <row r="222" spans="1:20">
      <c r="A222" s="91"/>
      <c r="B222" s="91"/>
      <c r="C222" s="127"/>
      <c r="D222" s="127"/>
      <c r="E222" s="127"/>
      <c r="F222" s="127"/>
      <c r="G222" s="127"/>
      <c r="H222" s="127"/>
      <c r="I222" s="91"/>
      <c r="J222" s="116">
        <v>219</v>
      </c>
      <c r="K222" s="116">
        <v>580</v>
      </c>
      <c r="L222" s="196">
        <v>0.30936611630369998</v>
      </c>
      <c r="M222" s="196">
        <v>-1.6634978267654602E-2</v>
      </c>
      <c r="N222" s="198">
        <v>5.4161307992939098E-2</v>
      </c>
      <c r="O222" s="91"/>
      <c r="P222" s="115"/>
      <c r="Q222" s="116"/>
      <c r="R222" s="196"/>
      <c r="S222" s="196"/>
      <c r="T222" s="198"/>
    </row>
    <row r="223" spans="1:20" ht="13.8" thickBot="1">
      <c r="A223" s="91"/>
      <c r="B223" s="91"/>
      <c r="C223" s="127"/>
      <c r="D223" s="127"/>
      <c r="E223" s="127"/>
      <c r="F223" s="127"/>
      <c r="G223" s="127"/>
      <c r="H223" s="127"/>
      <c r="I223" s="91"/>
      <c r="J223" s="116">
        <v>220</v>
      </c>
      <c r="K223" s="116">
        <v>583</v>
      </c>
      <c r="L223" s="196">
        <v>0.30843826941958702</v>
      </c>
      <c r="M223" s="196">
        <v>-1.98259095349619E-2</v>
      </c>
      <c r="N223" s="198">
        <v>5.4031074955936502E-2</v>
      </c>
      <c r="O223" s="91"/>
      <c r="P223" s="115"/>
      <c r="Q223" s="116"/>
      <c r="R223" s="196"/>
      <c r="S223" s="196"/>
      <c r="T223" s="198"/>
    </row>
    <row r="224" spans="1:20">
      <c r="A224" s="91"/>
      <c r="B224" s="91"/>
      <c r="C224" s="127"/>
      <c r="D224" s="127"/>
      <c r="E224" s="127"/>
      <c r="F224" s="127"/>
      <c r="G224" s="127"/>
      <c r="H224" s="127"/>
      <c r="I224" s="91"/>
      <c r="J224" s="116">
        <v>221</v>
      </c>
      <c r="K224" s="116">
        <v>585</v>
      </c>
      <c r="L224" s="196">
        <v>0.30716308216503801</v>
      </c>
      <c r="M224" s="196">
        <v>-2.1627353407946401E-2</v>
      </c>
      <c r="N224" s="198">
        <v>5.4048276498935302E-2</v>
      </c>
      <c r="O224" s="91"/>
      <c r="P224" s="128"/>
      <c r="Q224" s="116"/>
      <c r="R224" s="196"/>
      <c r="S224" s="196"/>
      <c r="T224" s="198"/>
    </row>
    <row r="225" spans="1:20">
      <c r="A225" s="91"/>
      <c r="B225" s="91"/>
      <c r="C225" s="127"/>
      <c r="D225" s="127"/>
      <c r="E225" s="127"/>
      <c r="F225" s="127"/>
      <c r="G225" s="127"/>
      <c r="H225" s="127"/>
      <c r="I225" s="91"/>
      <c r="J225" s="116">
        <v>222</v>
      </c>
      <c r="K225" s="116">
        <v>587</v>
      </c>
      <c r="L225" s="196">
        <v>0.30583400644717901</v>
      </c>
      <c r="M225" s="196">
        <v>-2.17316516796358E-2</v>
      </c>
      <c r="N225" s="198">
        <v>5.4228012222365299E-2</v>
      </c>
      <c r="O225" s="91"/>
      <c r="P225" s="115"/>
      <c r="Q225" s="116"/>
      <c r="R225" s="196"/>
      <c r="S225" s="196"/>
      <c r="T225" s="198"/>
    </row>
    <row r="226" spans="1:20">
      <c r="A226" s="91"/>
      <c r="B226" s="91"/>
      <c r="C226" s="127"/>
      <c r="D226" s="127"/>
      <c r="E226" s="127"/>
      <c r="F226" s="127"/>
      <c r="G226" s="127"/>
      <c r="H226" s="127"/>
      <c r="I226" s="91"/>
      <c r="J226" s="116">
        <v>223</v>
      </c>
      <c r="K226" s="116">
        <v>590</v>
      </c>
      <c r="L226" s="196">
        <v>0.30443133580847598</v>
      </c>
      <c r="M226" s="196">
        <v>-1.9687148153134999E-2</v>
      </c>
      <c r="N226" s="198">
        <v>5.4583789669528003E-2</v>
      </c>
      <c r="O226" s="91"/>
      <c r="P226" s="115"/>
      <c r="Q226" s="116"/>
      <c r="R226" s="196"/>
      <c r="S226" s="196"/>
      <c r="T226" s="198"/>
    </row>
    <row r="227" spans="1:20" ht="13.8" thickBot="1">
      <c r="A227" s="91"/>
      <c r="B227" s="91"/>
      <c r="C227" s="127"/>
      <c r="D227" s="127"/>
      <c r="E227" s="127"/>
      <c r="F227" s="127"/>
      <c r="G227" s="127"/>
      <c r="H227" s="127"/>
      <c r="I227" s="91"/>
      <c r="J227" s="116">
        <v>224</v>
      </c>
      <c r="K227" s="116">
        <v>592</v>
      </c>
      <c r="L227" s="196">
        <v>0.302897653600262</v>
      </c>
      <c r="M227" s="196">
        <v>-1.5565685003924299E-2</v>
      </c>
      <c r="N227" s="198">
        <v>5.5103539044060297E-2</v>
      </c>
      <c r="O227" s="91"/>
      <c r="P227" s="115"/>
      <c r="Q227" s="116"/>
      <c r="R227" s="196"/>
      <c r="S227" s="196"/>
      <c r="T227" s="198"/>
    </row>
    <row r="228" spans="1:20">
      <c r="A228" s="91"/>
      <c r="B228" s="91"/>
      <c r="C228" s="127"/>
      <c r="D228" s="127"/>
      <c r="E228" s="127"/>
      <c r="F228" s="127"/>
      <c r="G228" s="127"/>
      <c r="H228" s="127"/>
      <c r="I228" s="91"/>
      <c r="J228" s="116">
        <v>225</v>
      </c>
      <c r="K228" s="116">
        <v>595</v>
      </c>
      <c r="L228" s="196">
        <v>0.301490150462221</v>
      </c>
      <c r="M228" s="196">
        <v>-1.0441283306875999E-2</v>
      </c>
      <c r="N228" s="198">
        <v>5.5771052918349301E-2</v>
      </c>
      <c r="O228" s="91"/>
      <c r="P228" s="128"/>
      <c r="Q228" s="116"/>
      <c r="R228" s="196"/>
      <c r="S228" s="196"/>
      <c r="T228" s="198"/>
    </row>
    <row r="229" spans="1:20">
      <c r="A229" s="91"/>
      <c r="B229" s="91"/>
      <c r="C229" s="127"/>
      <c r="D229" s="127"/>
      <c r="E229" s="127"/>
      <c r="F229" s="127"/>
      <c r="G229" s="127"/>
      <c r="H229" s="127"/>
      <c r="I229" s="91"/>
      <c r="J229" s="116">
        <v>226</v>
      </c>
      <c r="K229" s="116">
        <v>598</v>
      </c>
      <c r="L229" s="196">
        <v>0.30002365819208798</v>
      </c>
      <c r="M229" s="196">
        <v>-4.6054149720521397E-3</v>
      </c>
      <c r="N229" s="198">
        <v>5.6529947812072198E-2</v>
      </c>
      <c r="O229" s="91"/>
      <c r="P229" s="115"/>
      <c r="Q229" s="116"/>
      <c r="R229" s="196"/>
      <c r="S229" s="196"/>
      <c r="T229" s="198"/>
    </row>
    <row r="230" spans="1:20">
      <c r="A230" s="91"/>
      <c r="B230" s="91"/>
      <c r="C230" s="127"/>
      <c r="D230" s="127"/>
      <c r="E230" s="127"/>
      <c r="F230" s="127"/>
      <c r="G230" s="127"/>
      <c r="H230" s="127"/>
      <c r="I230" s="91"/>
      <c r="J230" s="116">
        <v>227</v>
      </c>
      <c r="K230" s="116">
        <v>600</v>
      </c>
      <c r="L230" s="196">
        <v>0.29857827468391501</v>
      </c>
      <c r="M230" s="196">
        <v>8.3857187205811201E-4</v>
      </c>
      <c r="N230" s="198">
        <v>5.7346490390011898E-2</v>
      </c>
      <c r="O230" s="91"/>
      <c r="P230" s="115"/>
      <c r="Q230" s="116"/>
      <c r="R230" s="196"/>
      <c r="S230" s="196"/>
      <c r="T230" s="198"/>
    </row>
    <row r="231" spans="1:20" ht="13.8" thickBot="1">
      <c r="A231" s="91"/>
      <c r="B231" s="91"/>
      <c r="C231" s="127"/>
      <c r="D231" s="127"/>
      <c r="E231" s="127"/>
      <c r="F231" s="127"/>
      <c r="G231" s="127"/>
      <c r="H231" s="127"/>
      <c r="I231" s="91"/>
      <c r="J231" s="116">
        <v>228</v>
      </c>
      <c r="K231" s="116">
        <v>603</v>
      </c>
      <c r="L231" s="196">
        <v>0.29723534900465198</v>
      </c>
      <c r="M231" s="196">
        <v>5.74841565602762E-3</v>
      </c>
      <c r="N231" s="198">
        <v>5.8192306255482003E-2</v>
      </c>
      <c r="O231" s="91"/>
      <c r="P231" s="115"/>
      <c r="Q231" s="116"/>
      <c r="R231" s="196"/>
      <c r="S231" s="196"/>
      <c r="T231" s="198"/>
    </row>
    <row r="232" spans="1:20">
      <c r="A232" s="91"/>
      <c r="B232" s="91"/>
      <c r="C232" s="127"/>
      <c r="D232" s="127"/>
      <c r="E232" s="127"/>
      <c r="F232" s="127"/>
      <c r="G232" s="127"/>
      <c r="H232" s="127"/>
      <c r="I232" s="91"/>
      <c r="J232" s="116">
        <v>229</v>
      </c>
      <c r="K232" s="116">
        <v>605</v>
      </c>
      <c r="L232" s="196">
        <v>0.29593208686706601</v>
      </c>
      <c r="M232" s="196">
        <v>1.0556704472648899E-2</v>
      </c>
      <c r="N232" s="198">
        <v>5.9009561289283197E-2</v>
      </c>
      <c r="O232" s="91"/>
      <c r="P232" s="128"/>
      <c r="Q232" s="116"/>
      <c r="R232" s="196"/>
      <c r="S232" s="196"/>
      <c r="T232" s="198"/>
    </row>
    <row r="233" spans="1:20">
      <c r="A233" s="91"/>
      <c r="B233" s="91"/>
      <c r="C233" s="127"/>
      <c r="D233" s="127"/>
      <c r="E233" s="127"/>
      <c r="F233" s="127"/>
      <c r="G233" s="127"/>
      <c r="H233" s="127"/>
      <c r="I233" s="91"/>
      <c r="J233" s="116">
        <v>230</v>
      </c>
      <c r="K233" s="116">
        <v>608</v>
      </c>
      <c r="L233" s="196">
        <v>0.294927163185013</v>
      </c>
      <c r="M233" s="196">
        <v>1.4869115658176999E-2</v>
      </c>
      <c r="N233" s="198">
        <v>5.98099363516683E-2</v>
      </c>
      <c r="O233" s="91"/>
      <c r="P233" s="115"/>
      <c r="Q233" s="116"/>
      <c r="R233" s="196"/>
      <c r="S233" s="196"/>
      <c r="T233" s="198"/>
    </row>
    <row r="234" spans="1:20">
      <c r="A234" s="91"/>
      <c r="B234" s="91"/>
      <c r="C234" s="127"/>
      <c r="D234" s="127"/>
      <c r="E234" s="127"/>
      <c r="F234" s="127"/>
      <c r="G234" s="127"/>
      <c r="H234" s="127"/>
      <c r="I234" s="91"/>
      <c r="J234" s="116">
        <v>231</v>
      </c>
      <c r="K234" s="116">
        <v>610</v>
      </c>
      <c r="L234" s="196">
        <v>0.29409938787058398</v>
      </c>
      <c r="M234" s="196">
        <v>1.9540642894642801E-2</v>
      </c>
      <c r="N234" s="198">
        <v>6.0653818236188602E-2</v>
      </c>
      <c r="O234" s="91"/>
      <c r="P234" s="115"/>
      <c r="Q234" s="116"/>
      <c r="R234" s="196"/>
      <c r="S234" s="196"/>
      <c r="T234" s="198"/>
    </row>
    <row r="235" spans="1:20" ht="13.8" thickBot="1">
      <c r="A235" s="91"/>
      <c r="B235" s="91"/>
      <c r="C235" s="127"/>
      <c r="D235" s="127"/>
      <c r="E235" s="127"/>
      <c r="F235" s="127"/>
      <c r="G235" s="127"/>
      <c r="H235" s="127"/>
      <c r="I235" s="91"/>
      <c r="J235" s="116">
        <v>232</v>
      </c>
      <c r="K235" s="116">
        <v>612</v>
      </c>
      <c r="L235" s="196">
        <v>0.29362732098302202</v>
      </c>
      <c r="M235" s="196">
        <v>2.3247999297606101E-2</v>
      </c>
      <c r="N235" s="198">
        <v>6.1521436511695199E-2</v>
      </c>
      <c r="O235" s="91"/>
      <c r="P235" s="115"/>
      <c r="Q235" s="116"/>
      <c r="R235" s="196"/>
      <c r="S235" s="196"/>
      <c r="T235" s="198"/>
    </row>
    <row r="236" spans="1:20">
      <c r="A236" s="91"/>
      <c r="B236" s="91"/>
      <c r="C236" s="127"/>
      <c r="D236" s="127"/>
      <c r="E236" s="127"/>
      <c r="F236" s="127"/>
      <c r="G236" s="127"/>
      <c r="H236" s="127"/>
      <c r="I236" s="91"/>
      <c r="J236" s="116">
        <v>233</v>
      </c>
      <c r="K236" s="116">
        <v>615</v>
      </c>
      <c r="L236" s="196">
        <v>0.29338638317025201</v>
      </c>
      <c r="M236" s="196">
        <v>2.65307601702746E-2</v>
      </c>
      <c r="N236" s="198">
        <v>6.2369053984912201E-2</v>
      </c>
      <c r="O236" s="91"/>
      <c r="P236" s="128"/>
      <c r="Q236" s="116"/>
      <c r="R236" s="196"/>
      <c r="S236" s="196"/>
      <c r="T236" s="198"/>
    </row>
    <row r="237" spans="1:20">
      <c r="A237" s="91"/>
      <c r="B237" s="91"/>
      <c r="C237" s="127"/>
      <c r="D237" s="127"/>
      <c r="E237" s="127"/>
      <c r="F237" s="127"/>
      <c r="G237" s="127"/>
      <c r="H237" s="127"/>
      <c r="I237" s="91"/>
      <c r="J237" s="116">
        <v>234</v>
      </c>
      <c r="K237" s="116">
        <v>617</v>
      </c>
      <c r="L237" s="196">
        <v>0.29336708938162798</v>
      </c>
      <c r="M237" s="196">
        <v>2.8766739107053099E-2</v>
      </c>
      <c r="N237" s="198">
        <v>6.3160418729228798E-2</v>
      </c>
      <c r="O237" s="91"/>
      <c r="P237" s="115"/>
      <c r="Q237" s="116"/>
      <c r="R237" s="196"/>
      <c r="S237" s="196"/>
      <c r="T237" s="198"/>
    </row>
    <row r="238" spans="1:20">
      <c r="A238" s="91"/>
      <c r="B238" s="91"/>
      <c r="C238" s="127"/>
      <c r="D238" s="127"/>
      <c r="E238" s="127"/>
      <c r="F238" s="127"/>
      <c r="G238" s="127"/>
      <c r="H238" s="127"/>
      <c r="I238" s="91"/>
      <c r="J238" s="116">
        <v>235</v>
      </c>
      <c r="K238" s="116">
        <v>619</v>
      </c>
      <c r="L238" s="196">
        <v>0.29358832389121198</v>
      </c>
      <c r="M238" s="196">
        <v>2.96545574269538E-2</v>
      </c>
      <c r="N238" s="198">
        <v>6.3749616448640994E-2</v>
      </c>
      <c r="O238" s="91"/>
      <c r="P238" s="115"/>
      <c r="Q238" s="116"/>
      <c r="R238" s="196"/>
      <c r="S238" s="196"/>
      <c r="T238" s="198"/>
    </row>
    <row r="239" spans="1:20" ht="13.8" thickBot="1">
      <c r="A239" s="91"/>
      <c r="B239" s="91"/>
      <c r="C239" s="127"/>
      <c r="D239" s="127"/>
      <c r="E239" s="127"/>
      <c r="F239" s="127"/>
      <c r="G239" s="127"/>
      <c r="H239" s="127"/>
      <c r="I239" s="91"/>
      <c r="J239" s="116">
        <v>236</v>
      </c>
      <c r="K239" s="116">
        <v>622</v>
      </c>
      <c r="L239" s="196">
        <v>0.29396425550358402</v>
      </c>
      <c r="M239" s="196">
        <v>2.9651419306133402E-2</v>
      </c>
      <c r="N239" s="198">
        <v>6.4007949638563405E-2</v>
      </c>
      <c r="O239" s="91"/>
      <c r="P239" s="115"/>
      <c r="Q239" s="116"/>
      <c r="R239" s="196"/>
      <c r="S239" s="196"/>
      <c r="T239" s="198"/>
    </row>
    <row r="240" spans="1:20">
      <c r="A240" s="91"/>
      <c r="B240" s="91"/>
      <c r="C240" s="127"/>
      <c r="D240" s="127"/>
      <c r="E240" s="127"/>
      <c r="F240" s="127"/>
      <c r="G240" s="127"/>
      <c r="H240" s="127"/>
      <c r="I240" s="91"/>
      <c r="J240" s="116">
        <v>237</v>
      </c>
      <c r="K240" s="116">
        <v>624</v>
      </c>
      <c r="L240" s="196">
        <v>0.29447131633120899</v>
      </c>
      <c r="M240" s="196">
        <v>2.8604288357893502E-2</v>
      </c>
      <c r="N240" s="198">
        <v>6.3843944015054402E-2</v>
      </c>
      <c r="O240" s="91"/>
      <c r="P240" s="128"/>
      <c r="Q240" s="116"/>
      <c r="R240" s="196"/>
      <c r="S240" s="196"/>
      <c r="T240" s="198"/>
    </row>
    <row r="241" spans="1:20">
      <c r="A241" s="91"/>
      <c r="B241" s="91"/>
      <c r="C241" s="127"/>
      <c r="D241" s="127"/>
      <c r="E241" s="127"/>
      <c r="F241" s="127"/>
      <c r="G241" s="127"/>
      <c r="H241" s="127"/>
      <c r="I241" s="91"/>
      <c r="J241" s="116">
        <v>238</v>
      </c>
      <c r="K241" s="116">
        <v>627</v>
      </c>
      <c r="L241" s="196">
        <v>0.295092954022661</v>
      </c>
      <c r="M241" s="196">
        <v>2.64552411218365E-2</v>
      </c>
      <c r="N241" s="198">
        <v>6.3245378528642607E-2</v>
      </c>
      <c r="O241" s="91"/>
      <c r="P241" s="115"/>
      <c r="Q241" s="116"/>
      <c r="R241" s="196"/>
      <c r="S241" s="196"/>
      <c r="T241" s="198"/>
    </row>
    <row r="242" spans="1:20">
      <c r="A242" s="91"/>
      <c r="B242" s="91"/>
      <c r="C242" s="127"/>
      <c r="D242" s="127"/>
      <c r="E242" s="127"/>
      <c r="F242" s="127"/>
      <c r="G242" s="127"/>
      <c r="H242" s="127"/>
      <c r="I242" s="91"/>
      <c r="J242" s="116">
        <v>239</v>
      </c>
      <c r="K242" s="116">
        <v>629</v>
      </c>
      <c r="L242" s="196">
        <v>0.296002985534074</v>
      </c>
      <c r="M242" s="196">
        <v>2.3575698272053001E-2</v>
      </c>
      <c r="N242" s="198">
        <v>6.2295607830819201E-2</v>
      </c>
      <c r="O242" s="91"/>
      <c r="P242" s="115"/>
      <c r="Q242" s="116"/>
      <c r="R242" s="196"/>
      <c r="S242" s="196"/>
      <c r="T242" s="198"/>
    </row>
    <row r="243" spans="1:20" ht="13.8" thickBot="1">
      <c r="A243" s="91"/>
      <c r="B243" s="91"/>
      <c r="C243" s="127"/>
      <c r="D243" s="127"/>
      <c r="E243" s="127"/>
      <c r="F243" s="127"/>
      <c r="G243" s="127"/>
      <c r="H243" s="127"/>
      <c r="I243" s="91"/>
      <c r="J243" s="116">
        <v>240</v>
      </c>
      <c r="K243" s="116">
        <v>631</v>
      </c>
      <c r="L243" s="196">
        <v>0.296983305670947</v>
      </c>
      <c r="M243" s="196">
        <v>2.0768046973622601E-2</v>
      </c>
      <c r="N243" s="198">
        <v>6.1157751201057001E-2</v>
      </c>
      <c r="O243" s="91"/>
      <c r="P243" s="115"/>
      <c r="Q243" s="116"/>
      <c r="R243" s="196"/>
      <c r="S243" s="196"/>
      <c r="T243" s="198"/>
    </row>
    <row r="244" spans="1:20">
      <c r="A244" s="91"/>
      <c r="B244" s="91"/>
      <c r="C244" s="127"/>
      <c r="D244" s="127"/>
      <c r="E244" s="127"/>
      <c r="F244" s="127"/>
      <c r="G244" s="127"/>
      <c r="H244" s="127"/>
      <c r="I244" s="91"/>
      <c r="J244" s="116">
        <v>241</v>
      </c>
      <c r="K244" s="116">
        <v>634</v>
      </c>
      <c r="L244" s="196">
        <v>0.29818486452531001</v>
      </c>
      <c r="M244" s="196">
        <v>1.7606069222352499E-2</v>
      </c>
      <c r="N244" s="198">
        <v>5.99285323737518E-2</v>
      </c>
      <c r="O244" s="91"/>
      <c r="P244" s="128"/>
      <c r="Q244" s="116"/>
      <c r="R244" s="196"/>
      <c r="S244" s="196"/>
      <c r="T244" s="198"/>
    </row>
    <row r="245" spans="1:20">
      <c r="A245" s="91"/>
      <c r="B245" s="91"/>
      <c r="C245" s="127"/>
      <c r="D245" s="127"/>
      <c r="E245" s="127"/>
      <c r="F245" s="127"/>
      <c r="G245" s="127"/>
      <c r="H245" s="127"/>
      <c r="I245" s="91"/>
      <c r="J245" s="116">
        <v>242</v>
      </c>
      <c r="K245" s="116">
        <v>636</v>
      </c>
      <c r="L245" s="196">
        <v>0.29937273393219399</v>
      </c>
      <c r="M245" s="196">
        <v>1.49006628980727E-2</v>
      </c>
      <c r="N245" s="198">
        <v>5.8688658838902903E-2</v>
      </c>
      <c r="O245" s="91"/>
      <c r="P245" s="115"/>
      <c r="Q245" s="116"/>
      <c r="R245" s="196"/>
      <c r="S245" s="196"/>
      <c r="T245" s="198"/>
    </row>
    <row r="246" spans="1:20">
      <c r="A246" s="91"/>
      <c r="B246" s="91"/>
      <c r="C246" s="127"/>
      <c r="D246" s="127"/>
      <c r="E246" s="127"/>
      <c r="F246" s="127"/>
      <c r="G246" s="127"/>
      <c r="H246" s="127"/>
      <c r="I246" s="91"/>
      <c r="J246" s="116">
        <v>243</v>
      </c>
      <c r="K246" s="116">
        <v>639</v>
      </c>
      <c r="L246" s="196">
        <v>0.30054373172919302</v>
      </c>
      <c r="M246" s="196">
        <v>1.2595566556800599E-2</v>
      </c>
      <c r="N246" s="198">
        <v>5.7565603052286397E-2</v>
      </c>
      <c r="O246" s="91"/>
      <c r="P246" s="115"/>
      <c r="Q246" s="116"/>
      <c r="R246" s="196"/>
      <c r="S246" s="196"/>
      <c r="T246" s="198"/>
    </row>
    <row r="247" spans="1:20" ht="13.8" thickBot="1">
      <c r="A247" s="91"/>
      <c r="B247" s="91"/>
      <c r="C247" s="127"/>
      <c r="D247" s="127"/>
      <c r="E247" s="127"/>
      <c r="F247" s="127"/>
      <c r="G247" s="127"/>
      <c r="H247" s="127"/>
      <c r="I247" s="91"/>
      <c r="J247" s="116">
        <v>244</v>
      </c>
      <c r="K247" s="116">
        <v>641</v>
      </c>
      <c r="L247" s="196">
        <v>0.301532123514131</v>
      </c>
      <c r="M247" s="196">
        <v>1.11348231627541E-2</v>
      </c>
      <c r="N247" s="198">
        <v>5.6653544771036297E-2</v>
      </c>
      <c r="O247" s="91"/>
      <c r="P247" s="115"/>
      <c r="Q247" s="116"/>
      <c r="R247" s="196"/>
      <c r="S247" s="196"/>
      <c r="T247" s="198"/>
    </row>
    <row r="248" spans="1:20">
      <c r="A248" s="91"/>
      <c r="B248" s="91"/>
      <c r="C248" s="127"/>
      <c r="D248" s="127"/>
      <c r="E248" s="127"/>
      <c r="F248" s="127"/>
      <c r="G248" s="127"/>
      <c r="H248" s="127"/>
      <c r="I248" s="91"/>
      <c r="J248" s="116">
        <v>245</v>
      </c>
      <c r="K248" s="116">
        <v>643</v>
      </c>
      <c r="L248" s="196">
        <v>0.30239436326525798</v>
      </c>
      <c r="M248" s="196">
        <v>1.0039743924011199E-2</v>
      </c>
      <c r="N248" s="198">
        <v>5.6052051379616399E-2</v>
      </c>
      <c r="O248" s="91"/>
      <c r="P248" s="128"/>
      <c r="Q248" s="116"/>
      <c r="R248" s="196"/>
      <c r="S248" s="196"/>
      <c r="T248" s="198"/>
    </row>
    <row r="249" spans="1:20">
      <c r="A249" s="91"/>
      <c r="B249" s="91"/>
      <c r="C249" s="127"/>
      <c r="D249" s="127"/>
      <c r="E249" s="127"/>
      <c r="F249" s="127"/>
      <c r="G249" s="127"/>
      <c r="H249" s="127"/>
      <c r="I249" s="91"/>
      <c r="J249" s="116">
        <v>246</v>
      </c>
      <c r="K249" s="116">
        <v>646</v>
      </c>
      <c r="L249" s="196">
        <v>0.30298689420084401</v>
      </c>
      <c r="M249" s="196">
        <v>9.3194741476832401E-3</v>
      </c>
      <c r="N249" s="198">
        <v>5.5760693162872403E-2</v>
      </c>
      <c r="O249" s="91"/>
      <c r="P249" s="115"/>
      <c r="Q249" s="116"/>
      <c r="R249" s="196"/>
      <c r="S249" s="196"/>
      <c r="T249" s="198"/>
    </row>
    <row r="250" spans="1:20">
      <c r="A250" s="91"/>
      <c r="B250" s="91"/>
      <c r="C250" s="127"/>
      <c r="D250" s="127"/>
      <c r="E250" s="127"/>
      <c r="F250" s="127"/>
      <c r="G250" s="127"/>
      <c r="H250" s="127"/>
      <c r="I250" s="91"/>
      <c r="J250" s="116">
        <v>247</v>
      </c>
      <c r="K250" s="116">
        <v>648</v>
      </c>
      <c r="L250" s="196">
        <v>0.30346616163467499</v>
      </c>
      <c r="M250" s="196">
        <v>8.3265073986311597E-3</v>
      </c>
      <c r="N250" s="198">
        <v>5.5704689449040702E-2</v>
      </c>
      <c r="O250" s="91"/>
      <c r="P250" s="115"/>
      <c r="Q250" s="116"/>
      <c r="R250" s="196"/>
      <c r="S250" s="196"/>
      <c r="T250" s="198"/>
    </row>
    <row r="251" spans="1:20" ht="13.8" thickBot="1">
      <c r="A251" s="91"/>
      <c r="B251" s="91"/>
      <c r="C251" s="127"/>
      <c r="D251" s="127"/>
      <c r="E251" s="127"/>
      <c r="F251" s="127"/>
      <c r="G251" s="127"/>
      <c r="H251" s="127"/>
      <c r="I251" s="91"/>
      <c r="J251" s="116">
        <v>248</v>
      </c>
      <c r="K251" s="116">
        <v>650</v>
      </c>
      <c r="L251" s="196">
        <v>0.30380000078151698</v>
      </c>
      <c r="M251" s="196">
        <v>7.4906591872788099E-3</v>
      </c>
      <c r="N251" s="198">
        <v>5.5841938324879097E-2</v>
      </c>
      <c r="O251" s="91"/>
      <c r="P251" s="115"/>
      <c r="Q251" s="116"/>
      <c r="R251" s="196"/>
      <c r="S251" s="196"/>
      <c r="T251" s="198"/>
    </row>
    <row r="252" spans="1:20">
      <c r="A252" s="91"/>
      <c r="B252" s="91"/>
      <c r="C252" s="127"/>
      <c r="D252" s="127"/>
      <c r="E252" s="127"/>
      <c r="F252" s="127"/>
      <c r="G252" s="127"/>
      <c r="H252" s="127"/>
      <c r="I252" s="91"/>
      <c r="J252" s="116">
        <v>249</v>
      </c>
      <c r="K252" s="116">
        <v>653</v>
      </c>
      <c r="L252" s="196">
        <v>0.30417621079868001</v>
      </c>
      <c r="M252" s="196">
        <v>6.4213902601546304E-3</v>
      </c>
      <c r="N252" s="198">
        <v>5.6127840359985699E-2</v>
      </c>
      <c r="O252" s="91"/>
      <c r="P252" s="128"/>
      <c r="Q252" s="116"/>
      <c r="R252" s="196"/>
      <c r="S252" s="196"/>
      <c r="T252" s="198"/>
    </row>
    <row r="253" spans="1:20">
      <c r="A253" s="91"/>
      <c r="B253" s="91"/>
      <c r="C253" s="127"/>
      <c r="D253" s="127"/>
      <c r="E253" s="127"/>
      <c r="F253" s="127"/>
      <c r="G253" s="127"/>
      <c r="H253" s="127"/>
      <c r="I253" s="91"/>
      <c r="J253" s="116">
        <v>250</v>
      </c>
      <c r="K253" s="116">
        <v>666</v>
      </c>
      <c r="L253" s="196">
        <v>0.30445056462249698</v>
      </c>
      <c r="M253" s="196">
        <v>5.8435189076841204E-3</v>
      </c>
      <c r="N253" s="198">
        <v>5.6526714532848597E-2</v>
      </c>
      <c r="O253" s="91"/>
      <c r="P253" s="115"/>
      <c r="Q253" s="116"/>
      <c r="R253" s="196"/>
      <c r="S253" s="196"/>
      <c r="T253" s="198"/>
    </row>
    <row r="254" spans="1:20">
      <c r="A254" s="91"/>
      <c r="B254" s="91"/>
      <c r="C254" s="127"/>
      <c r="D254" s="127"/>
      <c r="E254" s="127"/>
      <c r="F254" s="127"/>
      <c r="G254" s="127"/>
      <c r="H254" s="127"/>
      <c r="I254" s="91"/>
      <c r="J254" s="116">
        <v>251</v>
      </c>
      <c r="K254" s="116">
        <v>671</v>
      </c>
      <c r="L254" s="196">
        <v>0.30466198996113097</v>
      </c>
      <c r="M254" s="196">
        <v>5.9200416776909503E-3</v>
      </c>
      <c r="N254" s="198">
        <v>5.7038957378208403E-2</v>
      </c>
      <c r="O254" s="91"/>
      <c r="P254" s="115"/>
      <c r="Q254" s="116"/>
      <c r="R254" s="196"/>
      <c r="S254" s="196"/>
      <c r="T254" s="198"/>
    </row>
    <row r="255" spans="1:20" ht="13.8" thickBot="1">
      <c r="A255" s="91"/>
      <c r="B255" s="91"/>
      <c r="C255" s="127"/>
      <c r="D255" s="127"/>
      <c r="E255" s="127"/>
      <c r="F255" s="127"/>
      <c r="G255" s="127"/>
      <c r="H255" s="127"/>
      <c r="I255" s="91"/>
      <c r="J255" s="116">
        <v>252</v>
      </c>
      <c r="K255" s="116">
        <v>673</v>
      </c>
      <c r="L255" s="196">
        <v>0.30460680298538401</v>
      </c>
      <c r="M255" s="196">
        <v>7.9018401724936498E-3</v>
      </c>
      <c r="N255" s="198">
        <v>5.7662873987214001E-2</v>
      </c>
      <c r="O255" s="91"/>
      <c r="P255" s="115"/>
      <c r="Q255" s="116"/>
      <c r="R255" s="196"/>
      <c r="S255" s="196"/>
      <c r="T255" s="198"/>
    </row>
    <row r="256" spans="1:20">
      <c r="A256" s="91"/>
      <c r="B256" s="91"/>
      <c r="C256" s="127"/>
      <c r="D256" s="127"/>
      <c r="E256" s="127"/>
      <c r="F256" s="127"/>
      <c r="G256" s="127"/>
      <c r="H256" s="127"/>
      <c r="I256" s="91"/>
      <c r="J256" s="116">
        <v>253</v>
      </c>
      <c r="K256" s="116">
        <v>676</v>
      </c>
      <c r="L256" s="196">
        <v>0.304367024987237</v>
      </c>
      <c r="M256" s="196">
        <v>1.17457883039812E-2</v>
      </c>
      <c r="N256" s="198">
        <v>5.8392117002969202E-2</v>
      </c>
      <c r="O256" s="91"/>
      <c r="P256" s="128"/>
      <c r="Q256" s="116"/>
      <c r="R256" s="196"/>
      <c r="S256" s="196"/>
      <c r="T256" s="198"/>
    </row>
    <row r="257" spans="1:20">
      <c r="A257" s="91"/>
      <c r="B257" s="91"/>
      <c r="C257" s="127"/>
      <c r="D257" s="127"/>
      <c r="E257" s="127"/>
      <c r="F257" s="127"/>
      <c r="G257" s="127"/>
      <c r="H257" s="127"/>
      <c r="I257" s="91"/>
      <c r="J257" s="116">
        <v>254</v>
      </c>
      <c r="K257" s="116">
        <v>678</v>
      </c>
      <c r="L257" s="196">
        <v>0.30383458638029098</v>
      </c>
      <c r="M257" s="196">
        <v>1.7755404903634101E-2</v>
      </c>
      <c r="N257" s="198">
        <v>5.9179854559793098E-2</v>
      </c>
      <c r="O257" s="91"/>
      <c r="P257" s="115"/>
      <c r="Q257" s="116"/>
      <c r="R257" s="196"/>
      <c r="S257" s="196"/>
      <c r="T257" s="198"/>
    </row>
    <row r="258" spans="1:20">
      <c r="A258" s="91"/>
      <c r="B258" s="91"/>
      <c r="C258" s="127"/>
      <c r="D258" s="127"/>
      <c r="E258" s="127"/>
      <c r="F258" s="127"/>
      <c r="G258" s="127"/>
      <c r="H258" s="127"/>
      <c r="I258" s="91"/>
      <c r="J258" s="116">
        <v>255</v>
      </c>
      <c r="K258" s="116">
        <v>681</v>
      </c>
      <c r="L258" s="196">
        <v>0.30319040829535798</v>
      </c>
      <c r="M258" s="196">
        <v>2.49057624303783E-2</v>
      </c>
      <c r="N258" s="198">
        <v>5.9966050917738697E-2</v>
      </c>
      <c r="O258" s="91"/>
      <c r="P258" s="115"/>
      <c r="Q258" s="116"/>
      <c r="R258" s="196"/>
      <c r="S258" s="196"/>
      <c r="T258" s="198"/>
    </row>
    <row r="259" spans="1:20" ht="13.8" thickBot="1">
      <c r="A259" s="91"/>
      <c r="B259" s="91"/>
      <c r="C259" s="127"/>
      <c r="D259" s="127"/>
      <c r="E259" s="127"/>
      <c r="F259" s="127"/>
      <c r="G259" s="127"/>
      <c r="H259" s="127"/>
      <c r="I259" s="91"/>
      <c r="J259" s="116">
        <v>256</v>
      </c>
      <c r="K259" s="116">
        <v>683</v>
      </c>
      <c r="L259" s="196">
        <v>0.302374889063313</v>
      </c>
      <c r="M259" s="196">
        <v>3.2836531352812899E-2</v>
      </c>
      <c r="N259" s="198">
        <v>6.0708489052460402E-2</v>
      </c>
      <c r="O259" s="91"/>
      <c r="P259" s="115"/>
      <c r="Q259" s="116"/>
      <c r="R259" s="196"/>
      <c r="S259" s="196"/>
      <c r="T259" s="198"/>
    </row>
    <row r="260" spans="1:20">
      <c r="A260" s="91"/>
      <c r="B260" s="91"/>
      <c r="C260" s="127"/>
      <c r="D260" s="127"/>
      <c r="E260" s="127"/>
      <c r="F260" s="127"/>
      <c r="G260" s="127"/>
      <c r="H260" s="127"/>
      <c r="I260" s="91"/>
      <c r="J260" s="116">
        <v>257</v>
      </c>
      <c r="K260" s="116">
        <v>686</v>
      </c>
      <c r="L260" s="196">
        <v>0.30160265002051101</v>
      </c>
      <c r="M260" s="196">
        <v>4.0078098922151598E-2</v>
      </c>
      <c r="N260" s="198">
        <v>6.1375747742644898E-2</v>
      </c>
      <c r="O260" s="91"/>
      <c r="P260" s="128"/>
      <c r="Q260" s="116"/>
      <c r="R260" s="196"/>
      <c r="S260" s="196"/>
      <c r="T260" s="198"/>
    </row>
    <row r="261" spans="1:20">
      <c r="A261" s="91"/>
      <c r="B261" s="91"/>
      <c r="C261" s="127"/>
      <c r="D261" s="127"/>
      <c r="E261" s="127"/>
      <c r="F261" s="127"/>
      <c r="G261" s="127"/>
      <c r="H261" s="127"/>
      <c r="I261" s="91"/>
      <c r="J261" s="116">
        <v>258</v>
      </c>
      <c r="K261" s="116">
        <v>688</v>
      </c>
      <c r="L261" s="196">
        <v>0.30073874851642302</v>
      </c>
      <c r="M261" s="196">
        <v>4.6880631085571403E-2</v>
      </c>
      <c r="N261" s="198">
        <v>6.1938242727200901E-2</v>
      </c>
      <c r="O261" s="91"/>
      <c r="P261" s="115"/>
      <c r="Q261" s="116"/>
      <c r="R261" s="196"/>
      <c r="S261" s="196"/>
      <c r="T261" s="198"/>
    </row>
    <row r="262" spans="1:20">
      <c r="A262" s="91"/>
      <c r="B262" s="91"/>
      <c r="C262" s="127"/>
      <c r="D262" s="127"/>
      <c r="E262" s="127"/>
      <c r="F262" s="127"/>
      <c r="G262" s="127"/>
      <c r="H262" s="127"/>
      <c r="I262" s="91"/>
      <c r="J262" s="116">
        <v>259</v>
      </c>
      <c r="K262" s="116">
        <v>691</v>
      </c>
      <c r="L262" s="196">
        <v>0.30000336682981599</v>
      </c>
      <c r="M262" s="196">
        <v>5.2085962669310197E-2</v>
      </c>
      <c r="N262" s="198">
        <v>6.2430565876154399E-2</v>
      </c>
      <c r="O262" s="91"/>
      <c r="P262" s="115"/>
      <c r="Q262" s="116"/>
      <c r="R262" s="196"/>
      <c r="S262" s="196"/>
      <c r="T262" s="198"/>
    </row>
    <row r="263" spans="1:20" ht="13.8" thickBot="1">
      <c r="A263" s="91"/>
      <c r="B263" s="91"/>
      <c r="C263" s="127"/>
      <c r="D263" s="127"/>
      <c r="E263" s="127"/>
      <c r="F263" s="127"/>
      <c r="G263" s="127"/>
      <c r="H263" s="127"/>
      <c r="I263" s="91"/>
      <c r="J263" s="116">
        <v>260</v>
      </c>
      <c r="K263" s="116">
        <v>693</v>
      </c>
      <c r="L263" s="196">
        <v>0.29920313528450798</v>
      </c>
      <c r="M263" s="196">
        <v>5.6565063247295697E-2</v>
      </c>
      <c r="N263" s="198">
        <v>6.28249257807314E-2</v>
      </c>
      <c r="O263" s="91"/>
      <c r="P263" s="115"/>
      <c r="Q263" s="116"/>
      <c r="R263" s="196"/>
      <c r="S263" s="196"/>
      <c r="T263" s="198"/>
    </row>
    <row r="264" spans="1:20">
      <c r="A264" s="91"/>
      <c r="B264" s="91"/>
      <c r="C264" s="127"/>
      <c r="D264" s="127"/>
      <c r="E264" s="127"/>
      <c r="F264" s="127"/>
      <c r="G264" s="127"/>
      <c r="H264" s="127"/>
      <c r="I264" s="91"/>
      <c r="J264" s="116">
        <v>261</v>
      </c>
      <c r="K264" s="116">
        <v>695</v>
      </c>
      <c r="L264" s="196">
        <v>0.29853694818540899</v>
      </c>
      <c r="M264" s="196">
        <v>5.9511786194133297E-2</v>
      </c>
      <c r="N264" s="198">
        <v>6.3069641629255505E-2</v>
      </c>
      <c r="O264" s="91"/>
      <c r="P264" s="128"/>
      <c r="Q264" s="116"/>
      <c r="R264" s="196"/>
      <c r="S264" s="196"/>
      <c r="T264" s="198"/>
    </row>
    <row r="265" spans="1:20">
      <c r="A265" s="91"/>
      <c r="B265" s="91"/>
      <c r="C265" s="127"/>
      <c r="D265" s="127"/>
      <c r="E265" s="127"/>
      <c r="F265" s="127"/>
      <c r="G265" s="127"/>
      <c r="H265" s="127"/>
      <c r="I265" s="91"/>
      <c r="J265" s="116">
        <v>262</v>
      </c>
      <c r="K265" s="116">
        <v>698</v>
      </c>
      <c r="L265" s="196">
        <v>0.29778542529072299</v>
      </c>
      <c r="M265" s="196">
        <v>6.19004442031948E-2</v>
      </c>
      <c r="N265" s="198">
        <v>6.3082188718936894E-2</v>
      </c>
      <c r="O265" s="91"/>
      <c r="P265" s="115"/>
      <c r="Q265" s="116"/>
      <c r="R265" s="196"/>
      <c r="S265" s="196"/>
      <c r="T265" s="198"/>
    </row>
    <row r="266" spans="1:20">
      <c r="A266" s="91"/>
      <c r="B266" s="91"/>
      <c r="C266" s="127"/>
      <c r="D266" s="127"/>
      <c r="E266" s="127"/>
      <c r="F266" s="127"/>
      <c r="G266" s="127"/>
      <c r="H266" s="127"/>
      <c r="I266" s="91"/>
      <c r="J266" s="116">
        <v>263</v>
      </c>
      <c r="K266" s="116">
        <v>701</v>
      </c>
      <c r="L266" s="196">
        <v>0.29716413549459902</v>
      </c>
      <c r="M266" s="196">
        <v>6.2922281375460895E-2</v>
      </c>
      <c r="N266" s="198">
        <v>6.2836696404519596E-2</v>
      </c>
      <c r="O266" s="91"/>
      <c r="P266" s="115"/>
      <c r="Q266" s="116"/>
      <c r="R266" s="196"/>
      <c r="S266" s="196"/>
      <c r="T266" s="198"/>
    </row>
    <row r="267" spans="1:20" ht="13.8" thickBot="1">
      <c r="A267" s="91"/>
      <c r="B267" s="91"/>
      <c r="C267" s="127"/>
      <c r="D267" s="127"/>
      <c r="E267" s="127"/>
      <c r="F267" s="127"/>
      <c r="G267" s="127"/>
      <c r="H267" s="127"/>
      <c r="I267" s="91"/>
      <c r="J267" s="116">
        <v>264</v>
      </c>
      <c r="K267" s="116">
        <v>703</v>
      </c>
      <c r="L267" s="196">
        <v>0.29653555381587399</v>
      </c>
      <c r="M267" s="196">
        <v>6.2964223953329304E-2</v>
      </c>
      <c r="N267" s="198">
        <v>6.2359432519251301E-2</v>
      </c>
      <c r="O267" s="91"/>
      <c r="P267" s="115"/>
      <c r="Q267" s="116"/>
      <c r="R267" s="196"/>
      <c r="S267" s="196"/>
      <c r="T267" s="198"/>
    </row>
    <row r="268" spans="1:20">
      <c r="A268" s="91"/>
      <c r="B268" s="91"/>
      <c r="C268" s="127"/>
      <c r="D268" s="127"/>
      <c r="E268" s="127"/>
      <c r="F268" s="127"/>
      <c r="G268" s="127"/>
      <c r="H268" s="127"/>
      <c r="I268" s="91"/>
      <c r="J268" s="116">
        <v>265</v>
      </c>
      <c r="K268" s="116">
        <v>706</v>
      </c>
      <c r="L268" s="196">
        <v>0.29602482109716599</v>
      </c>
      <c r="M268" s="196">
        <v>6.10472108082422E-2</v>
      </c>
      <c r="N268" s="198">
        <v>6.17114345207289E-2</v>
      </c>
      <c r="O268" s="91"/>
      <c r="P268" s="128"/>
      <c r="Q268" s="116"/>
      <c r="R268" s="196"/>
      <c r="S268" s="196"/>
      <c r="T268" s="198"/>
    </row>
    <row r="269" spans="1:20">
      <c r="A269" s="91"/>
      <c r="B269" s="91"/>
      <c r="C269" s="127"/>
      <c r="D269" s="127"/>
      <c r="E269" s="127"/>
      <c r="F269" s="127"/>
      <c r="G269" s="127"/>
      <c r="H269" s="127"/>
      <c r="I269" s="91"/>
      <c r="J269" s="116">
        <v>266</v>
      </c>
      <c r="K269" s="116">
        <v>708</v>
      </c>
      <c r="L269" s="196">
        <v>0.29543306280474102</v>
      </c>
      <c r="M269" s="196">
        <v>5.7635770732629599E-2</v>
      </c>
      <c r="N269" s="198">
        <v>6.0986708464169002E-2</v>
      </c>
      <c r="O269" s="91"/>
      <c r="P269" s="115"/>
      <c r="Q269" s="116"/>
      <c r="R269" s="196"/>
      <c r="S269" s="196"/>
      <c r="T269" s="198"/>
    </row>
    <row r="270" spans="1:20">
      <c r="A270" s="91"/>
      <c r="B270" s="91"/>
      <c r="C270" s="127"/>
      <c r="D270" s="127"/>
      <c r="E270" s="127"/>
      <c r="F270" s="127"/>
      <c r="G270" s="127"/>
      <c r="H270" s="127"/>
      <c r="I270" s="91"/>
      <c r="J270" s="116">
        <v>267</v>
      </c>
      <c r="K270" s="116">
        <v>711</v>
      </c>
      <c r="L270" s="196">
        <v>0.29489641258771498</v>
      </c>
      <c r="M270" s="196">
        <v>5.2671690264460301E-2</v>
      </c>
      <c r="N270" s="198">
        <v>6.0298536217435597E-2</v>
      </c>
      <c r="O270" s="91"/>
      <c r="P270" s="115"/>
      <c r="Q270" s="116"/>
      <c r="R270" s="196"/>
      <c r="S270" s="196"/>
      <c r="T270" s="198"/>
    </row>
    <row r="271" spans="1:20" ht="13.8" thickBot="1">
      <c r="A271" s="91"/>
      <c r="B271" s="91"/>
      <c r="C271" s="127"/>
      <c r="D271" s="127"/>
      <c r="E271" s="127"/>
      <c r="F271" s="127"/>
      <c r="G271" s="127"/>
      <c r="H271" s="127"/>
      <c r="I271" s="91"/>
      <c r="J271" s="116">
        <v>268</v>
      </c>
      <c r="K271" s="116">
        <v>713</v>
      </c>
      <c r="L271" s="196">
        <v>0.294289204736774</v>
      </c>
      <c r="M271" s="196">
        <v>4.7324970883415397E-2</v>
      </c>
      <c r="N271" s="198">
        <v>5.9774325551652102E-2</v>
      </c>
      <c r="O271" s="91"/>
      <c r="P271" s="115"/>
      <c r="Q271" s="116"/>
      <c r="R271" s="196"/>
      <c r="S271" s="196"/>
      <c r="T271" s="198"/>
    </row>
    <row r="272" spans="1:20">
      <c r="A272" s="91"/>
      <c r="B272" s="91"/>
      <c r="C272" s="127"/>
      <c r="D272" s="127"/>
      <c r="E272" s="127"/>
      <c r="F272" s="127"/>
      <c r="G272" s="127"/>
      <c r="H272" s="127"/>
      <c r="I272" s="91"/>
      <c r="J272" s="116">
        <v>269</v>
      </c>
      <c r="K272" s="116">
        <v>716</v>
      </c>
      <c r="L272" s="196">
        <v>0.293832747464493</v>
      </c>
      <c r="M272" s="196">
        <v>4.16815057582813E-2</v>
      </c>
      <c r="N272" s="198">
        <v>5.9466937485508103E-2</v>
      </c>
      <c r="O272" s="91"/>
      <c r="P272" s="128"/>
      <c r="Q272" s="116"/>
      <c r="R272" s="196"/>
      <c r="S272" s="196"/>
      <c r="T272" s="198"/>
    </row>
    <row r="273" spans="1:20">
      <c r="A273" s="91"/>
      <c r="B273" s="91"/>
      <c r="C273" s="127"/>
      <c r="D273" s="127"/>
      <c r="E273" s="127"/>
      <c r="F273" s="127"/>
      <c r="G273" s="127"/>
      <c r="H273" s="127"/>
      <c r="I273" s="91"/>
      <c r="J273" s="116">
        <v>270</v>
      </c>
      <c r="K273" s="116">
        <v>719</v>
      </c>
      <c r="L273" s="196">
        <v>0.29342338612639701</v>
      </c>
      <c r="M273" s="196">
        <v>3.64690082440602E-2</v>
      </c>
      <c r="N273" s="198">
        <v>5.9402554562952299E-2</v>
      </c>
      <c r="O273" s="91"/>
      <c r="P273" s="115"/>
      <c r="Q273" s="116"/>
      <c r="R273" s="196"/>
      <c r="S273" s="196"/>
      <c r="T273" s="198"/>
    </row>
    <row r="274" spans="1:20">
      <c r="A274" s="91"/>
      <c r="B274" s="91"/>
      <c r="C274" s="127"/>
      <c r="D274" s="127"/>
      <c r="E274" s="127"/>
      <c r="F274" s="127"/>
      <c r="G274" s="127"/>
      <c r="H274" s="127"/>
      <c r="I274" s="91"/>
      <c r="J274" s="116">
        <v>271</v>
      </c>
      <c r="K274" s="116">
        <v>721</v>
      </c>
      <c r="L274" s="196">
        <v>0.29323634770446999</v>
      </c>
      <c r="M274" s="196">
        <v>3.1367470265412201E-2</v>
      </c>
      <c r="N274" s="198">
        <v>5.9553127924311298E-2</v>
      </c>
      <c r="O274" s="91"/>
      <c r="P274" s="115"/>
      <c r="Q274" s="116"/>
      <c r="R274" s="196"/>
      <c r="S274" s="196"/>
      <c r="T274" s="198"/>
    </row>
    <row r="275" spans="1:20" ht="13.8" thickBot="1">
      <c r="A275" s="91"/>
      <c r="B275" s="91"/>
      <c r="C275" s="127"/>
      <c r="D275" s="127"/>
      <c r="E275" s="127"/>
      <c r="F275" s="127"/>
      <c r="G275" s="127"/>
      <c r="H275" s="127"/>
      <c r="I275" s="91"/>
      <c r="J275" s="116">
        <v>272</v>
      </c>
      <c r="K275" s="116">
        <v>724</v>
      </c>
      <c r="L275" s="196">
        <v>0.29318142877270698</v>
      </c>
      <c r="M275" s="196">
        <v>2.6857259841815001E-2</v>
      </c>
      <c r="N275" s="198">
        <v>5.9902122803913001E-2</v>
      </c>
      <c r="O275" s="91"/>
      <c r="P275" s="115"/>
      <c r="Q275" s="116"/>
      <c r="R275" s="196"/>
      <c r="S275" s="196"/>
      <c r="T275" s="198"/>
    </row>
    <row r="276" spans="1:20">
      <c r="A276" s="91"/>
      <c r="B276" s="91"/>
      <c r="C276" s="127"/>
      <c r="D276" s="127"/>
      <c r="E276" s="127"/>
      <c r="F276" s="127"/>
      <c r="G276" s="127"/>
      <c r="H276" s="127"/>
      <c r="I276" s="91"/>
      <c r="J276" s="116">
        <v>273</v>
      </c>
      <c r="K276" s="116">
        <v>726</v>
      </c>
      <c r="L276" s="196">
        <v>0.29337474039293499</v>
      </c>
      <c r="M276" s="196">
        <v>2.3117989356978098E-2</v>
      </c>
      <c r="N276" s="198">
        <v>6.0409761689517803E-2</v>
      </c>
      <c r="O276" s="91"/>
      <c r="P276" s="128"/>
      <c r="Q276" s="116"/>
      <c r="R276" s="196"/>
      <c r="S276" s="196"/>
      <c r="T276" s="198"/>
    </row>
    <row r="277" spans="1:20">
      <c r="A277" s="91"/>
      <c r="B277" s="91"/>
      <c r="C277" s="127"/>
      <c r="D277" s="127"/>
      <c r="E277" s="127"/>
      <c r="F277" s="127"/>
      <c r="G277" s="127"/>
      <c r="H277" s="127"/>
      <c r="I277" s="91"/>
      <c r="J277" s="116">
        <v>274</v>
      </c>
      <c r="K277" s="116">
        <v>729</v>
      </c>
      <c r="L277" s="196">
        <v>0.29364016183463898</v>
      </c>
      <c r="M277" s="196">
        <v>2.0852464212739098E-2</v>
      </c>
      <c r="N277" s="198">
        <v>6.1089609853407799E-2</v>
      </c>
      <c r="O277" s="91"/>
      <c r="P277" s="115"/>
      <c r="Q277" s="116"/>
      <c r="R277" s="196"/>
      <c r="S277" s="196"/>
      <c r="T277" s="198"/>
    </row>
    <row r="278" spans="1:20">
      <c r="A278" s="91"/>
      <c r="B278" s="91"/>
      <c r="C278" s="127"/>
      <c r="D278" s="127"/>
      <c r="E278" s="127"/>
      <c r="F278" s="127"/>
      <c r="G278" s="127"/>
      <c r="H278" s="127"/>
      <c r="I278" s="91"/>
      <c r="J278" s="116">
        <v>275</v>
      </c>
      <c r="K278" s="116">
        <v>731</v>
      </c>
      <c r="L278" s="196">
        <v>0.29400631569105801</v>
      </c>
      <c r="M278" s="196">
        <v>2.0084010524417498E-2</v>
      </c>
      <c r="N278" s="198">
        <v>6.1902476383286498E-2</v>
      </c>
      <c r="O278" s="91"/>
      <c r="P278" s="115"/>
      <c r="Q278" s="116"/>
      <c r="R278" s="196"/>
      <c r="S278" s="196"/>
      <c r="T278" s="198"/>
    </row>
    <row r="279" spans="1:20" ht="13.8" thickBot="1">
      <c r="A279" s="91"/>
      <c r="B279" s="91"/>
      <c r="C279" s="127"/>
      <c r="D279" s="127"/>
      <c r="E279" s="127"/>
      <c r="F279" s="127"/>
      <c r="G279" s="127"/>
      <c r="H279" s="127"/>
      <c r="I279" s="91"/>
      <c r="J279" s="116">
        <v>276</v>
      </c>
      <c r="K279" s="116">
        <v>734</v>
      </c>
      <c r="L279" s="196">
        <v>0.294229128636179</v>
      </c>
      <c r="M279" s="196">
        <v>2.1293344375196799E-2</v>
      </c>
      <c r="N279" s="198">
        <v>6.2742151081756001E-2</v>
      </c>
      <c r="O279" s="91"/>
      <c r="P279" s="115"/>
      <c r="Q279" s="116"/>
      <c r="R279" s="196"/>
      <c r="S279" s="196"/>
      <c r="T279" s="198"/>
    </row>
    <row r="280" spans="1:20">
      <c r="A280" s="91"/>
      <c r="B280" s="91"/>
      <c r="C280" s="127"/>
      <c r="D280" s="127"/>
      <c r="E280" s="127"/>
      <c r="F280" s="127"/>
      <c r="G280" s="127"/>
      <c r="H280" s="127"/>
      <c r="I280" s="91"/>
      <c r="J280" s="116">
        <v>277</v>
      </c>
      <c r="K280" s="116">
        <v>736</v>
      </c>
      <c r="L280" s="196">
        <v>0.29436839221469102</v>
      </c>
      <c r="M280" s="196">
        <v>2.3723366096777401E-2</v>
      </c>
      <c r="N280" s="198">
        <v>6.3453399314199202E-2</v>
      </c>
      <c r="O280" s="91"/>
      <c r="P280" s="128"/>
      <c r="Q280" s="116"/>
      <c r="R280" s="196"/>
      <c r="S280" s="196"/>
      <c r="T280" s="198"/>
    </row>
    <row r="281" spans="1:20">
      <c r="A281" s="91"/>
      <c r="B281" s="91"/>
      <c r="C281" s="127"/>
      <c r="D281" s="127"/>
      <c r="E281" s="127"/>
      <c r="F281" s="127"/>
      <c r="G281" s="127"/>
      <c r="H281" s="127"/>
      <c r="I281" s="91"/>
      <c r="J281" s="116">
        <v>278</v>
      </c>
      <c r="K281" s="116">
        <v>738</v>
      </c>
      <c r="L281" s="196">
        <v>0.294357905032471</v>
      </c>
      <c r="M281" s="196">
        <v>2.7141483686765801E-2</v>
      </c>
      <c r="N281" s="198">
        <v>6.3907703995850301E-2</v>
      </c>
      <c r="O281" s="91"/>
      <c r="P281" s="115"/>
      <c r="Q281" s="116"/>
      <c r="R281" s="196"/>
      <c r="S281" s="196"/>
      <c r="T281" s="198"/>
    </row>
    <row r="282" spans="1:20">
      <c r="A282" s="91"/>
      <c r="B282" s="91"/>
      <c r="C282" s="127"/>
      <c r="D282" s="127"/>
      <c r="E282" s="127"/>
      <c r="F282" s="127"/>
      <c r="G282" s="127"/>
      <c r="H282" s="127"/>
      <c r="I282" s="91"/>
      <c r="J282" s="116">
        <v>279</v>
      </c>
      <c r="K282" s="116">
        <v>741</v>
      </c>
      <c r="L282" s="196">
        <v>0.29422975629339798</v>
      </c>
      <c r="M282" s="196">
        <v>3.0973129506700201E-2</v>
      </c>
      <c r="N282" s="198">
        <v>6.4024071961744297E-2</v>
      </c>
      <c r="O282" s="91"/>
      <c r="P282" s="115"/>
      <c r="Q282" s="116"/>
      <c r="R282" s="196"/>
      <c r="S282" s="196"/>
      <c r="T282" s="198"/>
    </row>
    <row r="283" spans="1:20" ht="13.8" thickBot="1">
      <c r="A283" s="91"/>
      <c r="B283" s="91"/>
      <c r="C283" s="127"/>
      <c r="D283" s="127"/>
      <c r="E283" s="127"/>
      <c r="F283" s="127"/>
      <c r="G283" s="127"/>
      <c r="H283" s="127"/>
      <c r="I283" s="91"/>
      <c r="J283" s="116">
        <v>280</v>
      </c>
      <c r="K283" s="116">
        <v>743</v>
      </c>
      <c r="L283" s="196">
        <v>0.29400772433095701</v>
      </c>
      <c r="M283" s="196">
        <v>3.48756200506724E-2</v>
      </c>
      <c r="N283" s="198">
        <v>6.3853160250418206E-2</v>
      </c>
      <c r="O283" s="91"/>
      <c r="P283" s="115"/>
      <c r="Q283" s="116"/>
      <c r="R283" s="196"/>
      <c r="S283" s="196"/>
      <c r="T283" s="198"/>
    </row>
    <row r="284" spans="1:20">
      <c r="A284" s="91"/>
      <c r="B284" s="91"/>
      <c r="C284" s="127"/>
      <c r="D284" s="127"/>
      <c r="E284" s="127"/>
      <c r="F284" s="127"/>
      <c r="G284" s="127"/>
      <c r="H284" s="127"/>
      <c r="I284" s="91"/>
      <c r="J284" s="116">
        <v>281</v>
      </c>
      <c r="K284" s="116">
        <v>746</v>
      </c>
      <c r="L284" s="196">
        <v>0.29385158865233502</v>
      </c>
      <c r="M284" s="196">
        <v>3.8199878493519801E-2</v>
      </c>
      <c r="N284" s="198">
        <v>6.3534433923464098E-2</v>
      </c>
      <c r="O284" s="91"/>
      <c r="P284" s="128"/>
      <c r="Q284" s="116"/>
      <c r="R284" s="196"/>
      <c r="S284" s="196"/>
      <c r="T284" s="198"/>
    </row>
    <row r="285" spans="1:20">
      <c r="A285" s="91"/>
      <c r="B285" s="91"/>
      <c r="C285" s="127"/>
      <c r="D285" s="127"/>
      <c r="E285" s="127"/>
      <c r="F285" s="127"/>
      <c r="G285" s="127"/>
      <c r="H285" s="127"/>
      <c r="I285" s="91"/>
      <c r="J285" s="116">
        <v>282</v>
      </c>
      <c r="K285" s="116">
        <v>749</v>
      </c>
      <c r="L285" s="196">
        <v>0.29372349721380597</v>
      </c>
      <c r="M285" s="196">
        <v>4.1340968706014301E-2</v>
      </c>
      <c r="N285" s="198">
        <v>6.3266553571823203E-2</v>
      </c>
      <c r="O285" s="91"/>
      <c r="P285" s="115"/>
      <c r="Q285" s="116"/>
      <c r="R285" s="196"/>
      <c r="S285" s="196"/>
      <c r="T285" s="198"/>
    </row>
    <row r="286" spans="1:20">
      <c r="A286" s="91"/>
      <c r="B286" s="91"/>
      <c r="C286" s="127"/>
      <c r="D286" s="127"/>
      <c r="E286" s="127"/>
      <c r="F286" s="127"/>
      <c r="G286" s="127"/>
      <c r="H286" s="127"/>
      <c r="I286" s="91"/>
      <c r="J286" s="116">
        <v>283</v>
      </c>
      <c r="K286" s="116">
        <v>751</v>
      </c>
      <c r="L286" s="196">
        <v>0.29375391350352598</v>
      </c>
      <c r="M286" s="196">
        <v>4.3743007559458702E-2</v>
      </c>
      <c r="N286" s="198">
        <v>6.3188969456595107E-2</v>
      </c>
      <c r="O286" s="91"/>
      <c r="P286" s="115"/>
      <c r="Q286" s="116"/>
      <c r="R286" s="196"/>
      <c r="S286" s="196"/>
      <c r="T286" s="198"/>
    </row>
    <row r="287" spans="1:20" ht="13.8" thickBot="1">
      <c r="A287" s="91"/>
      <c r="B287" s="91"/>
      <c r="C287" s="127"/>
      <c r="D287" s="127"/>
      <c r="E287" s="127"/>
      <c r="F287" s="127"/>
      <c r="G287" s="127"/>
      <c r="H287" s="127"/>
      <c r="I287" s="91"/>
      <c r="J287" s="116">
        <v>284</v>
      </c>
      <c r="K287" s="116">
        <v>754</v>
      </c>
      <c r="L287" s="196">
        <v>0.29385024387875602</v>
      </c>
      <c r="M287" s="196">
        <v>4.5573421671611498E-2</v>
      </c>
      <c r="N287" s="198">
        <v>6.3349394670497203E-2</v>
      </c>
      <c r="O287" s="91"/>
      <c r="P287" s="115"/>
      <c r="Q287" s="116"/>
      <c r="R287" s="196"/>
      <c r="S287" s="196"/>
      <c r="T287" s="198"/>
    </row>
    <row r="288" spans="1:20">
      <c r="A288" s="91"/>
      <c r="B288" s="91"/>
      <c r="C288" s="127"/>
      <c r="D288" s="127"/>
      <c r="E288" s="127"/>
      <c r="F288" s="127"/>
      <c r="G288" s="127"/>
      <c r="H288" s="127"/>
      <c r="I288" s="91"/>
      <c r="J288" s="116">
        <v>285</v>
      </c>
      <c r="K288" s="116">
        <v>756</v>
      </c>
      <c r="L288" s="196">
        <v>0.29406718585244201</v>
      </c>
      <c r="M288" s="196">
        <v>4.62748886719338E-2</v>
      </c>
      <c r="N288" s="198">
        <v>6.3682753696328795E-2</v>
      </c>
      <c r="O288" s="91"/>
      <c r="P288" s="128"/>
      <c r="Q288" s="116"/>
      <c r="R288" s="196"/>
      <c r="S288" s="196"/>
      <c r="T288" s="198"/>
    </row>
    <row r="289" spans="1:20">
      <c r="A289" s="91"/>
      <c r="B289" s="91"/>
      <c r="C289" s="127"/>
      <c r="D289" s="127"/>
      <c r="E289" s="127"/>
      <c r="F289" s="127"/>
      <c r="G289" s="127"/>
      <c r="H289" s="127"/>
      <c r="I289" s="91"/>
      <c r="J289" s="116">
        <v>286</v>
      </c>
      <c r="K289" s="116">
        <v>759</v>
      </c>
      <c r="L289" s="196">
        <v>0.29429047378487999</v>
      </c>
      <c r="M289" s="196">
        <v>4.6035699003244501E-2</v>
      </c>
      <c r="N289" s="198">
        <v>6.4033965272352805E-2</v>
      </c>
      <c r="O289" s="91"/>
      <c r="P289" s="115"/>
      <c r="Q289" s="116"/>
      <c r="R289" s="196"/>
      <c r="S289" s="196"/>
      <c r="T289" s="198"/>
    </row>
    <row r="290" spans="1:20">
      <c r="A290" s="91"/>
      <c r="B290" s="91"/>
      <c r="C290" s="127"/>
      <c r="D290" s="127"/>
      <c r="E290" s="127"/>
      <c r="F290" s="127"/>
      <c r="G290" s="127"/>
      <c r="H290" s="127"/>
      <c r="I290" s="91"/>
      <c r="J290" s="116">
        <v>287</v>
      </c>
      <c r="K290" s="116">
        <v>762</v>
      </c>
      <c r="L290" s="196">
        <v>0.29446236840093798</v>
      </c>
      <c r="M290" s="196">
        <v>4.5320371616345903E-2</v>
      </c>
      <c r="N290" s="198">
        <v>6.4266258037637594E-2</v>
      </c>
      <c r="O290" s="91"/>
      <c r="P290" s="115"/>
      <c r="Q290" s="116"/>
      <c r="R290" s="196"/>
      <c r="S290" s="196"/>
      <c r="T290" s="198"/>
    </row>
    <row r="291" spans="1:20" ht="13.8" thickBot="1">
      <c r="A291" s="91"/>
      <c r="B291" s="91"/>
      <c r="C291" s="127"/>
      <c r="D291" s="127"/>
      <c r="E291" s="127"/>
      <c r="F291" s="127"/>
      <c r="G291" s="127"/>
      <c r="H291" s="127"/>
      <c r="I291" s="91"/>
      <c r="J291" s="116">
        <v>288</v>
      </c>
      <c r="K291" s="116">
        <v>764</v>
      </c>
      <c r="L291" s="196">
        <v>0.29451810063663297</v>
      </c>
      <c r="M291" s="196">
        <v>4.4432215727575497E-2</v>
      </c>
      <c r="N291" s="198">
        <v>6.4345871466270896E-2</v>
      </c>
      <c r="O291" s="91"/>
      <c r="P291" s="115"/>
      <c r="Q291" s="116"/>
      <c r="R291" s="196"/>
      <c r="S291" s="196"/>
      <c r="T291" s="198"/>
    </row>
    <row r="292" spans="1:20">
      <c r="A292" s="91"/>
      <c r="B292" s="91"/>
      <c r="C292" s="127"/>
      <c r="D292" s="127"/>
      <c r="E292" s="127"/>
      <c r="F292" s="127"/>
      <c r="G292" s="127"/>
      <c r="H292" s="127"/>
      <c r="I292" s="91"/>
      <c r="J292" s="116">
        <v>289</v>
      </c>
      <c r="K292" s="116">
        <v>766</v>
      </c>
      <c r="L292" s="196">
        <v>0.29439946862099697</v>
      </c>
      <c r="M292" s="196">
        <v>4.3520003557060198E-2</v>
      </c>
      <c r="N292" s="198">
        <v>6.4308797453066599E-2</v>
      </c>
      <c r="O292" s="91"/>
      <c r="P292" s="128"/>
      <c r="Q292" s="116"/>
      <c r="R292" s="196"/>
      <c r="S292" s="196"/>
      <c r="T292" s="198"/>
    </row>
    <row r="293" spans="1:20">
      <c r="A293" s="91"/>
      <c r="B293" s="91"/>
      <c r="C293" s="127"/>
      <c r="D293" s="127"/>
      <c r="E293" s="127"/>
      <c r="F293" s="127"/>
      <c r="G293" s="127"/>
      <c r="H293" s="127"/>
      <c r="I293" s="91"/>
      <c r="J293" s="116">
        <v>290</v>
      </c>
      <c r="K293" s="116">
        <v>768</v>
      </c>
      <c r="L293" s="196">
        <v>0.29409716159825999</v>
      </c>
      <c r="M293" s="196">
        <v>4.25618261501651E-2</v>
      </c>
      <c r="N293" s="198">
        <v>6.4235294949820304E-2</v>
      </c>
      <c r="O293" s="91"/>
      <c r="P293" s="115"/>
      <c r="Q293" s="116"/>
      <c r="R293" s="196"/>
      <c r="S293" s="196"/>
      <c r="T293" s="198"/>
    </row>
    <row r="294" spans="1:20">
      <c r="A294" s="91"/>
      <c r="B294" s="91"/>
      <c r="C294" s="127"/>
      <c r="D294" s="127"/>
      <c r="E294" s="127"/>
      <c r="F294" s="127"/>
      <c r="G294" s="127"/>
      <c r="H294" s="127"/>
      <c r="I294" s="91"/>
      <c r="J294" s="116">
        <v>291</v>
      </c>
      <c r="K294" s="116">
        <v>771</v>
      </c>
      <c r="L294" s="196">
        <v>0.29368023484008798</v>
      </c>
      <c r="M294" s="196">
        <v>4.1547481905696702E-2</v>
      </c>
      <c r="N294" s="198">
        <v>6.4162497530262597E-2</v>
      </c>
      <c r="O294" s="91"/>
      <c r="P294" s="115"/>
      <c r="Q294" s="116"/>
      <c r="R294" s="196"/>
      <c r="S294" s="196"/>
      <c r="T294" s="198"/>
    </row>
    <row r="295" spans="1:20" ht="13.8" thickBot="1">
      <c r="A295" s="91"/>
      <c r="B295" s="91"/>
      <c r="C295" s="127"/>
      <c r="D295" s="127"/>
      <c r="E295" s="127"/>
      <c r="F295" s="127"/>
      <c r="G295" s="127"/>
      <c r="H295" s="127"/>
      <c r="I295" s="91"/>
      <c r="J295" s="116">
        <v>292</v>
      </c>
      <c r="K295" s="116">
        <v>774</v>
      </c>
      <c r="L295" s="196">
        <v>0.29311236104794303</v>
      </c>
      <c r="M295" s="196">
        <v>4.0658738638894201E-2</v>
      </c>
      <c r="N295" s="198">
        <v>6.4140984651446603E-2</v>
      </c>
      <c r="O295" s="91"/>
      <c r="P295" s="115"/>
      <c r="Q295" s="116"/>
      <c r="R295" s="196"/>
      <c r="S295" s="196"/>
      <c r="T295" s="198"/>
    </row>
    <row r="296" spans="1:20">
      <c r="A296" s="91"/>
      <c r="B296" s="91"/>
      <c r="C296" s="127"/>
      <c r="D296" s="127"/>
      <c r="E296" s="127"/>
      <c r="F296" s="127"/>
      <c r="G296" s="127"/>
      <c r="H296" s="127"/>
      <c r="I296" s="91"/>
      <c r="J296" s="116">
        <v>293</v>
      </c>
      <c r="K296" s="116">
        <v>776</v>
      </c>
      <c r="L296" s="196">
        <v>0.29250151419034598</v>
      </c>
      <c r="M296" s="196">
        <v>3.9679511472993902E-2</v>
      </c>
      <c r="N296" s="198">
        <v>6.4124456279725295E-2</v>
      </c>
      <c r="O296" s="91"/>
      <c r="P296" s="128"/>
      <c r="Q296" s="116"/>
      <c r="R296" s="196"/>
      <c r="S296" s="196"/>
      <c r="T296" s="198"/>
    </row>
    <row r="297" spans="1:20">
      <c r="A297" s="91"/>
      <c r="B297" s="91"/>
      <c r="C297" s="127"/>
      <c r="D297" s="127"/>
      <c r="E297" s="127"/>
      <c r="F297" s="127"/>
      <c r="G297" s="127"/>
      <c r="H297" s="127"/>
      <c r="I297" s="91"/>
      <c r="J297" s="116">
        <v>294</v>
      </c>
      <c r="K297" s="116">
        <v>778</v>
      </c>
      <c r="L297" s="196">
        <v>0.29189174651543498</v>
      </c>
      <c r="M297" s="196">
        <v>3.8592379843873599E-2</v>
      </c>
      <c r="N297" s="198">
        <v>6.4090815331293793E-2</v>
      </c>
      <c r="O297" s="91"/>
      <c r="P297" s="115"/>
      <c r="Q297" s="116"/>
      <c r="R297" s="196"/>
      <c r="S297" s="196"/>
      <c r="T297" s="198"/>
    </row>
    <row r="298" spans="1:20">
      <c r="A298" s="91"/>
      <c r="B298" s="91"/>
      <c r="C298" s="127"/>
      <c r="D298" s="127"/>
      <c r="E298" s="127"/>
      <c r="F298" s="127"/>
      <c r="G298" s="127"/>
      <c r="H298" s="127"/>
      <c r="I298" s="91"/>
      <c r="J298" s="116">
        <v>295</v>
      </c>
      <c r="K298" s="116">
        <v>781</v>
      </c>
      <c r="L298" s="196">
        <v>0.29118878010370203</v>
      </c>
      <c r="M298" s="196">
        <v>3.81595779782627E-2</v>
      </c>
      <c r="N298" s="198">
        <v>6.4006728549352104E-2</v>
      </c>
      <c r="O298" s="91"/>
      <c r="P298" s="115"/>
      <c r="Q298" s="116"/>
      <c r="R298" s="196"/>
      <c r="S298" s="196"/>
      <c r="T298" s="198"/>
    </row>
    <row r="299" spans="1:20" ht="13.8" thickBot="1">
      <c r="A299" s="91"/>
      <c r="B299" s="91"/>
      <c r="C299" s="127"/>
      <c r="D299" s="127"/>
      <c r="E299" s="127"/>
      <c r="F299" s="127"/>
      <c r="G299" s="127"/>
      <c r="H299" s="127"/>
      <c r="I299" s="91"/>
      <c r="J299" s="116">
        <v>296</v>
      </c>
      <c r="K299" s="116">
        <v>784</v>
      </c>
      <c r="L299" s="196">
        <v>0.29049561046335098</v>
      </c>
      <c r="M299" s="196">
        <v>3.7331604808857798E-2</v>
      </c>
      <c r="N299" s="198">
        <v>6.3789348597417694E-2</v>
      </c>
      <c r="O299" s="91"/>
      <c r="P299" s="115"/>
      <c r="Q299" s="116"/>
      <c r="R299" s="196"/>
      <c r="S299" s="196"/>
      <c r="T299" s="198"/>
    </row>
    <row r="300" spans="1:20">
      <c r="A300" s="91"/>
      <c r="B300" s="91"/>
      <c r="C300" s="127"/>
      <c r="D300" s="127"/>
      <c r="E300" s="127"/>
      <c r="F300" s="127"/>
      <c r="G300" s="127"/>
      <c r="H300" s="127"/>
      <c r="I300" s="91"/>
      <c r="J300" s="116">
        <v>297</v>
      </c>
      <c r="K300" s="116">
        <v>786</v>
      </c>
      <c r="L300" s="196">
        <v>0.28974141919058899</v>
      </c>
      <c r="M300" s="196">
        <v>3.6628762158163297E-2</v>
      </c>
      <c r="N300" s="198">
        <v>6.3379123777596594E-2</v>
      </c>
      <c r="O300" s="91"/>
      <c r="P300" s="128"/>
      <c r="Q300" s="116"/>
      <c r="R300" s="196"/>
      <c r="S300" s="196"/>
      <c r="T300" s="198"/>
    </row>
    <row r="301" spans="1:20">
      <c r="A301" s="91"/>
      <c r="B301" s="91"/>
      <c r="C301" s="127"/>
      <c r="D301" s="127"/>
      <c r="E301" s="127"/>
      <c r="F301" s="127"/>
      <c r="G301" s="127"/>
      <c r="H301" s="127"/>
      <c r="I301" s="91"/>
      <c r="J301" s="116">
        <v>298</v>
      </c>
      <c r="K301" s="116">
        <v>788</v>
      </c>
      <c r="L301" s="196">
        <v>0.28904574067732303</v>
      </c>
      <c r="M301" s="196">
        <v>3.5960199198401203E-2</v>
      </c>
      <c r="N301" s="198">
        <v>6.27588764786675E-2</v>
      </c>
      <c r="O301" s="91"/>
      <c r="P301" s="115"/>
      <c r="Q301" s="116"/>
      <c r="R301" s="196"/>
      <c r="S301" s="196"/>
      <c r="T301" s="198"/>
    </row>
    <row r="302" spans="1:20">
      <c r="A302" s="91"/>
      <c r="B302" s="91"/>
      <c r="C302" s="127"/>
      <c r="D302" s="127"/>
      <c r="E302" s="127"/>
      <c r="F302" s="127"/>
      <c r="G302" s="127"/>
      <c r="H302" s="127"/>
      <c r="I302" s="91"/>
      <c r="J302" s="116">
        <v>299</v>
      </c>
      <c r="K302" s="116">
        <v>791</v>
      </c>
      <c r="L302" s="196">
        <v>0.28827755526429999</v>
      </c>
      <c r="M302" s="196">
        <v>3.6091616309687199E-2</v>
      </c>
      <c r="N302" s="198">
        <v>6.1997166115494398E-2</v>
      </c>
      <c r="O302" s="91"/>
      <c r="P302" s="115"/>
      <c r="Q302" s="116"/>
      <c r="R302" s="196"/>
      <c r="S302" s="196"/>
      <c r="T302" s="198"/>
    </row>
    <row r="303" spans="1:20" ht="13.8" thickBot="1">
      <c r="A303" s="91"/>
      <c r="B303" s="91"/>
      <c r="C303" s="127"/>
      <c r="D303" s="127"/>
      <c r="E303" s="127"/>
      <c r="F303" s="127"/>
      <c r="G303" s="127"/>
      <c r="H303" s="127"/>
      <c r="I303" s="91"/>
      <c r="J303" s="116">
        <v>300</v>
      </c>
      <c r="K303" s="116">
        <v>793</v>
      </c>
      <c r="L303" s="196">
        <v>0.28753784627254703</v>
      </c>
      <c r="M303" s="196">
        <v>3.66880508247968E-2</v>
      </c>
      <c r="N303" s="198">
        <v>6.1178429307457503E-2</v>
      </c>
      <c r="O303" s="91"/>
      <c r="P303" s="115"/>
      <c r="Q303" s="116"/>
      <c r="R303" s="196"/>
      <c r="S303" s="196"/>
      <c r="T303" s="198"/>
    </row>
    <row r="304" spans="1:20">
      <c r="A304" s="91"/>
      <c r="B304" s="91"/>
      <c r="C304" s="127"/>
      <c r="D304" s="127"/>
      <c r="E304" s="127"/>
      <c r="F304" s="127"/>
      <c r="G304" s="127"/>
      <c r="H304" s="127"/>
      <c r="I304" s="91"/>
      <c r="J304" s="116">
        <v>301</v>
      </c>
      <c r="K304" s="116">
        <v>796</v>
      </c>
      <c r="L304" s="196">
        <v>0.28667077116248602</v>
      </c>
      <c r="M304" s="196">
        <v>3.85276551609176E-2</v>
      </c>
      <c r="N304" s="198">
        <v>6.03847733690204E-2</v>
      </c>
      <c r="O304" s="91"/>
      <c r="P304" s="128"/>
      <c r="Q304" s="116"/>
      <c r="R304" s="196"/>
      <c r="S304" s="196"/>
      <c r="T304" s="198"/>
    </row>
    <row r="305" spans="1:20">
      <c r="A305" s="91"/>
      <c r="B305" s="91"/>
      <c r="C305" s="127"/>
      <c r="D305" s="127"/>
      <c r="E305" s="127"/>
      <c r="F305" s="127"/>
      <c r="G305" s="127"/>
      <c r="H305" s="127"/>
      <c r="I305" s="91"/>
      <c r="J305" s="116">
        <v>302</v>
      </c>
      <c r="K305" s="116">
        <v>798</v>
      </c>
      <c r="L305" s="196">
        <v>0.28586666135539801</v>
      </c>
      <c r="M305" s="196">
        <v>4.0796956796399102E-2</v>
      </c>
      <c r="N305" s="198">
        <v>5.9660177580129398E-2</v>
      </c>
      <c r="O305" s="91"/>
      <c r="P305" s="115"/>
      <c r="Q305" s="116"/>
      <c r="R305" s="196"/>
      <c r="S305" s="196"/>
      <c r="T305" s="198"/>
    </row>
    <row r="306" spans="1:20">
      <c r="A306" s="91"/>
      <c r="B306" s="91"/>
      <c r="C306" s="127"/>
      <c r="D306" s="127"/>
      <c r="E306" s="127"/>
      <c r="F306" s="127"/>
      <c r="G306" s="127"/>
      <c r="H306" s="127"/>
      <c r="I306" s="91"/>
      <c r="J306" s="116">
        <v>303</v>
      </c>
      <c r="K306" s="116">
        <v>800</v>
      </c>
      <c r="L306" s="196">
        <v>0.28496201364775497</v>
      </c>
      <c r="M306" s="196">
        <v>4.4086438596793801E-2</v>
      </c>
      <c r="N306" s="198">
        <v>5.9029316264981799E-2</v>
      </c>
      <c r="O306" s="91"/>
      <c r="P306" s="115"/>
      <c r="Q306" s="116"/>
      <c r="R306" s="196"/>
      <c r="S306" s="196"/>
      <c r="T306" s="198"/>
    </row>
    <row r="307" spans="1:20" ht="13.8" thickBot="1">
      <c r="A307" s="91"/>
      <c r="B307" s="91"/>
      <c r="C307" s="127"/>
      <c r="D307" s="127"/>
      <c r="E307" s="127"/>
      <c r="F307" s="127"/>
      <c r="G307" s="127"/>
      <c r="H307" s="127"/>
      <c r="I307" s="91"/>
      <c r="J307" s="116">
        <v>304</v>
      </c>
      <c r="K307" s="116">
        <v>803</v>
      </c>
      <c r="L307" s="196">
        <v>0.28418845738376303</v>
      </c>
      <c r="M307" s="196">
        <v>4.7295883853862998E-2</v>
      </c>
      <c r="N307" s="198">
        <v>5.85006044960708E-2</v>
      </c>
      <c r="O307" s="91"/>
      <c r="P307" s="115"/>
      <c r="Q307" s="116"/>
      <c r="R307" s="196"/>
      <c r="S307" s="196"/>
      <c r="T307" s="198"/>
    </row>
    <row r="308" spans="1:20">
      <c r="A308" s="91"/>
      <c r="B308" s="91"/>
      <c r="C308" s="127"/>
      <c r="D308" s="127"/>
      <c r="E308" s="127"/>
      <c r="F308" s="127"/>
      <c r="G308" s="127"/>
      <c r="H308" s="127"/>
      <c r="I308" s="91"/>
      <c r="J308" s="116">
        <v>305</v>
      </c>
      <c r="K308" s="116">
        <v>805</v>
      </c>
      <c r="L308" s="196">
        <v>0.28336394584159902</v>
      </c>
      <c r="M308" s="196">
        <v>5.09256572473646E-2</v>
      </c>
      <c r="N308" s="198">
        <v>5.8032805623055503E-2</v>
      </c>
      <c r="O308" s="91"/>
      <c r="P308" s="128"/>
      <c r="Q308" s="116"/>
      <c r="R308" s="196"/>
      <c r="S308" s="196"/>
      <c r="T308" s="198"/>
    </row>
    <row r="309" spans="1:20">
      <c r="A309" s="91"/>
      <c r="B309" s="91"/>
      <c r="C309" s="127"/>
      <c r="D309" s="127"/>
      <c r="E309" s="127"/>
      <c r="F309" s="127"/>
      <c r="G309" s="127"/>
      <c r="H309" s="127"/>
      <c r="I309" s="91"/>
      <c r="J309" s="116">
        <v>306</v>
      </c>
      <c r="K309" s="116">
        <v>808</v>
      </c>
      <c r="L309" s="196">
        <v>0.28280398151388397</v>
      </c>
      <c r="M309" s="196">
        <v>5.3381207988452299E-2</v>
      </c>
      <c r="N309" s="198">
        <v>5.7609674197415202E-2</v>
      </c>
      <c r="O309" s="91"/>
      <c r="P309" s="115"/>
      <c r="Q309" s="116"/>
      <c r="R309" s="196"/>
      <c r="S309" s="196"/>
      <c r="T309" s="198"/>
    </row>
    <row r="310" spans="1:20">
      <c r="A310" s="91"/>
      <c r="B310" s="91"/>
      <c r="C310" s="127"/>
      <c r="D310" s="127"/>
      <c r="E310" s="127"/>
      <c r="F310" s="127"/>
      <c r="G310" s="127"/>
      <c r="H310" s="127"/>
      <c r="I310" s="91"/>
      <c r="J310" s="116">
        <v>307</v>
      </c>
      <c r="K310" s="116">
        <v>810</v>
      </c>
      <c r="L310" s="196">
        <v>0.28234499978607203</v>
      </c>
      <c r="M310" s="196">
        <v>5.4991686636111599E-2</v>
      </c>
      <c r="N310" s="198">
        <v>5.7300677969347499E-2</v>
      </c>
      <c r="O310" s="91"/>
      <c r="P310" s="115"/>
      <c r="Q310" s="116"/>
      <c r="R310" s="196"/>
      <c r="S310" s="196"/>
      <c r="T310" s="198"/>
    </row>
    <row r="311" spans="1:20" ht="13.8" thickBot="1">
      <c r="A311" s="91"/>
      <c r="B311" s="91"/>
      <c r="C311" s="127"/>
      <c r="D311" s="127"/>
      <c r="E311" s="127"/>
      <c r="F311" s="127"/>
      <c r="G311" s="127"/>
      <c r="H311" s="127"/>
      <c r="I311" s="91"/>
      <c r="J311" s="116">
        <v>308</v>
      </c>
      <c r="K311" s="116">
        <v>812</v>
      </c>
      <c r="L311" s="196">
        <v>0.28225534081848203</v>
      </c>
      <c r="M311" s="196">
        <v>5.4384914824710702E-2</v>
      </c>
      <c r="N311" s="198">
        <v>5.7112201345691102E-2</v>
      </c>
      <c r="O311" s="91"/>
      <c r="P311" s="115"/>
      <c r="Q311" s="116"/>
      <c r="R311" s="196"/>
      <c r="S311" s="196"/>
      <c r="T311" s="198"/>
    </row>
    <row r="312" spans="1:20">
      <c r="A312" s="91"/>
      <c r="B312" s="91"/>
      <c r="C312" s="127"/>
      <c r="D312" s="127"/>
      <c r="E312" s="127"/>
      <c r="F312" s="127"/>
      <c r="G312" s="127"/>
      <c r="H312" s="127"/>
      <c r="I312" s="91"/>
      <c r="J312" s="116">
        <v>309</v>
      </c>
      <c r="K312" s="116">
        <v>815</v>
      </c>
      <c r="L312" s="196">
        <v>0.28232732293162499</v>
      </c>
      <c r="M312" s="196">
        <v>5.23307134748607E-2</v>
      </c>
      <c r="N312" s="198">
        <v>5.71356159953142E-2</v>
      </c>
      <c r="O312" s="91"/>
      <c r="P312" s="128"/>
      <c r="Q312" s="116"/>
      <c r="R312" s="196"/>
      <c r="S312" s="196"/>
      <c r="T312" s="198"/>
    </row>
    <row r="313" spans="1:20">
      <c r="A313" s="91"/>
      <c r="B313" s="91"/>
      <c r="C313" s="127"/>
      <c r="D313" s="127"/>
      <c r="E313" s="127"/>
      <c r="F313" s="127"/>
      <c r="G313" s="127"/>
      <c r="H313" s="127"/>
      <c r="I313" s="91"/>
      <c r="J313" s="116">
        <v>310</v>
      </c>
      <c r="K313" s="116">
        <v>817</v>
      </c>
      <c r="L313" s="196">
        <v>0.28273086166882999</v>
      </c>
      <c r="M313" s="196">
        <v>4.81556320196471E-2</v>
      </c>
      <c r="N313" s="198">
        <v>5.7383097698932899E-2</v>
      </c>
      <c r="O313" s="91"/>
      <c r="P313" s="115"/>
      <c r="Q313" s="116"/>
      <c r="R313" s="196"/>
      <c r="S313" s="196"/>
      <c r="T313" s="198"/>
    </row>
    <row r="314" spans="1:20">
      <c r="A314" s="91"/>
      <c r="B314" s="91"/>
      <c r="C314" s="127"/>
      <c r="D314" s="127"/>
      <c r="E314" s="127"/>
      <c r="F314" s="127"/>
      <c r="G314" s="127"/>
      <c r="H314" s="127"/>
      <c r="I314" s="91"/>
      <c r="J314" s="116">
        <v>311</v>
      </c>
      <c r="K314" s="116">
        <v>820</v>
      </c>
      <c r="L314" s="196">
        <v>0.28316586372701003</v>
      </c>
      <c r="M314" s="196">
        <v>4.3301383744703E-2</v>
      </c>
      <c r="N314" s="198">
        <v>5.7881759395256797E-2</v>
      </c>
      <c r="O314" s="91"/>
      <c r="P314" s="115"/>
      <c r="Q314" s="116"/>
      <c r="R314" s="196"/>
      <c r="S314" s="196"/>
      <c r="T314" s="198"/>
    </row>
    <row r="315" spans="1:20" ht="13.8" thickBot="1">
      <c r="A315" s="91"/>
      <c r="B315" s="91"/>
      <c r="C315" s="127"/>
      <c r="D315" s="127"/>
      <c r="E315" s="127"/>
      <c r="F315" s="127"/>
      <c r="G315" s="127"/>
      <c r="H315" s="127"/>
      <c r="I315" s="91"/>
      <c r="J315" s="116">
        <v>312</v>
      </c>
      <c r="K315" s="116">
        <v>823</v>
      </c>
      <c r="L315" s="196">
        <v>0.28379722789900103</v>
      </c>
      <c r="M315" s="196">
        <v>3.7788221362794298E-2</v>
      </c>
      <c r="N315" s="198">
        <v>5.8577125513175399E-2</v>
      </c>
      <c r="O315" s="91"/>
      <c r="P315" s="115"/>
      <c r="Q315" s="116"/>
      <c r="R315" s="196"/>
      <c r="S315" s="196"/>
      <c r="T315" s="198"/>
    </row>
    <row r="316" spans="1:20">
      <c r="A316" s="91"/>
      <c r="B316" s="91"/>
      <c r="C316" s="127"/>
      <c r="D316" s="127"/>
      <c r="E316" s="127"/>
      <c r="F316" s="127"/>
      <c r="G316" s="127"/>
      <c r="H316" s="127"/>
      <c r="I316" s="91"/>
      <c r="J316" s="116">
        <v>313</v>
      </c>
      <c r="K316" s="116">
        <v>825</v>
      </c>
      <c r="L316" s="196">
        <v>0.28432184728362703</v>
      </c>
      <c r="M316" s="196">
        <v>3.3087530961446197E-2</v>
      </c>
      <c r="N316" s="198">
        <v>5.93958356732293E-2</v>
      </c>
      <c r="O316" s="91"/>
      <c r="P316" s="128"/>
      <c r="Q316" s="116"/>
      <c r="R316" s="196"/>
      <c r="S316" s="196"/>
      <c r="T316" s="198"/>
    </row>
    <row r="317" spans="1:20">
      <c r="A317" s="91"/>
      <c r="B317" s="91"/>
      <c r="C317" s="127"/>
      <c r="D317" s="127"/>
      <c r="E317" s="127"/>
      <c r="F317" s="127"/>
      <c r="G317" s="127"/>
      <c r="H317" s="127"/>
      <c r="I317" s="91"/>
      <c r="J317" s="116">
        <v>314</v>
      </c>
      <c r="K317" s="116">
        <v>828</v>
      </c>
      <c r="L317" s="196">
        <v>0.28480646274492299</v>
      </c>
      <c r="M317" s="196">
        <v>2.9170383474454501E-2</v>
      </c>
      <c r="N317" s="198">
        <v>6.0196645087256501E-2</v>
      </c>
      <c r="O317" s="91"/>
      <c r="P317" s="115"/>
      <c r="Q317" s="116"/>
      <c r="R317" s="196"/>
      <c r="S317" s="196"/>
      <c r="T317" s="198"/>
    </row>
    <row r="318" spans="1:20">
      <c r="A318" s="91"/>
      <c r="B318" s="91"/>
      <c r="C318" s="127"/>
      <c r="D318" s="127"/>
      <c r="E318" s="127"/>
      <c r="F318" s="127"/>
      <c r="G318" s="127"/>
      <c r="H318" s="127"/>
      <c r="I318" s="91"/>
      <c r="J318" s="116">
        <v>315</v>
      </c>
      <c r="K318" s="116">
        <v>831</v>
      </c>
      <c r="L318" s="196">
        <v>0.28508608350178199</v>
      </c>
      <c r="M318" s="196">
        <v>2.6824473885958201E-2</v>
      </c>
      <c r="N318" s="198">
        <v>6.0921605142805799E-2</v>
      </c>
      <c r="O318" s="91"/>
      <c r="P318" s="115"/>
      <c r="Q318" s="116"/>
      <c r="R318" s="196"/>
      <c r="S318" s="196"/>
      <c r="T318" s="198"/>
    </row>
    <row r="319" spans="1:20" ht="13.8" thickBot="1">
      <c r="A319" s="91"/>
      <c r="B319" s="91"/>
      <c r="C319" s="127"/>
      <c r="D319" s="127"/>
      <c r="E319" s="127"/>
      <c r="F319" s="127"/>
      <c r="G319" s="127"/>
      <c r="H319" s="127"/>
      <c r="I319" s="91"/>
      <c r="J319" s="116">
        <v>316</v>
      </c>
      <c r="K319" s="116">
        <v>834</v>
      </c>
      <c r="L319" s="196">
        <v>0.28526239879721899</v>
      </c>
      <c r="M319" s="196">
        <v>2.5682506905953799E-2</v>
      </c>
      <c r="N319" s="198">
        <v>6.15059592558602E-2</v>
      </c>
      <c r="O319" s="91"/>
      <c r="P319" s="115"/>
      <c r="Q319" s="116"/>
      <c r="R319" s="196"/>
      <c r="S319" s="196"/>
      <c r="T319" s="198"/>
    </row>
    <row r="320" spans="1:20">
      <c r="A320" s="91"/>
      <c r="B320" s="91"/>
      <c r="C320" s="127"/>
      <c r="D320" s="127"/>
      <c r="E320" s="127"/>
      <c r="F320" s="127"/>
      <c r="G320" s="127"/>
      <c r="H320" s="127"/>
      <c r="I320" s="91"/>
      <c r="J320" s="116">
        <v>317</v>
      </c>
      <c r="K320" s="116">
        <v>836</v>
      </c>
      <c r="L320" s="196">
        <v>0.28522554794639798</v>
      </c>
      <c r="M320" s="196">
        <v>2.6291342271368701E-2</v>
      </c>
      <c r="N320" s="198">
        <v>6.1964321871850997E-2</v>
      </c>
      <c r="O320" s="91"/>
      <c r="P320" s="128"/>
      <c r="Q320" s="116"/>
      <c r="R320" s="196"/>
      <c r="S320" s="196"/>
      <c r="T320" s="198"/>
    </row>
    <row r="321" spans="1:20">
      <c r="A321" s="91"/>
      <c r="B321" s="91"/>
      <c r="C321" s="127"/>
      <c r="D321" s="127"/>
      <c r="E321" s="127"/>
      <c r="F321" s="127"/>
      <c r="G321" s="127"/>
      <c r="H321" s="127"/>
      <c r="I321" s="91"/>
      <c r="J321" s="116">
        <v>318</v>
      </c>
      <c r="K321" s="116">
        <v>838</v>
      </c>
      <c r="L321" s="196">
        <v>0.28500312848998099</v>
      </c>
      <c r="M321" s="196">
        <v>2.79828857946933E-2</v>
      </c>
      <c r="N321" s="198">
        <v>6.2355449760343303E-2</v>
      </c>
      <c r="O321" s="91"/>
      <c r="P321" s="115"/>
      <c r="Q321" s="116"/>
      <c r="R321" s="196"/>
      <c r="S321" s="196"/>
      <c r="T321" s="198"/>
    </row>
    <row r="322" spans="1:20">
      <c r="A322" s="91"/>
      <c r="B322" s="91"/>
      <c r="C322" s="127"/>
      <c r="D322" s="127"/>
      <c r="E322" s="127"/>
      <c r="F322" s="127"/>
      <c r="G322" s="127"/>
      <c r="H322" s="127"/>
      <c r="I322" s="91"/>
      <c r="J322" s="116">
        <v>319</v>
      </c>
      <c r="K322" s="116">
        <v>841</v>
      </c>
      <c r="L322" s="196">
        <v>0.28465302682318999</v>
      </c>
      <c r="M322" s="196">
        <v>3.0795940243960901E-2</v>
      </c>
      <c r="N322" s="198">
        <v>6.2761200473911399E-2</v>
      </c>
      <c r="O322" s="91"/>
      <c r="P322" s="115"/>
      <c r="Q322" s="116"/>
      <c r="R322" s="196"/>
      <c r="S322" s="196"/>
      <c r="T322" s="198"/>
    </row>
    <row r="323" spans="1:20" ht="13.8" thickBot="1">
      <c r="A323" s="91"/>
      <c r="B323" s="91"/>
      <c r="C323" s="127"/>
      <c r="D323" s="127"/>
      <c r="E323" s="127"/>
      <c r="F323" s="127"/>
      <c r="G323" s="127"/>
      <c r="H323" s="127"/>
      <c r="I323" s="91"/>
      <c r="J323" s="116">
        <v>320</v>
      </c>
      <c r="K323" s="116">
        <v>843</v>
      </c>
      <c r="L323" s="196">
        <v>0.28406435749268899</v>
      </c>
      <c r="M323" s="196">
        <v>3.5199760914601502E-2</v>
      </c>
      <c r="N323" s="198">
        <v>6.3330528310515097E-2</v>
      </c>
      <c r="O323" s="91"/>
      <c r="P323" s="115"/>
      <c r="Q323" s="116"/>
      <c r="R323" s="196"/>
      <c r="S323" s="196"/>
      <c r="T323" s="198"/>
    </row>
    <row r="324" spans="1:20">
      <c r="A324" s="91"/>
      <c r="B324" s="91"/>
      <c r="C324" s="127"/>
      <c r="D324" s="127"/>
      <c r="E324" s="127"/>
      <c r="F324" s="127"/>
      <c r="G324" s="127"/>
      <c r="H324" s="127"/>
      <c r="I324" s="91"/>
      <c r="J324" s="116">
        <v>321</v>
      </c>
      <c r="K324" s="116">
        <v>845</v>
      </c>
      <c r="L324" s="196">
        <v>0.28343697818486402</v>
      </c>
      <c r="M324" s="196">
        <v>3.9781939625937297E-2</v>
      </c>
      <c r="N324" s="198">
        <v>6.4119866819900104E-2</v>
      </c>
      <c r="O324" s="91"/>
      <c r="P324" s="128"/>
      <c r="Q324" s="116"/>
      <c r="R324" s="196"/>
      <c r="S324" s="196"/>
      <c r="T324" s="198"/>
    </row>
    <row r="325" spans="1:20">
      <c r="A325" s="91"/>
      <c r="B325" s="91"/>
      <c r="C325" s="127"/>
      <c r="D325" s="127"/>
      <c r="E325" s="127"/>
      <c r="F325" s="127"/>
      <c r="G325" s="127"/>
      <c r="H325" s="127"/>
      <c r="I325" s="91"/>
      <c r="J325" s="116">
        <v>322</v>
      </c>
      <c r="K325" s="116">
        <v>848</v>
      </c>
      <c r="L325" s="196">
        <v>0.28268762451734197</v>
      </c>
      <c r="M325" s="196">
        <v>4.4776353339742003E-2</v>
      </c>
      <c r="N325" s="198">
        <v>6.5172832932764602E-2</v>
      </c>
      <c r="O325" s="91"/>
      <c r="P325" s="115"/>
      <c r="Q325" s="116"/>
      <c r="R325" s="196"/>
      <c r="S325" s="196"/>
      <c r="T325" s="198"/>
    </row>
    <row r="326" spans="1:20">
      <c r="A326" s="91"/>
      <c r="B326" s="91"/>
      <c r="C326" s="127"/>
      <c r="D326" s="127"/>
      <c r="E326" s="127"/>
      <c r="F326" s="127"/>
      <c r="G326" s="127"/>
      <c r="H326" s="127"/>
      <c r="I326" s="91"/>
      <c r="J326" s="116">
        <v>323</v>
      </c>
      <c r="K326" s="116">
        <v>850</v>
      </c>
      <c r="L326" s="196">
        <v>0.28204727557776799</v>
      </c>
      <c r="M326" s="196">
        <v>4.8805821668138703E-2</v>
      </c>
      <c r="N326" s="198">
        <v>6.6386922360796505E-2</v>
      </c>
      <c r="O326" s="91"/>
      <c r="P326" s="115"/>
      <c r="Q326" s="116"/>
      <c r="R326" s="196"/>
      <c r="S326" s="196"/>
      <c r="T326" s="198"/>
    </row>
    <row r="327" spans="1:20" ht="13.8" thickBot="1">
      <c r="A327" s="91"/>
      <c r="B327" s="91"/>
      <c r="C327" s="127"/>
      <c r="D327" s="127"/>
      <c r="E327" s="127"/>
      <c r="F327" s="127"/>
      <c r="G327" s="127"/>
      <c r="H327" s="127"/>
      <c r="I327" s="91"/>
      <c r="J327" s="116">
        <v>324</v>
      </c>
      <c r="K327" s="116">
        <v>853</v>
      </c>
      <c r="L327" s="196">
        <v>0.28139255494712501</v>
      </c>
      <c r="M327" s="196">
        <v>5.2699440391287898E-2</v>
      </c>
      <c r="N327" s="198">
        <v>6.7653938211227505E-2</v>
      </c>
      <c r="O327" s="91"/>
      <c r="P327" s="115"/>
      <c r="Q327" s="116"/>
      <c r="R327" s="196"/>
      <c r="S327" s="196"/>
      <c r="T327" s="198"/>
    </row>
    <row r="328" spans="1:20">
      <c r="A328" s="91"/>
      <c r="B328" s="91"/>
      <c r="C328" s="127"/>
      <c r="D328" s="127"/>
      <c r="E328" s="127"/>
      <c r="F328" s="127"/>
      <c r="G328" s="127"/>
      <c r="H328" s="127"/>
      <c r="I328" s="91"/>
      <c r="J328" s="116">
        <v>325</v>
      </c>
      <c r="K328" s="116">
        <v>855</v>
      </c>
      <c r="L328" s="196">
        <v>0.28094843290587201</v>
      </c>
      <c r="M328" s="196">
        <v>5.5627441010639697E-2</v>
      </c>
      <c r="N328" s="198">
        <v>6.8940988771776998E-2</v>
      </c>
      <c r="O328" s="91"/>
      <c r="P328" s="128"/>
      <c r="Q328" s="116"/>
      <c r="R328" s="196"/>
      <c r="S328" s="196"/>
      <c r="T328" s="198"/>
    </row>
    <row r="329" spans="1:20">
      <c r="A329" s="91"/>
      <c r="B329" s="91"/>
      <c r="C329" s="127"/>
      <c r="D329" s="127"/>
      <c r="E329" s="127"/>
      <c r="F329" s="127"/>
      <c r="G329" s="127"/>
      <c r="H329" s="127"/>
      <c r="I329" s="91"/>
      <c r="J329" s="116">
        <v>326</v>
      </c>
      <c r="K329" s="116">
        <v>857</v>
      </c>
      <c r="L329" s="196">
        <v>0.28054422641098298</v>
      </c>
      <c r="M329" s="196">
        <v>5.7992201207708101E-2</v>
      </c>
      <c r="N329" s="198">
        <v>7.0101524105906102E-2</v>
      </c>
      <c r="O329" s="91"/>
      <c r="P329" s="115"/>
      <c r="Q329" s="116"/>
      <c r="R329" s="196"/>
      <c r="S329" s="196"/>
      <c r="T329" s="198"/>
    </row>
    <row r="330" spans="1:20">
      <c r="A330" s="91"/>
      <c r="B330" s="91"/>
      <c r="C330" s="127"/>
      <c r="D330" s="127"/>
      <c r="E330" s="127"/>
      <c r="F330" s="127"/>
      <c r="G330" s="127"/>
      <c r="H330" s="127"/>
      <c r="I330" s="91"/>
      <c r="J330" s="116">
        <v>327</v>
      </c>
      <c r="K330" s="116">
        <v>860</v>
      </c>
      <c r="L330" s="196">
        <v>0.28021220911042699</v>
      </c>
      <c r="M330" s="196">
        <v>5.9515225550408099E-2</v>
      </c>
      <c r="N330" s="198">
        <v>7.1064834018725903E-2</v>
      </c>
      <c r="O330" s="91"/>
      <c r="P330" s="115"/>
      <c r="Q330" s="116"/>
      <c r="R330" s="196"/>
      <c r="S330" s="196"/>
      <c r="T330" s="198"/>
    </row>
    <row r="331" spans="1:20" ht="13.8" thickBot="1">
      <c r="A331" s="91"/>
      <c r="B331" s="91"/>
      <c r="C331" s="127"/>
      <c r="D331" s="127"/>
      <c r="E331" s="127"/>
      <c r="F331" s="127"/>
      <c r="G331" s="127"/>
      <c r="H331" s="127"/>
      <c r="I331" s="91"/>
      <c r="J331" s="116">
        <v>328</v>
      </c>
      <c r="K331" s="116">
        <v>862</v>
      </c>
      <c r="L331" s="196">
        <v>0.27999687967384201</v>
      </c>
      <c r="M331" s="196">
        <v>6.0187616669525601E-2</v>
      </c>
      <c r="N331" s="198">
        <v>7.1793881994523703E-2</v>
      </c>
      <c r="O331" s="91"/>
      <c r="P331" s="115"/>
      <c r="Q331" s="116"/>
      <c r="R331" s="196"/>
      <c r="S331" s="196"/>
      <c r="T331" s="198"/>
    </row>
    <row r="332" spans="1:20">
      <c r="A332" s="91"/>
      <c r="B332" s="91"/>
      <c r="C332" s="127"/>
      <c r="D332" s="127"/>
      <c r="E332" s="127"/>
      <c r="F332" s="127"/>
      <c r="G332" s="127"/>
      <c r="H332" s="127"/>
      <c r="I332" s="91"/>
      <c r="J332" s="116">
        <v>329</v>
      </c>
      <c r="K332" s="116">
        <v>865</v>
      </c>
      <c r="L332" s="196">
        <v>0.27978197726079801</v>
      </c>
      <c r="M332" s="196">
        <v>6.0823199772753501E-2</v>
      </c>
      <c r="N332" s="198">
        <v>7.2377614012493E-2</v>
      </c>
      <c r="O332" s="91"/>
      <c r="P332" s="128"/>
      <c r="Q332" s="116"/>
      <c r="R332" s="196"/>
      <c r="S332" s="196"/>
      <c r="T332" s="198"/>
    </row>
    <row r="333" spans="1:20">
      <c r="A333" s="91"/>
      <c r="B333" s="91"/>
      <c r="C333" s="127"/>
      <c r="D333" s="127"/>
      <c r="E333" s="127"/>
      <c r="F333" s="127"/>
      <c r="G333" s="127"/>
      <c r="H333" s="127"/>
      <c r="I333" s="91"/>
      <c r="J333" s="116">
        <v>330</v>
      </c>
      <c r="K333" s="116">
        <v>867</v>
      </c>
      <c r="L333" s="196">
        <v>0.279675521798747</v>
      </c>
      <c r="M333" s="196">
        <v>6.0807879212647097E-2</v>
      </c>
      <c r="N333" s="198">
        <v>7.2839693514925793E-2</v>
      </c>
      <c r="O333" s="91"/>
      <c r="P333" s="115"/>
      <c r="Q333" s="116"/>
      <c r="R333" s="196"/>
      <c r="S333" s="196"/>
      <c r="T333" s="198"/>
    </row>
    <row r="334" spans="1:20">
      <c r="A334" s="91"/>
      <c r="B334" s="91"/>
      <c r="C334" s="127"/>
      <c r="D334" s="127"/>
      <c r="E334" s="127"/>
      <c r="F334" s="127"/>
      <c r="G334" s="127"/>
      <c r="H334" s="127"/>
      <c r="I334" s="91"/>
      <c r="J334" s="116">
        <v>331</v>
      </c>
      <c r="K334" s="116">
        <v>869</v>
      </c>
      <c r="L334" s="196">
        <v>0.27960669125223298</v>
      </c>
      <c r="M334" s="196">
        <v>6.0827935860299699E-2</v>
      </c>
      <c r="N334" s="198">
        <v>7.3201632156254595E-2</v>
      </c>
      <c r="O334" s="91"/>
      <c r="P334" s="115"/>
      <c r="Q334" s="116"/>
      <c r="R334" s="196"/>
      <c r="S334" s="196"/>
      <c r="T334" s="198"/>
    </row>
    <row r="335" spans="1:20" ht="13.8" thickBot="1">
      <c r="A335" s="91"/>
      <c r="B335" s="91"/>
      <c r="C335" s="127"/>
      <c r="D335" s="127"/>
      <c r="E335" s="127"/>
      <c r="F335" s="127"/>
      <c r="G335" s="127"/>
      <c r="H335" s="127"/>
      <c r="I335" s="91"/>
      <c r="J335" s="116">
        <v>332</v>
      </c>
      <c r="K335" s="116">
        <v>872</v>
      </c>
      <c r="L335" s="196">
        <v>0.27963703499311399</v>
      </c>
      <c r="M335" s="196">
        <v>6.0327550407343E-2</v>
      </c>
      <c r="N335" s="198">
        <v>7.3427556378190706E-2</v>
      </c>
      <c r="O335" s="91"/>
      <c r="P335" s="115"/>
      <c r="Q335" s="116"/>
      <c r="R335" s="196"/>
      <c r="S335" s="196"/>
      <c r="T335" s="198"/>
    </row>
    <row r="336" spans="1:20">
      <c r="A336" s="91"/>
      <c r="B336" s="91"/>
      <c r="C336" s="127"/>
      <c r="D336" s="127"/>
      <c r="E336" s="127"/>
      <c r="F336" s="127"/>
      <c r="G336" s="127"/>
      <c r="H336" s="127"/>
      <c r="I336" s="91"/>
      <c r="J336" s="116">
        <v>333</v>
      </c>
      <c r="K336" s="116">
        <v>874</v>
      </c>
      <c r="L336" s="196">
        <v>0.27985184618724501</v>
      </c>
      <c r="M336" s="196">
        <v>5.8999166783066402E-2</v>
      </c>
      <c r="N336" s="198">
        <v>7.3428287291269503E-2</v>
      </c>
      <c r="O336" s="91"/>
      <c r="P336" s="128"/>
      <c r="Q336" s="116"/>
      <c r="R336" s="196"/>
      <c r="S336" s="196"/>
      <c r="T336" s="198"/>
    </row>
    <row r="337" spans="1:20">
      <c r="A337" s="91"/>
      <c r="B337" s="91"/>
      <c r="C337" s="127"/>
      <c r="D337" s="127"/>
      <c r="E337" s="127"/>
      <c r="F337" s="127"/>
      <c r="G337" s="127"/>
      <c r="H337" s="127"/>
      <c r="I337" s="91"/>
      <c r="J337" s="116">
        <v>334</v>
      </c>
      <c r="K337" s="116">
        <v>876</v>
      </c>
      <c r="L337" s="196">
        <v>0.28028231478194898</v>
      </c>
      <c r="M337" s="196">
        <v>5.71450473137287E-2</v>
      </c>
      <c r="N337" s="198">
        <v>7.3101974897825495E-2</v>
      </c>
      <c r="O337" s="91"/>
      <c r="P337" s="115"/>
      <c r="Q337" s="116"/>
      <c r="R337" s="196"/>
      <c r="S337" s="196"/>
      <c r="T337" s="198"/>
    </row>
    <row r="338" spans="1:20">
      <c r="A338" s="91"/>
      <c r="B338" s="91"/>
      <c r="C338" s="127"/>
      <c r="D338" s="127"/>
      <c r="E338" s="127"/>
      <c r="F338" s="127"/>
      <c r="G338" s="127"/>
      <c r="H338" s="127"/>
      <c r="I338" s="91"/>
      <c r="J338" s="116">
        <v>335</v>
      </c>
      <c r="K338" s="116">
        <v>879</v>
      </c>
      <c r="L338" s="196">
        <v>0.28086718665111499</v>
      </c>
      <c r="M338" s="196">
        <v>5.4792082774022997E-2</v>
      </c>
      <c r="N338" s="198">
        <v>7.2380878355325098E-2</v>
      </c>
      <c r="O338" s="91"/>
      <c r="P338" s="115"/>
      <c r="Q338" s="116"/>
      <c r="R338" s="196"/>
      <c r="S338" s="196"/>
      <c r="T338" s="198"/>
    </row>
    <row r="339" spans="1:20" ht="13.8" thickBot="1">
      <c r="A339" s="91"/>
      <c r="B339" s="91"/>
      <c r="C339" s="127"/>
      <c r="D339" s="127"/>
      <c r="E339" s="127"/>
      <c r="F339" s="127"/>
      <c r="G339" s="127"/>
      <c r="H339" s="127"/>
      <c r="I339" s="91"/>
      <c r="J339" s="116">
        <v>336</v>
      </c>
      <c r="K339" s="116">
        <v>882</v>
      </c>
      <c r="L339" s="196">
        <v>0.28172897125120699</v>
      </c>
      <c r="M339" s="196">
        <v>5.1443829167382001E-2</v>
      </c>
      <c r="N339" s="198">
        <v>7.1301893764008903E-2</v>
      </c>
      <c r="O339" s="91"/>
      <c r="P339" s="115"/>
      <c r="Q339" s="116"/>
      <c r="R339" s="196"/>
      <c r="S339" s="196"/>
      <c r="T339" s="198"/>
    </row>
    <row r="340" spans="1:20">
      <c r="A340" s="91"/>
      <c r="B340" s="91"/>
      <c r="C340" s="127"/>
      <c r="D340" s="127"/>
      <c r="E340" s="127"/>
      <c r="F340" s="127"/>
      <c r="G340" s="127"/>
      <c r="H340" s="127"/>
      <c r="I340" s="91"/>
      <c r="J340" s="116">
        <v>337</v>
      </c>
      <c r="K340" s="116">
        <v>884</v>
      </c>
      <c r="L340" s="196">
        <v>0.282653397178252</v>
      </c>
      <c r="M340" s="196">
        <v>4.8481497470081902E-2</v>
      </c>
      <c r="N340" s="198">
        <v>7.0025480935272499E-2</v>
      </c>
      <c r="O340" s="91"/>
      <c r="P340" s="128"/>
      <c r="Q340" s="116"/>
      <c r="R340" s="196"/>
      <c r="S340" s="196"/>
      <c r="T340" s="198"/>
    </row>
    <row r="341" spans="1:20">
      <c r="A341" s="91"/>
      <c r="B341" s="91"/>
      <c r="C341" s="127"/>
      <c r="D341" s="127"/>
      <c r="E341" s="127"/>
      <c r="F341" s="127"/>
      <c r="G341" s="127"/>
      <c r="H341" s="127"/>
      <c r="I341" s="91"/>
      <c r="J341" s="116">
        <v>338</v>
      </c>
      <c r="K341" s="116">
        <v>887</v>
      </c>
      <c r="L341" s="196">
        <v>0.28373142870065399</v>
      </c>
      <c r="M341" s="196">
        <v>4.5881561698471698E-2</v>
      </c>
      <c r="N341" s="198">
        <v>6.8808336344228102E-2</v>
      </c>
      <c r="O341" s="91"/>
      <c r="P341" s="115"/>
      <c r="Q341" s="116"/>
      <c r="R341" s="196"/>
      <c r="S341" s="196"/>
      <c r="T341" s="198"/>
    </row>
    <row r="342" spans="1:20">
      <c r="A342" s="91"/>
      <c r="B342" s="91"/>
      <c r="C342" s="127"/>
      <c r="D342" s="127"/>
      <c r="E342" s="127"/>
      <c r="F342" s="127"/>
      <c r="G342" s="127"/>
      <c r="H342" s="127"/>
      <c r="I342" s="91"/>
      <c r="J342" s="116">
        <v>339</v>
      </c>
      <c r="K342" s="116">
        <v>889</v>
      </c>
      <c r="L342" s="196">
        <v>0.28474326514515602</v>
      </c>
      <c r="M342" s="196">
        <v>4.4410222559953097E-2</v>
      </c>
      <c r="N342" s="198">
        <v>6.7825242962310198E-2</v>
      </c>
      <c r="O342" s="91"/>
      <c r="P342" s="115"/>
      <c r="Q342" s="116"/>
      <c r="R342" s="196"/>
      <c r="S342" s="196"/>
      <c r="T342" s="198"/>
    </row>
    <row r="343" spans="1:20" ht="13.8" thickBot="1">
      <c r="A343" s="91"/>
      <c r="B343" s="91"/>
      <c r="C343" s="127"/>
      <c r="D343" s="127"/>
      <c r="E343" s="127"/>
      <c r="F343" s="127"/>
      <c r="G343" s="127"/>
      <c r="H343" s="127"/>
      <c r="I343" s="91"/>
      <c r="J343" s="116">
        <v>340</v>
      </c>
      <c r="K343" s="116">
        <v>892</v>
      </c>
      <c r="L343" s="196">
        <v>0.285731696550588</v>
      </c>
      <c r="M343" s="196">
        <v>4.3468754764835402E-2</v>
      </c>
      <c r="N343" s="198">
        <v>6.7212672343061206E-2</v>
      </c>
      <c r="O343" s="91"/>
      <c r="P343" s="115"/>
      <c r="Q343" s="116"/>
      <c r="R343" s="196"/>
      <c r="S343" s="196"/>
      <c r="T343" s="198"/>
    </row>
    <row r="344" spans="1:20">
      <c r="A344" s="91"/>
      <c r="B344" s="91"/>
      <c r="C344" s="127"/>
      <c r="D344" s="127"/>
      <c r="E344" s="127"/>
      <c r="F344" s="127"/>
      <c r="G344" s="127"/>
      <c r="H344" s="127"/>
      <c r="I344" s="91"/>
      <c r="J344" s="116">
        <v>341</v>
      </c>
      <c r="K344" s="116">
        <v>895</v>
      </c>
      <c r="L344" s="196">
        <v>0.28653375918009899</v>
      </c>
      <c r="M344" s="196">
        <v>4.38181121930293E-2</v>
      </c>
      <c r="N344" s="198">
        <v>6.7040151287523206E-2</v>
      </c>
      <c r="O344" s="91"/>
      <c r="P344" s="128"/>
      <c r="Q344" s="116"/>
      <c r="R344" s="196"/>
      <c r="S344" s="196"/>
      <c r="T344" s="198"/>
    </row>
    <row r="345" spans="1:20">
      <c r="A345" s="91"/>
      <c r="B345" s="91"/>
      <c r="C345" s="127"/>
      <c r="D345" s="127"/>
      <c r="E345" s="127"/>
      <c r="F345" s="127"/>
      <c r="G345" s="127"/>
      <c r="H345" s="127"/>
      <c r="I345" s="91"/>
      <c r="J345" s="116">
        <v>342</v>
      </c>
      <c r="K345" s="116">
        <v>897</v>
      </c>
      <c r="L345" s="196">
        <v>0.28727561314665601</v>
      </c>
      <c r="M345" s="196">
        <v>4.4527196745248403E-2</v>
      </c>
      <c r="N345" s="198">
        <v>6.7231082814868101E-2</v>
      </c>
      <c r="O345" s="91"/>
      <c r="P345" s="115"/>
      <c r="Q345" s="116"/>
      <c r="R345" s="196"/>
      <c r="S345" s="196"/>
      <c r="T345" s="198"/>
    </row>
    <row r="346" spans="1:20">
      <c r="A346" s="91"/>
      <c r="B346" s="91"/>
      <c r="C346" s="127"/>
      <c r="D346" s="127"/>
      <c r="E346" s="127"/>
      <c r="F346" s="127"/>
      <c r="G346" s="127"/>
      <c r="H346" s="127"/>
      <c r="I346" s="91"/>
      <c r="J346" s="116">
        <v>343</v>
      </c>
      <c r="K346" s="116">
        <v>899</v>
      </c>
      <c r="L346" s="196">
        <v>0.28786779476907898</v>
      </c>
      <c r="M346" s="196">
        <v>4.6292713685409999E-2</v>
      </c>
      <c r="N346" s="198">
        <v>6.7727403468616401E-2</v>
      </c>
      <c r="O346" s="91"/>
      <c r="P346" s="115"/>
      <c r="Q346" s="116"/>
      <c r="R346" s="196"/>
      <c r="S346" s="196"/>
      <c r="T346" s="198"/>
    </row>
    <row r="347" spans="1:20" ht="13.8" thickBot="1">
      <c r="A347" s="91"/>
      <c r="B347" s="91"/>
      <c r="C347" s="127"/>
      <c r="D347" s="127"/>
      <c r="E347" s="127"/>
      <c r="F347" s="127"/>
      <c r="G347" s="127"/>
      <c r="H347" s="127"/>
      <c r="I347" s="91"/>
      <c r="J347" s="116">
        <v>344</v>
      </c>
      <c r="K347" s="116">
        <v>902</v>
      </c>
      <c r="L347" s="196">
        <v>0.28846782939907101</v>
      </c>
      <c r="M347" s="196">
        <v>4.8297931134207897E-2</v>
      </c>
      <c r="N347" s="198">
        <v>6.8344733773436403E-2</v>
      </c>
      <c r="O347" s="91"/>
      <c r="P347" s="115"/>
      <c r="Q347" s="116"/>
      <c r="R347" s="196"/>
      <c r="S347" s="196"/>
      <c r="T347" s="198"/>
    </row>
    <row r="348" spans="1:20">
      <c r="A348" s="91"/>
      <c r="B348" s="91"/>
      <c r="C348" s="127"/>
      <c r="D348" s="127"/>
      <c r="E348" s="127"/>
      <c r="F348" s="127"/>
      <c r="G348" s="127"/>
      <c r="H348" s="127"/>
      <c r="I348" s="91"/>
      <c r="J348" s="116">
        <v>345</v>
      </c>
      <c r="K348" s="116">
        <v>905</v>
      </c>
      <c r="L348" s="196">
        <v>0.28901699036240902</v>
      </c>
      <c r="M348" s="196">
        <v>5.1418532741214301E-2</v>
      </c>
      <c r="N348" s="198">
        <v>6.9023755530537606E-2</v>
      </c>
      <c r="O348" s="91"/>
      <c r="P348" s="128"/>
      <c r="Q348" s="116"/>
      <c r="R348" s="196"/>
      <c r="S348" s="196"/>
      <c r="T348" s="198"/>
    </row>
    <row r="349" spans="1:20">
      <c r="A349" s="91"/>
      <c r="B349" s="91"/>
      <c r="C349" s="127"/>
      <c r="D349" s="127"/>
      <c r="E349" s="127"/>
      <c r="F349" s="127"/>
      <c r="G349" s="127"/>
      <c r="H349" s="127"/>
      <c r="I349" s="91"/>
      <c r="J349" s="116">
        <v>346</v>
      </c>
      <c r="K349" s="116">
        <v>908</v>
      </c>
      <c r="L349" s="196">
        <v>0.28966054761853</v>
      </c>
      <c r="M349" s="196">
        <v>5.4992415113026098E-2</v>
      </c>
      <c r="N349" s="198">
        <v>6.9585046382188098E-2</v>
      </c>
      <c r="O349" s="91"/>
      <c r="P349" s="115"/>
      <c r="Q349" s="116"/>
      <c r="R349" s="196"/>
      <c r="S349" s="196"/>
      <c r="T349" s="198"/>
    </row>
    <row r="350" spans="1:20">
      <c r="A350" s="91"/>
      <c r="B350" s="91"/>
      <c r="C350" s="127"/>
      <c r="D350" s="127"/>
      <c r="E350" s="127"/>
      <c r="F350" s="127"/>
      <c r="G350" s="127"/>
      <c r="H350" s="127"/>
      <c r="I350" s="91"/>
      <c r="J350" s="116">
        <v>347</v>
      </c>
      <c r="K350" s="116">
        <v>911</v>
      </c>
      <c r="L350" s="196">
        <v>0.29036562921870701</v>
      </c>
      <c r="M350" s="196">
        <v>5.9762388804884499E-2</v>
      </c>
      <c r="N350" s="198">
        <v>7.0080236214283206E-2</v>
      </c>
      <c r="O350" s="91"/>
      <c r="P350" s="115"/>
      <c r="Q350" s="116"/>
      <c r="R350" s="196"/>
      <c r="S350" s="196"/>
      <c r="T350" s="198"/>
    </row>
    <row r="351" spans="1:20" ht="13.8" thickBot="1">
      <c r="A351" s="91"/>
      <c r="B351" s="91"/>
      <c r="C351" s="127"/>
      <c r="D351" s="127"/>
      <c r="E351" s="127"/>
      <c r="F351" s="127"/>
      <c r="G351" s="127"/>
      <c r="H351" s="127"/>
      <c r="I351" s="91"/>
      <c r="J351" s="116">
        <v>348</v>
      </c>
      <c r="K351" s="116">
        <v>913</v>
      </c>
      <c r="L351" s="196">
        <v>0.29114820164626298</v>
      </c>
      <c r="M351" s="196">
        <v>6.4398663078298904E-2</v>
      </c>
      <c r="N351" s="198">
        <v>7.0352506544952995E-2</v>
      </c>
      <c r="O351" s="91"/>
      <c r="P351" s="115"/>
      <c r="Q351" s="116"/>
      <c r="R351" s="196"/>
      <c r="S351" s="196"/>
      <c r="T351" s="198"/>
    </row>
    <row r="352" spans="1:20">
      <c r="A352" s="91"/>
      <c r="B352" s="91"/>
      <c r="C352" s="127"/>
      <c r="D352" s="127"/>
      <c r="E352" s="127"/>
      <c r="F352" s="127"/>
      <c r="G352" s="127"/>
      <c r="H352" s="127"/>
      <c r="I352" s="91"/>
      <c r="J352" s="116">
        <v>349</v>
      </c>
      <c r="K352" s="116">
        <v>916</v>
      </c>
      <c r="L352" s="196">
        <v>0.29185964111906798</v>
      </c>
      <c r="M352" s="196">
        <v>6.9349192553535305E-2</v>
      </c>
      <c r="N352" s="198">
        <v>7.0486436590982401E-2</v>
      </c>
      <c r="O352" s="91"/>
      <c r="P352" s="128"/>
      <c r="Q352" s="116"/>
      <c r="R352" s="196"/>
      <c r="S352" s="196"/>
      <c r="T352" s="198"/>
    </row>
    <row r="353" spans="1:20">
      <c r="A353" s="91"/>
      <c r="B353" s="91"/>
      <c r="C353" s="127"/>
      <c r="D353" s="127"/>
      <c r="E353" s="127"/>
      <c r="F353" s="127"/>
      <c r="G353" s="127"/>
      <c r="H353" s="127"/>
      <c r="I353" s="91"/>
      <c r="J353" s="116">
        <v>350</v>
      </c>
      <c r="K353" s="116">
        <v>918</v>
      </c>
      <c r="L353" s="196">
        <v>0.29261970475939802</v>
      </c>
      <c r="M353" s="196">
        <v>7.40687888579631E-2</v>
      </c>
      <c r="N353" s="198">
        <v>7.0585446725483794E-2</v>
      </c>
      <c r="O353" s="91"/>
      <c r="P353" s="115"/>
      <c r="Q353" s="116"/>
      <c r="R353" s="196"/>
      <c r="S353" s="196"/>
      <c r="T353" s="198"/>
    </row>
    <row r="354" spans="1:20">
      <c r="A354" s="91"/>
      <c r="B354" s="91"/>
      <c r="C354" s="127"/>
      <c r="D354" s="127"/>
      <c r="E354" s="127"/>
      <c r="F354" s="127"/>
      <c r="G354" s="127"/>
      <c r="H354" s="127"/>
      <c r="I354" s="91"/>
      <c r="J354" s="116">
        <v>351</v>
      </c>
      <c r="K354" s="116">
        <v>921</v>
      </c>
      <c r="L354" s="196">
        <v>0.293255542992851</v>
      </c>
      <c r="M354" s="196">
        <v>7.91261403407751E-2</v>
      </c>
      <c r="N354" s="198">
        <v>7.0692513423336295E-2</v>
      </c>
      <c r="O354" s="91"/>
      <c r="P354" s="115"/>
      <c r="Q354" s="116"/>
      <c r="R354" s="196"/>
      <c r="S354" s="196"/>
      <c r="T354" s="198"/>
    </row>
    <row r="355" spans="1:20" ht="13.8" thickBot="1">
      <c r="A355" s="91"/>
      <c r="B355" s="91"/>
      <c r="C355" s="127"/>
      <c r="D355" s="127"/>
      <c r="E355" s="127"/>
      <c r="F355" s="127"/>
      <c r="G355" s="127"/>
      <c r="H355" s="127"/>
      <c r="I355" s="91"/>
      <c r="J355" s="116">
        <v>352</v>
      </c>
      <c r="K355" s="116">
        <v>923</v>
      </c>
      <c r="L355" s="196">
        <v>0.29373578971570002</v>
      </c>
      <c r="M355" s="196">
        <v>8.3797607891666806E-2</v>
      </c>
      <c r="N355" s="198">
        <v>7.0844397301855405E-2</v>
      </c>
      <c r="O355" s="91"/>
      <c r="P355" s="115"/>
      <c r="Q355" s="116"/>
      <c r="R355" s="196"/>
      <c r="S355" s="196"/>
      <c r="T355" s="198"/>
    </row>
    <row r="356" spans="1:20">
      <c r="A356" s="91"/>
      <c r="B356" s="91"/>
      <c r="C356" s="127"/>
      <c r="D356" s="127"/>
      <c r="E356" s="127"/>
      <c r="F356" s="127"/>
      <c r="G356" s="127"/>
      <c r="H356" s="127"/>
      <c r="I356" s="91"/>
      <c r="J356" s="116">
        <v>353</v>
      </c>
      <c r="K356" s="116">
        <v>926</v>
      </c>
      <c r="L356" s="196">
        <v>0.29394712005418999</v>
      </c>
      <c r="M356" s="196">
        <v>8.8539221562975695E-2</v>
      </c>
      <c r="N356" s="198">
        <v>7.1145070979130295E-2</v>
      </c>
      <c r="O356" s="91"/>
      <c r="P356" s="128"/>
      <c r="Q356" s="116"/>
      <c r="R356" s="196"/>
      <c r="S356" s="196"/>
      <c r="T356" s="198"/>
    </row>
    <row r="357" spans="1:20">
      <c r="A357" s="91"/>
      <c r="B357" s="91"/>
      <c r="C357" s="127"/>
      <c r="D357" s="127"/>
      <c r="E357" s="127"/>
      <c r="F357" s="127"/>
      <c r="G357" s="127"/>
      <c r="H357" s="127"/>
      <c r="I357" s="91"/>
      <c r="J357" s="116">
        <v>354</v>
      </c>
      <c r="K357" s="116">
        <v>928</v>
      </c>
      <c r="L357" s="196">
        <v>0.29399939848412898</v>
      </c>
      <c r="M357" s="196">
        <v>9.2423425810238505E-2</v>
      </c>
      <c r="N357" s="198">
        <v>7.1686509839778798E-2</v>
      </c>
      <c r="O357" s="91"/>
      <c r="P357" s="115"/>
      <c r="Q357" s="116"/>
      <c r="R357" s="196"/>
      <c r="S357" s="196"/>
      <c r="T357" s="198"/>
    </row>
    <row r="358" spans="1:20">
      <c r="A358" s="91"/>
      <c r="B358" s="91"/>
      <c r="C358" s="127"/>
      <c r="D358" s="127"/>
      <c r="E358" s="127"/>
      <c r="F358" s="127"/>
      <c r="G358" s="127"/>
      <c r="H358" s="127"/>
      <c r="I358" s="91"/>
      <c r="J358" s="116">
        <v>355</v>
      </c>
      <c r="K358" s="116">
        <v>931</v>
      </c>
      <c r="L358" s="196">
        <v>0.29380253800490402</v>
      </c>
      <c r="M358" s="196">
        <v>9.56233183654491E-2</v>
      </c>
      <c r="N358" s="198">
        <v>7.25221421192625E-2</v>
      </c>
      <c r="O358" s="91"/>
      <c r="P358" s="115"/>
      <c r="Q358" s="116"/>
      <c r="R358" s="196"/>
      <c r="S358" s="196"/>
      <c r="T358" s="198"/>
    </row>
    <row r="359" spans="1:20" ht="13.8" thickBot="1">
      <c r="A359" s="91"/>
      <c r="B359" s="91"/>
      <c r="C359" s="127"/>
      <c r="D359" s="127"/>
      <c r="E359" s="127"/>
      <c r="F359" s="127"/>
      <c r="G359" s="127"/>
      <c r="H359" s="127"/>
      <c r="I359" s="91"/>
      <c r="J359" s="116">
        <v>356</v>
      </c>
      <c r="K359" s="116">
        <v>934</v>
      </c>
      <c r="L359" s="196">
        <v>0.29350852323487803</v>
      </c>
      <c r="M359" s="196">
        <v>9.7103754913219001E-2</v>
      </c>
      <c r="N359" s="198">
        <v>7.3552729454671006E-2</v>
      </c>
      <c r="O359" s="91"/>
      <c r="P359" s="115"/>
      <c r="Q359" s="116"/>
      <c r="R359" s="196"/>
      <c r="S359" s="196"/>
      <c r="T359" s="198"/>
    </row>
    <row r="360" spans="1:20">
      <c r="A360" s="91"/>
      <c r="B360" s="91"/>
      <c r="C360" s="127"/>
      <c r="D360" s="127"/>
      <c r="E360" s="127"/>
      <c r="F360" s="127"/>
      <c r="G360" s="127"/>
      <c r="H360" s="127"/>
      <c r="I360" s="91"/>
      <c r="J360" s="116">
        <v>357</v>
      </c>
      <c r="K360" s="116">
        <v>936</v>
      </c>
      <c r="L360" s="196">
        <v>0.29302132365446198</v>
      </c>
      <c r="M360" s="196">
        <v>9.7430086025993401E-2</v>
      </c>
      <c r="N360" s="198">
        <v>7.4751772279667103E-2</v>
      </c>
      <c r="O360" s="91"/>
      <c r="P360" s="128"/>
      <c r="Q360" s="116"/>
      <c r="R360" s="196"/>
      <c r="S360" s="196"/>
      <c r="T360" s="198"/>
    </row>
    <row r="361" spans="1:20">
      <c r="A361" s="91"/>
      <c r="B361" s="91"/>
      <c r="C361" s="127"/>
      <c r="D361" s="127"/>
      <c r="E361" s="127"/>
      <c r="F361" s="127"/>
      <c r="G361" s="127"/>
      <c r="H361" s="127"/>
      <c r="I361" s="91"/>
      <c r="J361" s="116">
        <v>358</v>
      </c>
      <c r="K361" s="116">
        <v>938</v>
      </c>
      <c r="L361" s="196">
        <v>0.29258012063580102</v>
      </c>
      <c r="M361" s="196">
        <v>9.6119953778481801E-2</v>
      </c>
      <c r="N361" s="198">
        <v>7.5935451693432895E-2</v>
      </c>
      <c r="O361" s="91"/>
      <c r="P361" s="115"/>
      <c r="Q361" s="116"/>
      <c r="R361" s="196"/>
      <c r="S361" s="196"/>
      <c r="T361" s="198"/>
    </row>
    <row r="362" spans="1:20">
      <c r="A362" s="91"/>
      <c r="B362" s="91"/>
      <c r="C362" s="127"/>
      <c r="D362" s="127"/>
      <c r="E362" s="127"/>
      <c r="F362" s="127"/>
      <c r="G362" s="127"/>
      <c r="H362" s="127"/>
      <c r="I362" s="91"/>
      <c r="J362" s="116">
        <v>359</v>
      </c>
      <c r="K362" s="116">
        <v>941</v>
      </c>
      <c r="L362" s="196">
        <v>0.29210850130068</v>
      </c>
      <c r="M362" s="196">
        <v>9.4082234159366396E-2</v>
      </c>
      <c r="N362" s="198">
        <v>7.7070301940574695E-2</v>
      </c>
      <c r="O362" s="91"/>
      <c r="P362" s="115"/>
      <c r="Q362" s="116"/>
      <c r="R362" s="196"/>
      <c r="S362" s="196"/>
      <c r="T362" s="198"/>
    </row>
    <row r="363" spans="1:20" ht="13.8" thickBot="1">
      <c r="A363" s="91"/>
      <c r="B363" s="91"/>
      <c r="C363" s="127"/>
      <c r="D363" s="127"/>
      <c r="E363" s="127"/>
      <c r="F363" s="127"/>
      <c r="G363" s="127"/>
      <c r="H363" s="127"/>
      <c r="I363" s="91"/>
      <c r="J363" s="116">
        <v>360</v>
      </c>
      <c r="K363" s="116">
        <v>943</v>
      </c>
      <c r="L363" s="196">
        <v>0.29181116222433801</v>
      </c>
      <c r="M363" s="196">
        <v>9.1025710012914901E-2</v>
      </c>
      <c r="N363" s="198">
        <v>7.8021591072958404E-2</v>
      </c>
      <c r="O363" s="91"/>
      <c r="P363" s="115"/>
      <c r="Q363" s="116"/>
      <c r="R363" s="196"/>
      <c r="S363" s="196"/>
      <c r="T363" s="198"/>
    </row>
    <row r="364" spans="1:20">
      <c r="A364" s="91"/>
      <c r="B364" s="91"/>
      <c r="C364" s="127"/>
      <c r="D364" s="127"/>
      <c r="E364" s="127"/>
      <c r="F364" s="127"/>
      <c r="G364" s="127"/>
      <c r="H364" s="127"/>
      <c r="I364" s="91"/>
      <c r="J364" s="116">
        <v>361</v>
      </c>
      <c r="K364" s="116">
        <v>946</v>
      </c>
      <c r="L364" s="196">
        <v>0.29159105516699602</v>
      </c>
      <c r="M364" s="196">
        <v>8.7578420055045195E-2</v>
      </c>
      <c r="N364" s="198">
        <v>7.8791985587609706E-2</v>
      </c>
      <c r="O364" s="91"/>
      <c r="P364" s="128"/>
      <c r="Q364" s="116"/>
      <c r="R364" s="196"/>
      <c r="S364" s="196"/>
      <c r="T364" s="198"/>
    </row>
    <row r="365" spans="1:20">
      <c r="A365" s="91"/>
      <c r="B365" s="91"/>
      <c r="C365" s="127"/>
      <c r="D365" s="127"/>
      <c r="E365" s="127"/>
      <c r="F365" s="127"/>
      <c r="G365" s="127"/>
      <c r="H365" s="127"/>
      <c r="I365" s="91"/>
      <c r="J365" s="116">
        <v>362</v>
      </c>
      <c r="K365" s="116">
        <v>948</v>
      </c>
      <c r="L365" s="196">
        <v>0.29158525948869202</v>
      </c>
      <c r="M365" s="196">
        <v>8.3548142457948102E-2</v>
      </c>
      <c r="N365" s="198">
        <v>7.9295201148289904E-2</v>
      </c>
      <c r="O365" s="91"/>
      <c r="P365" s="115"/>
      <c r="Q365" s="116"/>
      <c r="R365" s="196"/>
      <c r="S365" s="196"/>
      <c r="T365" s="198"/>
    </row>
    <row r="366" spans="1:20">
      <c r="A366" s="91"/>
      <c r="B366" s="91"/>
      <c r="C366" s="127"/>
      <c r="D366" s="127"/>
      <c r="E366" s="127"/>
      <c r="F366" s="127"/>
      <c r="G366" s="127"/>
      <c r="H366" s="127"/>
      <c r="I366" s="91"/>
      <c r="J366" s="116">
        <v>363</v>
      </c>
      <c r="K366" s="116">
        <v>951</v>
      </c>
      <c r="L366" s="196">
        <v>0.29164221018005898</v>
      </c>
      <c r="M366" s="196">
        <v>7.9683326156013201E-2</v>
      </c>
      <c r="N366" s="198">
        <v>7.9565174762463303E-2</v>
      </c>
      <c r="O366" s="91"/>
      <c r="P366" s="115"/>
      <c r="Q366" s="116"/>
      <c r="R366" s="196"/>
      <c r="S366" s="196"/>
      <c r="T366" s="198"/>
    </row>
    <row r="367" spans="1:20" ht="13.8" thickBot="1">
      <c r="A367" s="91"/>
      <c r="B367" s="91"/>
      <c r="C367" s="127"/>
      <c r="D367" s="127"/>
      <c r="E367" s="127"/>
      <c r="F367" s="127"/>
      <c r="G367" s="127"/>
      <c r="H367" s="127"/>
      <c r="I367" s="91"/>
      <c r="J367" s="116">
        <v>364</v>
      </c>
      <c r="K367" s="116">
        <v>953</v>
      </c>
      <c r="L367" s="196">
        <v>0.29181878357163299</v>
      </c>
      <c r="M367" s="196">
        <v>7.5699550222403794E-2</v>
      </c>
      <c r="N367" s="198">
        <v>7.9609088162648195E-2</v>
      </c>
      <c r="O367" s="91"/>
      <c r="P367" s="115"/>
      <c r="Q367" s="116"/>
      <c r="R367" s="196"/>
      <c r="S367" s="196"/>
      <c r="T367" s="198"/>
    </row>
    <row r="368" spans="1:20">
      <c r="A368" s="91"/>
      <c r="B368" s="91"/>
      <c r="C368" s="127"/>
      <c r="D368" s="127"/>
      <c r="E368" s="127"/>
      <c r="F368" s="127"/>
      <c r="G368" s="127"/>
      <c r="H368" s="127"/>
      <c r="I368" s="91"/>
      <c r="J368" s="116">
        <v>365</v>
      </c>
      <c r="K368" s="116">
        <v>956</v>
      </c>
      <c r="L368" s="196">
        <v>0.29196128968223001</v>
      </c>
      <c r="M368" s="196">
        <v>7.2414128403189407E-2</v>
      </c>
      <c r="N368" s="198">
        <v>7.94901138404943E-2</v>
      </c>
      <c r="O368" s="91"/>
      <c r="P368" s="128"/>
      <c r="Q368" s="116"/>
      <c r="R368" s="196"/>
      <c r="S368" s="196"/>
      <c r="T368" s="198"/>
    </row>
    <row r="369" spans="1:20">
      <c r="A369" s="91"/>
      <c r="B369" s="91"/>
      <c r="C369" s="127"/>
      <c r="D369" s="127"/>
      <c r="E369" s="127"/>
      <c r="F369" s="127"/>
      <c r="G369" s="127"/>
      <c r="H369" s="127"/>
      <c r="I369" s="91"/>
      <c r="J369" s="116">
        <v>366</v>
      </c>
      <c r="K369" s="116">
        <v>958</v>
      </c>
      <c r="L369" s="196">
        <v>0.29202121008293702</v>
      </c>
      <c r="M369" s="196">
        <v>6.9769083251987302E-2</v>
      </c>
      <c r="N369" s="198">
        <v>7.9288324731165899E-2</v>
      </c>
      <c r="O369" s="91"/>
      <c r="P369" s="115"/>
      <c r="Q369" s="116"/>
      <c r="R369" s="196"/>
      <c r="S369" s="196"/>
      <c r="T369" s="198"/>
    </row>
    <row r="370" spans="1:20">
      <c r="A370" s="91"/>
      <c r="B370" s="91"/>
      <c r="C370" s="127"/>
      <c r="D370" s="127"/>
      <c r="E370" s="127"/>
      <c r="F370" s="127"/>
      <c r="G370" s="127"/>
      <c r="H370" s="127"/>
      <c r="I370" s="91"/>
      <c r="J370" s="116">
        <v>367</v>
      </c>
      <c r="K370" s="116">
        <v>961</v>
      </c>
      <c r="L370" s="196">
        <v>0.29194566321853399</v>
      </c>
      <c r="M370" s="196">
        <v>6.7642095627891599E-2</v>
      </c>
      <c r="N370" s="198">
        <v>7.9041080224518001E-2</v>
      </c>
      <c r="O370" s="91"/>
      <c r="P370" s="115"/>
      <c r="Q370" s="116"/>
      <c r="R370" s="196"/>
      <c r="S370" s="196"/>
      <c r="T370" s="198"/>
    </row>
    <row r="371" spans="1:20" ht="13.8" thickBot="1">
      <c r="A371" s="91"/>
      <c r="B371" s="91"/>
      <c r="C371" s="127"/>
      <c r="D371" s="127"/>
      <c r="E371" s="127"/>
      <c r="F371" s="127"/>
      <c r="G371" s="127"/>
      <c r="H371" s="127"/>
      <c r="I371" s="91"/>
      <c r="J371" s="116">
        <v>368</v>
      </c>
      <c r="K371" s="116">
        <v>963</v>
      </c>
      <c r="L371" s="196">
        <v>0.291698579880939</v>
      </c>
      <c r="M371" s="196">
        <v>6.6029671327352699E-2</v>
      </c>
      <c r="N371" s="198">
        <v>7.87901420572793E-2</v>
      </c>
      <c r="O371" s="91"/>
      <c r="P371" s="115"/>
      <c r="Q371" s="116"/>
      <c r="R371" s="196"/>
      <c r="S371" s="196"/>
      <c r="T371" s="198"/>
    </row>
    <row r="372" spans="1:20">
      <c r="A372" s="91"/>
      <c r="B372" s="91"/>
      <c r="C372" s="127"/>
      <c r="D372" s="127"/>
      <c r="E372" s="127"/>
      <c r="F372" s="127"/>
      <c r="G372" s="127"/>
      <c r="H372" s="127"/>
      <c r="I372" s="91"/>
      <c r="J372" s="116">
        <v>369</v>
      </c>
      <c r="K372" s="116">
        <v>966</v>
      </c>
      <c r="L372" s="196">
        <v>0.29127499398636397</v>
      </c>
      <c r="M372" s="196">
        <v>6.494763147483E-2</v>
      </c>
      <c r="N372" s="198">
        <v>7.8561596227107094E-2</v>
      </c>
      <c r="O372" s="91"/>
      <c r="P372" s="128"/>
      <c r="Q372" s="116"/>
      <c r="R372" s="196"/>
      <c r="S372" s="196"/>
      <c r="T372" s="198"/>
    </row>
    <row r="373" spans="1:20">
      <c r="A373" s="91"/>
      <c r="B373" s="91"/>
      <c r="C373" s="127"/>
      <c r="D373" s="127"/>
      <c r="E373" s="127"/>
      <c r="F373" s="127"/>
      <c r="G373" s="127"/>
      <c r="H373" s="127"/>
      <c r="I373" s="91"/>
      <c r="J373" s="116">
        <v>370</v>
      </c>
      <c r="K373" s="116">
        <v>968</v>
      </c>
      <c r="L373" s="196">
        <v>0.29070966900231698</v>
      </c>
      <c r="M373" s="196">
        <v>6.4387045153035893E-2</v>
      </c>
      <c r="N373" s="198">
        <v>7.8345878922281897E-2</v>
      </c>
      <c r="O373" s="91"/>
      <c r="P373" s="115"/>
      <c r="Q373" s="116"/>
      <c r="R373" s="196"/>
      <c r="S373" s="196"/>
      <c r="T373" s="198"/>
    </row>
    <row r="374" spans="1:20">
      <c r="A374" s="91"/>
      <c r="B374" s="91"/>
      <c r="C374" s="127"/>
      <c r="D374" s="127"/>
      <c r="E374" s="127"/>
      <c r="F374" s="127"/>
      <c r="G374" s="127"/>
      <c r="H374" s="127"/>
      <c r="I374" s="91"/>
      <c r="J374" s="116">
        <v>371</v>
      </c>
      <c r="K374" s="116">
        <v>971</v>
      </c>
      <c r="L374" s="196">
        <v>0.29005714183374198</v>
      </c>
      <c r="M374" s="196">
        <v>6.4387426795076599E-2</v>
      </c>
      <c r="N374" s="198">
        <v>7.8130456766076203E-2</v>
      </c>
      <c r="O374" s="91"/>
      <c r="P374" s="115"/>
      <c r="Q374" s="116"/>
      <c r="R374" s="196"/>
      <c r="S374" s="196"/>
      <c r="T374" s="198"/>
    </row>
    <row r="375" spans="1:20" ht="13.8" thickBot="1">
      <c r="A375" s="91"/>
      <c r="B375" s="91"/>
      <c r="C375" s="127"/>
      <c r="D375" s="127"/>
      <c r="E375" s="127"/>
      <c r="F375" s="127"/>
      <c r="G375" s="127"/>
      <c r="H375" s="127"/>
      <c r="I375" s="91"/>
      <c r="J375" s="116">
        <v>372</v>
      </c>
      <c r="K375" s="116">
        <v>973</v>
      </c>
      <c r="L375" s="196">
        <v>0.28934332618760999</v>
      </c>
      <c r="M375" s="196">
        <v>6.4978237921463303E-2</v>
      </c>
      <c r="N375" s="198">
        <v>7.7927890336804098E-2</v>
      </c>
      <c r="O375" s="91"/>
      <c r="P375" s="115"/>
      <c r="Q375" s="116"/>
      <c r="R375" s="196"/>
      <c r="S375" s="196"/>
      <c r="T375" s="198"/>
    </row>
    <row r="376" spans="1:20">
      <c r="A376" s="91"/>
      <c r="B376" s="91"/>
      <c r="C376" s="127"/>
      <c r="D376" s="127"/>
      <c r="E376" s="127"/>
      <c r="F376" s="127"/>
      <c r="G376" s="127"/>
      <c r="H376" s="127"/>
      <c r="I376" s="91"/>
      <c r="J376" s="116">
        <v>373</v>
      </c>
      <c r="K376" s="116">
        <v>976</v>
      </c>
      <c r="L376" s="196">
        <v>0.28857379087370399</v>
      </c>
      <c r="M376" s="196">
        <v>6.6173417207009602E-2</v>
      </c>
      <c r="N376" s="198">
        <v>7.77502938262256E-2</v>
      </c>
      <c r="O376" s="91"/>
      <c r="P376" s="128"/>
      <c r="Q376" s="116"/>
      <c r="R376" s="196"/>
      <c r="S376" s="196"/>
      <c r="T376" s="198"/>
    </row>
    <row r="377" spans="1:20">
      <c r="A377" s="91"/>
      <c r="B377" s="91"/>
      <c r="C377" s="127"/>
      <c r="D377" s="127"/>
      <c r="E377" s="127"/>
      <c r="F377" s="127"/>
      <c r="G377" s="127"/>
      <c r="H377" s="127"/>
      <c r="I377" s="91"/>
      <c r="J377" s="116">
        <v>374</v>
      </c>
      <c r="K377" s="116">
        <v>978</v>
      </c>
      <c r="L377" s="196">
        <v>0.28775416357977002</v>
      </c>
      <c r="M377" s="196">
        <v>6.8202176258366498E-2</v>
      </c>
      <c r="N377" s="198">
        <v>7.7608968411510798E-2</v>
      </c>
      <c r="O377" s="91"/>
      <c r="P377" s="115"/>
      <c r="Q377" s="116"/>
      <c r="R377" s="196"/>
      <c r="S377" s="196"/>
      <c r="T377" s="198"/>
    </row>
    <row r="378" spans="1:20">
      <c r="A378" s="91"/>
      <c r="B378" s="91"/>
      <c r="C378" s="127"/>
      <c r="D378" s="127"/>
      <c r="E378" s="127"/>
      <c r="F378" s="127"/>
      <c r="G378" s="127"/>
      <c r="H378" s="127"/>
      <c r="I378" s="91"/>
      <c r="J378" s="116">
        <v>375</v>
      </c>
      <c r="K378" s="116">
        <v>981</v>
      </c>
      <c r="L378" s="196">
        <v>0.28693404542936901</v>
      </c>
      <c r="M378" s="196">
        <v>7.11811575056812E-2</v>
      </c>
      <c r="N378" s="198">
        <v>7.7496578561963694E-2</v>
      </c>
      <c r="O378" s="91"/>
      <c r="P378" s="115"/>
      <c r="Q378" s="116"/>
      <c r="R378" s="196"/>
      <c r="S378" s="196"/>
      <c r="T378" s="198"/>
    </row>
    <row r="379" spans="1:20" ht="13.8" thickBot="1">
      <c r="A379" s="91"/>
      <c r="B379" s="91"/>
      <c r="C379" s="127"/>
      <c r="D379" s="127"/>
      <c r="E379" s="127"/>
      <c r="F379" s="127"/>
      <c r="G379" s="127"/>
      <c r="H379" s="127"/>
      <c r="I379" s="91"/>
      <c r="J379" s="116">
        <v>376</v>
      </c>
      <c r="K379" s="116">
        <v>983</v>
      </c>
      <c r="L379" s="196">
        <v>0.28617712463094602</v>
      </c>
      <c r="M379" s="196">
        <v>7.48715465320203E-2</v>
      </c>
      <c r="N379" s="198">
        <v>7.7388048018642006E-2</v>
      </c>
      <c r="O379" s="91"/>
      <c r="P379" s="115"/>
      <c r="Q379" s="116"/>
      <c r="R379" s="196"/>
      <c r="S379" s="196"/>
      <c r="T379" s="198"/>
    </row>
    <row r="380" spans="1:20">
      <c r="A380" s="91"/>
      <c r="B380" s="91"/>
      <c r="C380" s="127"/>
      <c r="D380" s="127"/>
      <c r="E380" s="127"/>
      <c r="F380" s="127"/>
      <c r="G380" s="127"/>
      <c r="H380" s="127"/>
      <c r="I380" s="91"/>
      <c r="J380" s="116">
        <v>377</v>
      </c>
      <c r="K380" s="116">
        <v>986</v>
      </c>
      <c r="L380" s="196">
        <v>0.28554796096884499</v>
      </c>
      <c r="M380" s="196">
        <v>7.8694175883500805E-2</v>
      </c>
      <c r="N380" s="198">
        <v>7.7224870016774499E-2</v>
      </c>
      <c r="O380" s="91"/>
      <c r="P380" s="128"/>
      <c r="Q380" s="116"/>
      <c r="R380" s="196"/>
      <c r="S380" s="196"/>
      <c r="T380" s="198"/>
    </row>
    <row r="381" spans="1:20">
      <c r="A381" s="91"/>
      <c r="B381" s="91"/>
      <c r="C381" s="127"/>
      <c r="D381" s="127"/>
      <c r="E381" s="127"/>
      <c r="F381" s="127"/>
      <c r="G381" s="127"/>
      <c r="H381" s="127"/>
      <c r="I381" s="91"/>
      <c r="J381" s="116">
        <v>378</v>
      </c>
      <c r="K381" s="116">
        <v>988</v>
      </c>
      <c r="L381" s="196">
        <v>0.28508228310129102</v>
      </c>
      <c r="M381" s="196">
        <v>8.1935660604203306E-2</v>
      </c>
      <c r="N381" s="198">
        <v>7.6930967139138107E-2</v>
      </c>
      <c r="O381" s="91"/>
      <c r="P381" s="115"/>
      <c r="Q381" s="116"/>
      <c r="R381" s="196"/>
      <c r="S381" s="196"/>
      <c r="T381" s="198"/>
    </row>
    <row r="382" spans="1:20">
      <c r="A382" s="91"/>
      <c r="B382" s="91"/>
      <c r="C382" s="127"/>
      <c r="D382" s="127"/>
      <c r="E382" s="127"/>
      <c r="F382" s="127"/>
      <c r="G382" s="127"/>
      <c r="H382" s="127"/>
      <c r="I382" s="91"/>
      <c r="J382" s="116">
        <v>379</v>
      </c>
      <c r="K382" s="116">
        <v>991</v>
      </c>
      <c r="L382" s="196">
        <v>0.28475378316141098</v>
      </c>
      <c r="M382" s="196">
        <v>8.4156190990058194E-2</v>
      </c>
      <c r="N382" s="198">
        <v>7.6483846992000198E-2</v>
      </c>
      <c r="O382" s="91"/>
      <c r="P382" s="115"/>
      <c r="Q382" s="116"/>
      <c r="R382" s="196"/>
      <c r="S382" s="196"/>
      <c r="T382" s="198"/>
    </row>
    <row r="383" spans="1:20" ht="13.8" thickBot="1">
      <c r="A383" s="91"/>
      <c r="B383" s="91"/>
      <c r="C383" s="127"/>
      <c r="D383" s="127"/>
      <c r="E383" s="127"/>
      <c r="F383" s="127"/>
      <c r="G383" s="127"/>
      <c r="H383" s="127"/>
      <c r="I383" s="91"/>
      <c r="J383" s="116">
        <v>380</v>
      </c>
      <c r="K383" s="116">
        <v>993</v>
      </c>
      <c r="L383" s="196">
        <v>0.28454221628700799</v>
      </c>
      <c r="M383" s="196">
        <v>8.5214786124563804E-2</v>
      </c>
      <c r="N383" s="198">
        <v>7.5898993464976097E-2</v>
      </c>
      <c r="O383" s="91"/>
      <c r="P383" s="115"/>
      <c r="Q383" s="116"/>
      <c r="R383" s="196"/>
      <c r="S383" s="196"/>
      <c r="T383" s="198"/>
    </row>
    <row r="384" spans="1:20">
      <c r="A384" s="91"/>
      <c r="B384" s="91"/>
      <c r="C384" s="127"/>
      <c r="D384" s="127"/>
      <c r="E384" s="127"/>
      <c r="F384" s="127"/>
      <c r="G384" s="127"/>
      <c r="H384" s="127"/>
      <c r="I384" s="91"/>
      <c r="J384" s="116">
        <v>381</v>
      </c>
      <c r="K384" s="116">
        <v>995</v>
      </c>
      <c r="L384" s="196">
        <v>0.28432545655142999</v>
      </c>
      <c r="M384" s="196">
        <v>8.5321842463450606E-2</v>
      </c>
      <c r="N384" s="198">
        <v>7.5241627135818501E-2</v>
      </c>
      <c r="O384" s="91"/>
      <c r="P384" s="128"/>
      <c r="Q384" s="116"/>
      <c r="R384" s="196"/>
      <c r="S384" s="196"/>
      <c r="T384" s="198"/>
    </row>
    <row r="385" spans="1:20">
      <c r="A385" s="91"/>
      <c r="B385" s="91"/>
      <c r="C385" s="127"/>
      <c r="D385" s="127"/>
      <c r="E385" s="127"/>
      <c r="F385" s="127"/>
      <c r="G385" s="127"/>
      <c r="H385" s="127"/>
      <c r="I385" s="91"/>
      <c r="J385" s="116">
        <v>382</v>
      </c>
      <c r="K385" s="116">
        <v>998</v>
      </c>
      <c r="L385" s="196">
        <v>0.28414377419104297</v>
      </c>
      <c r="M385" s="196">
        <v>8.4131117536017999E-2</v>
      </c>
      <c r="N385" s="198">
        <v>7.4644165080442998E-2</v>
      </c>
      <c r="O385" s="91"/>
      <c r="P385" s="115"/>
      <c r="Q385" s="116"/>
      <c r="R385" s="196"/>
      <c r="S385" s="196"/>
      <c r="T385" s="198"/>
    </row>
    <row r="386" spans="1:20">
      <c r="A386" s="91"/>
      <c r="B386" s="91"/>
      <c r="C386" s="127"/>
      <c r="D386" s="127"/>
      <c r="E386" s="127"/>
      <c r="F386" s="127"/>
      <c r="G386" s="127"/>
      <c r="H386" s="127"/>
      <c r="I386" s="91"/>
      <c r="J386" s="116">
        <v>383</v>
      </c>
      <c r="K386" s="116">
        <v>1001</v>
      </c>
      <c r="L386" s="196">
        <v>0.28381423718001297</v>
      </c>
      <c r="M386" s="196">
        <v>8.2753751559072206E-2</v>
      </c>
      <c r="N386" s="198">
        <v>7.4187262043201696E-2</v>
      </c>
      <c r="O386" s="91"/>
      <c r="P386" s="115"/>
      <c r="Q386" s="116"/>
      <c r="R386" s="196"/>
      <c r="S386" s="196"/>
      <c r="T386" s="198"/>
    </row>
    <row r="387" spans="1:20" ht="13.8" thickBot="1">
      <c r="A387" s="91"/>
      <c r="B387" s="91"/>
      <c r="C387" s="127"/>
      <c r="D387" s="127"/>
      <c r="E387" s="127"/>
      <c r="F387" s="127"/>
      <c r="G387" s="127"/>
      <c r="H387" s="127"/>
      <c r="I387" s="91"/>
      <c r="J387" s="116">
        <v>384</v>
      </c>
      <c r="K387" s="116">
        <v>1003</v>
      </c>
      <c r="L387" s="196">
        <v>0.28349621154501498</v>
      </c>
      <c r="M387" s="196">
        <v>8.0332119680476599E-2</v>
      </c>
      <c r="N387" s="198">
        <v>7.3938065120926502E-2</v>
      </c>
      <c r="O387" s="91"/>
      <c r="P387" s="115"/>
      <c r="Q387" s="116"/>
      <c r="R387" s="196"/>
      <c r="S387" s="196"/>
      <c r="T387" s="198"/>
    </row>
    <row r="388" spans="1:20">
      <c r="A388" s="91"/>
      <c r="B388" s="91"/>
      <c r="C388" s="127"/>
      <c r="D388" s="127"/>
      <c r="E388" s="127"/>
      <c r="F388" s="127"/>
      <c r="G388" s="127"/>
      <c r="H388" s="127"/>
      <c r="I388" s="91"/>
      <c r="J388" s="116">
        <v>385</v>
      </c>
      <c r="K388" s="116">
        <v>1006</v>
      </c>
      <c r="L388" s="196">
        <v>0.28315380633354797</v>
      </c>
      <c r="M388" s="196">
        <v>7.7719388139372195E-2</v>
      </c>
      <c r="N388" s="198">
        <v>7.3971120559070694E-2</v>
      </c>
      <c r="O388" s="91"/>
      <c r="P388" s="128"/>
      <c r="Q388" s="116"/>
      <c r="R388" s="196"/>
      <c r="S388" s="196"/>
      <c r="T388" s="198"/>
    </row>
    <row r="389" spans="1:20">
      <c r="A389" s="91"/>
      <c r="B389" s="91"/>
      <c r="C389" s="127"/>
      <c r="D389" s="127"/>
      <c r="E389" s="127"/>
      <c r="F389" s="127"/>
      <c r="G389" s="127"/>
      <c r="H389" s="127"/>
      <c r="I389" s="91"/>
      <c r="J389" s="116">
        <v>386</v>
      </c>
      <c r="K389" s="116">
        <v>1009</v>
      </c>
      <c r="L389" s="196">
        <v>0.28285964705179001</v>
      </c>
      <c r="M389" s="196">
        <v>7.4541795149884099E-2</v>
      </c>
      <c r="N389" s="198">
        <v>7.4287444815841902E-2</v>
      </c>
      <c r="O389" s="91"/>
      <c r="P389" s="115"/>
      <c r="Q389" s="116"/>
      <c r="R389" s="196"/>
      <c r="S389" s="196"/>
      <c r="T389" s="198"/>
    </row>
    <row r="390" spans="1:20">
      <c r="A390" s="91"/>
      <c r="B390" s="91"/>
      <c r="C390" s="127"/>
      <c r="D390" s="127"/>
      <c r="E390" s="127"/>
      <c r="F390" s="127"/>
      <c r="G390" s="127"/>
      <c r="H390" s="127"/>
      <c r="I390" s="91"/>
      <c r="J390" s="116">
        <v>387</v>
      </c>
      <c r="K390" s="116">
        <v>1011</v>
      </c>
      <c r="L390" s="196">
        <v>0.28267541660502898</v>
      </c>
      <c r="M390" s="196">
        <v>7.0836901750694695E-2</v>
      </c>
      <c r="N390" s="198">
        <v>7.4783465298774596E-2</v>
      </c>
      <c r="O390" s="91"/>
      <c r="P390" s="115"/>
      <c r="Q390" s="116"/>
      <c r="R390" s="196"/>
      <c r="S390" s="196"/>
      <c r="T390" s="198"/>
    </row>
    <row r="391" spans="1:20" ht="13.8" thickBot="1">
      <c r="A391" s="91"/>
      <c r="B391" s="91"/>
      <c r="C391" s="127"/>
      <c r="D391" s="127"/>
      <c r="E391" s="127"/>
      <c r="F391" s="127"/>
      <c r="G391" s="127"/>
      <c r="H391" s="127"/>
      <c r="I391" s="91"/>
      <c r="J391" s="116">
        <v>388</v>
      </c>
      <c r="K391" s="116">
        <v>1014</v>
      </c>
      <c r="L391" s="196">
        <v>0.28261873281430899</v>
      </c>
      <c r="M391" s="196">
        <v>6.6890466631312206E-2</v>
      </c>
      <c r="N391" s="198">
        <v>7.5309902804141196E-2</v>
      </c>
      <c r="O391" s="91"/>
      <c r="P391" s="115"/>
      <c r="Q391" s="116"/>
      <c r="R391" s="196"/>
      <c r="S391" s="196"/>
      <c r="T391" s="198"/>
    </row>
    <row r="392" spans="1:20">
      <c r="A392" s="91"/>
      <c r="B392" s="91"/>
      <c r="C392" s="127"/>
      <c r="D392" s="127"/>
      <c r="E392" s="127"/>
      <c r="F392" s="127"/>
      <c r="G392" s="127"/>
      <c r="H392" s="127"/>
      <c r="I392" s="91"/>
      <c r="J392" s="116">
        <v>389</v>
      </c>
      <c r="K392" s="116">
        <v>1017</v>
      </c>
      <c r="L392" s="196">
        <v>0.28265761162140801</v>
      </c>
      <c r="M392" s="196">
        <v>6.3049481001490701E-2</v>
      </c>
      <c r="N392" s="198">
        <v>7.5712759037630403E-2</v>
      </c>
      <c r="O392" s="91"/>
      <c r="P392" s="128"/>
      <c r="Q392" s="116"/>
      <c r="R392" s="196"/>
      <c r="S392" s="196"/>
      <c r="T392" s="198"/>
    </row>
    <row r="393" spans="1:20">
      <c r="A393" s="91"/>
      <c r="B393" s="91"/>
      <c r="C393" s="127"/>
      <c r="D393" s="127"/>
      <c r="E393" s="127"/>
      <c r="F393" s="127"/>
      <c r="G393" s="127"/>
      <c r="H393" s="127"/>
      <c r="I393" s="91"/>
      <c r="J393" s="116">
        <v>390</v>
      </c>
      <c r="K393" s="116">
        <v>1019</v>
      </c>
      <c r="L393" s="196">
        <v>0.282754834860379</v>
      </c>
      <c r="M393" s="196">
        <v>5.9578551139071498E-2</v>
      </c>
      <c r="N393" s="198">
        <v>7.5887399509262696E-2</v>
      </c>
      <c r="O393" s="91"/>
      <c r="P393" s="115"/>
      <c r="Q393" s="116"/>
      <c r="R393" s="196"/>
      <c r="S393" s="196"/>
      <c r="T393" s="198"/>
    </row>
    <row r="394" spans="1:20">
      <c r="A394" s="91"/>
      <c r="B394" s="91"/>
      <c r="C394" s="127"/>
      <c r="D394" s="127"/>
      <c r="E394" s="127"/>
      <c r="F394" s="127"/>
      <c r="G394" s="127"/>
      <c r="H394" s="127"/>
      <c r="I394" s="91"/>
      <c r="J394" s="116">
        <v>391</v>
      </c>
      <c r="K394" s="116">
        <v>1021</v>
      </c>
      <c r="L394" s="196">
        <v>0.28287363963048301</v>
      </c>
      <c r="M394" s="196">
        <v>5.6715641101282903E-2</v>
      </c>
      <c r="N394" s="198">
        <v>7.5801376490259101E-2</v>
      </c>
      <c r="O394" s="91"/>
      <c r="P394" s="115"/>
      <c r="Q394" s="116"/>
      <c r="R394" s="196"/>
      <c r="S394" s="196"/>
      <c r="T394" s="198"/>
    </row>
    <row r="395" spans="1:20" ht="13.8" thickBot="1">
      <c r="A395" s="91"/>
      <c r="B395" s="91"/>
      <c r="C395" s="127"/>
      <c r="D395" s="127"/>
      <c r="E395" s="127"/>
      <c r="F395" s="127"/>
      <c r="G395" s="127"/>
      <c r="H395" s="127"/>
      <c r="I395" s="91"/>
      <c r="J395" s="116">
        <v>392</v>
      </c>
      <c r="K395" s="116">
        <v>1024</v>
      </c>
      <c r="L395" s="196">
        <v>0.28307612495766898</v>
      </c>
      <c r="M395" s="196">
        <v>5.4089787477242898E-2</v>
      </c>
      <c r="N395" s="198">
        <v>7.5377547268667994E-2</v>
      </c>
      <c r="O395" s="91"/>
      <c r="P395" s="115"/>
      <c r="Q395" s="116"/>
      <c r="R395" s="196"/>
      <c r="S395" s="196"/>
      <c r="T395" s="198"/>
    </row>
    <row r="396" spans="1:20">
      <c r="A396" s="91"/>
      <c r="B396" s="91"/>
      <c r="C396" s="127"/>
      <c r="D396" s="127"/>
      <c r="E396" s="127"/>
      <c r="F396" s="127"/>
      <c r="G396" s="127"/>
      <c r="H396" s="127"/>
      <c r="I396" s="91"/>
      <c r="J396" s="116">
        <v>393</v>
      </c>
      <c r="K396" s="116">
        <v>1026</v>
      </c>
      <c r="L396" s="196">
        <v>0.28326236914198299</v>
      </c>
      <c r="M396" s="196">
        <v>5.2571995094158698E-2</v>
      </c>
      <c r="N396" s="198">
        <v>7.4850427852961199E-2</v>
      </c>
      <c r="O396" s="91"/>
      <c r="P396" s="128"/>
      <c r="Q396" s="116"/>
      <c r="R396" s="196"/>
      <c r="S396" s="196"/>
      <c r="T396" s="198"/>
    </row>
    <row r="397" spans="1:20">
      <c r="A397" s="91"/>
      <c r="B397" s="91"/>
      <c r="C397" s="127"/>
      <c r="D397" s="127"/>
      <c r="E397" s="127"/>
      <c r="F397" s="127"/>
      <c r="G397" s="127"/>
      <c r="H397" s="127"/>
      <c r="I397" s="91"/>
      <c r="J397" s="116">
        <v>394</v>
      </c>
      <c r="K397" s="116">
        <v>1029</v>
      </c>
      <c r="L397" s="196">
        <v>0.28356466467736402</v>
      </c>
      <c r="M397" s="196">
        <v>5.11719591200612E-2</v>
      </c>
      <c r="N397" s="198">
        <v>7.4149336204164307E-2</v>
      </c>
      <c r="O397" s="91"/>
      <c r="P397" s="115"/>
      <c r="Q397" s="116"/>
      <c r="R397" s="196"/>
      <c r="S397" s="196"/>
      <c r="T397" s="198"/>
    </row>
    <row r="398" spans="1:20">
      <c r="A398" s="91"/>
      <c r="B398" s="91"/>
      <c r="C398" s="127"/>
      <c r="D398" s="127"/>
      <c r="E398" s="127"/>
      <c r="F398" s="127"/>
      <c r="G398" s="127"/>
      <c r="H398" s="127"/>
      <c r="I398" s="91"/>
      <c r="J398" s="116">
        <v>395</v>
      </c>
      <c r="K398" s="116">
        <v>1032</v>
      </c>
      <c r="L398" s="196">
        <v>0.28380742137930598</v>
      </c>
      <c r="M398" s="196">
        <v>5.0673808318369401E-2</v>
      </c>
      <c r="N398" s="198">
        <v>7.3300767403753395E-2</v>
      </c>
      <c r="O398" s="91"/>
      <c r="P398" s="115"/>
      <c r="Q398" s="116"/>
      <c r="R398" s="196"/>
      <c r="S398" s="196"/>
      <c r="T398" s="198"/>
    </row>
    <row r="399" spans="1:20" ht="13.8" thickBot="1">
      <c r="A399" s="91"/>
      <c r="B399" s="91"/>
      <c r="C399" s="127"/>
      <c r="D399" s="127"/>
      <c r="E399" s="127"/>
      <c r="F399" s="127"/>
      <c r="G399" s="127"/>
      <c r="H399" s="127"/>
      <c r="I399" s="91"/>
      <c r="J399" s="116">
        <v>396</v>
      </c>
      <c r="K399" s="116">
        <v>1034</v>
      </c>
      <c r="L399" s="196">
        <v>0.28413340213984201</v>
      </c>
      <c r="M399" s="196">
        <v>5.0516570055242099E-2</v>
      </c>
      <c r="N399" s="198">
        <v>7.2452696543888195E-2</v>
      </c>
      <c r="O399" s="91"/>
      <c r="P399" s="115"/>
      <c r="Q399" s="116"/>
      <c r="R399" s="196"/>
      <c r="S399" s="196"/>
      <c r="T399" s="198"/>
    </row>
    <row r="400" spans="1:20">
      <c r="A400" s="91"/>
      <c r="B400" s="91"/>
      <c r="C400" s="127"/>
      <c r="D400" s="127"/>
      <c r="E400" s="127"/>
      <c r="F400" s="127"/>
      <c r="G400" s="127"/>
      <c r="H400" s="127"/>
      <c r="I400" s="91"/>
      <c r="J400" s="116">
        <v>397</v>
      </c>
      <c r="K400" s="116">
        <v>1036</v>
      </c>
      <c r="L400" s="196">
        <v>0.28432221419625903</v>
      </c>
      <c r="M400" s="196">
        <v>5.1264016134211401E-2</v>
      </c>
      <c r="N400" s="198">
        <v>7.1558498399302395E-2</v>
      </c>
      <c r="O400" s="91"/>
      <c r="P400" s="128"/>
      <c r="Q400" s="116"/>
      <c r="R400" s="196"/>
      <c r="S400" s="196"/>
      <c r="T400" s="198"/>
    </row>
    <row r="401" spans="1:20">
      <c r="A401" s="91"/>
      <c r="B401" s="91"/>
      <c r="C401" s="127"/>
      <c r="D401" s="127"/>
      <c r="E401" s="127"/>
      <c r="F401" s="127"/>
      <c r="G401" s="127"/>
      <c r="H401" s="127"/>
      <c r="I401" s="91"/>
      <c r="J401" s="116">
        <v>398</v>
      </c>
      <c r="K401" s="116">
        <v>1039</v>
      </c>
      <c r="L401" s="196">
        <v>0.28455520989695399</v>
      </c>
      <c r="M401" s="196">
        <v>5.2257284786966098E-2</v>
      </c>
      <c r="N401" s="198">
        <v>7.0815383375797306E-2</v>
      </c>
      <c r="O401" s="91"/>
      <c r="P401" s="115"/>
      <c r="Q401" s="116"/>
      <c r="R401" s="196"/>
      <c r="S401" s="196"/>
      <c r="T401" s="198"/>
    </row>
    <row r="402" spans="1:20">
      <c r="A402" s="91"/>
      <c r="B402" s="91"/>
      <c r="C402" s="127"/>
      <c r="D402" s="127"/>
      <c r="E402" s="127"/>
      <c r="F402" s="127"/>
      <c r="G402" s="127"/>
      <c r="H402" s="127"/>
      <c r="I402" s="91"/>
      <c r="J402" s="116">
        <v>399</v>
      </c>
      <c r="K402" s="116">
        <v>1041</v>
      </c>
      <c r="L402" s="196">
        <v>0.28471459163734603</v>
      </c>
      <c r="M402" s="196">
        <v>5.3933924878514297E-2</v>
      </c>
      <c r="N402" s="198">
        <v>7.0245889922027099E-2</v>
      </c>
      <c r="O402" s="91"/>
      <c r="P402" s="115"/>
      <c r="Q402" s="116"/>
      <c r="R402" s="196"/>
      <c r="S402" s="196"/>
      <c r="T402" s="198"/>
    </row>
    <row r="403" spans="1:20" ht="13.8" thickBot="1">
      <c r="A403" s="91"/>
      <c r="B403" s="91"/>
      <c r="C403" s="127"/>
      <c r="D403" s="127"/>
      <c r="E403" s="127"/>
      <c r="F403" s="127"/>
      <c r="G403" s="127"/>
      <c r="H403" s="127"/>
      <c r="I403" s="91"/>
      <c r="J403" s="116">
        <v>400</v>
      </c>
      <c r="K403" s="116">
        <v>1044</v>
      </c>
      <c r="L403" s="196">
        <v>0.28500328114693002</v>
      </c>
      <c r="M403" s="196">
        <v>5.5165990916040401E-2</v>
      </c>
      <c r="N403" s="198">
        <v>6.9980379182205496E-2</v>
      </c>
      <c r="O403" s="91"/>
      <c r="P403" s="115"/>
      <c r="Q403" s="116"/>
      <c r="R403" s="196"/>
      <c r="S403" s="196"/>
      <c r="T403" s="198"/>
    </row>
    <row r="404" spans="1:20">
      <c r="A404" s="91"/>
      <c r="B404" s="91"/>
      <c r="C404" s="127"/>
      <c r="D404" s="127"/>
      <c r="E404" s="127"/>
      <c r="F404" s="127"/>
      <c r="G404" s="127"/>
      <c r="H404" s="127"/>
      <c r="I404" s="91"/>
      <c r="J404" s="116">
        <v>401</v>
      </c>
      <c r="K404" s="116">
        <v>1046</v>
      </c>
      <c r="L404" s="196">
        <v>0.28533914975573899</v>
      </c>
      <c r="M404" s="196">
        <v>5.6579427753798199E-2</v>
      </c>
      <c r="N404" s="198">
        <v>7.0030330623119599E-2</v>
      </c>
      <c r="O404" s="91"/>
      <c r="P404" s="128"/>
      <c r="Q404" s="116"/>
      <c r="R404" s="196"/>
      <c r="S404" s="196"/>
      <c r="T404" s="198"/>
    </row>
    <row r="405" spans="1:20">
      <c r="A405" s="91"/>
      <c r="B405" s="91"/>
      <c r="C405" s="127"/>
      <c r="D405" s="127"/>
      <c r="E405" s="127"/>
      <c r="F405" s="127"/>
      <c r="G405" s="127"/>
      <c r="H405" s="127"/>
      <c r="I405" s="91"/>
      <c r="J405" s="116">
        <v>402</v>
      </c>
      <c r="K405" s="116">
        <v>1049</v>
      </c>
      <c r="L405" s="196">
        <v>0.28578425000361102</v>
      </c>
      <c r="M405" s="196">
        <v>5.7522588172643101E-2</v>
      </c>
      <c r="N405" s="198">
        <v>7.0312233063360402E-2</v>
      </c>
      <c r="O405" s="91"/>
      <c r="P405" s="115"/>
      <c r="Q405" s="116"/>
      <c r="R405" s="196"/>
      <c r="S405" s="196"/>
      <c r="T405" s="198"/>
    </row>
    <row r="406" spans="1:20">
      <c r="A406" s="91"/>
      <c r="B406" s="91"/>
      <c r="C406" s="127"/>
      <c r="D406" s="127"/>
      <c r="E406" s="127"/>
      <c r="F406" s="127"/>
      <c r="G406" s="127"/>
      <c r="H406" s="127"/>
      <c r="I406" s="91"/>
      <c r="J406" s="116">
        <v>403</v>
      </c>
      <c r="K406" s="116">
        <v>1051</v>
      </c>
      <c r="L406" s="196">
        <v>0.28639959365474998</v>
      </c>
      <c r="M406" s="196">
        <v>5.7952932502358501E-2</v>
      </c>
      <c r="N406" s="198">
        <v>7.0734411445503506E-2</v>
      </c>
      <c r="O406" s="91"/>
      <c r="P406" s="115"/>
      <c r="Q406" s="116"/>
      <c r="R406" s="196"/>
      <c r="S406" s="196"/>
      <c r="T406" s="198"/>
    </row>
    <row r="407" spans="1:20" ht="13.8" thickBot="1">
      <c r="A407" s="91"/>
      <c r="B407" s="91"/>
      <c r="C407" s="127"/>
      <c r="D407" s="127"/>
      <c r="E407" s="127"/>
      <c r="F407" s="127"/>
      <c r="G407" s="127"/>
      <c r="H407" s="127"/>
      <c r="I407" s="91"/>
      <c r="J407" s="116">
        <v>404</v>
      </c>
      <c r="K407" s="116">
        <v>1053</v>
      </c>
      <c r="L407" s="196">
        <v>0.28709871179690699</v>
      </c>
      <c r="M407" s="196">
        <v>5.8210154057152103E-2</v>
      </c>
      <c r="N407" s="198">
        <v>7.1171732318985603E-2</v>
      </c>
      <c r="O407" s="91"/>
      <c r="P407" s="115"/>
      <c r="Q407" s="116"/>
      <c r="R407" s="196"/>
      <c r="S407" s="196"/>
      <c r="T407" s="198"/>
    </row>
    <row r="408" spans="1:20">
      <c r="A408" s="91"/>
      <c r="B408" s="91"/>
      <c r="C408" s="127"/>
      <c r="D408" s="127"/>
      <c r="E408" s="127"/>
      <c r="F408" s="127"/>
      <c r="G408" s="127"/>
      <c r="H408" s="127"/>
      <c r="I408" s="91"/>
      <c r="J408" s="116">
        <v>405</v>
      </c>
      <c r="K408" s="116">
        <v>1056</v>
      </c>
      <c r="L408" s="196">
        <v>0.28781306202504903</v>
      </c>
      <c r="M408" s="196">
        <v>5.8429007841976202E-2</v>
      </c>
      <c r="N408" s="198">
        <v>7.1573439005653397E-2</v>
      </c>
      <c r="O408" s="91"/>
      <c r="P408" s="128"/>
      <c r="Q408" s="116"/>
      <c r="R408" s="196"/>
      <c r="S408" s="196"/>
      <c r="T408" s="198"/>
    </row>
    <row r="409" spans="1:20">
      <c r="A409" s="91"/>
      <c r="B409" s="91"/>
      <c r="C409" s="127"/>
      <c r="D409" s="127"/>
      <c r="E409" s="127"/>
      <c r="F409" s="127"/>
      <c r="G409" s="127"/>
      <c r="H409" s="127"/>
      <c r="I409" s="91"/>
      <c r="J409" s="116">
        <v>406</v>
      </c>
      <c r="K409" s="116">
        <v>1059</v>
      </c>
      <c r="L409" s="196">
        <v>0.28854198117765101</v>
      </c>
      <c r="M409" s="196">
        <v>5.8353153127856799E-2</v>
      </c>
      <c r="N409" s="198">
        <v>7.1834517638790701E-2</v>
      </c>
      <c r="O409" s="91"/>
      <c r="P409" s="115"/>
      <c r="Q409" s="116"/>
      <c r="R409" s="196"/>
      <c r="S409" s="196"/>
      <c r="T409" s="198"/>
    </row>
    <row r="410" spans="1:20">
      <c r="A410" s="91"/>
      <c r="B410" s="91"/>
      <c r="C410" s="127"/>
      <c r="D410" s="127"/>
      <c r="E410" s="127"/>
      <c r="F410" s="127"/>
      <c r="G410" s="127"/>
      <c r="H410" s="127"/>
      <c r="I410" s="91"/>
      <c r="J410" s="116">
        <v>407</v>
      </c>
      <c r="K410" s="116">
        <v>1061</v>
      </c>
      <c r="L410" s="196">
        <v>0.28914333433134698</v>
      </c>
      <c r="M410" s="196">
        <v>5.9000958962449397E-2</v>
      </c>
      <c r="N410" s="198">
        <v>7.1954555438722603E-2</v>
      </c>
      <c r="O410" s="91"/>
      <c r="P410" s="115"/>
      <c r="Q410" s="116"/>
      <c r="R410" s="196"/>
      <c r="S410" s="196"/>
      <c r="T410" s="198"/>
    </row>
    <row r="411" spans="1:20" ht="13.8" thickBot="1">
      <c r="A411" s="91"/>
      <c r="B411" s="91"/>
      <c r="C411" s="127"/>
      <c r="D411" s="127"/>
      <c r="E411" s="127"/>
      <c r="F411" s="127"/>
      <c r="G411" s="127"/>
      <c r="H411" s="127"/>
      <c r="I411" s="91"/>
      <c r="J411" s="116">
        <v>408</v>
      </c>
      <c r="K411" s="116">
        <v>1064</v>
      </c>
      <c r="L411" s="196">
        <v>0.28963312464005703</v>
      </c>
      <c r="M411" s="196">
        <v>6.0033233905948002E-2</v>
      </c>
      <c r="N411" s="198">
        <v>7.1851375595484407E-2</v>
      </c>
      <c r="O411" s="91"/>
      <c r="P411" s="115"/>
      <c r="Q411" s="116"/>
      <c r="R411" s="196"/>
      <c r="S411" s="196"/>
      <c r="T411" s="198"/>
    </row>
    <row r="412" spans="1:20">
      <c r="A412" s="91"/>
      <c r="B412" s="91"/>
      <c r="C412" s="127"/>
      <c r="D412" s="127"/>
      <c r="E412" s="127"/>
      <c r="F412" s="127"/>
      <c r="G412" s="127"/>
      <c r="H412" s="127"/>
      <c r="I412" s="91"/>
      <c r="J412" s="116">
        <v>409</v>
      </c>
      <c r="K412" s="116">
        <v>1066</v>
      </c>
      <c r="L412" s="196">
        <v>0.28989264283118199</v>
      </c>
      <c r="M412" s="196">
        <v>6.2266126117547498E-2</v>
      </c>
      <c r="N412" s="198">
        <v>7.1601558973667795E-2</v>
      </c>
      <c r="O412" s="91"/>
      <c r="P412" s="128"/>
      <c r="Q412" s="116"/>
      <c r="R412" s="196"/>
      <c r="S412" s="196"/>
      <c r="T412" s="198"/>
    </row>
    <row r="413" spans="1:20">
      <c r="A413" s="91"/>
      <c r="B413" s="91"/>
      <c r="C413" s="127"/>
      <c r="D413" s="127"/>
      <c r="E413" s="127"/>
      <c r="F413" s="127"/>
      <c r="G413" s="127"/>
      <c r="H413" s="127"/>
      <c r="I413" s="91"/>
      <c r="J413" s="116">
        <v>410</v>
      </c>
      <c r="K413" s="116">
        <v>1069</v>
      </c>
      <c r="L413" s="196">
        <v>0.29001488272176001</v>
      </c>
      <c r="M413" s="196">
        <v>6.5070510113082597E-2</v>
      </c>
      <c r="N413" s="198">
        <v>7.1294307851130306E-2</v>
      </c>
      <c r="O413" s="91"/>
      <c r="P413" s="115"/>
      <c r="Q413" s="116"/>
      <c r="R413" s="196"/>
      <c r="S413" s="196"/>
      <c r="T413" s="198"/>
    </row>
    <row r="414" spans="1:20">
      <c r="A414" s="91"/>
      <c r="B414" s="91"/>
      <c r="C414" s="127"/>
      <c r="D414" s="127"/>
      <c r="E414" s="127"/>
      <c r="F414" s="127"/>
      <c r="G414" s="127"/>
      <c r="H414" s="127"/>
      <c r="I414" s="91"/>
      <c r="J414" s="116">
        <v>411</v>
      </c>
      <c r="K414" s="116">
        <v>1072</v>
      </c>
      <c r="L414" s="196">
        <v>0.28993683464138897</v>
      </c>
      <c r="M414" s="196">
        <v>6.8987361503012504E-2</v>
      </c>
      <c r="N414" s="198">
        <v>7.1048961365929003E-2</v>
      </c>
      <c r="O414" s="91"/>
      <c r="P414" s="115"/>
      <c r="Q414" s="116"/>
      <c r="R414" s="196"/>
      <c r="S414" s="196"/>
      <c r="T414" s="198"/>
    </row>
    <row r="415" spans="1:20" ht="13.8" thickBot="1">
      <c r="A415" s="91"/>
      <c r="B415" s="91"/>
      <c r="C415" s="127"/>
      <c r="D415" s="127"/>
      <c r="E415" s="127"/>
      <c r="F415" s="127"/>
      <c r="G415" s="127"/>
      <c r="H415" s="127"/>
      <c r="I415" s="91"/>
      <c r="J415" s="116">
        <v>412</v>
      </c>
      <c r="K415" s="116">
        <v>1074</v>
      </c>
      <c r="L415" s="196">
        <v>0.28980429851810002</v>
      </c>
      <c r="M415" s="196">
        <v>7.3184563362003699E-2</v>
      </c>
      <c r="N415" s="198">
        <v>7.0941646309151701E-2</v>
      </c>
      <c r="O415" s="91"/>
      <c r="P415" s="115"/>
      <c r="Q415" s="116"/>
      <c r="R415" s="196"/>
      <c r="S415" s="196"/>
      <c r="T415" s="198"/>
    </row>
    <row r="416" spans="1:20">
      <c r="A416" s="91"/>
      <c r="B416" s="91"/>
      <c r="C416" s="127"/>
      <c r="D416" s="127"/>
      <c r="E416" s="127"/>
      <c r="F416" s="127"/>
      <c r="G416" s="127"/>
      <c r="H416" s="127"/>
      <c r="I416" s="91"/>
      <c r="J416" s="116">
        <v>413</v>
      </c>
      <c r="K416" s="116">
        <v>1077</v>
      </c>
      <c r="L416" s="196">
        <v>0.28955545149232897</v>
      </c>
      <c r="M416" s="196">
        <v>7.7830913673325799E-2</v>
      </c>
      <c r="N416" s="198">
        <v>7.1030816955206397E-2</v>
      </c>
      <c r="O416" s="91"/>
      <c r="P416" s="128"/>
      <c r="Q416" s="116"/>
      <c r="R416" s="196"/>
      <c r="S416" s="196"/>
      <c r="T416" s="198"/>
    </row>
    <row r="417" spans="1:20">
      <c r="A417" s="91"/>
      <c r="B417" s="91"/>
      <c r="C417" s="127"/>
      <c r="D417" s="127"/>
      <c r="E417" s="127"/>
      <c r="F417" s="127"/>
      <c r="G417" s="127"/>
      <c r="H417" s="127"/>
      <c r="I417" s="91"/>
      <c r="J417" s="116">
        <v>414</v>
      </c>
      <c r="K417" s="116">
        <v>1079</v>
      </c>
      <c r="L417" s="196">
        <v>0.28934769686915801</v>
      </c>
      <c r="M417" s="196">
        <v>8.1818269401113503E-2</v>
      </c>
      <c r="N417" s="198">
        <v>7.1340095348995297E-2</v>
      </c>
      <c r="O417" s="91"/>
      <c r="P417" s="115"/>
      <c r="Q417" s="116"/>
      <c r="R417" s="196"/>
      <c r="S417" s="196"/>
      <c r="T417" s="198"/>
    </row>
    <row r="418" spans="1:20">
      <c r="A418" s="91"/>
      <c r="B418" s="91"/>
      <c r="C418" s="127"/>
      <c r="D418" s="127"/>
      <c r="E418" s="127"/>
      <c r="F418" s="127"/>
      <c r="G418" s="127"/>
      <c r="H418" s="127"/>
      <c r="I418" s="91"/>
      <c r="J418" s="116">
        <v>415</v>
      </c>
      <c r="K418" s="116">
        <v>1082</v>
      </c>
      <c r="L418" s="196">
        <v>0.289077418070393</v>
      </c>
      <c r="M418" s="196">
        <v>8.5363677835524204E-2</v>
      </c>
      <c r="N418" s="198">
        <v>7.1819291517116607E-2</v>
      </c>
      <c r="O418" s="91"/>
      <c r="P418" s="115"/>
      <c r="Q418" s="116"/>
      <c r="R418" s="196"/>
      <c r="S418" s="196"/>
      <c r="T418" s="198"/>
    </row>
    <row r="419" spans="1:20" ht="13.8" thickBot="1">
      <c r="A419" s="91"/>
      <c r="B419" s="91"/>
      <c r="C419" s="127"/>
      <c r="D419" s="127"/>
      <c r="E419" s="127"/>
      <c r="F419" s="127"/>
      <c r="G419" s="127"/>
      <c r="H419" s="127"/>
      <c r="I419" s="91"/>
      <c r="J419" s="116">
        <v>416</v>
      </c>
      <c r="K419" s="116">
        <v>1084</v>
      </c>
      <c r="L419" s="196">
        <v>0.288903273564102</v>
      </c>
      <c r="M419" s="196">
        <v>8.7421772321885E-2</v>
      </c>
      <c r="N419" s="198">
        <v>7.2346575159746102E-2</v>
      </c>
      <c r="O419" s="91"/>
      <c r="P419" s="115"/>
      <c r="Q419" s="116"/>
      <c r="R419" s="196"/>
      <c r="S419" s="196"/>
      <c r="T419" s="198"/>
    </row>
    <row r="420" spans="1:20">
      <c r="A420" s="91"/>
      <c r="B420" s="91"/>
      <c r="C420" s="127"/>
      <c r="D420" s="127"/>
      <c r="E420" s="127"/>
      <c r="F420" s="127"/>
      <c r="G420" s="127"/>
      <c r="H420" s="127"/>
      <c r="I420" s="91"/>
      <c r="J420" s="116">
        <v>417</v>
      </c>
      <c r="K420" s="116">
        <v>1087</v>
      </c>
      <c r="L420" s="196">
        <v>0.28867282959406099</v>
      </c>
      <c r="M420" s="196">
        <v>8.88048335648422E-2</v>
      </c>
      <c r="N420" s="198">
        <v>7.2832283860115393E-2</v>
      </c>
      <c r="O420" s="91"/>
      <c r="P420" s="128"/>
      <c r="Q420" s="116"/>
      <c r="R420" s="196"/>
      <c r="S420" s="196"/>
      <c r="T420" s="198"/>
    </row>
    <row r="421" spans="1:20">
      <c r="A421" s="91"/>
      <c r="B421" s="91"/>
      <c r="C421" s="127"/>
      <c r="D421" s="127"/>
      <c r="E421" s="127"/>
      <c r="F421" s="127"/>
      <c r="G421" s="127"/>
      <c r="H421" s="127"/>
      <c r="I421" s="91"/>
      <c r="J421" s="116">
        <v>418</v>
      </c>
      <c r="K421" s="116">
        <v>1089</v>
      </c>
      <c r="L421" s="196">
        <v>0.28851608060745598</v>
      </c>
      <c r="M421" s="196">
        <v>8.8711329499999603E-2</v>
      </c>
      <c r="N421" s="198">
        <v>7.3164912486603201E-2</v>
      </c>
      <c r="O421" s="91"/>
      <c r="P421" s="115"/>
      <c r="Q421" s="116"/>
      <c r="R421" s="196"/>
      <c r="S421" s="196"/>
      <c r="T421" s="198"/>
    </row>
    <row r="422" spans="1:20">
      <c r="A422" s="91"/>
      <c r="B422" s="91"/>
      <c r="C422" s="127"/>
      <c r="D422" s="127"/>
      <c r="E422" s="127"/>
      <c r="F422" s="127"/>
      <c r="G422" s="127"/>
      <c r="H422" s="127"/>
      <c r="I422" s="91"/>
      <c r="J422" s="116">
        <v>419</v>
      </c>
      <c r="K422" s="116">
        <v>1092</v>
      </c>
      <c r="L422" s="196">
        <v>0.28817866661615699</v>
      </c>
      <c r="M422" s="196">
        <v>8.8703796504540605E-2</v>
      </c>
      <c r="N422" s="198">
        <v>7.3329902151398896E-2</v>
      </c>
      <c r="O422" s="91"/>
      <c r="P422" s="115"/>
      <c r="Q422" s="116"/>
      <c r="R422" s="196"/>
      <c r="S422" s="196"/>
      <c r="T422" s="198"/>
    </row>
    <row r="423" spans="1:20" ht="13.8" thickBot="1">
      <c r="A423" s="91"/>
      <c r="B423" s="91"/>
      <c r="C423" s="127"/>
      <c r="D423" s="127"/>
      <c r="E423" s="127"/>
      <c r="F423" s="127"/>
      <c r="G423" s="127"/>
      <c r="H423" s="127"/>
      <c r="I423" s="91"/>
      <c r="J423" s="116">
        <v>420</v>
      </c>
      <c r="K423" s="116">
        <v>1094</v>
      </c>
      <c r="L423" s="196">
        <v>0.28780308275829303</v>
      </c>
      <c r="M423" s="196">
        <v>8.82038572612064E-2</v>
      </c>
      <c r="N423" s="198">
        <v>7.3362945480916902E-2</v>
      </c>
      <c r="O423" s="91"/>
      <c r="P423" s="115"/>
      <c r="Q423" s="116"/>
      <c r="R423" s="196"/>
      <c r="S423" s="196"/>
      <c r="T423" s="198"/>
    </row>
    <row r="424" spans="1:20">
      <c r="A424" s="91"/>
      <c r="B424" s="91"/>
      <c r="C424" s="127"/>
      <c r="D424" s="127"/>
      <c r="E424" s="127"/>
      <c r="F424" s="127"/>
      <c r="G424" s="127"/>
      <c r="H424" s="127"/>
      <c r="I424" s="91"/>
      <c r="J424" s="116">
        <v>421</v>
      </c>
      <c r="K424" s="116">
        <v>1097</v>
      </c>
      <c r="L424" s="196">
        <v>0.28710801603804897</v>
      </c>
      <c r="M424" s="196">
        <v>8.8507015754901594E-2</v>
      </c>
      <c r="N424" s="198">
        <v>7.3295789533147096E-2</v>
      </c>
      <c r="O424" s="91"/>
      <c r="P424" s="128"/>
      <c r="Q424" s="116"/>
      <c r="R424" s="196"/>
      <c r="S424" s="196"/>
      <c r="T424" s="198"/>
    </row>
    <row r="425" spans="1:20">
      <c r="A425" s="91"/>
      <c r="B425" s="91"/>
      <c r="C425" s="127"/>
      <c r="D425" s="127"/>
      <c r="E425" s="127"/>
      <c r="F425" s="127"/>
      <c r="G425" s="127"/>
      <c r="H425" s="127"/>
      <c r="I425" s="91"/>
      <c r="J425" s="116">
        <v>422</v>
      </c>
      <c r="K425" s="116">
        <v>1099</v>
      </c>
      <c r="L425" s="196">
        <v>0.28631521323024001</v>
      </c>
      <c r="M425" s="196">
        <v>8.8738918052836804E-2</v>
      </c>
      <c r="N425" s="198">
        <v>7.31851128382182E-2</v>
      </c>
      <c r="O425" s="91"/>
      <c r="P425" s="115"/>
      <c r="Q425" s="116"/>
      <c r="R425" s="196"/>
      <c r="S425" s="196"/>
      <c r="T425" s="198"/>
    </row>
    <row r="426" spans="1:20">
      <c r="A426" s="91"/>
      <c r="B426" s="91"/>
      <c r="C426" s="127"/>
      <c r="D426" s="127"/>
      <c r="E426" s="127"/>
      <c r="F426" s="127"/>
      <c r="G426" s="127"/>
      <c r="H426" s="127"/>
      <c r="I426" s="91"/>
      <c r="J426" s="116">
        <v>423</v>
      </c>
      <c r="K426" s="116">
        <v>1101</v>
      </c>
      <c r="L426" s="196">
        <v>0.28520250399027702</v>
      </c>
      <c r="M426" s="196">
        <v>8.9434097351191205E-2</v>
      </c>
      <c r="N426" s="198">
        <v>7.3020798781017804E-2</v>
      </c>
      <c r="O426" s="91"/>
      <c r="P426" s="115"/>
      <c r="Q426" s="116"/>
      <c r="R426" s="196"/>
      <c r="S426" s="196"/>
      <c r="T426" s="198"/>
    </row>
    <row r="427" spans="1:20" ht="13.8" thickBot="1">
      <c r="A427" s="91"/>
      <c r="B427" s="91"/>
      <c r="C427" s="127"/>
      <c r="D427" s="127"/>
      <c r="E427" s="127"/>
      <c r="F427" s="127"/>
      <c r="G427" s="127"/>
      <c r="H427" s="127"/>
      <c r="I427" s="91"/>
      <c r="J427" s="116">
        <v>424</v>
      </c>
      <c r="K427" s="116">
        <v>1104</v>
      </c>
      <c r="L427" s="196">
        <v>0.28401922029269799</v>
      </c>
      <c r="M427" s="196">
        <v>8.9708861906216297E-2</v>
      </c>
      <c r="N427" s="198">
        <v>7.2832149828391396E-2</v>
      </c>
      <c r="O427" s="91"/>
      <c r="P427" s="115"/>
      <c r="Q427" s="116"/>
      <c r="R427" s="196"/>
      <c r="S427" s="196"/>
      <c r="T427" s="198"/>
    </row>
    <row r="428" spans="1:20">
      <c r="A428" s="91"/>
      <c r="B428" s="91"/>
      <c r="C428" s="127"/>
      <c r="D428" s="127"/>
      <c r="E428" s="127"/>
      <c r="F428" s="127"/>
      <c r="G428" s="127"/>
      <c r="H428" s="127"/>
      <c r="I428" s="91"/>
      <c r="J428" s="116">
        <v>425</v>
      </c>
      <c r="K428" s="116">
        <v>1106</v>
      </c>
      <c r="L428" s="196">
        <v>0.28285402451595298</v>
      </c>
      <c r="M428" s="196">
        <v>8.9856316504601602E-2</v>
      </c>
      <c r="N428" s="198">
        <v>7.2681528229352699E-2</v>
      </c>
      <c r="O428" s="91"/>
      <c r="P428" s="128"/>
      <c r="Q428" s="116"/>
      <c r="R428" s="196"/>
      <c r="S428" s="196"/>
      <c r="T428" s="198"/>
    </row>
    <row r="429" spans="1:20">
      <c r="A429" s="91"/>
      <c r="B429" s="91"/>
      <c r="C429" s="127"/>
      <c r="D429" s="127"/>
      <c r="E429" s="127"/>
      <c r="F429" s="127"/>
      <c r="G429" s="127"/>
      <c r="H429" s="127"/>
      <c r="I429" s="91"/>
      <c r="J429" s="116">
        <v>426</v>
      </c>
      <c r="K429" s="116">
        <v>1109</v>
      </c>
      <c r="L429" s="196">
        <v>0.28173715330712301</v>
      </c>
      <c r="M429" s="196">
        <v>8.9714968236791801E-2</v>
      </c>
      <c r="N429" s="198">
        <v>7.2618979697998395E-2</v>
      </c>
      <c r="O429" s="91"/>
      <c r="P429" s="115"/>
      <c r="Q429" s="116"/>
      <c r="R429" s="196"/>
      <c r="S429" s="196"/>
      <c r="T429" s="198"/>
    </row>
    <row r="430" spans="1:20">
      <c r="A430" s="91"/>
      <c r="B430" s="91"/>
      <c r="C430" s="127"/>
      <c r="D430" s="127"/>
      <c r="E430" s="127"/>
      <c r="F430" s="127"/>
      <c r="G430" s="127"/>
      <c r="H430" s="127"/>
      <c r="I430" s="91"/>
      <c r="J430" s="116">
        <v>427</v>
      </c>
      <c r="K430" s="116">
        <v>1112</v>
      </c>
      <c r="L430" s="196">
        <v>0.28069655200533</v>
      </c>
      <c r="M430" s="196">
        <v>8.9148648656036597E-2</v>
      </c>
      <c r="N430" s="198">
        <v>7.2729425693461094E-2</v>
      </c>
      <c r="O430" s="91"/>
      <c r="P430" s="115"/>
      <c r="Q430" s="116"/>
      <c r="R430" s="196"/>
      <c r="S430" s="196"/>
      <c r="T430" s="198"/>
    </row>
    <row r="431" spans="1:20" ht="13.8" thickBot="1">
      <c r="A431" s="91"/>
      <c r="B431" s="91"/>
      <c r="C431" s="127"/>
      <c r="D431" s="127"/>
      <c r="E431" s="127"/>
      <c r="F431" s="127"/>
      <c r="G431" s="127"/>
      <c r="H431" s="127"/>
      <c r="I431" s="91"/>
      <c r="J431" s="116">
        <v>428</v>
      </c>
      <c r="K431" s="116">
        <v>1114</v>
      </c>
      <c r="L431" s="196">
        <v>0.27976610730290102</v>
      </c>
      <c r="M431" s="196">
        <v>8.8184419884916695E-2</v>
      </c>
      <c r="N431" s="198">
        <v>7.3065011939661403E-2</v>
      </c>
      <c r="O431" s="91"/>
      <c r="P431" s="115"/>
      <c r="Q431" s="116"/>
      <c r="R431" s="196"/>
      <c r="S431" s="196"/>
      <c r="T431" s="198"/>
    </row>
    <row r="432" spans="1:20">
      <c r="A432" s="91"/>
      <c r="B432" s="91"/>
      <c r="C432" s="127"/>
      <c r="D432" s="127"/>
      <c r="E432" s="127"/>
      <c r="F432" s="127"/>
      <c r="G432" s="127"/>
      <c r="H432" s="127"/>
      <c r="I432" s="91"/>
      <c r="J432" s="116">
        <v>429</v>
      </c>
      <c r="K432" s="116">
        <v>1116</v>
      </c>
      <c r="L432" s="196">
        <v>0.278978325940751</v>
      </c>
      <c r="M432" s="196">
        <v>8.6972151362959299E-2</v>
      </c>
      <c r="N432" s="198">
        <v>7.3616171777104805E-2</v>
      </c>
      <c r="O432" s="91"/>
      <c r="P432" s="128"/>
      <c r="Q432" s="116"/>
      <c r="R432" s="196"/>
      <c r="S432" s="196"/>
      <c r="T432" s="198"/>
    </row>
    <row r="433" spans="1:20">
      <c r="A433" s="91"/>
      <c r="B433" s="91"/>
      <c r="C433" s="127"/>
      <c r="D433" s="127"/>
      <c r="E433" s="127"/>
      <c r="F433" s="127"/>
      <c r="G433" s="127"/>
      <c r="H433" s="127"/>
      <c r="I433" s="91"/>
      <c r="J433" s="116">
        <v>430</v>
      </c>
      <c r="K433" s="116">
        <v>1119</v>
      </c>
      <c r="L433" s="196">
        <v>0.27832909852075199</v>
      </c>
      <c r="M433" s="196">
        <v>8.5887442899593699E-2</v>
      </c>
      <c r="N433" s="198">
        <v>7.4332162341358199E-2</v>
      </c>
      <c r="O433" s="91"/>
      <c r="P433" s="115"/>
      <c r="Q433" s="116"/>
      <c r="R433" s="196"/>
      <c r="S433" s="196"/>
      <c r="T433" s="198"/>
    </row>
    <row r="434" spans="1:20">
      <c r="A434" s="91"/>
      <c r="B434" s="91"/>
      <c r="C434" s="127"/>
      <c r="D434" s="127"/>
      <c r="E434" s="127"/>
      <c r="F434" s="127"/>
      <c r="G434" s="127"/>
      <c r="H434" s="127"/>
      <c r="I434" s="91"/>
      <c r="J434" s="116">
        <v>431</v>
      </c>
      <c r="K434" s="116">
        <v>1121</v>
      </c>
      <c r="L434" s="196">
        <v>0.27777956840261397</v>
      </c>
      <c r="M434" s="196">
        <v>8.5351694207163001E-2</v>
      </c>
      <c r="N434" s="198">
        <v>7.5123820607143704E-2</v>
      </c>
      <c r="O434" s="91"/>
      <c r="P434" s="115"/>
      <c r="Q434" s="116"/>
      <c r="R434" s="196"/>
      <c r="S434" s="196"/>
      <c r="T434" s="198"/>
    </row>
    <row r="435" spans="1:20" ht="13.8" thickBot="1">
      <c r="A435" s="91"/>
      <c r="B435" s="91"/>
      <c r="C435" s="127"/>
      <c r="D435" s="127"/>
      <c r="E435" s="127"/>
      <c r="F435" s="127"/>
      <c r="G435" s="127"/>
      <c r="H435" s="127"/>
      <c r="I435" s="91"/>
      <c r="J435" s="116">
        <v>432</v>
      </c>
      <c r="K435" s="116">
        <v>1124</v>
      </c>
      <c r="L435" s="196">
        <v>0.27726580685818097</v>
      </c>
      <c r="M435" s="196">
        <v>8.56991561453187E-2</v>
      </c>
      <c r="N435" s="198">
        <v>7.5892788522436097E-2</v>
      </c>
      <c r="O435" s="91"/>
      <c r="P435" s="115"/>
      <c r="Q435" s="116"/>
      <c r="R435" s="196"/>
      <c r="S435" s="196"/>
      <c r="T435" s="198"/>
    </row>
    <row r="436" spans="1:20">
      <c r="A436" s="91"/>
      <c r="B436" s="91"/>
      <c r="C436" s="127"/>
      <c r="D436" s="127"/>
      <c r="E436" s="127"/>
      <c r="F436" s="127"/>
      <c r="G436" s="127"/>
      <c r="H436" s="127"/>
      <c r="I436" s="91"/>
      <c r="J436" s="116">
        <v>433</v>
      </c>
      <c r="K436" s="116">
        <v>1127</v>
      </c>
      <c r="L436" s="196">
        <v>0.27673744403941097</v>
      </c>
      <c r="M436" s="196">
        <v>8.6962346414724098E-2</v>
      </c>
      <c r="N436" s="198">
        <v>7.6606466198042802E-2</v>
      </c>
      <c r="O436" s="91"/>
      <c r="P436" s="128"/>
      <c r="Q436" s="116"/>
      <c r="R436" s="196"/>
      <c r="S436" s="196"/>
      <c r="T436" s="198"/>
    </row>
    <row r="437" spans="1:20">
      <c r="A437" s="91"/>
      <c r="B437" s="91"/>
      <c r="C437" s="127"/>
      <c r="D437" s="127"/>
      <c r="E437" s="127"/>
      <c r="F437" s="127"/>
      <c r="G437" s="127"/>
      <c r="H437" s="127"/>
      <c r="I437" s="91"/>
      <c r="J437" s="116">
        <v>434</v>
      </c>
      <c r="K437" s="116">
        <v>1129</v>
      </c>
      <c r="L437" s="196">
        <v>0.27609101657662999</v>
      </c>
      <c r="M437" s="196">
        <v>8.9206555758462897E-2</v>
      </c>
      <c r="N437" s="198">
        <v>7.7238167004987507E-2</v>
      </c>
      <c r="O437" s="91"/>
      <c r="P437" s="115"/>
      <c r="Q437" s="116"/>
      <c r="R437" s="196"/>
      <c r="S437" s="196"/>
      <c r="T437" s="198"/>
    </row>
    <row r="438" spans="1:20">
      <c r="A438" s="91"/>
      <c r="B438" s="91"/>
      <c r="C438" s="127"/>
      <c r="D438" s="127"/>
      <c r="E438" s="127"/>
      <c r="F438" s="127"/>
      <c r="G438" s="127"/>
      <c r="H438" s="127"/>
      <c r="I438" s="91"/>
      <c r="J438" s="116">
        <v>435</v>
      </c>
      <c r="K438" s="116">
        <v>1132</v>
      </c>
      <c r="L438" s="196">
        <v>0.275403619148197</v>
      </c>
      <c r="M438" s="196">
        <v>9.1661117600289499E-2</v>
      </c>
      <c r="N438" s="198">
        <v>7.7752280474891203E-2</v>
      </c>
      <c r="O438" s="91"/>
      <c r="P438" s="115"/>
      <c r="Q438" s="116"/>
      <c r="R438" s="196"/>
      <c r="S438" s="196"/>
      <c r="T438" s="198"/>
    </row>
    <row r="439" spans="1:20" ht="13.8" thickBot="1">
      <c r="A439" s="91"/>
      <c r="B439" s="91"/>
      <c r="C439" s="127"/>
      <c r="D439" s="127"/>
      <c r="E439" s="127"/>
      <c r="F439" s="127"/>
      <c r="G439" s="127"/>
      <c r="H439" s="127"/>
      <c r="I439" s="91"/>
      <c r="J439" s="116">
        <v>436</v>
      </c>
      <c r="K439" s="116">
        <v>1135</v>
      </c>
      <c r="L439" s="196">
        <v>0.27457565034843401</v>
      </c>
      <c r="M439" s="196">
        <v>9.4758201146839596E-2</v>
      </c>
      <c r="N439" s="198">
        <v>7.8323081495641003E-2</v>
      </c>
      <c r="O439" s="91"/>
      <c r="P439" s="115"/>
      <c r="Q439" s="116"/>
      <c r="R439" s="196"/>
      <c r="S439" s="196"/>
      <c r="T439" s="198"/>
    </row>
    <row r="440" spans="1:20">
      <c r="A440" s="91"/>
      <c r="B440" s="91"/>
      <c r="C440" s="127"/>
      <c r="D440" s="127"/>
      <c r="E440" s="127"/>
      <c r="F440" s="127"/>
      <c r="G440" s="127"/>
      <c r="H440" s="127"/>
      <c r="I440" s="91"/>
      <c r="J440" s="116">
        <v>437</v>
      </c>
      <c r="K440" s="116">
        <v>1137</v>
      </c>
      <c r="L440" s="196">
        <v>0.27361325528987002</v>
      </c>
      <c r="M440" s="196">
        <v>9.8025185141250901E-2</v>
      </c>
      <c r="N440" s="198">
        <v>7.8943377562503303E-2</v>
      </c>
      <c r="O440" s="91"/>
      <c r="P440" s="128"/>
      <c r="Q440" s="116"/>
      <c r="R440" s="196"/>
      <c r="S440" s="196"/>
      <c r="T440" s="198"/>
    </row>
    <row r="441" spans="1:20">
      <c r="A441" s="91"/>
      <c r="B441" s="91"/>
      <c r="C441" s="127"/>
      <c r="D441" s="127"/>
      <c r="E441" s="127"/>
      <c r="F441" s="127"/>
      <c r="G441" s="127"/>
      <c r="H441" s="127"/>
      <c r="I441" s="91"/>
      <c r="J441" s="116">
        <v>438</v>
      </c>
      <c r="K441" s="116">
        <v>1140</v>
      </c>
      <c r="L441" s="196">
        <v>0.27262580551563498</v>
      </c>
      <c r="M441" s="196">
        <v>0.101207834448676</v>
      </c>
      <c r="N441" s="198">
        <v>7.9674206718895302E-2</v>
      </c>
      <c r="O441" s="91"/>
      <c r="P441" s="115"/>
      <c r="Q441" s="116"/>
      <c r="R441" s="196"/>
      <c r="S441" s="196"/>
      <c r="T441" s="198"/>
    </row>
    <row r="442" spans="1:20">
      <c r="A442" s="91"/>
      <c r="B442" s="91"/>
      <c r="C442" s="127"/>
      <c r="D442" s="127"/>
      <c r="E442" s="127"/>
      <c r="F442" s="127"/>
      <c r="G442" s="127"/>
      <c r="H442" s="127"/>
      <c r="I442" s="91"/>
      <c r="J442" s="116">
        <v>439</v>
      </c>
      <c r="K442" s="116">
        <v>1143</v>
      </c>
      <c r="L442" s="196">
        <v>0.27164232286575601</v>
      </c>
      <c r="M442" s="196">
        <v>0.10440048959232601</v>
      </c>
      <c r="N442" s="198">
        <v>8.0450927334550101E-2</v>
      </c>
      <c r="O442" s="91"/>
      <c r="P442" s="115"/>
      <c r="Q442" s="116"/>
      <c r="R442" s="196"/>
      <c r="S442" s="196"/>
      <c r="T442" s="198"/>
    </row>
    <row r="443" spans="1:20" ht="13.8" thickBot="1">
      <c r="A443" s="91"/>
      <c r="B443" s="91"/>
      <c r="C443" s="127"/>
      <c r="D443" s="127"/>
      <c r="E443" s="127"/>
      <c r="F443" s="127"/>
      <c r="G443" s="127"/>
      <c r="H443" s="127"/>
      <c r="I443" s="91"/>
      <c r="J443" s="116">
        <v>440</v>
      </c>
      <c r="K443" s="116">
        <v>1146</v>
      </c>
      <c r="L443" s="196">
        <v>0.27063415253114897</v>
      </c>
      <c r="M443" s="196">
        <v>0.10785279834476599</v>
      </c>
      <c r="N443" s="198">
        <v>8.1304689640120803E-2</v>
      </c>
      <c r="O443" s="91"/>
      <c r="P443" s="115"/>
      <c r="Q443" s="116"/>
      <c r="R443" s="196"/>
      <c r="S443" s="196"/>
      <c r="T443" s="198"/>
    </row>
    <row r="444" spans="1:20">
      <c r="A444" s="91"/>
      <c r="B444" s="91"/>
      <c r="C444" s="127"/>
      <c r="D444" s="127"/>
      <c r="E444" s="127"/>
      <c r="F444" s="127"/>
      <c r="G444" s="127"/>
      <c r="H444" s="127"/>
      <c r="I444" s="91"/>
      <c r="J444" s="116">
        <v>441</v>
      </c>
      <c r="K444" s="116">
        <v>1148</v>
      </c>
      <c r="L444" s="196">
        <v>0.269779811761579</v>
      </c>
      <c r="M444" s="196">
        <v>0.111080880874834</v>
      </c>
      <c r="N444" s="198">
        <v>8.2102275056993801E-2</v>
      </c>
      <c r="O444" s="91"/>
      <c r="P444" s="128"/>
      <c r="Q444" s="116"/>
      <c r="R444" s="196"/>
      <c r="S444" s="196"/>
      <c r="T444" s="198"/>
    </row>
    <row r="445" spans="1:20">
      <c r="A445" s="91"/>
      <c r="B445" s="91"/>
      <c r="C445" s="127"/>
      <c r="D445" s="127"/>
      <c r="E445" s="127"/>
      <c r="F445" s="127"/>
      <c r="G445" s="127"/>
      <c r="H445" s="127"/>
      <c r="I445" s="91"/>
      <c r="J445" s="116">
        <v>442</v>
      </c>
      <c r="K445" s="116">
        <v>1151</v>
      </c>
      <c r="L445" s="196">
        <v>0.26906809873293502</v>
      </c>
      <c r="M445" s="196">
        <v>0.11422854489432201</v>
      </c>
      <c r="N445" s="198">
        <v>8.2773908134069998E-2</v>
      </c>
      <c r="O445" s="91"/>
      <c r="P445" s="115"/>
      <c r="Q445" s="116"/>
      <c r="R445" s="196"/>
      <c r="S445" s="196"/>
      <c r="T445" s="198"/>
    </row>
    <row r="446" spans="1:20">
      <c r="A446" s="91"/>
      <c r="B446" s="91"/>
      <c r="C446" s="127"/>
      <c r="D446" s="127"/>
      <c r="E446" s="127"/>
      <c r="F446" s="127"/>
      <c r="G446" s="127"/>
      <c r="H446" s="127"/>
      <c r="I446" s="91"/>
      <c r="J446" s="116">
        <v>443</v>
      </c>
      <c r="K446" s="116">
        <v>1153</v>
      </c>
      <c r="L446" s="196">
        <v>0.26866673237726002</v>
      </c>
      <c r="M446" s="196">
        <v>0.116308614228106</v>
      </c>
      <c r="N446" s="198">
        <v>8.3254071613759098E-2</v>
      </c>
      <c r="O446" s="91"/>
      <c r="P446" s="115"/>
      <c r="Q446" s="116"/>
      <c r="R446" s="196"/>
      <c r="S446" s="196"/>
      <c r="T446" s="198"/>
    </row>
    <row r="447" spans="1:20" ht="13.8" thickBot="1">
      <c r="A447" s="91"/>
      <c r="B447" s="91"/>
      <c r="C447" s="127"/>
      <c r="D447" s="127"/>
      <c r="E447" s="127"/>
      <c r="F447" s="127"/>
      <c r="G447" s="127"/>
      <c r="H447" s="127"/>
      <c r="I447" s="91"/>
      <c r="J447" s="116">
        <v>444</v>
      </c>
      <c r="K447" s="116">
        <v>1156</v>
      </c>
      <c r="L447" s="196">
        <v>0.26856404841084403</v>
      </c>
      <c r="M447" s="196">
        <v>0.11707451449196001</v>
      </c>
      <c r="N447" s="198">
        <v>8.3501098362979601E-2</v>
      </c>
      <c r="O447" s="91"/>
      <c r="P447" s="115"/>
      <c r="Q447" s="116"/>
      <c r="R447" s="196"/>
      <c r="S447" s="196"/>
      <c r="T447" s="198"/>
    </row>
    <row r="448" spans="1:20">
      <c r="A448" s="91"/>
      <c r="B448" s="91"/>
      <c r="C448" s="127"/>
      <c r="D448" s="127"/>
      <c r="E448" s="127"/>
      <c r="F448" s="127"/>
      <c r="G448" s="127"/>
      <c r="H448" s="127"/>
      <c r="I448" s="91"/>
      <c r="J448" s="116">
        <v>445</v>
      </c>
      <c r="K448" s="116">
        <v>1158</v>
      </c>
      <c r="L448" s="196">
        <v>0.26887515997877098</v>
      </c>
      <c r="M448" s="196">
        <v>0.11620667986975899</v>
      </c>
      <c r="N448" s="198">
        <v>8.3536044903740198E-2</v>
      </c>
      <c r="O448" s="91"/>
      <c r="P448" s="128"/>
      <c r="Q448" s="116"/>
      <c r="R448" s="196"/>
      <c r="S448" s="196"/>
      <c r="T448" s="198"/>
    </row>
    <row r="449" spans="1:20">
      <c r="A449" s="91"/>
      <c r="B449" s="91"/>
      <c r="C449" s="127"/>
      <c r="D449" s="127"/>
      <c r="E449" s="127"/>
      <c r="F449" s="127"/>
      <c r="G449" s="127"/>
      <c r="H449" s="127"/>
      <c r="I449" s="91"/>
      <c r="J449" s="116">
        <v>446</v>
      </c>
      <c r="K449" s="116">
        <v>1161</v>
      </c>
      <c r="L449" s="196">
        <v>0.26946706067570098</v>
      </c>
      <c r="M449" s="196">
        <v>0.114214845598546</v>
      </c>
      <c r="N449" s="198">
        <v>8.3366722779747798E-2</v>
      </c>
      <c r="O449" s="91"/>
      <c r="P449" s="115"/>
      <c r="Q449" s="116"/>
      <c r="R449" s="196"/>
      <c r="S449" s="196"/>
      <c r="T449" s="198"/>
    </row>
    <row r="450" spans="1:20">
      <c r="A450" s="91"/>
      <c r="B450" s="91"/>
      <c r="C450" s="127"/>
      <c r="D450" s="127"/>
      <c r="E450" s="127"/>
      <c r="F450" s="127"/>
      <c r="G450" s="127"/>
      <c r="H450" s="127"/>
      <c r="I450" s="91"/>
      <c r="J450" s="116">
        <v>447</v>
      </c>
      <c r="K450" s="116">
        <v>1163</v>
      </c>
      <c r="L450" s="196">
        <v>0.27035650314152398</v>
      </c>
      <c r="M450" s="196">
        <v>0.11104064288212399</v>
      </c>
      <c r="N450" s="198">
        <v>8.3032718702640201E-2</v>
      </c>
      <c r="O450" s="91"/>
      <c r="P450" s="115"/>
      <c r="Q450" s="116"/>
      <c r="R450" s="196"/>
      <c r="S450" s="196"/>
      <c r="T450" s="198"/>
    </row>
    <row r="451" spans="1:20" ht="13.8" thickBot="1">
      <c r="A451" s="91"/>
      <c r="B451" s="91"/>
      <c r="C451" s="127"/>
      <c r="D451" s="127"/>
      <c r="E451" s="127"/>
      <c r="F451" s="127"/>
      <c r="G451" s="127"/>
      <c r="H451" s="127"/>
      <c r="I451" s="91"/>
      <c r="J451" s="116">
        <v>448</v>
      </c>
      <c r="K451" s="116">
        <v>1166</v>
      </c>
      <c r="L451" s="196">
        <v>0.271330076794294</v>
      </c>
      <c r="M451" s="196">
        <v>0.10776143743291799</v>
      </c>
      <c r="N451" s="198">
        <v>8.2571959851038101E-2</v>
      </c>
      <c r="O451" s="91"/>
      <c r="P451" s="115"/>
      <c r="Q451" s="116"/>
      <c r="R451" s="196"/>
      <c r="S451" s="196"/>
      <c r="T451" s="198"/>
    </row>
    <row r="452" spans="1:20">
      <c r="A452" s="91"/>
      <c r="B452" s="91"/>
      <c r="C452" s="127"/>
      <c r="D452" s="127"/>
      <c r="E452" s="127"/>
      <c r="F452" s="127"/>
      <c r="G452" s="127"/>
      <c r="H452" s="127"/>
      <c r="I452" s="91"/>
      <c r="J452" s="116">
        <v>449</v>
      </c>
      <c r="K452" s="116">
        <v>1168</v>
      </c>
      <c r="L452" s="196">
        <v>0.272362884805325</v>
      </c>
      <c r="M452" s="196">
        <v>0.10476329046853</v>
      </c>
      <c r="N452" s="198">
        <v>8.2060532134226094E-2</v>
      </c>
      <c r="O452" s="91"/>
      <c r="P452" s="128"/>
      <c r="Q452" s="116"/>
      <c r="R452" s="196"/>
      <c r="S452" s="196"/>
      <c r="T452" s="198"/>
    </row>
    <row r="453" spans="1:20">
      <c r="A453" s="91"/>
      <c r="B453" s="91"/>
      <c r="C453" s="127"/>
      <c r="D453" s="127"/>
      <c r="E453" s="127"/>
      <c r="F453" s="127"/>
      <c r="G453" s="127"/>
      <c r="H453" s="127"/>
      <c r="I453" s="91"/>
      <c r="J453" s="116">
        <v>450</v>
      </c>
      <c r="K453" s="116">
        <v>1171</v>
      </c>
      <c r="L453" s="196">
        <v>0.273288406993412</v>
      </c>
      <c r="M453" s="196">
        <v>0.102782235037301</v>
      </c>
      <c r="N453" s="198">
        <v>8.1542614287662296E-2</v>
      </c>
      <c r="O453" s="91"/>
      <c r="P453" s="115"/>
      <c r="Q453" s="116"/>
      <c r="R453" s="196"/>
      <c r="S453" s="196"/>
      <c r="T453" s="198"/>
    </row>
    <row r="454" spans="1:20">
      <c r="A454" s="91"/>
      <c r="B454" s="91"/>
      <c r="C454" s="127"/>
      <c r="D454" s="127"/>
      <c r="E454" s="127"/>
      <c r="F454" s="127"/>
      <c r="G454" s="127"/>
      <c r="H454" s="127"/>
      <c r="I454" s="91"/>
      <c r="J454" s="116">
        <v>451</v>
      </c>
      <c r="K454" s="116">
        <v>1174</v>
      </c>
      <c r="L454" s="196">
        <v>0.27406155669582299</v>
      </c>
      <c r="M454" s="196">
        <v>0.101635142743908</v>
      </c>
      <c r="N454" s="198">
        <v>8.10450422521235E-2</v>
      </c>
      <c r="O454" s="91"/>
      <c r="P454" s="115"/>
      <c r="Q454" s="116"/>
      <c r="R454" s="196"/>
      <c r="S454" s="196"/>
      <c r="T454" s="198"/>
    </row>
    <row r="455" spans="1:20" ht="13.8" thickBot="1">
      <c r="A455" s="91"/>
      <c r="B455" s="91"/>
      <c r="C455" s="127"/>
      <c r="D455" s="127"/>
      <c r="E455" s="127"/>
      <c r="F455" s="127"/>
      <c r="G455" s="127"/>
      <c r="H455" s="127"/>
      <c r="I455" s="91"/>
      <c r="J455" s="116">
        <v>452</v>
      </c>
      <c r="K455" s="116">
        <v>1176</v>
      </c>
      <c r="L455" s="196">
        <v>0.274689311130841</v>
      </c>
      <c r="M455" s="196">
        <v>0.101234964202382</v>
      </c>
      <c r="N455" s="198">
        <v>8.0677950922617606E-2</v>
      </c>
      <c r="O455" s="91"/>
      <c r="P455" s="115"/>
      <c r="Q455" s="116"/>
      <c r="R455" s="196"/>
      <c r="S455" s="196"/>
      <c r="T455" s="198"/>
    </row>
    <row r="456" spans="1:20">
      <c r="A456" s="91"/>
      <c r="B456" s="91"/>
      <c r="C456" s="127"/>
      <c r="D456" s="127"/>
      <c r="E456" s="127"/>
      <c r="F456" s="127"/>
      <c r="G456" s="127"/>
      <c r="H456" s="127"/>
      <c r="I456" s="91"/>
      <c r="J456" s="116">
        <v>453</v>
      </c>
      <c r="K456" s="116">
        <v>1179</v>
      </c>
      <c r="L456" s="196">
        <v>0.27510723589694702</v>
      </c>
      <c r="M456" s="196">
        <v>0.101791621253702</v>
      </c>
      <c r="N456" s="198">
        <v>8.04206060853567E-2</v>
      </c>
      <c r="O456" s="91"/>
      <c r="P456" s="128"/>
      <c r="Q456" s="116"/>
      <c r="R456" s="196"/>
      <c r="S456" s="196"/>
      <c r="T456" s="198"/>
    </row>
    <row r="457" spans="1:20">
      <c r="A457" s="91"/>
      <c r="B457" s="91"/>
      <c r="C457" s="127"/>
      <c r="D457" s="127"/>
      <c r="E457" s="127"/>
      <c r="F457" s="127"/>
      <c r="G457" s="127"/>
      <c r="H457" s="127"/>
      <c r="I457" s="91"/>
      <c r="J457" s="116">
        <v>454</v>
      </c>
      <c r="K457" s="116">
        <v>1181</v>
      </c>
      <c r="L457" s="196">
        <v>0.27533083522150198</v>
      </c>
      <c r="M457" s="196">
        <v>0.102470565268532</v>
      </c>
      <c r="N457" s="198">
        <v>8.0364186987985101E-2</v>
      </c>
      <c r="O457" s="91"/>
      <c r="P457" s="115"/>
      <c r="Q457" s="116"/>
      <c r="R457" s="196"/>
      <c r="S457" s="196"/>
      <c r="T457" s="198"/>
    </row>
    <row r="458" spans="1:20">
      <c r="A458" s="91"/>
      <c r="B458" s="91"/>
      <c r="C458" s="127"/>
      <c r="D458" s="127"/>
      <c r="E458" s="127"/>
      <c r="F458" s="127"/>
      <c r="G458" s="127"/>
      <c r="H458" s="127"/>
      <c r="I458" s="91"/>
      <c r="J458" s="116">
        <v>455</v>
      </c>
      <c r="K458" s="116">
        <v>1184</v>
      </c>
      <c r="L458" s="196">
        <v>0.27538728168835502</v>
      </c>
      <c r="M458" s="196">
        <v>0.10331555688803699</v>
      </c>
      <c r="N458" s="198">
        <v>8.0581738866194297E-2</v>
      </c>
      <c r="O458" s="91"/>
      <c r="P458" s="115"/>
      <c r="Q458" s="116"/>
      <c r="R458" s="196"/>
      <c r="S458" s="196"/>
      <c r="T458" s="198"/>
    </row>
    <row r="459" spans="1:20" ht="13.8" thickBot="1">
      <c r="A459" s="91"/>
      <c r="B459" s="91"/>
      <c r="C459" s="127"/>
      <c r="D459" s="127"/>
      <c r="E459" s="127"/>
      <c r="F459" s="127"/>
      <c r="G459" s="127"/>
      <c r="H459" s="127"/>
      <c r="I459" s="91"/>
      <c r="J459" s="116">
        <v>456</v>
      </c>
      <c r="K459" s="116">
        <v>1186</v>
      </c>
      <c r="L459" s="196">
        <v>0.275309615283443</v>
      </c>
      <c r="M459" s="196">
        <v>0.104218320318193</v>
      </c>
      <c r="N459" s="198">
        <v>8.1112734228130007E-2</v>
      </c>
      <c r="O459" s="91"/>
      <c r="P459" s="115"/>
      <c r="Q459" s="116"/>
      <c r="R459" s="196"/>
      <c r="S459" s="196"/>
      <c r="T459" s="198"/>
    </row>
    <row r="460" spans="1:20">
      <c r="A460" s="91"/>
      <c r="B460" s="91"/>
      <c r="C460" s="127"/>
      <c r="D460" s="127"/>
      <c r="E460" s="127"/>
      <c r="F460" s="127"/>
      <c r="G460" s="127"/>
      <c r="H460" s="127"/>
      <c r="I460" s="91"/>
      <c r="J460" s="116">
        <v>457</v>
      </c>
      <c r="K460" s="116">
        <v>1189</v>
      </c>
      <c r="L460" s="196">
        <v>0.27512358945038501</v>
      </c>
      <c r="M460" s="196">
        <v>0.105040068406695</v>
      </c>
      <c r="N460" s="198">
        <v>8.1968635947051699E-2</v>
      </c>
      <c r="O460" s="91"/>
      <c r="P460" s="128"/>
      <c r="Q460" s="116"/>
      <c r="R460" s="196"/>
      <c r="S460" s="196"/>
      <c r="T460" s="198"/>
    </row>
    <row r="461" spans="1:20">
      <c r="A461" s="91"/>
      <c r="B461" s="91"/>
      <c r="C461" s="127"/>
      <c r="D461" s="127"/>
      <c r="E461" s="127"/>
      <c r="F461" s="127"/>
      <c r="G461" s="127"/>
      <c r="H461" s="127"/>
      <c r="I461" s="91"/>
      <c r="J461" s="116">
        <v>458</v>
      </c>
      <c r="K461" s="116">
        <v>1191</v>
      </c>
      <c r="L461" s="196">
        <v>0.27495456838534399</v>
      </c>
      <c r="M461" s="196">
        <v>0.105476549128454</v>
      </c>
      <c r="N461" s="198">
        <v>8.3084374852550893E-2</v>
      </c>
      <c r="O461" s="91"/>
      <c r="P461" s="115"/>
      <c r="Q461" s="116"/>
      <c r="R461" s="196"/>
      <c r="S461" s="196"/>
      <c r="T461" s="198"/>
    </row>
    <row r="462" spans="1:20">
      <c r="A462" s="91"/>
      <c r="B462" s="91"/>
      <c r="C462" s="127"/>
      <c r="D462" s="127"/>
      <c r="E462" s="127"/>
      <c r="F462" s="127"/>
      <c r="G462" s="127"/>
      <c r="H462" s="127"/>
      <c r="I462" s="91"/>
      <c r="J462" s="116">
        <v>459</v>
      </c>
      <c r="K462" s="116">
        <v>1194</v>
      </c>
      <c r="L462" s="196">
        <v>0.274767149910919</v>
      </c>
      <c r="M462" s="196">
        <v>0.10575038750801</v>
      </c>
      <c r="N462" s="198">
        <v>8.4427427459673202E-2</v>
      </c>
      <c r="O462" s="91"/>
      <c r="P462" s="115"/>
      <c r="Q462" s="116"/>
      <c r="R462" s="196"/>
      <c r="S462" s="196"/>
      <c r="T462" s="198"/>
    </row>
    <row r="463" spans="1:20" ht="13.8" thickBot="1">
      <c r="A463" s="91"/>
      <c r="B463" s="91"/>
      <c r="C463" s="127"/>
      <c r="D463" s="127"/>
      <c r="E463" s="127"/>
      <c r="F463" s="127"/>
      <c r="G463" s="127"/>
      <c r="H463" s="127"/>
      <c r="I463" s="91"/>
      <c r="J463" s="116">
        <v>460</v>
      </c>
      <c r="K463" s="116">
        <v>1196</v>
      </c>
      <c r="L463" s="196">
        <v>0.27461553621483797</v>
      </c>
      <c r="M463" s="196">
        <v>0.105513433274473</v>
      </c>
      <c r="N463" s="198">
        <v>8.5922497607711396E-2</v>
      </c>
      <c r="O463" s="91"/>
      <c r="P463" s="115"/>
      <c r="Q463" s="116"/>
      <c r="R463" s="196"/>
      <c r="S463" s="196"/>
      <c r="T463" s="198"/>
    </row>
    <row r="464" spans="1:20">
      <c r="A464" s="91"/>
      <c r="B464" s="91"/>
      <c r="C464" s="127"/>
      <c r="D464" s="127"/>
      <c r="E464" s="127"/>
      <c r="F464" s="127"/>
      <c r="G464" s="127"/>
      <c r="H464" s="127"/>
      <c r="I464" s="91"/>
      <c r="J464" s="116">
        <v>461</v>
      </c>
      <c r="K464" s="116">
        <v>1199</v>
      </c>
      <c r="L464" s="196">
        <v>0.27451266548939801</v>
      </c>
      <c r="M464" s="196">
        <v>0.105123288052934</v>
      </c>
      <c r="N464" s="198">
        <v>8.7487031158640802E-2</v>
      </c>
      <c r="O464" s="91"/>
      <c r="P464" s="128"/>
      <c r="Q464" s="116"/>
      <c r="R464" s="196"/>
      <c r="S464" s="196"/>
      <c r="T464" s="198"/>
    </row>
    <row r="465" spans="1:20">
      <c r="A465" s="91"/>
      <c r="B465" s="91"/>
      <c r="C465" s="127"/>
      <c r="D465" s="127"/>
      <c r="E465" s="127"/>
      <c r="F465" s="127"/>
      <c r="G465" s="127"/>
      <c r="H465" s="127"/>
      <c r="I465" s="91"/>
      <c r="J465" s="116">
        <v>462</v>
      </c>
      <c r="K465" s="116">
        <v>1201</v>
      </c>
      <c r="L465" s="196">
        <v>0.27449638288643902</v>
      </c>
      <c r="M465" s="196">
        <v>0.104952618903826</v>
      </c>
      <c r="N465" s="198">
        <v>8.8955202425285207E-2</v>
      </c>
      <c r="O465" s="91"/>
      <c r="P465" s="115"/>
      <c r="Q465" s="116"/>
      <c r="R465" s="196"/>
      <c r="S465" s="196"/>
      <c r="T465" s="198"/>
    </row>
    <row r="466" spans="1:20">
      <c r="A466" s="91"/>
      <c r="B466" s="91"/>
      <c r="C466" s="127"/>
      <c r="D466" s="127"/>
      <c r="E466" s="127"/>
      <c r="F466" s="127"/>
      <c r="G466" s="127"/>
      <c r="H466" s="127"/>
      <c r="I466" s="91"/>
      <c r="J466" s="116">
        <v>463</v>
      </c>
      <c r="K466" s="116">
        <v>1204</v>
      </c>
      <c r="L466" s="196">
        <v>0.274455883203231</v>
      </c>
      <c r="M466" s="196">
        <v>0.10542823507028</v>
      </c>
      <c r="N466" s="198">
        <v>9.0284188113409505E-2</v>
      </c>
      <c r="O466" s="91"/>
      <c r="P466" s="115"/>
      <c r="Q466" s="116"/>
      <c r="R466" s="196"/>
      <c r="S466" s="196"/>
      <c r="T466" s="198"/>
    </row>
    <row r="467" spans="1:20" ht="13.8" thickBot="1">
      <c r="A467" s="91"/>
      <c r="B467" s="91"/>
      <c r="C467" s="127"/>
      <c r="D467" s="127"/>
      <c r="E467" s="127"/>
      <c r="F467" s="127"/>
      <c r="G467" s="127"/>
      <c r="H467" s="127"/>
      <c r="I467" s="91"/>
      <c r="J467" s="116">
        <v>464</v>
      </c>
      <c r="K467" s="116">
        <v>1206</v>
      </c>
      <c r="L467" s="196">
        <v>0.274488560303004</v>
      </c>
      <c r="M467" s="196">
        <v>0.10586980500160199</v>
      </c>
      <c r="N467" s="198">
        <v>9.1373747745426406E-2</v>
      </c>
      <c r="O467" s="91"/>
      <c r="P467" s="115"/>
      <c r="Q467" s="116"/>
      <c r="R467" s="196"/>
      <c r="S467" s="196"/>
      <c r="T467" s="198"/>
    </row>
    <row r="468" spans="1:20">
      <c r="A468" s="91"/>
      <c r="B468" s="91"/>
      <c r="C468" s="127"/>
      <c r="D468" s="127"/>
      <c r="E468" s="127"/>
      <c r="F468" s="127"/>
      <c r="G468" s="127"/>
      <c r="H468" s="127"/>
      <c r="I468" s="91"/>
      <c r="J468" s="116">
        <v>465</v>
      </c>
      <c r="K468" s="116">
        <v>1209</v>
      </c>
      <c r="L468" s="196">
        <v>0.27455871504205198</v>
      </c>
      <c r="M468" s="196">
        <v>0.106745063463232</v>
      </c>
      <c r="N468" s="198">
        <v>9.2186539959651204E-2</v>
      </c>
      <c r="O468" s="91"/>
      <c r="P468" s="128"/>
      <c r="Q468" s="116"/>
      <c r="R468" s="196"/>
      <c r="S468" s="196"/>
      <c r="T468" s="198"/>
    </row>
    <row r="469" spans="1:20">
      <c r="A469" s="91"/>
      <c r="B469" s="91"/>
      <c r="C469" s="127"/>
      <c r="D469" s="127"/>
      <c r="E469" s="127"/>
      <c r="F469" s="127"/>
      <c r="G469" s="127"/>
      <c r="H469" s="127"/>
      <c r="I469" s="91"/>
      <c r="J469" s="116">
        <v>466</v>
      </c>
      <c r="K469" s="116">
        <v>1211</v>
      </c>
      <c r="L469" s="196">
        <v>0.27456876428673199</v>
      </c>
      <c r="M469" s="196">
        <v>0.107944820334792</v>
      </c>
      <c r="N469" s="198">
        <v>9.2688195633456594E-2</v>
      </c>
      <c r="O469" s="91"/>
      <c r="P469" s="115"/>
      <c r="Q469" s="116"/>
      <c r="R469" s="196"/>
      <c r="S469" s="196"/>
      <c r="T469" s="198"/>
    </row>
    <row r="470" spans="1:20">
      <c r="A470" s="91"/>
      <c r="B470" s="91"/>
      <c r="C470" s="127"/>
      <c r="D470" s="127"/>
      <c r="E470" s="127"/>
      <c r="F470" s="127"/>
      <c r="G470" s="127"/>
      <c r="H470" s="127"/>
      <c r="I470" s="91"/>
      <c r="J470" s="116">
        <v>467</v>
      </c>
      <c r="K470" s="116">
        <v>1214</v>
      </c>
      <c r="L470" s="196">
        <v>0.274637775995966</v>
      </c>
      <c r="M470" s="196">
        <v>0.108795225173413</v>
      </c>
      <c r="N470" s="198">
        <v>9.2891412689364697E-2</v>
      </c>
      <c r="O470" s="91"/>
      <c r="P470" s="115"/>
      <c r="Q470" s="116"/>
      <c r="R470" s="196"/>
      <c r="S470" s="196"/>
      <c r="T470" s="198"/>
    </row>
    <row r="471" spans="1:20" ht="13.8" thickBot="1">
      <c r="A471" s="91"/>
      <c r="B471" s="91"/>
      <c r="C471" s="127"/>
      <c r="D471" s="127"/>
      <c r="E471" s="127"/>
      <c r="F471" s="127"/>
      <c r="G471" s="127"/>
      <c r="H471" s="127"/>
      <c r="I471" s="91"/>
      <c r="J471" s="116">
        <v>468</v>
      </c>
      <c r="K471" s="116">
        <v>1216</v>
      </c>
      <c r="L471" s="196">
        <v>0.27469729354304201</v>
      </c>
      <c r="M471" s="196">
        <v>0.10988034419315899</v>
      </c>
      <c r="N471" s="198">
        <v>9.2844946783222998E-2</v>
      </c>
      <c r="O471" s="91"/>
      <c r="P471" s="115"/>
      <c r="Q471" s="116"/>
      <c r="R471" s="196"/>
      <c r="S471" s="196"/>
      <c r="T471" s="198"/>
    </row>
    <row r="472" spans="1:20">
      <c r="A472" s="91"/>
      <c r="B472" s="91"/>
      <c r="C472" s="127"/>
      <c r="D472" s="127"/>
      <c r="E472" s="127"/>
      <c r="F472" s="127"/>
      <c r="G472" s="127"/>
      <c r="H472" s="127"/>
      <c r="I472" s="91"/>
      <c r="J472" s="116">
        <v>469</v>
      </c>
      <c r="K472" s="116">
        <v>1219</v>
      </c>
      <c r="L472" s="196">
        <v>0.27471515168266403</v>
      </c>
      <c r="M472" s="196">
        <v>0.111225366212968</v>
      </c>
      <c r="N472" s="198">
        <v>9.2589959306932507E-2</v>
      </c>
      <c r="O472" s="91"/>
      <c r="P472" s="128"/>
      <c r="Q472" s="116"/>
      <c r="R472" s="196"/>
      <c r="S472" s="196"/>
      <c r="T472" s="198"/>
    </row>
    <row r="473" spans="1:20">
      <c r="A473" s="91"/>
      <c r="B473" s="91"/>
      <c r="C473" s="127"/>
      <c r="D473" s="127"/>
      <c r="E473" s="127"/>
      <c r="F473" s="127"/>
      <c r="G473" s="127"/>
      <c r="H473" s="127"/>
      <c r="I473" s="91"/>
      <c r="J473" s="116">
        <v>470</v>
      </c>
      <c r="K473" s="116">
        <v>1221</v>
      </c>
      <c r="L473" s="196">
        <v>0.27481473074574497</v>
      </c>
      <c r="M473" s="196">
        <v>0.11204362771502099</v>
      </c>
      <c r="N473" s="198">
        <v>9.2178225024015306E-2</v>
      </c>
      <c r="O473" s="91"/>
      <c r="P473" s="115"/>
      <c r="Q473" s="116"/>
      <c r="R473" s="196"/>
      <c r="S473" s="196"/>
      <c r="T473" s="198"/>
    </row>
    <row r="474" spans="1:20">
      <c r="A474" s="91"/>
      <c r="B474" s="91"/>
      <c r="C474" s="127"/>
      <c r="D474" s="127"/>
      <c r="E474" s="127"/>
      <c r="F474" s="127"/>
      <c r="G474" s="127"/>
      <c r="H474" s="127"/>
      <c r="I474" s="91"/>
      <c r="J474" s="116">
        <v>471</v>
      </c>
      <c r="K474" s="116">
        <v>1224</v>
      </c>
      <c r="L474" s="196">
        <v>0.27491555919029198</v>
      </c>
      <c r="M474" s="196">
        <v>0.112796647207663</v>
      </c>
      <c r="N474" s="198">
        <v>9.1577740553485998E-2</v>
      </c>
      <c r="O474" s="91"/>
      <c r="P474" s="115"/>
      <c r="Q474" s="116"/>
      <c r="R474" s="196"/>
      <c r="S474" s="196"/>
      <c r="T474" s="198"/>
    </row>
    <row r="475" spans="1:20" ht="13.8" thickBot="1">
      <c r="A475" s="91"/>
      <c r="B475" s="91"/>
      <c r="C475" s="127"/>
      <c r="D475" s="127"/>
      <c r="E475" s="127"/>
      <c r="F475" s="127"/>
      <c r="G475" s="127"/>
      <c r="H475" s="127"/>
      <c r="I475" s="91"/>
      <c r="J475" s="116">
        <v>472</v>
      </c>
      <c r="K475" s="116">
        <v>1226</v>
      </c>
      <c r="L475" s="196">
        <v>0.27496560557963401</v>
      </c>
      <c r="M475" s="196">
        <v>0.11292693294396999</v>
      </c>
      <c r="N475" s="198">
        <v>9.0826205954650102E-2</v>
      </c>
      <c r="O475" s="91"/>
      <c r="P475" s="115"/>
      <c r="Q475" s="116"/>
      <c r="R475" s="196"/>
      <c r="S475" s="196"/>
      <c r="T475" s="198"/>
    </row>
    <row r="476" spans="1:20">
      <c r="A476" s="91"/>
      <c r="B476" s="91"/>
      <c r="C476" s="127"/>
      <c r="D476" s="127"/>
      <c r="E476" s="127"/>
      <c r="F476" s="127"/>
      <c r="G476" s="127"/>
      <c r="H476" s="127"/>
      <c r="I476" s="91"/>
      <c r="J476" s="116">
        <v>473</v>
      </c>
      <c r="K476" s="116">
        <v>1229</v>
      </c>
      <c r="L476" s="196">
        <v>0.27507241398475801</v>
      </c>
      <c r="M476" s="196">
        <v>0.11180391785660999</v>
      </c>
      <c r="N476" s="198">
        <v>8.9908375853715403E-2</v>
      </c>
      <c r="O476" s="91"/>
      <c r="P476" s="128"/>
      <c r="Q476" s="116"/>
      <c r="R476" s="196"/>
      <c r="S476" s="196"/>
      <c r="T476" s="198"/>
    </row>
    <row r="477" spans="1:20">
      <c r="A477" s="91"/>
      <c r="B477" s="91"/>
      <c r="C477" s="127"/>
      <c r="D477" s="127"/>
      <c r="E477" s="127"/>
      <c r="F477" s="127"/>
      <c r="G477" s="127"/>
      <c r="H477" s="127"/>
      <c r="I477" s="91"/>
      <c r="J477" s="116">
        <v>474</v>
      </c>
      <c r="K477" s="116">
        <v>1231</v>
      </c>
      <c r="L477" s="196">
        <v>0.27509626485242999</v>
      </c>
      <c r="M477" s="196">
        <v>0.109981922426145</v>
      </c>
      <c r="N477" s="198">
        <v>8.8886092333249803E-2</v>
      </c>
      <c r="O477" s="91"/>
      <c r="P477" s="115"/>
      <c r="Q477" s="116"/>
      <c r="R477" s="196"/>
      <c r="S477" s="196"/>
      <c r="T477" s="198"/>
    </row>
    <row r="478" spans="1:20">
      <c r="A478" s="91"/>
      <c r="B478" s="91"/>
      <c r="C478" s="127"/>
      <c r="D478" s="127"/>
      <c r="E478" s="127"/>
      <c r="F478" s="127"/>
      <c r="G478" s="127"/>
      <c r="H478" s="127"/>
      <c r="I478" s="91"/>
      <c r="J478" s="116">
        <v>475</v>
      </c>
      <c r="K478" s="116">
        <v>1234</v>
      </c>
      <c r="L478" s="196">
        <v>0.27512331392427503</v>
      </c>
      <c r="M478" s="196">
        <v>0.107206902279848</v>
      </c>
      <c r="N478" s="198">
        <v>8.7806755813055901E-2</v>
      </c>
      <c r="O478" s="91"/>
      <c r="P478" s="115"/>
      <c r="Q478" s="116"/>
      <c r="R478" s="196"/>
      <c r="S478" s="196"/>
      <c r="T478" s="198"/>
    </row>
    <row r="479" spans="1:20" ht="13.8" thickBot="1">
      <c r="A479" s="91"/>
      <c r="B479" s="91"/>
      <c r="C479" s="127"/>
      <c r="D479" s="127"/>
      <c r="E479" s="127"/>
      <c r="F479" s="127"/>
      <c r="G479" s="127"/>
      <c r="H479" s="127"/>
      <c r="I479" s="91"/>
      <c r="J479" s="116">
        <v>476</v>
      </c>
      <c r="K479" s="116">
        <v>1237</v>
      </c>
      <c r="L479" s="196">
        <v>0.275031972940187</v>
      </c>
      <c r="M479" s="196">
        <v>0.10421992202269199</v>
      </c>
      <c r="N479" s="198">
        <v>8.6680907969727397E-2</v>
      </c>
      <c r="O479" s="91"/>
      <c r="P479" s="115"/>
      <c r="Q479" s="116"/>
      <c r="R479" s="196"/>
      <c r="S479" s="196"/>
      <c r="T479" s="198"/>
    </row>
    <row r="480" spans="1:20">
      <c r="A480" s="91"/>
      <c r="B480" s="91"/>
      <c r="C480" s="127"/>
      <c r="D480" s="127"/>
      <c r="E480" s="127"/>
      <c r="F480" s="127"/>
      <c r="G480" s="127"/>
      <c r="H480" s="127"/>
      <c r="I480" s="91"/>
      <c r="J480" s="116">
        <v>477</v>
      </c>
      <c r="K480" s="116">
        <v>1240</v>
      </c>
      <c r="L480" s="196">
        <v>0.274972110159939</v>
      </c>
      <c r="M480" s="196">
        <v>0.10086991598004399</v>
      </c>
      <c r="N480" s="198">
        <v>8.5511504283636602E-2</v>
      </c>
      <c r="O480" s="91"/>
      <c r="P480" s="128"/>
      <c r="Q480" s="116"/>
      <c r="R480" s="196"/>
      <c r="S480" s="196"/>
      <c r="T480" s="198"/>
    </row>
    <row r="481" spans="1:20">
      <c r="A481" s="91"/>
      <c r="B481" s="91"/>
      <c r="C481" s="127"/>
      <c r="D481" s="127"/>
      <c r="E481" s="127"/>
      <c r="F481" s="127"/>
      <c r="G481" s="127"/>
      <c r="H481" s="127"/>
      <c r="I481" s="91"/>
      <c r="J481" s="116">
        <v>478</v>
      </c>
      <c r="K481" s="116">
        <v>1242</v>
      </c>
      <c r="L481" s="196">
        <v>0.27486051718563098</v>
      </c>
      <c r="M481" s="196">
        <v>9.7889597509061996E-2</v>
      </c>
      <c r="N481" s="198">
        <v>8.4281011651089602E-2</v>
      </c>
      <c r="O481" s="91"/>
      <c r="P481" s="115"/>
      <c r="Q481" s="116"/>
      <c r="R481" s="196"/>
      <c r="S481" s="196"/>
      <c r="T481" s="198"/>
    </row>
    <row r="482" spans="1:20">
      <c r="A482" s="91"/>
      <c r="B482" s="91"/>
      <c r="C482" s="127"/>
      <c r="D482" s="127"/>
      <c r="E482" s="127"/>
      <c r="F482" s="127"/>
      <c r="G482" s="127"/>
      <c r="H482" s="127"/>
      <c r="I482" s="91"/>
      <c r="J482" s="116">
        <v>479</v>
      </c>
      <c r="K482" s="116">
        <v>1245</v>
      </c>
      <c r="L482" s="196">
        <v>0.27490213160625998</v>
      </c>
      <c r="M482" s="196">
        <v>9.45285165760264E-2</v>
      </c>
      <c r="N482" s="198">
        <v>8.29843440679187E-2</v>
      </c>
      <c r="O482" s="91"/>
      <c r="P482" s="115"/>
      <c r="Q482" s="116"/>
      <c r="R482" s="196"/>
      <c r="S482" s="196"/>
      <c r="T482" s="198"/>
    </row>
    <row r="483" spans="1:20" ht="13.8" thickBot="1">
      <c r="A483" s="91"/>
      <c r="B483" s="91"/>
      <c r="C483" s="127"/>
      <c r="D483" s="127"/>
      <c r="E483" s="127"/>
      <c r="F483" s="127"/>
      <c r="G483" s="127"/>
      <c r="H483" s="127"/>
      <c r="I483" s="91"/>
      <c r="J483" s="116">
        <v>480</v>
      </c>
      <c r="K483" s="116">
        <v>1247</v>
      </c>
      <c r="L483" s="196">
        <v>0.27502548114967801</v>
      </c>
      <c r="M483" s="196">
        <v>9.1125043438527398E-2</v>
      </c>
      <c r="N483" s="198">
        <v>8.1657210812890596E-2</v>
      </c>
      <c r="O483" s="91"/>
      <c r="P483" s="115"/>
      <c r="Q483" s="116"/>
      <c r="R483" s="196"/>
      <c r="S483" s="196"/>
      <c r="T483" s="198"/>
    </row>
    <row r="484" spans="1:20">
      <c r="A484" s="91"/>
      <c r="B484" s="91"/>
      <c r="C484" s="127"/>
      <c r="D484" s="127"/>
      <c r="E484" s="127"/>
      <c r="F484" s="127"/>
      <c r="G484" s="127"/>
      <c r="H484" s="127"/>
      <c r="I484" s="91"/>
      <c r="J484" s="116">
        <v>481</v>
      </c>
      <c r="K484" s="116">
        <v>1250</v>
      </c>
      <c r="L484" s="196">
        <v>0.27540931355507597</v>
      </c>
      <c r="M484" s="196">
        <v>8.7023721355141401E-2</v>
      </c>
      <c r="N484" s="198">
        <v>8.0321572233746197E-2</v>
      </c>
      <c r="O484" s="91"/>
      <c r="P484" s="128"/>
      <c r="Q484" s="116"/>
      <c r="R484" s="196"/>
      <c r="S484" s="196"/>
      <c r="T484" s="198"/>
    </row>
    <row r="485" spans="1:20">
      <c r="A485" s="91"/>
      <c r="B485" s="91"/>
      <c r="C485" s="127"/>
      <c r="D485" s="127"/>
      <c r="E485" s="127"/>
      <c r="F485" s="127"/>
      <c r="G485" s="127"/>
      <c r="H485" s="127"/>
      <c r="I485" s="91"/>
      <c r="J485" s="116">
        <v>482</v>
      </c>
      <c r="K485" s="116">
        <v>1253</v>
      </c>
      <c r="L485" s="196">
        <v>0.27593239980308898</v>
      </c>
      <c r="M485" s="196">
        <v>8.2788859005292106E-2</v>
      </c>
      <c r="N485" s="198">
        <v>7.9108457467365806E-2</v>
      </c>
      <c r="O485" s="91"/>
      <c r="P485" s="115"/>
      <c r="Q485" s="116"/>
      <c r="R485" s="196"/>
      <c r="S485" s="196"/>
      <c r="T485" s="198"/>
    </row>
    <row r="486" spans="1:20">
      <c r="A486" s="91"/>
      <c r="B486" s="91"/>
      <c r="C486" s="127"/>
      <c r="D486" s="127"/>
      <c r="E486" s="127"/>
      <c r="F486" s="127"/>
      <c r="G486" s="127"/>
      <c r="H486" s="127"/>
      <c r="I486" s="91"/>
      <c r="J486" s="116">
        <v>483</v>
      </c>
      <c r="K486" s="116">
        <v>1255</v>
      </c>
      <c r="L486" s="196">
        <v>0.27667843817575499</v>
      </c>
      <c r="M486" s="196">
        <v>7.8192669328254902E-2</v>
      </c>
      <c r="N486" s="198">
        <v>7.8030325536785905E-2</v>
      </c>
      <c r="O486" s="91"/>
      <c r="P486" s="115"/>
      <c r="Q486" s="116"/>
      <c r="R486" s="196"/>
      <c r="S486" s="196"/>
      <c r="T486" s="198"/>
    </row>
    <row r="487" spans="1:20" ht="13.8" thickBot="1">
      <c r="A487" s="91"/>
      <c r="B487" s="91"/>
      <c r="C487" s="127"/>
      <c r="D487" s="127"/>
      <c r="E487" s="127"/>
      <c r="F487" s="127"/>
      <c r="G487" s="127"/>
      <c r="H487" s="127"/>
      <c r="I487" s="91"/>
      <c r="J487" s="116">
        <v>484</v>
      </c>
      <c r="K487" s="116">
        <v>1258</v>
      </c>
      <c r="L487" s="196">
        <v>0.27751308771498201</v>
      </c>
      <c r="M487" s="196">
        <v>7.4333837351752793E-2</v>
      </c>
      <c r="N487" s="198">
        <v>7.7204607411926002E-2</v>
      </c>
      <c r="O487" s="91"/>
      <c r="P487" s="115"/>
      <c r="Q487" s="116"/>
      <c r="R487" s="196"/>
      <c r="S487" s="196"/>
      <c r="T487" s="198"/>
    </row>
    <row r="488" spans="1:20">
      <c r="A488" s="91"/>
      <c r="B488" s="91"/>
      <c r="C488" s="127"/>
      <c r="D488" s="127"/>
      <c r="E488" s="127"/>
      <c r="F488" s="127"/>
      <c r="G488" s="127"/>
      <c r="H488" s="127"/>
      <c r="I488" s="91"/>
      <c r="J488" s="116">
        <v>485</v>
      </c>
      <c r="K488" s="116">
        <v>1260</v>
      </c>
      <c r="L488" s="196">
        <v>0.27840012242224499</v>
      </c>
      <c r="M488" s="196">
        <v>7.1284157987748301E-2</v>
      </c>
      <c r="N488" s="198">
        <v>7.6568934975450698E-2</v>
      </c>
      <c r="O488" s="91"/>
      <c r="P488" s="128"/>
      <c r="Q488" s="116"/>
      <c r="R488" s="196"/>
      <c r="S488" s="196"/>
      <c r="T488" s="198"/>
    </row>
    <row r="489" spans="1:20">
      <c r="A489" s="91"/>
      <c r="B489" s="91"/>
      <c r="C489" s="127"/>
      <c r="D489" s="127"/>
      <c r="E489" s="127"/>
      <c r="F489" s="127"/>
      <c r="G489" s="127"/>
      <c r="H489" s="127"/>
      <c r="I489" s="91"/>
      <c r="J489" s="116">
        <v>486</v>
      </c>
      <c r="K489" s="116">
        <v>1263</v>
      </c>
      <c r="L489" s="196">
        <v>0.279264158423015</v>
      </c>
      <c r="M489" s="196">
        <v>6.9403445679351597E-2</v>
      </c>
      <c r="N489" s="198">
        <v>7.6091260601857599E-2</v>
      </c>
      <c r="O489" s="91"/>
      <c r="P489" s="115"/>
      <c r="Q489" s="116"/>
      <c r="R489" s="196"/>
      <c r="S489" s="196"/>
      <c r="T489" s="198"/>
    </row>
    <row r="490" spans="1:20">
      <c r="A490" s="91"/>
      <c r="B490" s="91"/>
      <c r="C490" s="127"/>
      <c r="D490" s="127"/>
      <c r="E490" s="127"/>
      <c r="F490" s="127"/>
      <c r="G490" s="127"/>
      <c r="H490" s="127"/>
      <c r="I490" s="91"/>
      <c r="J490" s="116">
        <v>487</v>
      </c>
      <c r="K490" s="116">
        <v>1266</v>
      </c>
      <c r="L490" s="196">
        <v>0.28004602354305502</v>
      </c>
      <c r="M490" s="196">
        <v>6.9133734925553803E-2</v>
      </c>
      <c r="N490" s="198">
        <v>7.5746792005088201E-2</v>
      </c>
      <c r="O490" s="91"/>
      <c r="P490" s="115"/>
      <c r="Q490" s="116"/>
      <c r="R490" s="196"/>
      <c r="S490" s="196"/>
      <c r="T490" s="198"/>
    </row>
    <row r="491" spans="1:20" ht="13.8" thickBot="1">
      <c r="A491" s="91"/>
      <c r="B491" s="91"/>
      <c r="C491" s="127"/>
      <c r="D491" s="127"/>
      <c r="E491" s="127"/>
      <c r="F491" s="127"/>
      <c r="G491" s="127"/>
      <c r="H491" s="127"/>
      <c r="I491" s="91"/>
      <c r="J491" s="116">
        <v>488</v>
      </c>
      <c r="K491" s="116">
        <v>1268</v>
      </c>
      <c r="L491" s="196">
        <v>0.28068512628001102</v>
      </c>
      <c r="M491" s="196">
        <v>7.0750130004358397E-2</v>
      </c>
      <c r="N491" s="198">
        <v>7.5526658259573706E-2</v>
      </c>
      <c r="O491" s="91"/>
      <c r="P491" s="115"/>
      <c r="Q491" s="116"/>
      <c r="R491" s="196"/>
      <c r="S491" s="196"/>
      <c r="T491" s="198"/>
    </row>
    <row r="492" spans="1:20">
      <c r="A492" s="91"/>
      <c r="B492" s="91"/>
      <c r="C492" s="127"/>
      <c r="D492" s="127"/>
      <c r="E492" s="127"/>
      <c r="F492" s="127"/>
      <c r="G492" s="127"/>
      <c r="H492" s="127"/>
      <c r="I492" s="91"/>
      <c r="J492" s="116">
        <v>489</v>
      </c>
      <c r="K492" s="116">
        <v>1271</v>
      </c>
      <c r="L492" s="196">
        <v>0.28112441160676999</v>
      </c>
      <c r="M492" s="196">
        <v>7.4433601726150697E-2</v>
      </c>
      <c r="N492" s="198">
        <v>7.5418644322838901E-2</v>
      </c>
      <c r="O492" s="91"/>
      <c r="P492" s="128"/>
      <c r="Q492" s="116"/>
      <c r="R492" s="196"/>
      <c r="S492" s="196"/>
      <c r="T492" s="198"/>
    </row>
    <row r="493" spans="1:20">
      <c r="A493" s="91"/>
      <c r="B493" s="91"/>
      <c r="C493" s="127"/>
      <c r="D493" s="127"/>
      <c r="E493" s="127"/>
      <c r="F493" s="127"/>
      <c r="G493" s="127"/>
      <c r="H493" s="127"/>
      <c r="I493" s="91"/>
      <c r="J493" s="116">
        <v>490</v>
      </c>
      <c r="K493" s="116">
        <v>1274</v>
      </c>
      <c r="L493" s="196">
        <v>0.28133177882572302</v>
      </c>
      <c r="M493" s="196">
        <v>8.0135910520779396E-2</v>
      </c>
      <c r="N493" s="198">
        <v>7.5406229333068106E-2</v>
      </c>
      <c r="O493" s="91"/>
      <c r="P493" s="115"/>
      <c r="Q493" s="116"/>
      <c r="R493" s="196"/>
      <c r="S493" s="196"/>
      <c r="T493" s="198"/>
    </row>
    <row r="494" spans="1:20">
      <c r="A494" s="91"/>
      <c r="B494" s="91"/>
      <c r="C494" s="127"/>
      <c r="D494" s="127"/>
      <c r="E494" s="127"/>
      <c r="F494" s="127"/>
      <c r="G494" s="127"/>
      <c r="H494" s="127"/>
      <c r="I494" s="91"/>
      <c r="J494" s="116">
        <v>491</v>
      </c>
      <c r="K494" s="116">
        <v>1277</v>
      </c>
      <c r="L494" s="196">
        <v>0.28133415165041398</v>
      </c>
      <c r="M494" s="196">
        <v>8.74754325127442E-2</v>
      </c>
      <c r="N494" s="198">
        <v>7.5436405624467504E-2</v>
      </c>
      <c r="O494" s="91"/>
      <c r="P494" s="115"/>
      <c r="Q494" s="116"/>
      <c r="R494" s="196"/>
      <c r="S494" s="196"/>
      <c r="T494" s="198"/>
    </row>
    <row r="495" spans="1:20" ht="13.8" thickBot="1">
      <c r="A495" s="91"/>
      <c r="B495" s="91"/>
      <c r="C495" s="127"/>
      <c r="D495" s="127"/>
      <c r="E495" s="127"/>
      <c r="F495" s="127"/>
      <c r="G495" s="127"/>
      <c r="H495" s="127"/>
      <c r="I495" s="91"/>
      <c r="J495" s="116">
        <v>492</v>
      </c>
      <c r="K495" s="116">
        <v>1280</v>
      </c>
      <c r="L495" s="196">
        <v>0.281169976378011</v>
      </c>
      <c r="M495" s="196">
        <v>9.5808117079450097E-2</v>
      </c>
      <c r="N495" s="198">
        <v>7.5447901406484802E-2</v>
      </c>
      <c r="O495" s="91"/>
      <c r="P495" s="115"/>
      <c r="Q495" s="116"/>
      <c r="R495" s="196"/>
      <c r="S495" s="196"/>
      <c r="T495" s="198"/>
    </row>
    <row r="496" spans="1:20">
      <c r="A496" s="91"/>
      <c r="B496" s="91"/>
      <c r="C496" s="127"/>
      <c r="D496" s="127"/>
      <c r="E496" s="127"/>
      <c r="F496" s="127"/>
      <c r="G496" s="127"/>
      <c r="H496" s="127"/>
      <c r="I496" s="91"/>
      <c r="J496" s="116">
        <v>493</v>
      </c>
      <c r="K496" s="116">
        <v>1282</v>
      </c>
      <c r="L496" s="196">
        <v>0.280877459919327</v>
      </c>
      <c r="M496" s="196">
        <v>0.104370755285375</v>
      </c>
      <c r="N496" s="198">
        <v>7.5384320647417499E-2</v>
      </c>
      <c r="O496" s="91"/>
      <c r="P496" s="128"/>
      <c r="Q496" s="116"/>
      <c r="R496" s="196"/>
      <c r="S496" s="196"/>
      <c r="T496" s="198"/>
    </row>
    <row r="497" spans="1:20">
      <c r="A497" s="91"/>
      <c r="B497" s="91"/>
      <c r="C497" s="127"/>
      <c r="D497" s="127"/>
      <c r="E497" s="127"/>
      <c r="F497" s="127"/>
      <c r="G497" s="127"/>
      <c r="H497" s="127"/>
      <c r="I497" s="91"/>
      <c r="J497" s="116">
        <v>494</v>
      </c>
      <c r="K497" s="116">
        <v>1285</v>
      </c>
      <c r="L497" s="196">
        <v>0.28053162808382798</v>
      </c>
      <c r="M497" s="196">
        <v>0.112232338145941</v>
      </c>
      <c r="N497" s="198">
        <v>7.5229499274563502E-2</v>
      </c>
      <c r="O497" s="91"/>
      <c r="P497" s="115"/>
      <c r="Q497" s="116"/>
      <c r="R497" s="196"/>
      <c r="S497" s="196"/>
      <c r="T497" s="198"/>
    </row>
    <row r="498" spans="1:20">
      <c r="A498" s="91"/>
      <c r="B498" s="91"/>
      <c r="C498" s="127"/>
      <c r="D498" s="127"/>
      <c r="E498" s="127"/>
      <c r="F498" s="127"/>
      <c r="G498" s="127"/>
      <c r="H498" s="127"/>
      <c r="I498" s="91"/>
      <c r="J498" s="116">
        <v>495</v>
      </c>
      <c r="K498" s="116">
        <v>1288</v>
      </c>
      <c r="L498" s="196">
        <v>0.280174153144711</v>
      </c>
      <c r="M498" s="196">
        <v>0.11932093983557999</v>
      </c>
      <c r="N498" s="198">
        <v>7.4890424300773806E-2</v>
      </c>
      <c r="O498" s="91"/>
      <c r="P498" s="115"/>
      <c r="Q498" s="116"/>
      <c r="R498" s="196"/>
      <c r="S498" s="196"/>
      <c r="T498" s="198"/>
    </row>
    <row r="499" spans="1:20" ht="13.8" thickBot="1">
      <c r="A499" s="91"/>
      <c r="B499" s="91"/>
      <c r="C499" s="127"/>
      <c r="D499" s="127"/>
      <c r="E499" s="127"/>
      <c r="F499" s="127"/>
      <c r="G499" s="127"/>
      <c r="H499" s="127"/>
      <c r="I499" s="91"/>
      <c r="J499" s="116">
        <v>496</v>
      </c>
      <c r="K499" s="116">
        <v>1290</v>
      </c>
      <c r="L499" s="196">
        <v>0.28001820268598798</v>
      </c>
      <c r="M499" s="196">
        <v>0.12406704218994</v>
      </c>
      <c r="N499" s="198">
        <v>7.4403739998662302E-2</v>
      </c>
      <c r="O499" s="91"/>
      <c r="P499" s="115"/>
      <c r="Q499" s="116"/>
      <c r="R499" s="196"/>
      <c r="S499" s="196"/>
      <c r="T499" s="198"/>
    </row>
    <row r="500" spans="1:20">
      <c r="A500" s="91"/>
      <c r="B500" s="91"/>
      <c r="C500" s="127"/>
      <c r="D500" s="127"/>
      <c r="E500" s="127"/>
      <c r="F500" s="127"/>
      <c r="G500" s="127"/>
      <c r="H500" s="127"/>
      <c r="I500" s="91"/>
      <c r="J500" s="116">
        <v>497</v>
      </c>
      <c r="K500" s="116">
        <v>1293</v>
      </c>
      <c r="L500" s="196">
        <v>0.279967042814461</v>
      </c>
      <c r="M500" s="196">
        <v>0.12711226596872899</v>
      </c>
      <c r="N500" s="198">
        <v>7.3835788255815701E-2</v>
      </c>
      <c r="O500" s="91"/>
      <c r="P500" s="128"/>
      <c r="Q500" s="116"/>
      <c r="R500" s="196"/>
      <c r="S500" s="196"/>
      <c r="T500" s="198"/>
    </row>
    <row r="501" spans="1:20">
      <c r="A501" s="91"/>
      <c r="B501" s="91"/>
      <c r="C501" s="127"/>
      <c r="D501" s="127"/>
      <c r="E501" s="127"/>
      <c r="F501" s="127"/>
      <c r="G501" s="127"/>
      <c r="H501" s="127"/>
      <c r="I501" s="91"/>
      <c r="J501" s="116">
        <v>498</v>
      </c>
      <c r="K501" s="116">
        <v>1296</v>
      </c>
      <c r="L501" s="196">
        <v>0.28010599746382803</v>
      </c>
      <c r="M501" s="196">
        <v>0.128090505714551</v>
      </c>
      <c r="N501" s="198">
        <v>7.3268367193900896E-2</v>
      </c>
      <c r="O501" s="91"/>
      <c r="P501" s="115"/>
      <c r="Q501" s="116"/>
      <c r="R501" s="196"/>
      <c r="S501" s="196"/>
      <c r="T501" s="198"/>
    </row>
    <row r="502" spans="1:20">
      <c r="A502" s="91"/>
      <c r="B502" s="91"/>
      <c r="C502" s="127"/>
      <c r="D502" s="127"/>
      <c r="E502" s="127"/>
      <c r="F502" s="127"/>
      <c r="G502" s="127"/>
      <c r="H502" s="127"/>
      <c r="I502" s="91"/>
      <c r="J502" s="116">
        <v>499</v>
      </c>
      <c r="K502" s="116">
        <v>1299</v>
      </c>
      <c r="L502" s="196">
        <v>0.28035229957984298</v>
      </c>
      <c r="M502" s="196">
        <v>0.127753499118269</v>
      </c>
      <c r="N502" s="198">
        <v>7.2786519114197798E-2</v>
      </c>
      <c r="O502" s="91"/>
      <c r="P502" s="115"/>
      <c r="Q502" s="116"/>
      <c r="R502" s="196"/>
      <c r="S502" s="196"/>
      <c r="T502" s="198"/>
    </row>
    <row r="503" spans="1:20" ht="13.8" thickBot="1">
      <c r="A503" s="91"/>
      <c r="B503" s="91"/>
      <c r="C503" s="127"/>
      <c r="D503" s="127"/>
      <c r="E503" s="127"/>
      <c r="F503" s="127"/>
      <c r="G503" s="127"/>
      <c r="H503" s="127"/>
      <c r="I503" s="91"/>
      <c r="J503" s="116">
        <v>500</v>
      </c>
      <c r="K503" s="116">
        <v>1309</v>
      </c>
      <c r="L503" s="196">
        <v>0.28055798654125802</v>
      </c>
      <c r="M503" s="196">
        <v>0.126576314382704</v>
      </c>
      <c r="N503" s="198">
        <v>7.2556636756522394E-2</v>
      </c>
      <c r="O503" s="91"/>
      <c r="P503" s="115"/>
      <c r="Q503" s="116"/>
      <c r="R503" s="196"/>
      <c r="S503" s="196"/>
      <c r="T503" s="198"/>
    </row>
    <row r="504" spans="1:20">
      <c r="A504" s="91"/>
      <c r="B504" s="91"/>
      <c r="C504" s="127"/>
      <c r="D504" s="127"/>
      <c r="E504" s="127"/>
      <c r="F504" s="127"/>
      <c r="G504" s="127"/>
      <c r="H504" s="127"/>
      <c r="I504" s="91"/>
      <c r="J504" s="116">
        <v>501</v>
      </c>
      <c r="K504" s="116">
        <v>1316</v>
      </c>
      <c r="L504" s="196">
        <v>0.28085302130156498</v>
      </c>
      <c r="M504" s="196">
        <v>0.124491381780251</v>
      </c>
      <c r="N504" s="198">
        <v>7.2586960228172501E-2</v>
      </c>
      <c r="O504" s="91"/>
      <c r="P504" s="128"/>
      <c r="Q504" s="116"/>
      <c r="R504" s="196"/>
      <c r="S504" s="196"/>
      <c r="T504" s="198"/>
    </row>
    <row r="505" spans="1:20">
      <c r="A505" s="91"/>
      <c r="B505" s="91"/>
      <c r="C505" s="127"/>
      <c r="D505" s="127"/>
      <c r="E505" s="127"/>
      <c r="F505" s="127"/>
      <c r="G505" s="127"/>
      <c r="H505" s="127"/>
      <c r="I505" s="91"/>
      <c r="J505" s="116">
        <v>502</v>
      </c>
      <c r="K505" s="116">
        <v>1319</v>
      </c>
      <c r="L505" s="196">
        <v>0.28099653819027498</v>
      </c>
      <c r="M505" s="196">
        <v>0.122244406456733</v>
      </c>
      <c r="N505" s="198">
        <v>7.2963628177989903E-2</v>
      </c>
      <c r="O505" s="91"/>
      <c r="P505" s="115"/>
      <c r="Q505" s="116"/>
      <c r="R505" s="196"/>
      <c r="S505" s="196"/>
      <c r="T505" s="198"/>
    </row>
    <row r="506" spans="1:20">
      <c r="A506" s="91"/>
      <c r="B506" s="91"/>
      <c r="C506" s="127"/>
      <c r="D506" s="127"/>
      <c r="E506" s="127"/>
      <c r="F506" s="127"/>
      <c r="G506" s="127"/>
      <c r="H506" s="127"/>
      <c r="I506" s="91"/>
      <c r="J506" s="116">
        <v>503</v>
      </c>
      <c r="K506" s="116">
        <v>1321</v>
      </c>
      <c r="L506" s="196">
        <v>0.28108354721117701</v>
      </c>
      <c r="M506" s="196">
        <v>0.119448697460697</v>
      </c>
      <c r="N506" s="198">
        <v>7.3575540317400198E-2</v>
      </c>
      <c r="O506" s="91"/>
      <c r="P506" s="115"/>
      <c r="Q506" s="116"/>
      <c r="R506" s="196"/>
      <c r="S506" s="196"/>
      <c r="T506" s="198"/>
    </row>
    <row r="507" spans="1:20" ht="13.8" thickBot="1">
      <c r="A507" s="91"/>
      <c r="B507" s="91"/>
      <c r="C507" s="127"/>
      <c r="D507" s="127"/>
      <c r="E507" s="127"/>
      <c r="F507" s="127"/>
      <c r="G507" s="127"/>
      <c r="H507" s="127"/>
      <c r="I507" s="91"/>
      <c r="J507" s="116">
        <v>504</v>
      </c>
      <c r="K507" s="116">
        <v>1324</v>
      </c>
      <c r="L507" s="196">
        <v>0.28111941255732897</v>
      </c>
      <c r="M507" s="196">
        <v>0.115926926286976</v>
      </c>
      <c r="N507" s="198">
        <v>7.4239268068717099E-2</v>
      </c>
      <c r="O507" s="91"/>
      <c r="P507" s="115"/>
      <c r="Q507" s="116"/>
      <c r="R507" s="196"/>
      <c r="S507" s="196"/>
      <c r="T507" s="198"/>
    </row>
    <row r="508" spans="1:20">
      <c r="A508" s="91"/>
      <c r="B508" s="91"/>
      <c r="C508" s="127"/>
      <c r="D508" s="127"/>
      <c r="E508" s="127"/>
      <c r="F508" s="127"/>
      <c r="G508" s="127"/>
      <c r="H508" s="127"/>
      <c r="I508" s="91"/>
      <c r="J508" s="116">
        <v>505</v>
      </c>
      <c r="K508" s="116">
        <v>1327</v>
      </c>
      <c r="L508" s="196">
        <v>0.28102413745166499</v>
      </c>
      <c r="M508" s="196">
        <v>0.11150137589796701</v>
      </c>
      <c r="N508" s="198">
        <v>7.4797810831959397E-2</v>
      </c>
      <c r="O508" s="91"/>
      <c r="P508" s="128"/>
      <c r="Q508" s="116"/>
      <c r="R508" s="196"/>
      <c r="S508" s="196"/>
      <c r="T508" s="198"/>
    </row>
    <row r="509" spans="1:20">
      <c r="A509" s="91"/>
      <c r="B509" s="91"/>
      <c r="C509" s="127"/>
      <c r="D509" s="127"/>
      <c r="E509" s="127"/>
      <c r="F509" s="127"/>
      <c r="G509" s="127"/>
      <c r="H509" s="127"/>
      <c r="I509" s="91"/>
      <c r="J509" s="116">
        <v>506</v>
      </c>
      <c r="K509" s="116">
        <v>1330</v>
      </c>
      <c r="L509" s="196">
        <v>0.28083930300459398</v>
      </c>
      <c r="M509" s="196">
        <v>0.106220855593003</v>
      </c>
      <c r="N509" s="198">
        <v>7.5055542974088202E-2</v>
      </c>
      <c r="O509" s="91"/>
      <c r="P509" s="115"/>
      <c r="Q509" s="116"/>
      <c r="R509" s="196"/>
      <c r="S509" s="196"/>
      <c r="T509" s="198"/>
    </row>
    <row r="510" spans="1:20">
      <c r="A510" s="91"/>
      <c r="B510" s="91"/>
      <c r="C510" s="127"/>
      <c r="D510" s="127"/>
      <c r="E510" s="127"/>
      <c r="F510" s="127"/>
      <c r="G510" s="127"/>
      <c r="H510" s="127"/>
      <c r="I510" s="91"/>
      <c r="J510" s="116">
        <v>507</v>
      </c>
      <c r="K510" s="116">
        <v>1333</v>
      </c>
      <c r="L510" s="196">
        <v>0.28059682182305801</v>
      </c>
      <c r="M510" s="196">
        <v>0.100741537662738</v>
      </c>
      <c r="N510" s="198">
        <v>7.49212654406195E-2</v>
      </c>
      <c r="O510" s="91"/>
      <c r="P510" s="115"/>
      <c r="Q510" s="116"/>
      <c r="R510" s="196"/>
      <c r="S510" s="196"/>
      <c r="T510" s="198"/>
    </row>
    <row r="511" spans="1:20" ht="13.8" thickBot="1">
      <c r="A511" s="91"/>
      <c r="B511" s="91"/>
      <c r="C511" s="127"/>
      <c r="D511" s="127"/>
      <c r="E511" s="127"/>
      <c r="F511" s="127"/>
      <c r="G511" s="127"/>
      <c r="H511" s="127"/>
      <c r="I511" s="91"/>
      <c r="J511" s="116">
        <v>508</v>
      </c>
      <c r="K511" s="116">
        <v>1335</v>
      </c>
      <c r="L511" s="196">
        <v>0.28032202048076199</v>
      </c>
      <c r="M511" s="196">
        <v>9.5622621171151195E-2</v>
      </c>
      <c r="N511" s="198">
        <v>7.4321588174245501E-2</v>
      </c>
      <c r="O511" s="91"/>
      <c r="P511" s="115"/>
      <c r="Q511" s="116"/>
      <c r="R511" s="196"/>
      <c r="S511" s="196"/>
      <c r="T511" s="198"/>
    </row>
    <row r="512" spans="1:20">
      <c r="A512" s="91"/>
      <c r="B512" s="91"/>
      <c r="C512" s="127"/>
      <c r="D512" s="127"/>
      <c r="E512" s="127"/>
      <c r="F512" s="127"/>
      <c r="G512" s="127"/>
      <c r="H512" s="127"/>
      <c r="I512" s="91"/>
      <c r="J512" s="116">
        <v>509</v>
      </c>
      <c r="K512" s="116">
        <v>1338</v>
      </c>
      <c r="L512" s="196">
        <v>0.280220595278661</v>
      </c>
      <c r="M512" s="196">
        <v>9.0457184643759098E-2</v>
      </c>
      <c r="N512" s="198">
        <v>7.3242067702322305E-2</v>
      </c>
      <c r="O512" s="91"/>
      <c r="P512" s="128"/>
      <c r="Q512" s="116"/>
      <c r="R512" s="196"/>
      <c r="S512" s="196"/>
      <c r="T512" s="198"/>
    </row>
    <row r="513" spans="1:20">
      <c r="A513" s="91"/>
      <c r="B513" s="91"/>
      <c r="C513" s="127"/>
      <c r="D513" s="127"/>
      <c r="E513" s="127"/>
      <c r="F513" s="127"/>
      <c r="G513" s="127"/>
      <c r="H513" s="127"/>
      <c r="I513" s="91"/>
      <c r="J513" s="116">
        <v>510</v>
      </c>
      <c r="K513" s="116">
        <v>1341</v>
      </c>
      <c r="L513" s="196">
        <v>0.28028568662186198</v>
      </c>
      <c r="M513" s="196">
        <v>8.5362825097947403E-2</v>
      </c>
      <c r="N513" s="198">
        <v>7.1751835529895697E-2</v>
      </c>
      <c r="O513" s="91"/>
      <c r="P513" s="115"/>
      <c r="Q513" s="116"/>
      <c r="R513" s="196"/>
      <c r="S513" s="196"/>
      <c r="T513" s="198"/>
    </row>
    <row r="514" spans="1:20">
      <c r="A514" s="91"/>
      <c r="B514" s="91"/>
      <c r="C514" s="127"/>
      <c r="D514" s="127"/>
      <c r="E514" s="127"/>
      <c r="F514" s="127"/>
      <c r="G514" s="127"/>
      <c r="H514" s="127"/>
      <c r="I514" s="91"/>
      <c r="J514" s="116">
        <v>511</v>
      </c>
      <c r="K514" s="116">
        <v>1344</v>
      </c>
      <c r="L514" s="196">
        <v>0.28054692264374498</v>
      </c>
      <c r="M514" s="196">
        <v>8.0457947482393793E-2</v>
      </c>
      <c r="N514" s="198">
        <v>7.0023112886564196E-2</v>
      </c>
      <c r="O514" s="91"/>
      <c r="P514" s="115"/>
      <c r="Q514" s="116"/>
      <c r="R514" s="196"/>
      <c r="S514" s="196"/>
      <c r="T514" s="198"/>
    </row>
    <row r="515" spans="1:20" ht="13.8" thickBot="1">
      <c r="A515" s="91"/>
      <c r="B515" s="91"/>
      <c r="C515" s="127"/>
      <c r="D515" s="127"/>
      <c r="E515" s="127"/>
      <c r="F515" s="127"/>
      <c r="G515" s="127"/>
      <c r="H515" s="127"/>
      <c r="I515" s="91"/>
      <c r="J515" s="116">
        <v>512</v>
      </c>
      <c r="K515" s="116">
        <v>1346</v>
      </c>
      <c r="L515" s="196">
        <v>0.28109620497669702</v>
      </c>
      <c r="M515" s="196">
        <v>7.5464607410025197E-2</v>
      </c>
      <c r="N515" s="198">
        <v>6.8283513730700102E-2</v>
      </c>
      <c r="O515" s="91"/>
      <c r="P515" s="115"/>
      <c r="Q515" s="116"/>
      <c r="R515" s="196"/>
      <c r="S515" s="196"/>
      <c r="T515" s="198"/>
    </row>
    <row r="516" spans="1:20">
      <c r="A516" s="91"/>
      <c r="B516" s="91"/>
      <c r="C516" s="127"/>
      <c r="D516" s="127"/>
      <c r="E516" s="127"/>
      <c r="F516" s="127"/>
      <c r="G516" s="127"/>
      <c r="H516" s="127"/>
      <c r="I516" s="91"/>
      <c r="J516" s="116">
        <v>513</v>
      </c>
      <c r="K516" s="116">
        <v>1349</v>
      </c>
      <c r="L516" s="196">
        <v>0.28163849270649599</v>
      </c>
      <c r="M516" s="196">
        <v>7.1483092515873703E-2</v>
      </c>
      <c r="N516" s="198">
        <v>6.6604957211557E-2</v>
      </c>
      <c r="O516" s="91"/>
      <c r="P516" s="128"/>
      <c r="Q516" s="116"/>
      <c r="R516" s="196"/>
      <c r="S516" s="196"/>
      <c r="T516" s="198"/>
    </row>
    <row r="517" spans="1:20">
      <c r="A517" s="91"/>
      <c r="B517" s="91"/>
      <c r="C517" s="127"/>
      <c r="D517" s="127"/>
      <c r="E517" s="127"/>
      <c r="F517" s="127"/>
      <c r="G517" s="127"/>
      <c r="H517" s="127"/>
      <c r="I517" s="91"/>
      <c r="J517" s="116">
        <v>514</v>
      </c>
      <c r="K517" s="116">
        <v>1351</v>
      </c>
      <c r="L517" s="196">
        <v>0.28214758677458501</v>
      </c>
      <c r="M517" s="196">
        <v>6.8984232054790096E-2</v>
      </c>
      <c r="N517" s="198">
        <v>6.5223148966737698E-2</v>
      </c>
      <c r="O517" s="91"/>
      <c r="P517" s="115"/>
      <c r="Q517" s="116"/>
      <c r="R517" s="196"/>
      <c r="S517" s="196"/>
      <c r="T517" s="198"/>
    </row>
    <row r="518" spans="1:20">
      <c r="A518" s="91"/>
      <c r="B518" s="91"/>
      <c r="C518" s="127"/>
      <c r="D518" s="127"/>
      <c r="E518" s="127"/>
      <c r="F518" s="127"/>
      <c r="G518" s="127"/>
      <c r="H518" s="127"/>
      <c r="I518" s="91"/>
      <c r="J518" s="116">
        <v>515</v>
      </c>
      <c r="K518" s="116">
        <v>1354</v>
      </c>
      <c r="L518" s="196">
        <v>0.28254481116645402</v>
      </c>
      <c r="M518" s="196">
        <v>6.8002135286091003E-2</v>
      </c>
      <c r="N518" s="198">
        <v>6.4219106135742804E-2</v>
      </c>
      <c r="O518" s="91"/>
      <c r="P518" s="115"/>
      <c r="Q518" s="116"/>
      <c r="R518" s="196"/>
      <c r="S518" s="196"/>
      <c r="T518" s="198"/>
    </row>
    <row r="519" spans="1:20" ht="13.8" thickBot="1">
      <c r="A519" s="91"/>
      <c r="B519" s="91"/>
      <c r="C519" s="127"/>
      <c r="D519" s="127"/>
      <c r="E519" s="127"/>
      <c r="F519" s="127"/>
      <c r="G519" s="127"/>
      <c r="H519" s="127"/>
      <c r="I519" s="91"/>
      <c r="J519" s="116">
        <v>516</v>
      </c>
      <c r="K519" s="116">
        <v>1356</v>
      </c>
      <c r="L519" s="196">
        <v>0.28291760870338001</v>
      </c>
      <c r="M519" s="196">
        <v>6.8299209749444895E-2</v>
      </c>
      <c r="N519" s="198">
        <v>6.3615538016613807E-2</v>
      </c>
      <c r="O519" s="91"/>
      <c r="P519" s="115"/>
      <c r="Q519" s="116"/>
      <c r="R519" s="196"/>
      <c r="S519" s="196"/>
      <c r="T519" s="198"/>
    </row>
    <row r="520" spans="1:20">
      <c r="A520" s="91"/>
      <c r="B520" s="91"/>
      <c r="C520" s="127"/>
      <c r="D520" s="127"/>
      <c r="E520" s="127"/>
      <c r="F520" s="127"/>
      <c r="G520" s="127"/>
      <c r="H520" s="127"/>
      <c r="I520" s="91"/>
      <c r="J520" s="116">
        <v>517</v>
      </c>
      <c r="K520" s="116">
        <v>1358</v>
      </c>
      <c r="L520" s="196">
        <v>0.28315344661052499</v>
      </c>
      <c r="M520" s="196">
        <v>7.0173852371259005E-2</v>
      </c>
      <c r="N520" s="198">
        <v>6.3363229983589495E-2</v>
      </c>
      <c r="O520" s="91"/>
      <c r="P520" s="128"/>
      <c r="Q520" s="116"/>
      <c r="R520" s="196"/>
      <c r="S520" s="196"/>
      <c r="T520" s="198"/>
    </row>
    <row r="521" spans="1:20">
      <c r="A521" s="91"/>
      <c r="B521" s="91"/>
      <c r="C521" s="127"/>
      <c r="D521" s="127"/>
      <c r="E521" s="127"/>
      <c r="F521" s="127"/>
      <c r="G521" s="127"/>
      <c r="H521" s="127"/>
      <c r="I521" s="91"/>
      <c r="J521" s="116">
        <v>518</v>
      </c>
      <c r="K521" s="116">
        <v>1361</v>
      </c>
      <c r="L521" s="196">
        <v>0.28342127037054299</v>
      </c>
      <c r="M521" s="196">
        <v>7.2446202128043202E-2</v>
      </c>
      <c r="N521" s="198">
        <v>6.3366646834740095E-2</v>
      </c>
      <c r="O521" s="91"/>
      <c r="P521" s="115"/>
      <c r="Q521" s="116"/>
      <c r="R521" s="196"/>
      <c r="S521" s="196"/>
      <c r="T521" s="198"/>
    </row>
    <row r="522" spans="1:20">
      <c r="A522" s="91"/>
      <c r="B522" s="91"/>
      <c r="C522" s="127"/>
      <c r="D522" s="127"/>
      <c r="E522" s="127"/>
      <c r="F522" s="127"/>
      <c r="G522" s="127"/>
      <c r="H522" s="127"/>
      <c r="I522" s="91"/>
      <c r="J522" s="116">
        <v>519</v>
      </c>
      <c r="K522" s="116">
        <v>1363</v>
      </c>
      <c r="L522" s="196">
        <v>0.28358507251927401</v>
      </c>
      <c r="M522" s="196">
        <v>7.5600856067474506E-2</v>
      </c>
      <c r="N522" s="198">
        <v>6.35700950808058E-2</v>
      </c>
      <c r="O522" s="91"/>
      <c r="P522" s="115"/>
      <c r="Q522" s="116"/>
      <c r="R522" s="196"/>
      <c r="S522" s="196"/>
      <c r="T522" s="198"/>
    </row>
    <row r="523" spans="1:20" ht="13.8" thickBot="1">
      <c r="A523" s="91"/>
      <c r="B523" s="91"/>
      <c r="C523" s="127"/>
      <c r="D523" s="127"/>
      <c r="E523" s="127"/>
      <c r="F523" s="127"/>
      <c r="G523" s="127"/>
      <c r="H523" s="127"/>
      <c r="I523" s="91"/>
      <c r="J523" s="116">
        <v>520</v>
      </c>
      <c r="K523" s="116">
        <v>1366</v>
      </c>
      <c r="L523" s="196">
        <v>0.28364192992767301</v>
      </c>
      <c r="M523" s="196">
        <v>7.8689988194936195E-2</v>
      </c>
      <c r="N523" s="198">
        <v>6.39186692914928E-2</v>
      </c>
      <c r="O523" s="91"/>
      <c r="P523" s="115"/>
      <c r="Q523" s="116"/>
      <c r="R523" s="196"/>
      <c r="S523" s="196"/>
      <c r="T523" s="198"/>
    </row>
    <row r="524" spans="1:20">
      <c r="A524" s="91"/>
      <c r="B524" s="91"/>
      <c r="C524" s="127"/>
      <c r="D524" s="127"/>
      <c r="E524" s="127"/>
      <c r="F524" s="127"/>
      <c r="G524" s="127"/>
      <c r="H524" s="127"/>
      <c r="I524" s="91"/>
      <c r="J524" s="116">
        <v>521</v>
      </c>
      <c r="K524" s="116">
        <v>1368</v>
      </c>
      <c r="L524" s="196">
        <v>0.28359108828298601</v>
      </c>
      <c r="M524" s="196">
        <v>8.1530004430945602E-2</v>
      </c>
      <c r="N524" s="198">
        <v>6.4400770449827296E-2</v>
      </c>
      <c r="O524" s="91"/>
      <c r="P524" s="128"/>
      <c r="Q524" s="116"/>
      <c r="R524" s="196"/>
      <c r="S524" s="196"/>
      <c r="T524" s="198"/>
    </row>
    <row r="525" spans="1:20">
      <c r="A525" s="91"/>
      <c r="B525" s="91"/>
      <c r="C525" s="127"/>
      <c r="D525" s="127"/>
      <c r="E525" s="127"/>
      <c r="F525" s="127"/>
      <c r="G525" s="127"/>
      <c r="H525" s="127"/>
      <c r="I525" s="91"/>
      <c r="J525" s="116">
        <v>522</v>
      </c>
      <c r="K525" s="116">
        <v>1371</v>
      </c>
      <c r="L525" s="196">
        <v>0.28342275787600302</v>
      </c>
      <c r="M525" s="196">
        <v>8.39546574125829E-2</v>
      </c>
      <c r="N525" s="198">
        <v>6.4977990530106902E-2</v>
      </c>
      <c r="O525" s="91"/>
      <c r="P525" s="115"/>
      <c r="Q525" s="116"/>
      <c r="R525" s="196"/>
      <c r="S525" s="196"/>
      <c r="T525" s="198"/>
    </row>
    <row r="526" spans="1:20">
      <c r="A526" s="91"/>
      <c r="B526" s="91"/>
      <c r="C526" s="127"/>
      <c r="D526" s="127"/>
      <c r="E526" s="127"/>
      <c r="F526" s="127"/>
      <c r="G526" s="127"/>
      <c r="H526" s="127"/>
      <c r="I526" s="91"/>
      <c r="J526" s="116">
        <v>523</v>
      </c>
      <c r="K526" s="116">
        <v>1373</v>
      </c>
      <c r="L526" s="196">
        <v>0.28320848966415502</v>
      </c>
      <c r="M526" s="196">
        <v>8.5426414911771095E-2</v>
      </c>
      <c r="N526" s="198">
        <v>6.5592865716543103E-2</v>
      </c>
      <c r="O526" s="91"/>
      <c r="P526" s="115"/>
      <c r="Q526" s="116"/>
      <c r="R526" s="196"/>
      <c r="S526" s="196"/>
      <c r="T526" s="198"/>
    </row>
    <row r="527" spans="1:20" ht="13.8" thickBot="1">
      <c r="A527" s="91"/>
      <c r="B527" s="91"/>
      <c r="C527" s="127"/>
      <c r="D527" s="127"/>
      <c r="E527" s="127"/>
      <c r="F527" s="127"/>
      <c r="G527" s="127"/>
      <c r="H527" s="127"/>
      <c r="I527" s="91"/>
      <c r="J527" s="116">
        <v>524</v>
      </c>
      <c r="K527" s="116">
        <v>1375</v>
      </c>
      <c r="L527" s="196">
        <v>0.28289058454960803</v>
      </c>
      <c r="M527" s="196">
        <v>8.6203118724823904E-2</v>
      </c>
      <c r="N527" s="198">
        <v>6.6166468610075496E-2</v>
      </c>
      <c r="O527" s="91"/>
      <c r="P527" s="115"/>
      <c r="Q527" s="116"/>
      <c r="R527" s="196"/>
      <c r="S527" s="196"/>
      <c r="T527" s="198"/>
    </row>
    <row r="528" spans="1:20">
      <c r="A528" s="91"/>
      <c r="B528" s="91"/>
      <c r="C528" s="127"/>
      <c r="D528" s="127"/>
      <c r="E528" s="127"/>
      <c r="F528" s="127"/>
      <c r="G528" s="127"/>
      <c r="H528" s="127"/>
      <c r="I528" s="91"/>
      <c r="J528" s="116">
        <v>525</v>
      </c>
      <c r="K528" s="116">
        <v>1378</v>
      </c>
      <c r="L528" s="196">
        <v>0.28249926059380998</v>
      </c>
      <c r="M528" s="196">
        <v>8.5754464731193705E-2</v>
      </c>
      <c r="N528" s="198">
        <v>6.6601662521149907E-2</v>
      </c>
      <c r="O528" s="91"/>
      <c r="P528" s="128"/>
      <c r="Q528" s="116"/>
      <c r="R528" s="196"/>
      <c r="S528" s="196"/>
      <c r="T528" s="198"/>
    </row>
    <row r="529" spans="1:20">
      <c r="A529" s="91"/>
      <c r="B529" s="91"/>
      <c r="C529" s="127"/>
      <c r="D529" s="127"/>
      <c r="E529" s="127"/>
      <c r="F529" s="127"/>
      <c r="G529" s="127"/>
      <c r="H529" s="127"/>
      <c r="I529" s="91"/>
      <c r="J529" s="116">
        <v>526</v>
      </c>
      <c r="K529" s="116">
        <v>1381</v>
      </c>
      <c r="L529" s="196">
        <v>0.28201645927400698</v>
      </c>
      <c r="M529" s="196">
        <v>8.4204028663948799E-2</v>
      </c>
      <c r="N529" s="198">
        <v>6.6808808848766804E-2</v>
      </c>
      <c r="O529" s="91"/>
      <c r="P529" s="115"/>
      <c r="Q529" s="116"/>
      <c r="R529" s="196"/>
      <c r="S529" s="196"/>
      <c r="T529" s="198"/>
    </row>
    <row r="530" spans="1:20">
      <c r="A530" s="91"/>
      <c r="B530" s="91"/>
      <c r="C530" s="127"/>
      <c r="D530" s="127"/>
      <c r="E530" s="127"/>
      <c r="F530" s="127"/>
      <c r="G530" s="127"/>
      <c r="H530" s="127"/>
      <c r="I530" s="91"/>
      <c r="J530" s="116">
        <v>527</v>
      </c>
      <c r="K530" s="116">
        <v>1383</v>
      </c>
      <c r="L530" s="196">
        <v>0.28155422805310298</v>
      </c>
      <c r="M530" s="196">
        <v>8.1970455071886397E-2</v>
      </c>
      <c r="N530" s="198">
        <v>6.6733453793239098E-2</v>
      </c>
      <c r="O530" s="91"/>
      <c r="P530" s="115"/>
      <c r="Q530" s="116"/>
      <c r="R530" s="196"/>
      <c r="S530" s="196"/>
      <c r="T530" s="198"/>
    </row>
    <row r="531" spans="1:20" ht="13.8" thickBot="1">
      <c r="A531" s="91"/>
      <c r="B531" s="91"/>
      <c r="C531" s="127"/>
      <c r="D531" s="127"/>
      <c r="E531" s="127"/>
      <c r="F531" s="127"/>
      <c r="G531" s="127"/>
      <c r="H531" s="127"/>
      <c r="I531" s="91"/>
      <c r="J531" s="116">
        <v>528</v>
      </c>
      <c r="K531" s="116">
        <v>1386</v>
      </c>
      <c r="L531" s="196">
        <v>0.28108437328008701</v>
      </c>
      <c r="M531" s="196">
        <v>7.9373325347971493E-2</v>
      </c>
      <c r="N531" s="198">
        <v>6.6254202137303403E-2</v>
      </c>
      <c r="O531" s="91"/>
      <c r="P531" s="115"/>
      <c r="Q531" s="116"/>
      <c r="R531" s="196"/>
      <c r="S531" s="196"/>
      <c r="T531" s="198"/>
    </row>
    <row r="532" spans="1:20">
      <c r="A532" s="91"/>
      <c r="B532" s="91"/>
      <c r="C532" s="127"/>
      <c r="D532" s="127"/>
      <c r="E532" s="127"/>
      <c r="F532" s="127"/>
      <c r="G532" s="127"/>
      <c r="H532" s="127"/>
      <c r="I532" s="91"/>
      <c r="J532" s="116">
        <v>529</v>
      </c>
      <c r="K532" s="116">
        <v>1388</v>
      </c>
      <c r="L532" s="196">
        <v>0.28066773430326097</v>
      </c>
      <c r="M532" s="196">
        <v>7.7123175521499401E-2</v>
      </c>
      <c r="N532" s="198">
        <v>6.5362249229164296E-2</v>
      </c>
      <c r="O532" s="91"/>
      <c r="P532" s="128"/>
      <c r="Q532" s="116"/>
      <c r="R532" s="196"/>
      <c r="S532" s="196"/>
      <c r="T532" s="198"/>
    </row>
    <row r="533" spans="1:20">
      <c r="A533" s="91"/>
      <c r="B533" s="91"/>
      <c r="C533" s="127"/>
      <c r="D533" s="127"/>
      <c r="E533" s="127"/>
      <c r="F533" s="127"/>
      <c r="G533" s="127"/>
      <c r="H533" s="127"/>
      <c r="I533" s="91"/>
      <c r="J533" s="116">
        <v>530</v>
      </c>
      <c r="K533" s="116">
        <v>1390</v>
      </c>
      <c r="L533" s="196">
        <v>0.28027551565189901</v>
      </c>
      <c r="M533" s="196">
        <v>7.5697920866583196E-2</v>
      </c>
      <c r="N533" s="198">
        <v>6.4036524271744596E-2</v>
      </c>
      <c r="O533" s="91"/>
      <c r="P533" s="115"/>
      <c r="Q533" s="116"/>
      <c r="R533" s="196"/>
      <c r="S533" s="196"/>
      <c r="T533" s="198"/>
    </row>
    <row r="534" spans="1:20">
      <c r="A534" s="91"/>
      <c r="B534" s="91"/>
      <c r="C534" s="127"/>
      <c r="D534" s="127"/>
      <c r="E534" s="127"/>
      <c r="F534" s="127"/>
      <c r="G534" s="127"/>
      <c r="H534" s="127"/>
      <c r="I534" s="91"/>
      <c r="J534" s="116">
        <v>531</v>
      </c>
      <c r="K534" s="116">
        <v>1394</v>
      </c>
      <c r="L534" s="196">
        <v>0.27984319712150402</v>
      </c>
      <c r="M534" s="196">
        <v>7.4849742812742995E-2</v>
      </c>
      <c r="N534" s="198">
        <v>6.2410825148856798E-2</v>
      </c>
      <c r="O534" s="91"/>
      <c r="P534" s="115"/>
      <c r="Q534" s="116"/>
      <c r="R534" s="196"/>
      <c r="S534" s="196"/>
      <c r="T534" s="198"/>
    </row>
    <row r="535" spans="1:20" ht="13.8" thickBot="1">
      <c r="A535" s="91"/>
      <c r="B535" s="91"/>
      <c r="C535" s="127"/>
      <c r="D535" s="127"/>
      <c r="E535" s="127"/>
      <c r="F535" s="127"/>
      <c r="G535" s="127"/>
      <c r="H535" s="127"/>
      <c r="I535" s="91"/>
      <c r="J535" s="116">
        <v>532</v>
      </c>
      <c r="K535" s="116">
        <v>1396</v>
      </c>
      <c r="L535" s="196">
        <v>0.27934113874416899</v>
      </c>
      <c r="M535" s="196">
        <v>7.4119951805198703E-2</v>
      </c>
      <c r="N535" s="198">
        <v>6.0580510956038801E-2</v>
      </c>
      <c r="O535" s="91"/>
      <c r="P535" s="115"/>
      <c r="Q535" s="116"/>
      <c r="R535" s="196"/>
      <c r="S535" s="196"/>
      <c r="T535" s="198"/>
    </row>
    <row r="536" spans="1:20">
      <c r="A536" s="91"/>
      <c r="B536" s="91"/>
      <c r="C536" s="127"/>
      <c r="D536" s="127"/>
      <c r="E536" s="127"/>
      <c r="F536" s="127"/>
      <c r="G536" s="127"/>
      <c r="H536" s="127"/>
      <c r="I536" s="91"/>
      <c r="J536" s="116">
        <v>533</v>
      </c>
      <c r="K536" s="116">
        <v>1398</v>
      </c>
      <c r="L536" s="196">
        <v>0.278765436666019</v>
      </c>
      <c r="M536" s="196">
        <v>7.3324896628958997E-2</v>
      </c>
      <c r="N536" s="198">
        <v>5.8679769657450302E-2</v>
      </c>
      <c r="O536" s="91"/>
      <c r="P536" s="128"/>
      <c r="Q536" s="116"/>
      <c r="R536" s="196"/>
      <c r="S536" s="196"/>
      <c r="T536" s="198"/>
    </row>
    <row r="537" spans="1:20">
      <c r="A537" s="91"/>
      <c r="B537" s="91"/>
      <c r="C537" s="127"/>
      <c r="D537" s="127"/>
      <c r="E537" s="127"/>
      <c r="F537" s="127"/>
      <c r="G537" s="127"/>
      <c r="H537" s="127"/>
      <c r="I537" s="91"/>
      <c r="J537" s="116">
        <v>534</v>
      </c>
      <c r="K537" s="116">
        <v>1401</v>
      </c>
      <c r="L537" s="196">
        <v>0.27811710275193602</v>
      </c>
      <c r="M537" s="196">
        <v>7.2495715000574196E-2</v>
      </c>
      <c r="N537" s="198">
        <v>5.6864437957396201E-2</v>
      </c>
      <c r="O537" s="91"/>
      <c r="P537" s="115"/>
      <c r="Q537" s="116"/>
      <c r="R537" s="196"/>
      <c r="S537" s="196"/>
      <c r="T537" s="198"/>
    </row>
    <row r="538" spans="1:20">
      <c r="A538" s="91"/>
      <c r="B538" s="91"/>
      <c r="C538" s="127"/>
      <c r="D538" s="127"/>
      <c r="E538" s="127"/>
      <c r="F538" s="127"/>
      <c r="G538" s="127"/>
      <c r="H538" s="127"/>
      <c r="I538" s="91"/>
      <c r="J538" s="116">
        <v>535</v>
      </c>
      <c r="K538" s="116">
        <v>1404</v>
      </c>
      <c r="L538" s="196">
        <v>0.277363909056628</v>
      </c>
      <c r="M538" s="196">
        <v>7.1731464159275393E-2</v>
      </c>
      <c r="N538" s="198">
        <v>5.5295753586026397E-2</v>
      </c>
      <c r="O538" s="91"/>
      <c r="P538" s="115"/>
      <c r="Q538" s="116"/>
      <c r="R538" s="196"/>
      <c r="S538" s="196"/>
      <c r="T538" s="198"/>
    </row>
    <row r="539" spans="1:20" ht="13.8" thickBot="1">
      <c r="A539" s="91"/>
      <c r="B539" s="91"/>
      <c r="C539" s="127"/>
      <c r="D539" s="127"/>
      <c r="E539" s="127"/>
      <c r="F539" s="127"/>
      <c r="G539" s="127"/>
      <c r="H539" s="127"/>
      <c r="I539" s="91"/>
      <c r="J539" s="116">
        <v>536</v>
      </c>
      <c r="K539" s="116">
        <v>1406</v>
      </c>
      <c r="L539" s="196">
        <v>0.27643172637616997</v>
      </c>
      <c r="M539" s="196">
        <v>7.0808556734016606E-2</v>
      </c>
      <c r="N539" s="198">
        <v>5.3898950599833399E-2</v>
      </c>
      <c r="O539" s="91"/>
      <c r="P539" s="115"/>
      <c r="Q539" s="116"/>
      <c r="R539" s="196"/>
      <c r="S539" s="196"/>
      <c r="T539" s="198"/>
    </row>
    <row r="540" spans="1:20">
      <c r="A540" s="91"/>
      <c r="B540" s="91"/>
      <c r="C540" s="127"/>
      <c r="D540" s="127"/>
      <c r="E540" s="127"/>
      <c r="F540" s="127"/>
      <c r="G540" s="127"/>
      <c r="H540" s="127"/>
      <c r="I540" s="91"/>
      <c r="J540" s="116">
        <v>537</v>
      </c>
      <c r="K540" s="116">
        <v>1409</v>
      </c>
      <c r="L540" s="196">
        <v>0.275446683649264</v>
      </c>
      <c r="M540" s="196">
        <v>7.0371262138258603E-2</v>
      </c>
      <c r="N540" s="198">
        <v>5.2899800832641702E-2</v>
      </c>
      <c r="O540" s="91"/>
      <c r="P540" s="128"/>
      <c r="Q540" s="116"/>
      <c r="R540" s="196"/>
      <c r="S540" s="196"/>
      <c r="T540" s="198"/>
    </row>
    <row r="541" spans="1:20">
      <c r="A541" s="91"/>
      <c r="B541" s="91"/>
      <c r="C541" s="127"/>
      <c r="D541" s="127"/>
      <c r="E541" s="127"/>
      <c r="F541" s="127"/>
      <c r="G541" s="127"/>
      <c r="H541" s="127"/>
      <c r="I541" s="91"/>
      <c r="J541" s="116">
        <v>538</v>
      </c>
      <c r="K541" s="116">
        <v>1411</v>
      </c>
      <c r="L541" s="196">
        <v>0.27423150258585599</v>
      </c>
      <c r="M541" s="196">
        <v>7.0389168441007996E-2</v>
      </c>
      <c r="N541" s="198">
        <v>5.2192057361744898E-2</v>
      </c>
      <c r="O541" s="91"/>
      <c r="P541" s="115"/>
      <c r="Q541" s="116"/>
      <c r="R541" s="196"/>
      <c r="S541" s="196"/>
      <c r="T541" s="198"/>
    </row>
    <row r="542" spans="1:20">
      <c r="A542" s="91"/>
      <c r="B542" s="91"/>
      <c r="C542" s="127"/>
      <c r="D542" s="127"/>
      <c r="E542" s="127"/>
      <c r="F542" s="127"/>
      <c r="G542" s="127"/>
      <c r="H542" s="127"/>
      <c r="I542" s="91"/>
      <c r="J542" s="116">
        <v>539</v>
      </c>
      <c r="K542" s="116">
        <v>1413</v>
      </c>
      <c r="L542" s="196">
        <v>0.27307588393013699</v>
      </c>
      <c r="M542" s="196">
        <v>7.0410712578299103E-2</v>
      </c>
      <c r="N542" s="198">
        <v>5.1758769162217201E-2</v>
      </c>
      <c r="O542" s="91"/>
      <c r="P542" s="115"/>
      <c r="Q542" s="116"/>
      <c r="R542" s="196"/>
      <c r="S542" s="196"/>
      <c r="T542" s="198"/>
    </row>
    <row r="543" spans="1:20" ht="13.8" thickBot="1">
      <c r="A543" s="91"/>
      <c r="B543" s="91"/>
      <c r="C543" s="127"/>
      <c r="D543" s="127"/>
      <c r="E543" s="127"/>
      <c r="F543" s="127"/>
      <c r="G543" s="127"/>
      <c r="H543" s="127"/>
      <c r="I543" s="91"/>
      <c r="J543" s="116">
        <v>540</v>
      </c>
      <c r="K543" s="116">
        <v>1416</v>
      </c>
      <c r="L543" s="196">
        <v>0.27182832596853301</v>
      </c>
      <c r="M543" s="196">
        <v>7.1476853563239601E-2</v>
      </c>
      <c r="N543" s="198">
        <v>5.1529980939391699E-2</v>
      </c>
      <c r="O543" s="91"/>
      <c r="P543" s="115"/>
      <c r="Q543" s="116"/>
      <c r="R543" s="196"/>
      <c r="S543" s="196"/>
      <c r="T543" s="198"/>
    </row>
    <row r="544" spans="1:20">
      <c r="A544" s="91"/>
      <c r="B544" s="91"/>
      <c r="C544" s="127"/>
      <c r="D544" s="127"/>
      <c r="E544" s="127"/>
      <c r="F544" s="127"/>
      <c r="G544" s="127"/>
      <c r="H544" s="127"/>
      <c r="I544" s="91"/>
      <c r="J544" s="116">
        <v>541</v>
      </c>
      <c r="K544" s="116">
        <v>1418</v>
      </c>
      <c r="L544" s="196">
        <v>0.27076190144226697</v>
      </c>
      <c r="M544" s="196">
        <v>7.2785749473804895E-2</v>
      </c>
      <c r="N544" s="198">
        <v>5.1447729510480301E-2</v>
      </c>
      <c r="O544" s="91"/>
      <c r="P544" s="128"/>
      <c r="Q544" s="116"/>
      <c r="R544" s="196"/>
      <c r="S544" s="196"/>
      <c r="T544" s="198"/>
    </row>
    <row r="545" spans="1:20">
      <c r="A545" s="91"/>
      <c r="B545" s="91"/>
      <c r="C545" s="127"/>
      <c r="D545" s="127"/>
      <c r="E545" s="127"/>
      <c r="F545" s="127"/>
      <c r="G545" s="127"/>
      <c r="H545" s="127"/>
      <c r="I545" s="91"/>
      <c r="J545" s="116">
        <v>542</v>
      </c>
      <c r="K545" s="116">
        <v>1420</v>
      </c>
      <c r="L545" s="196">
        <v>0.26981002856918601</v>
      </c>
      <c r="M545" s="196">
        <v>7.4794587087235201E-2</v>
      </c>
      <c r="N545" s="198">
        <v>5.1405549953010402E-2</v>
      </c>
      <c r="O545" s="91"/>
      <c r="P545" s="115"/>
      <c r="Q545" s="116"/>
      <c r="R545" s="196"/>
      <c r="S545" s="196"/>
      <c r="T545" s="198"/>
    </row>
    <row r="546" spans="1:20">
      <c r="A546" s="91"/>
      <c r="B546" s="91"/>
      <c r="C546" s="127"/>
      <c r="D546" s="127"/>
      <c r="E546" s="127"/>
      <c r="F546" s="127"/>
      <c r="G546" s="127"/>
      <c r="H546" s="127"/>
      <c r="I546" s="91"/>
      <c r="J546" s="116">
        <v>543</v>
      </c>
      <c r="K546" s="116">
        <v>1423</v>
      </c>
      <c r="L546" s="196">
        <v>0.26913828514580401</v>
      </c>
      <c r="M546" s="196">
        <v>7.6702282098128904E-2</v>
      </c>
      <c r="N546" s="198">
        <v>5.1331277319970899E-2</v>
      </c>
      <c r="O546" s="91"/>
      <c r="P546" s="115"/>
      <c r="Q546" s="116"/>
      <c r="R546" s="196"/>
      <c r="S546" s="196"/>
      <c r="T546" s="198"/>
    </row>
    <row r="547" spans="1:20" ht="13.8" thickBot="1">
      <c r="A547" s="91"/>
      <c r="B547" s="91"/>
      <c r="C547" s="127"/>
      <c r="D547" s="127"/>
      <c r="E547" s="127"/>
      <c r="F547" s="127"/>
      <c r="G547" s="127"/>
      <c r="H547" s="127"/>
      <c r="I547" s="91"/>
      <c r="J547" s="116">
        <v>544</v>
      </c>
      <c r="K547" s="116">
        <v>1425</v>
      </c>
      <c r="L547" s="196">
        <v>0.26871025751011801</v>
      </c>
      <c r="M547" s="196">
        <v>7.8532047314541206E-2</v>
      </c>
      <c r="N547" s="198">
        <v>5.1174183664397403E-2</v>
      </c>
      <c r="O547" s="91"/>
      <c r="P547" s="115"/>
      <c r="Q547" s="116"/>
      <c r="R547" s="196"/>
      <c r="S547" s="196"/>
      <c r="T547" s="198"/>
    </row>
    <row r="548" spans="1:20">
      <c r="A548" s="91"/>
      <c r="B548" s="91"/>
      <c r="C548" s="127"/>
      <c r="D548" s="127"/>
      <c r="E548" s="127"/>
      <c r="F548" s="127"/>
      <c r="G548" s="127"/>
      <c r="H548" s="127"/>
      <c r="I548" s="91"/>
      <c r="J548" s="116">
        <v>545</v>
      </c>
      <c r="K548" s="116">
        <v>1428</v>
      </c>
      <c r="L548" s="196">
        <v>0.26848227373115302</v>
      </c>
      <c r="M548" s="196">
        <v>7.9631222025457193E-2</v>
      </c>
      <c r="N548" s="198">
        <v>5.09283755298034E-2</v>
      </c>
      <c r="O548" s="91"/>
      <c r="P548" s="128"/>
      <c r="Q548" s="116"/>
      <c r="R548" s="196"/>
      <c r="S548" s="196"/>
      <c r="T548" s="198"/>
    </row>
    <row r="549" spans="1:20">
      <c r="A549" s="91"/>
      <c r="B549" s="91"/>
      <c r="C549" s="127"/>
      <c r="D549" s="127"/>
      <c r="E549" s="127"/>
      <c r="F549" s="127"/>
      <c r="G549" s="127"/>
      <c r="H549" s="127"/>
      <c r="I549" s="91"/>
      <c r="J549" s="116">
        <v>546</v>
      </c>
      <c r="K549" s="116">
        <v>1430</v>
      </c>
      <c r="L549" s="196">
        <v>0.26852133374111797</v>
      </c>
      <c r="M549" s="196">
        <v>7.9514108595200694E-2</v>
      </c>
      <c r="N549" s="198">
        <v>5.0599638369258501E-2</v>
      </c>
      <c r="O549" s="91"/>
      <c r="P549" s="115"/>
      <c r="Q549" s="116"/>
      <c r="R549" s="196"/>
      <c r="S549" s="196"/>
      <c r="T549" s="198"/>
    </row>
    <row r="550" spans="1:20">
      <c r="A550" s="91"/>
      <c r="B550" s="91"/>
      <c r="C550" s="127"/>
      <c r="D550" s="127"/>
      <c r="E550" s="127"/>
      <c r="F550" s="127"/>
      <c r="G550" s="127"/>
      <c r="H550" s="127"/>
      <c r="I550" s="91"/>
      <c r="J550" s="116">
        <v>547</v>
      </c>
      <c r="K550" s="116">
        <v>1433</v>
      </c>
      <c r="L550" s="196">
        <v>0.26867264577392602</v>
      </c>
      <c r="M550" s="196">
        <v>7.8706552546585207E-2</v>
      </c>
      <c r="N550" s="198">
        <v>5.0296909814861297E-2</v>
      </c>
      <c r="O550" s="91"/>
      <c r="P550" s="115"/>
      <c r="Q550" s="116"/>
      <c r="R550" s="196"/>
      <c r="S550" s="196"/>
      <c r="T550" s="198"/>
    </row>
    <row r="551" spans="1:20" ht="13.8" thickBot="1">
      <c r="A551" s="91"/>
      <c r="B551" s="91"/>
      <c r="C551" s="127"/>
      <c r="D551" s="127"/>
      <c r="E551" s="127"/>
      <c r="F551" s="127"/>
      <c r="G551" s="127"/>
      <c r="H551" s="127"/>
      <c r="I551" s="91"/>
      <c r="J551" s="116">
        <v>548</v>
      </c>
      <c r="K551" s="116">
        <v>1436</v>
      </c>
      <c r="L551" s="196">
        <v>0.26893104965181802</v>
      </c>
      <c r="M551" s="196">
        <v>7.6723213011045205E-2</v>
      </c>
      <c r="N551" s="198">
        <v>5.0036442282243701E-2</v>
      </c>
      <c r="O551" s="91"/>
      <c r="P551" s="115"/>
      <c r="Q551" s="116"/>
      <c r="R551" s="196"/>
      <c r="S551" s="196"/>
      <c r="T551" s="198"/>
    </row>
    <row r="552" spans="1:20">
      <c r="A552" s="91"/>
      <c r="B552" s="91"/>
      <c r="C552" s="127"/>
      <c r="D552" s="127"/>
      <c r="E552" s="127"/>
      <c r="F552" s="127"/>
      <c r="G552" s="127"/>
      <c r="H552" s="127"/>
      <c r="I552" s="91"/>
      <c r="J552" s="116">
        <v>549</v>
      </c>
      <c r="K552" s="116">
        <v>1438</v>
      </c>
      <c r="L552" s="196">
        <v>0.26933024768751901</v>
      </c>
      <c r="M552" s="196">
        <v>7.3628176011814303E-2</v>
      </c>
      <c r="N552" s="198">
        <v>4.9849271919379101E-2</v>
      </c>
      <c r="O552" s="91"/>
      <c r="P552" s="128"/>
      <c r="Q552" s="116"/>
      <c r="R552" s="196"/>
      <c r="S552" s="196"/>
      <c r="T552" s="198"/>
    </row>
    <row r="553" spans="1:20">
      <c r="A553" s="91"/>
      <c r="B553" s="91"/>
      <c r="C553" s="127"/>
      <c r="D553" s="127"/>
      <c r="E553" s="127"/>
      <c r="F553" s="127"/>
      <c r="G553" s="127"/>
      <c r="H553" s="127"/>
      <c r="I553" s="91"/>
      <c r="J553" s="116">
        <v>550</v>
      </c>
      <c r="K553" s="116">
        <v>1440</v>
      </c>
      <c r="L553" s="196">
        <v>0.26961326982551997</v>
      </c>
      <c r="M553" s="196">
        <v>7.0394594793378604E-2</v>
      </c>
      <c r="N553" s="198">
        <v>4.9749715671960001E-2</v>
      </c>
      <c r="O553" s="91"/>
      <c r="P553" s="115"/>
      <c r="Q553" s="116"/>
      <c r="R553" s="196"/>
      <c r="S553" s="196"/>
      <c r="T553" s="198"/>
    </row>
    <row r="554" spans="1:20">
      <c r="A554" s="91"/>
      <c r="B554" s="91"/>
      <c r="C554" s="127"/>
      <c r="D554" s="127"/>
      <c r="E554" s="127"/>
      <c r="F554" s="127"/>
      <c r="G554" s="127"/>
      <c r="H554" s="127"/>
      <c r="I554" s="91"/>
      <c r="J554" s="116">
        <v>551</v>
      </c>
      <c r="K554" s="116">
        <v>1442</v>
      </c>
      <c r="L554" s="196">
        <v>0.26988293157724202</v>
      </c>
      <c r="M554" s="196">
        <v>6.7317224147096205E-2</v>
      </c>
      <c r="N554" s="198">
        <v>4.9760845891357097E-2</v>
      </c>
      <c r="O554" s="91"/>
      <c r="P554" s="115"/>
      <c r="Q554" s="116"/>
      <c r="R554" s="196"/>
      <c r="S554" s="196"/>
      <c r="T554" s="198"/>
    </row>
    <row r="555" spans="1:20" ht="13.8" thickBot="1">
      <c r="A555" s="91"/>
      <c r="B555" s="91"/>
      <c r="C555" s="127"/>
      <c r="D555" s="127"/>
      <c r="E555" s="127"/>
      <c r="F555" s="127"/>
      <c r="G555" s="127"/>
      <c r="H555" s="127"/>
      <c r="I555" s="91"/>
      <c r="J555" s="116">
        <v>552</v>
      </c>
      <c r="K555" s="116">
        <v>1445</v>
      </c>
      <c r="L555" s="196">
        <v>0.270019519299386</v>
      </c>
      <c r="M555" s="196">
        <v>6.5306808093965094E-2</v>
      </c>
      <c r="N555" s="198">
        <v>4.9956356801392501E-2</v>
      </c>
      <c r="O555" s="91"/>
      <c r="P555" s="115"/>
      <c r="Q555" s="116"/>
      <c r="R555" s="196"/>
      <c r="S555" s="196"/>
      <c r="T555" s="198"/>
    </row>
    <row r="556" spans="1:20">
      <c r="A556" s="91"/>
      <c r="B556" s="91"/>
      <c r="C556" s="127"/>
      <c r="D556" s="127"/>
      <c r="E556" s="127"/>
      <c r="F556" s="127"/>
      <c r="G556" s="127"/>
      <c r="H556" s="127"/>
      <c r="I556" s="91"/>
      <c r="J556" s="116">
        <v>553</v>
      </c>
      <c r="K556" s="116">
        <v>1447</v>
      </c>
      <c r="L556" s="196">
        <v>0.26998631237791998</v>
      </c>
      <c r="M556" s="196">
        <v>6.4793443389082106E-2</v>
      </c>
      <c r="N556" s="198">
        <v>5.0330889857246403E-2</v>
      </c>
      <c r="O556" s="91"/>
      <c r="P556" s="128"/>
      <c r="Q556" s="116"/>
      <c r="R556" s="196"/>
      <c r="S556" s="196"/>
      <c r="T556" s="198"/>
    </row>
    <row r="557" spans="1:20">
      <c r="A557" s="91"/>
      <c r="B557" s="91"/>
      <c r="C557" s="127"/>
      <c r="D557" s="127"/>
      <c r="E557" s="127"/>
      <c r="F557" s="127"/>
      <c r="G557" s="127"/>
      <c r="H557" s="127"/>
      <c r="I557" s="91"/>
      <c r="J557" s="116">
        <v>554</v>
      </c>
      <c r="K557" s="116">
        <v>1450</v>
      </c>
      <c r="L557" s="196">
        <v>0.26997187983543203</v>
      </c>
      <c r="M557" s="196">
        <v>6.4676109596165293E-2</v>
      </c>
      <c r="N557" s="198">
        <v>5.0864838024770202E-2</v>
      </c>
      <c r="O557" s="91"/>
      <c r="P557" s="115"/>
      <c r="Q557" s="116"/>
      <c r="R557" s="196"/>
      <c r="S557" s="196"/>
      <c r="T557" s="198"/>
    </row>
    <row r="558" spans="1:20">
      <c r="A558" s="91"/>
      <c r="B558" s="91"/>
      <c r="C558" s="127"/>
      <c r="D558" s="127"/>
      <c r="E558" s="127"/>
      <c r="F558" s="127"/>
      <c r="G558" s="127"/>
      <c r="H558" s="127"/>
      <c r="I558" s="91"/>
      <c r="J558" s="116">
        <v>555</v>
      </c>
      <c r="K558" s="116">
        <v>1452</v>
      </c>
      <c r="L558" s="196">
        <v>0.26990018696040302</v>
      </c>
      <c r="M558" s="196">
        <v>6.5654261597881194E-2</v>
      </c>
      <c r="N558" s="198">
        <v>5.1475234731051402E-2</v>
      </c>
      <c r="O558" s="91"/>
      <c r="P558" s="115"/>
      <c r="Q558" s="116"/>
      <c r="R558" s="196"/>
      <c r="S558" s="196"/>
      <c r="T558" s="198"/>
    </row>
    <row r="559" spans="1:20" ht="13.8" thickBot="1">
      <c r="A559" s="91"/>
      <c r="B559" s="91"/>
      <c r="C559" s="127"/>
      <c r="D559" s="127"/>
      <c r="E559" s="127"/>
      <c r="F559" s="127"/>
      <c r="G559" s="127"/>
      <c r="H559" s="127"/>
      <c r="I559" s="91"/>
      <c r="J559" s="116">
        <v>556</v>
      </c>
      <c r="K559" s="116">
        <v>1455</v>
      </c>
      <c r="L559" s="196">
        <v>0.26985944531325601</v>
      </c>
      <c r="M559" s="196">
        <v>6.6788169491025701E-2</v>
      </c>
      <c r="N559" s="198">
        <v>5.2159488613637499E-2</v>
      </c>
      <c r="O559" s="91"/>
      <c r="P559" s="115"/>
      <c r="Q559" s="116"/>
      <c r="R559" s="196"/>
      <c r="S559" s="196"/>
      <c r="T559" s="198"/>
    </row>
    <row r="560" spans="1:20">
      <c r="A560" s="91"/>
      <c r="B560" s="91"/>
      <c r="C560" s="127"/>
      <c r="D560" s="127"/>
      <c r="E560" s="127"/>
      <c r="F560" s="127"/>
      <c r="G560" s="127"/>
      <c r="H560" s="127"/>
      <c r="I560" s="91"/>
      <c r="J560" s="116">
        <v>557</v>
      </c>
      <c r="K560" s="116">
        <v>1457</v>
      </c>
      <c r="L560" s="196">
        <v>0.26991241360130103</v>
      </c>
      <c r="M560" s="196">
        <v>6.7525400365732999E-2</v>
      </c>
      <c r="N560" s="198">
        <v>5.2779772444520097E-2</v>
      </c>
      <c r="O560" s="91"/>
      <c r="P560" s="128"/>
      <c r="Q560" s="116"/>
      <c r="R560" s="196"/>
      <c r="S560" s="196"/>
      <c r="T560" s="198"/>
    </row>
    <row r="561" spans="1:20">
      <c r="A561" s="91"/>
      <c r="B561" s="91"/>
      <c r="C561" s="127"/>
      <c r="D561" s="127"/>
      <c r="E561" s="127"/>
      <c r="F561" s="127"/>
      <c r="G561" s="127"/>
      <c r="H561" s="127"/>
      <c r="I561" s="91"/>
      <c r="J561" s="116">
        <v>558</v>
      </c>
      <c r="K561" s="116">
        <v>1459</v>
      </c>
      <c r="L561" s="196">
        <v>0.26999672500519101</v>
      </c>
      <c r="M561" s="196">
        <v>6.7944671622939198E-2</v>
      </c>
      <c r="N561" s="198">
        <v>5.3366078592417501E-2</v>
      </c>
      <c r="O561" s="91"/>
      <c r="P561" s="115"/>
      <c r="Q561" s="116"/>
      <c r="R561" s="196"/>
      <c r="S561" s="196"/>
      <c r="T561" s="198"/>
    </row>
    <row r="562" spans="1:20">
      <c r="A562" s="91"/>
      <c r="B562" s="91"/>
      <c r="C562" s="127"/>
      <c r="D562" s="127"/>
      <c r="E562" s="127"/>
      <c r="F562" s="127"/>
      <c r="G562" s="127"/>
      <c r="H562" s="127"/>
      <c r="I562" s="91"/>
      <c r="J562" s="116">
        <v>559</v>
      </c>
      <c r="K562" s="116">
        <v>1461</v>
      </c>
      <c r="L562" s="196">
        <v>0.27015003292731499</v>
      </c>
      <c r="M562" s="196">
        <v>6.7699012883292498E-2</v>
      </c>
      <c r="N562" s="198">
        <v>5.3772750534545201E-2</v>
      </c>
      <c r="O562" s="91"/>
      <c r="P562" s="115"/>
      <c r="Q562" s="116"/>
      <c r="R562" s="196"/>
      <c r="S562" s="196"/>
      <c r="T562" s="198"/>
    </row>
    <row r="563" spans="1:20" ht="13.8" thickBot="1">
      <c r="A563" s="91"/>
      <c r="B563" s="91"/>
      <c r="C563" s="127"/>
      <c r="D563" s="127"/>
      <c r="E563" s="127"/>
      <c r="F563" s="127"/>
      <c r="G563" s="127"/>
      <c r="H563" s="127"/>
      <c r="I563" s="91"/>
      <c r="J563" s="116">
        <v>560</v>
      </c>
      <c r="K563" s="116">
        <v>1463</v>
      </c>
      <c r="L563" s="196">
        <v>0.27028843095739002</v>
      </c>
      <c r="M563" s="196">
        <v>6.6928700729276994E-2</v>
      </c>
      <c r="N563" s="198">
        <v>5.3957970390284299E-2</v>
      </c>
      <c r="O563" s="91"/>
      <c r="P563" s="115"/>
      <c r="Q563" s="116"/>
      <c r="R563" s="196"/>
      <c r="S563" s="196"/>
      <c r="T563" s="198"/>
    </row>
    <row r="564" spans="1:20">
      <c r="A564" s="91"/>
      <c r="B564" s="91"/>
      <c r="C564" s="127"/>
      <c r="D564" s="127"/>
      <c r="E564" s="127"/>
      <c r="F564" s="127"/>
      <c r="G564" s="127"/>
      <c r="H564" s="127"/>
      <c r="I564" s="91"/>
      <c r="J564" s="116">
        <v>561</v>
      </c>
      <c r="K564" s="116">
        <v>1466</v>
      </c>
      <c r="L564" s="196">
        <v>0.27044248431469797</v>
      </c>
      <c r="M564" s="196">
        <v>6.5188834502774504E-2</v>
      </c>
      <c r="N564" s="198">
        <v>5.4022408206135103E-2</v>
      </c>
      <c r="O564" s="91"/>
      <c r="P564" s="128"/>
      <c r="Q564" s="116"/>
      <c r="R564" s="196"/>
      <c r="S564" s="196"/>
      <c r="T564" s="198"/>
    </row>
    <row r="565" spans="1:20">
      <c r="A565" s="91"/>
      <c r="B565" s="91"/>
      <c r="C565" s="127"/>
      <c r="D565" s="127"/>
      <c r="E565" s="127"/>
      <c r="F565" s="127"/>
      <c r="G565" s="127"/>
      <c r="H565" s="127"/>
      <c r="I565" s="91"/>
      <c r="J565" s="116">
        <v>562</v>
      </c>
      <c r="K565" s="116">
        <v>1468</v>
      </c>
      <c r="L565" s="196">
        <v>0.27064437946173697</v>
      </c>
      <c r="M565" s="196">
        <v>6.2602617835851998E-2</v>
      </c>
      <c r="N565" s="198">
        <v>5.3864768380304497E-2</v>
      </c>
      <c r="O565" s="91"/>
      <c r="P565" s="115"/>
      <c r="Q565" s="116"/>
      <c r="R565" s="196"/>
      <c r="S565" s="196"/>
      <c r="T565" s="198"/>
    </row>
    <row r="566" spans="1:20">
      <c r="A566" s="91"/>
      <c r="B566" s="91"/>
      <c r="C566" s="127"/>
      <c r="D566" s="127"/>
      <c r="E566" s="127"/>
      <c r="F566" s="127"/>
      <c r="G566" s="127"/>
      <c r="H566" s="127"/>
      <c r="I566" s="91"/>
      <c r="J566" s="116">
        <v>563</v>
      </c>
      <c r="K566" s="116">
        <v>1471</v>
      </c>
      <c r="L566" s="196">
        <v>0.27071657124867299</v>
      </c>
      <c r="M566" s="196">
        <v>6.0525600285251599E-2</v>
      </c>
      <c r="N566" s="198">
        <v>5.3526675667866799E-2</v>
      </c>
      <c r="O566" s="91"/>
      <c r="P566" s="115"/>
      <c r="Q566" s="116"/>
      <c r="R566" s="196"/>
      <c r="S566" s="196"/>
      <c r="T566" s="198"/>
    </row>
    <row r="567" spans="1:20" ht="13.8" thickBot="1">
      <c r="A567" s="91"/>
      <c r="B567" s="91"/>
      <c r="C567" s="127"/>
      <c r="D567" s="127"/>
      <c r="E567" s="127"/>
      <c r="F567" s="127"/>
      <c r="G567" s="127"/>
      <c r="H567" s="127"/>
      <c r="I567" s="91"/>
      <c r="J567" s="116">
        <v>564</v>
      </c>
      <c r="K567" s="116">
        <v>1473</v>
      </c>
      <c r="L567" s="196">
        <v>0.27071115587724698</v>
      </c>
      <c r="M567" s="196">
        <v>5.85729469484653E-2</v>
      </c>
      <c r="N567" s="198">
        <v>5.2990541286202099E-2</v>
      </c>
      <c r="O567" s="91"/>
      <c r="P567" s="115"/>
      <c r="Q567" s="116"/>
      <c r="R567" s="196"/>
      <c r="S567" s="196"/>
      <c r="T567" s="198"/>
    </row>
    <row r="568" spans="1:20">
      <c r="A568" s="91"/>
      <c r="B568" s="91"/>
      <c r="C568" s="127"/>
      <c r="D568" s="127"/>
      <c r="E568" s="127"/>
      <c r="F568" s="127"/>
      <c r="G568" s="127"/>
      <c r="H568" s="127"/>
      <c r="I568" s="91"/>
      <c r="J568" s="116">
        <v>565</v>
      </c>
      <c r="K568" s="116">
        <v>1476</v>
      </c>
      <c r="L568" s="196">
        <v>0.27061885005999903</v>
      </c>
      <c r="M568" s="196">
        <v>5.6712914263320702E-2</v>
      </c>
      <c r="N568" s="198">
        <v>5.2314613879420602E-2</v>
      </c>
      <c r="O568" s="91"/>
      <c r="P568" s="128"/>
      <c r="Q568" s="116"/>
      <c r="R568" s="196"/>
      <c r="S568" s="196"/>
      <c r="T568" s="198"/>
    </row>
    <row r="569" spans="1:20">
      <c r="A569" s="91"/>
      <c r="B569" s="91"/>
      <c r="C569" s="127"/>
      <c r="D569" s="127"/>
      <c r="E569" s="127"/>
      <c r="F569" s="127"/>
      <c r="G569" s="127"/>
      <c r="H569" s="127"/>
      <c r="I569" s="91"/>
      <c r="J569" s="116">
        <v>566</v>
      </c>
      <c r="K569" s="116">
        <v>1478</v>
      </c>
      <c r="L569" s="196">
        <v>0.27039584626403801</v>
      </c>
      <c r="M569" s="196">
        <v>5.4780955594433099E-2</v>
      </c>
      <c r="N569" s="198">
        <v>5.1557356604686501E-2</v>
      </c>
      <c r="O569" s="91"/>
      <c r="P569" s="115"/>
      <c r="Q569" s="116"/>
      <c r="R569" s="196"/>
      <c r="S569" s="196"/>
      <c r="T569" s="198"/>
    </row>
    <row r="570" spans="1:20">
      <c r="A570" s="91"/>
      <c r="B570" s="91"/>
      <c r="C570" s="127"/>
      <c r="D570" s="127"/>
      <c r="E570" s="127"/>
      <c r="F570" s="127"/>
      <c r="G570" s="127"/>
      <c r="H570" s="127"/>
      <c r="I570" s="91"/>
      <c r="J570" s="116">
        <v>567</v>
      </c>
      <c r="K570" s="116">
        <v>1480</v>
      </c>
      <c r="L570" s="196">
        <v>0.27001493300448698</v>
      </c>
      <c r="M570" s="196">
        <v>5.2808253617200498E-2</v>
      </c>
      <c r="N570" s="198">
        <v>5.0790079187243001E-2</v>
      </c>
      <c r="O570" s="91"/>
      <c r="P570" s="115"/>
      <c r="Q570" s="116"/>
      <c r="R570" s="196"/>
      <c r="S570" s="196"/>
      <c r="T570" s="198"/>
    </row>
    <row r="571" spans="1:20" ht="13.8" thickBot="1">
      <c r="A571" s="91"/>
      <c r="B571" s="91"/>
      <c r="C571" s="127"/>
      <c r="D571" s="127"/>
      <c r="E571" s="127"/>
      <c r="F571" s="127"/>
      <c r="G571" s="127"/>
      <c r="H571" s="127"/>
      <c r="I571" s="91"/>
      <c r="J571" s="116">
        <v>568</v>
      </c>
      <c r="K571" s="116">
        <v>1483</v>
      </c>
      <c r="L571" s="196">
        <v>0.26949392564109498</v>
      </c>
      <c r="M571" s="196">
        <v>5.0875753814609397E-2</v>
      </c>
      <c r="N571" s="198">
        <v>5.0038569805388199E-2</v>
      </c>
      <c r="O571" s="91"/>
      <c r="P571" s="115"/>
      <c r="Q571" s="116"/>
      <c r="R571" s="196"/>
      <c r="S571" s="196"/>
      <c r="T571" s="198"/>
    </row>
    <row r="572" spans="1:20">
      <c r="A572" s="91"/>
      <c r="B572" s="91"/>
      <c r="C572" s="127"/>
      <c r="D572" s="127"/>
      <c r="E572" s="127"/>
      <c r="F572" s="127"/>
      <c r="G572" s="127"/>
      <c r="H572" s="127"/>
      <c r="I572" s="91"/>
      <c r="J572" s="116">
        <v>569</v>
      </c>
      <c r="K572" s="116">
        <v>1485</v>
      </c>
      <c r="L572" s="196">
        <v>0.26887819660100798</v>
      </c>
      <c r="M572" s="196">
        <v>4.9176919749214301E-2</v>
      </c>
      <c r="N572" s="198">
        <v>4.9343109851594201E-2</v>
      </c>
      <c r="O572" s="91"/>
      <c r="P572" s="128"/>
      <c r="Q572" s="116"/>
      <c r="R572" s="196"/>
      <c r="S572" s="196"/>
      <c r="T572" s="198"/>
    </row>
    <row r="573" spans="1:20">
      <c r="A573" s="91"/>
      <c r="B573" s="91"/>
      <c r="C573" s="127"/>
      <c r="D573" s="127"/>
      <c r="E573" s="127"/>
      <c r="F573" s="127"/>
      <c r="G573" s="127"/>
      <c r="H573" s="127"/>
      <c r="I573" s="91"/>
      <c r="J573" s="116">
        <v>570</v>
      </c>
      <c r="K573" s="116">
        <v>1487</v>
      </c>
      <c r="L573" s="196">
        <v>0.26824038659274801</v>
      </c>
      <c r="M573" s="196">
        <v>4.8006008332636303E-2</v>
      </c>
      <c r="N573" s="198">
        <v>4.8732868398091801E-2</v>
      </c>
      <c r="O573" s="91"/>
      <c r="P573" s="115"/>
      <c r="Q573" s="116"/>
      <c r="R573" s="196"/>
      <c r="S573" s="196"/>
      <c r="T573" s="198"/>
    </row>
    <row r="574" spans="1:20">
      <c r="A574" s="91"/>
      <c r="B574" s="91"/>
      <c r="C574" s="127"/>
      <c r="D574" s="127"/>
      <c r="E574" s="127"/>
      <c r="F574" s="127"/>
      <c r="G574" s="127"/>
      <c r="H574" s="127"/>
      <c r="I574" s="91"/>
      <c r="J574" s="116">
        <v>571</v>
      </c>
      <c r="K574" s="116">
        <v>1490</v>
      </c>
      <c r="L574" s="196">
        <v>0.26761758308854999</v>
      </c>
      <c r="M574" s="196">
        <v>4.75609711683634E-2</v>
      </c>
      <c r="N574" s="198">
        <v>4.8281396965125102E-2</v>
      </c>
      <c r="O574" s="91"/>
      <c r="P574" s="115"/>
      <c r="Q574" s="116"/>
      <c r="R574" s="196"/>
      <c r="S574" s="196"/>
      <c r="T574" s="198"/>
    </row>
    <row r="575" spans="1:20" ht="13.8" thickBot="1">
      <c r="A575" s="91"/>
      <c r="B575" s="91"/>
      <c r="C575" s="127"/>
      <c r="D575" s="127"/>
      <c r="E575" s="127"/>
      <c r="F575" s="127"/>
      <c r="G575" s="127"/>
      <c r="H575" s="127"/>
      <c r="I575" s="91"/>
      <c r="J575" s="116">
        <v>572</v>
      </c>
      <c r="K575" s="116">
        <v>1492</v>
      </c>
      <c r="L575" s="196">
        <v>0.26720314644468601</v>
      </c>
      <c r="M575" s="196">
        <v>4.7685040680200803E-2</v>
      </c>
      <c r="N575" s="198">
        <v>4.8088390097408999E-2</v>
      </c>
      <c r="O575" s="91"/>
      <c r="P575" s="115"/>
      <c r="Q575" s="116"/>
      <c r="R575" s="196"/>
      <c r="S575" s="196"/>
      <c r="T575" s="198"/>
    </row>
    <row r="576" spans="1:20">
      <c r="A576" s="91"/>
      <c r="B576" s="91"/>
      <c r="C576" s="127"/>
      <c r="D576" s="127"/>
      <c r="E576" s="127"/>
      <c r="F576" s="127"/>
      <c r="G576" s="127"/>
      <c r="H576" s="127"/>
      <c r="I576" s="91"/>
      <c r="J576" s="116">
        <v>573</v>
      </c>
      <c r="K576" s="116">
        <v>1495</v>
      </c>
      <c r="L576" s="196">
        <v>0.26699050891637999</v>
      </c>
      <c r="M576" s="196">
        <v>4.8636319957553201E-2</v>
      </c>
      <c r="N576" s="198">
        <v>4.8244179812377101E-2</v>
      </c>
      <c r="O576" s="91"/>
      <c r="P576" s="128"/>
      <c r="Q576" s="116"/>
      <c r="R576" s="196"/>
      <c r="S576" s="196"/>
      <c r="T576" s="198"/>
    </row>
    <row r="577" spans="1:20">
      <c r="A577" s="91"/>
      <c r="B577" s="91"/>
      <c r="C577" s="127"/>
      <c r="D577" s="127"/>
      <c r="E577" s="127"/>
      <c r="F577" s="127"/>
      <c r="G577" s="127"/>
      <c r="H577" s="127"/>
      <c r="I577" s="91"/>
      <c r="J577" s="116">
        <v>574</v>
      </c>
      <c r="K577" s="116">
        <v>1497</v>
      </c>
      <c r="L577" s="196">
        <v>0.26709991694145602</v>
      </c>
      <c r="M577" s="196">
        <v>4.9487060483966901E-2</v>
      </c>
      <c r="N577" s="198">
        <v>4.8817840550975503E-2</v>
      </c>
      <c r="O577" s="91"/>
      <c r="P577" s="115"/>
      <c r="Q577" s="116"/>
      <c r="R577" s="196"/>
      <c r="S577" s="196"/>
      <c r="T577" s="198"/>
    </row>
    <row r="578" spans="1:20">
      <c r="A578" s="91"/>
      <c r="B578" s="91"/>
      <c r="C578" s="127"/>
      <c r="D578" s="127"/>
      <c r="E578" s="127"/>
      <c r="F578" s="127"/>
      <c r="G578" s="127"/>
      <c r="H578" s="127"/>
      <c r="I578" s="91"/>
      <c r="J578" s="116">
        <v>575</v>
      </c>
      <c r="K578" s="116">
        <v>1500</v>
      </c>
      <c r="L578" s="196">
        <v>0.267534475714718</v>
      </c>
      <c r="M578" s="196">
        <v>5.0159098940872698E-2</v>
      </c>
      <c r="N578" s="198">
        <v>4.9800196053120999E-2</v>
      </c>
      <c r="O578" s="91"/>
      <c r="P578" s="115"/>
      <c r="Q578" s="116"/>
      <c r="R578" s="196"/>
      <c r="S578" s="196"/>
      <c r="T578" s="198"/>
    </row>
    <row r="579" spans="1:20" ht="13.8" thickBot="1">
      <c r="A579" s="91"/>
      <c r="B579" s="91"/>
      <c r="C579" s="127"/>
      <c r="D579" s="127"/>
      <c r="E579" s="127"/>
      <c r="F579" s="127"/>
      <c r="G579" s="127"/>
      <c r="H579" s="127"/>
      <c r="I579" s="91"/>
      <c r="J579" s="116">
        <v>576</v>
      </c>
      <c r="K579" s="116">
        <v>1502</v>
      </c>
      <c r="L579" s="196">
        <v>0.268329136322636</v>
      </c>
      <c r="M579" s="196">
        <v>5.0148780448809299E-2</v>
      </c>
      <c r="N579" s="198">
        <v>5.10562066376056E-2</v>
      </c>
      <c r="O579" s="91"/>
      <c r="P579" s="115"/>
      <c r="Q579" s="116"/>
      <c r="R579" s="196"/>
      <c r="S579" s="196"/>
      <c r="T579" s="198"/>
    </row>
    <row r="580" spans="1:20">
      <c r="A580" s="91"/>
      <c r="B580" s="91"/>
      <c r="C580" s="127"/>
      <c r="D580" s="127"/>
      <c r="E580" s="127"/>
      <c r="F580" s="127"/>
      <c r="G580" s="127"/>
      <c r="H580" s="127"/>
      <c r="I580" s="91"/>
      <c r="J580" s="116">
        <v>577</v>
      </c>
      <c r="K580" s="116">
        <v>1504</v>
      </c>
      <c r="L580" s="196">
        <v>0.269250293285693</v>
      </c>
      <c r="M580" s="196">
        <v>4.99361009905194E-2</v>
      </c>
      <c r="N580" s="198">
        <v>5.2530963550135798E-2</v>
      </c>
      <c r="O580" s="91"/>
      <c r="P580" s="128"/>
      <c r="Q580" s="116"/>
      <c r="R580" s="196"/>
      <c r="S580" s="196"/>
      <c r="T580" s="198"/>
    </row>
    <row r="581" spans="1:20">
      <c r="A581" s="91"/>
      <c r="B581" s="91"/>
      <c r="C581" s="127"/>
      <c r="D581" s="127"/>
      <c r="E581" s="127"/>
      <c r="F581" s="127"/>
      <c r="G581" s="127"/>
      <c r="H581" s="127"/>
      <c r="I581" s="91"/>
      <c r="J581" s="116">
        <v>578</v>
      </c>
      <c r="K581" s="116">
        <v>1507</v>
      </c>
      <c r="L581" s="196">
        <v>0.27035352193177598</v>
      </c>
      <c r="M581" s="196">
        <v>4.8792201428852801E-2</v>
      </c>
      <c r="N581" s="198">
        <v>5.3988935937016203E-2</v>
      </c>
      <c r="O581" s="91"/>
      <c r="P581" s="115"/>
      <c r="Q581" s="116"/>
      <c r="R581" s="196"/>
      <c r="S581" s="196"/>
      <c r="T581" s="198"/>
    </row>
    <row r="582" spans="1:20">
      <c r="A582" s="91"/>
      <c r="B582" s="91"/>
      <c r="C582" s="127"/>
      <c r="D582" s="127"/>
      <c r="E582" s="127"/>
      <c r="F582" s="127"/>
      <c r="G582" s="127"/>
      <c r="H582" s="127"/>
      <c r="I582" s="91"/>
      <c r="J582" s="116">
        <v>579</v>
      </c>
      <c r="K582" s="116">
        <v>1509</v>
      </c>
      <c r="L582" s="196">
        <v>0.27143286065148697</v>
      </c>
      <c r="M582" s="196">
        <v>4.7300463618322602E-2</v>
      </c>
      <c r="N582" s="198">
        <v>5.5285640947067602E-2</v>
      </c>
      <c r="O582" s="91"/>
      <c r="P582" s="115"/>
      <c r="Q582" s="116"/>
      <c r="R582" s="196"/>
      <c r="S582" s="196"/>
      <c r="T582" s="198"/>
    </row>
    <row r="583" spans="1:20" ht="13.8" thickBot="1">
      <c r="A583" s="91"/>
      <c r="B583" s="91"/>
      <c r="C583" s="127"/>
      <c r="D583" s="127"/>
      <c r="E583" s="127"/>
      <c r="F583" s="127"/>
      <c r="G583" s="127"/>
      <c r="H583" s="127"/>
      <c r="I583" s="91"/>
      <c r="J583" s="116">
        <v>580</v>
      </c>
      <c r="K583" s="116">
        <v>1512</v>
      </c>
      <c r="L583" s="196">
        <v>0.27234195084735702</v>
      </c>
      <c r="M583" s="196">
        <v>4.5741194342773801E-2</v>
      </c>
      <c r="N583" s="198">
        <v>5.6296193342393101E-2</v>
      </c>
      <c r="O583" s="91"/>
      <c r="P583" s="115"/>
      <c r="Q583" s="116"/>
      <c r="R583" s="196"/>
      <c r="S583" s="196"/>
      <c r="T583" s="198"/>
    </row>
    <row r="584" spans="1:20">
      <c r="A584" s="91"/>
      <c r="B584" s="91"/>
      <c r="C584" s="127"/>
      <c r="D584" s="127"/>
      <c r="E584" s="127"/>
      <c r="F584" s="127"/>
      <c r="G584" s="127"/>
      <c r="H584" s="127"/>
      <c r="I584" s="91"/>
      <c r="J584" s="116">
        <v>581</v>
      </c>
      <c r="K584" s="116">
        <v>1514</v>
      </c>
      <c r="L584" s="196">
        <v>0.27307489606077801</v>
      </c>
      <c r="M584" s="196">
        <v>4.4345491064405197E-2</v>
      </c>
      <c r="N584" s="198">
        <v>5.6944392571549103E-2</v>
      </c>
      <c r="O584" s="91"/>
      <c r="P584" s="128"/>
      <c r="Q584" s="116"/>
      <c r="R584" s="196"/>
      <c r="S584" s="196"/>
      <c r="T584" s="198"/>
    </row>
    <row r="585" spans="1:20">
      <c r="A585" s="91"/>
      <c r="B585" s="91"/>
      <c r="C585" s="127"/>
      <c r="D585" s="127"/>
      <c r="E585" s="127"/>
      <c r="F585" s="127"/>
      <c r="G585" s="127"/>
      <c r="H585" s="127"/>
      <c r="I585" s="91"/>
      <c r="J585" s="116">
        <v>582</v>
      </c>
      <c r="K585" s="116">
        <v>1517</v>
      </c>
      <c r="L585" s="196">
        <v>0.27350413827035203</v>
      </c>
      <c r="M585" s="196">
        <v>4.34551873349227E-2</v>
      </c>
      <c r="N585" s="198">
        <v>5.7227302582863099E-2</v>
      </c>
      <c r="O585" s="91"/>
      <c r="P585" s="115"/>
      <c r="Q585" s="116"/>
      <c r="R585" s="196"/>
      <c r="S585" s="196"/>
      <c r="T585" s="198"/>
    </row>
    <row r="586" spans="1:20">
      <c r="A586" s="91"/>
      <c r="B586" s="91"/>
      <c r="C586" s="127"/>
      <c r="D586" s="127"/>
      <c r="E586" s="127"/>
      <c r="F586" s="127"/>
      <c r="G586" s="127"/>
      <c r="H586" s="127"/>
      <c r="I586" s="91"/>
      <c r="J586" s="116">
        <v>583</v>
      </c>
      <c r="K586" s="116">
        <v>1519</v>
      </c>
      <c r="L586" s="196">
        <v>0.273744222813394</v>
      </c>
      <c r="M586" s="196">
        <v>4.27396480203001E-2</v>
      </c>
      <c r="N586" s="198">
        <v>5.7109017294151097E-2</v>
      </c>
      <c r="O586" s="91"/>
      <c r="P586" s="115"/>
      <c r="Q586" s="116"/>
      <c r="R586" s="196"/>
      <c r="S586" s="196"/>
      <c r="T586" s="198"/>
    </row>
    <row r="587" spans="1:20" ht="13.8" thickBot="1">
      <c r="A587" s="91"/>
      <c r="B587" s="91"/>
      <c r="C587" s="127"/>
      <c r="D587" s="127"/>
      <c r="E587" s="127"/>
      <c r="F587" s="127"/>
      <c r="G587" s="127"/>
      <c r="H587" s="127"/>
      <c r="I587" s="91"/>
      <c r="J587" s="116">
        <v>584</v>
      </c>
      <c r="K587" s="116">
        <v>1522</v>
      </c>
      <c r="L587" s="196">
        <v>0.273699132219823</v>
      </c>
      <c r="M587" s="196">
        <v>4.2740050928045399E-2</v>
      </c>
      <c r="N587" s="198">
        <v>5.6615413756709802E-2</v>
      </c>
      <c r="O587" s="91"/>
      <c r="P587" s="115"/>
      <c r="Q587" s="116"/>
      <c r="R587" s="196"/>
      <c r="S587" s="196"/>
      <c r="T587" s="198"/>
    </row>
    <row r="588" spans="1:20">
      <c r="A588" s="91"/>
      <c r="B588" s="91"/>
      <c r="C588" s="127"/>
      <c r="D588" s="127"/>
      <c r="E588" s="127"/>
      <c r="F588" s="127"/>
      <c r="G588" s="127"/>
      <c r="H588" s="127"/>
      <c r="I588" s="91"/>
      <c r="J588" s="116">
        <v>585</v>
      </c>
      <c r="K588" s="116">
        <v>1524</v>
      </c>
      <c r="L588" s="196">
        <v>0.273385261333704</v>
      </c>
      <c r="M588" s="196">
        <v>4.3411745597303798E-2</v>
      </c>
      <c r="N588" s="198">
        <v>5.5801765459480498E-2</v>
      </c>
      <c r="O588" s="91"/>
      <c r="P588" s="128"/>
      <c r="Q588" s="116"/>
      <c r="R588" s="196"/>
      <c r="S588" s="196"/>
      <c r="T588" s="198"/>
    </row>
    <row r="589" spans="1:20">
      <c r="A589" s="91"/>
      <c r="B589" s="91"/>
      <c r="C589" s="127"/>
      <c r="D589" s="127"/>
      <c r="E589" s="127"/>
      <c r="F589" s="127"/>
      <c r="G589" s="127"/>
      <c r="H589" s="127"/>
      <c r="I589" s="91"/>
      <c r="J589" s="116">
        <v>586</v>
      </c>
      <c r="K589" s="116">
        <v>1527</v>
      </c>
      <c r="L589" s="196">
        <v>0.27291517797174197</v>
      </c>
      <c r="M589" s="196">
        <v>4.4982039799807499E-2</v>
      </c>
      <c r="N589" s="198">
        <v>5.4819950715229201E-2</v>
      </c>
      <c r="O589" s="91"/>
      <c r="P589" s="115"/>
      <c r="Q589" s="116"/>
      <c r="R589" s="196"/>
      <c r="S589" s="196"/>
      <c r="T589" s="198"/>
    </row>
    <row r="590" spans="1:20">
      <c r="A590" s="91"/>
      <c r="B590" s="91"/>
      <c r="C590" s="127"/>
      <c r="D590" s="127"/>
      <c r="E590" s="127"/>
      <c r="F590" s="127"/>
      <c r="G590" s="127"/>
      <c r="H590" s="127"/>
      <c r="I590" s="91"/>
      <c r="J590" s="116">
        <v>587</v>
      </c>
      <c r="K590" s="116">
        <v>1529</v>
      </c>
      <c r="L590" s="196">
        <v>0.27221168229617698</v>
      </c>
      <c r="M590" s="196">
        <v>4.7482303174238898E-2</v>
      </c>
      <c r="N590" s="198">
        <v>5.3691642923461597E-2</v>
      </c>
      <c r="O590" s="91"/>
      <c r="P590" s="115"/>
      <c r="Q590" s="116"/>
      <c r="R590" s="196"/>
      <c r="S590" s="196"/>
      <c r="T590" s="198"/>
    </row>
    <row r="591" spans="1:20" ht="13.8" thickBot="1">
      <c r="A591" s="91"/>
      <c r="B591" s="91"/>
      <c r="C591" s="127"/>
      <c r="D591" s="127"/>
      <c r="E591" s="127"/>
      <c r="F591" s="127"/>
      <c r="G591" s="127"/>
      <c r="H591" s="127"/>
      <c r="I591" s="91"/>
      <c r="J591" s="116">
        <v>588</v>
      </c>
      <c r="K591" s="116">
        <v>1532</v>
      </c>
      <c r="L591" s="196">
        <v>0.27148156601766499</v>
      </c>
      <c r="M591" s="196">
        <v>4.9934946839736802E-2</v>
      </c>
      <c r="N591" s="198">
        <v>5.2629060347444502E-2</v>
      </c>
      <c r="O591" s="91"/>
      <c r="P591" s="115"/>
      <c r="Q591" s="116"/>
      <c r="R591" s="196"/>
      <c r="S591" s="196"/>
      <c r="T591" s="198"/>
    </row>
    <row r="592" spans="1:20">
      <c r="A592" s="91"/>
      <c r="B592" s="91"/>
      <c r="C592" s="127"/>
      <c r="D592" s="127"/>
      <c r="E592" s="127"/>
      <c r="F592" s="127"/>
      <c r="G592" s="127"/>
      <c r="H592" s="127"/>
      <c r="I592" s="91"/>
      <c r="J592" s="116">
        <v>589</v>
      </c>
      <c r="K592" s="116">
        <v>1534</v>
      </c>
      <c r="L592" s="196">
        <v>0.27076146119866401</v>
      </c>
      <c r="M592" s="196">
        <v>5.2206571275279501E-2</v>
      </c>
      <c r="N592" s="198">
        <v>5.1633486332823698E-2</v>
      </c>
      <c r="O592" s="91"/>
      <c r="P592" s="128"/>
      <c r="Q592" s="116"/>
      <c r="R592" s="196"/>
      <c r="S592" s="196"/>
      <c r="T592" s="198"/>
    </row>
    <row r="593" spans="1:20">
      <c r="A593" s="91"/>
      <c r="B593" s="91"/>
      <c r="C593" s="127"/>
      <c r="D593" s="127"/>
      <c r="E593" s="127"/>
      <c r="F593" s="127"/>
      <c r="G593" s="127"/>
      <c r="H593" s="127"/>
      <c r="I593" s="91"/>
      <c r="J593" s="116">
        <v>590</v>
      </c>
      <c r="K593" s="116">
        <v>1536</v>
      </c>
      <c r="L593" s="196">
        <v>0.27010885916147898</v>
      </c>
      <c r="M593" s="196">
        <v>5.3972830181747498E-2</v>
      </c>
      <c r="N593" s="198">
        <v>5.0770099082904099E-2</v>
      </c>
      <c r="O593" s="91"/>
      <c r="P593" s="115"/>
      <c r="Q593" s="116"/>
      <c r="R593" s="196"/>
      <c r="S593" s="196"/>
      <c r="T593" s="198"/>
    </row>
    <row r="594" spans="1:20">
      <c r="A594" s="91"/>
      <c r="B594" s="91"/>
      <c r="C594" s="127"/>
      <c r="D594" s="127"/>
      <c r="E594" s="127"/>
      <c r="F594" s="127"/>
      <c r="G594" s="127"/>
      <c r="H594" s="127"/>
      <c r="I594" s="91"/>
      <c r="J594" s="116">
        <v>591</v>
      </c>
      <c r="K594" s="116">
        <v>1539</v>
      </c>
      <c r="L594" s="196">
        <v>0.26967477262157502</v>
      </c>
      <c r="M594" s="196">
        <v>5.4963020130219101E-2</v>
      </c>
      <c r="N594" s="198">
        <v>5.0017596113324701E-2</v>
      </c>
      <c r="O594" s="91"/>
      <c r="P594" s="115"/>
      <c r="Q594" s="116"/>
      <c r="R594" s="196"/>
      <c r="S594" s="196"/>
      <c r="T594" s="198"/>
    </row>
    <row r="595" spans="1:20" ht="13.8" thickBot="1">
      <c r="A595" s="91"/>
      <c r="B595" s="91"/>
      <c r="C595" s="127"/>
      <c r="D595" s="127"/>
      <c r="E595" s="127"/>
      <c r="F595" s="127"/>
      <c r="G595" s="127"/>
      <c r="H595" s="127"/>
      <c r="I595" s="91"/>
      <c r="J595" s="116">
        <v>592</v>
      </c>
      <c r="K595" s="116">
        <v>1542</v>
      </c>
      <c r="L595" s="196">
        <v>0.26940446317785299</v>
      </c>
      <c r="M595" s="196">
        <v>5.57349932117783E-2</v>
      </c>
      <c r="N595" s="198">
        <v>4.9405544848012801E-2</v>
      </c>
      <c r="O595" s="91"/>
      <c r="P595" s="115"/>
      <c r="Q595" s="116"/>
      <c r="R595" s="196"/>
      <c r="S595" s="196"/>
      <c r="T595" s="198"/>
    </row>
    <row r="596" spans="1:20">
      <c r="A596" s="91"/>
      <c r="B596" s="91"/>
      <c r="C596" s="127"/>
      <c r="D596" s="127"/>
      <c r="E596" s="127"/>
      <c r="F596" s="127"/>
      <c r="G596" s="127"/>
      <c r="H596" s="127"/>
      <c r="I596" s="91"/>
      <c r="J596" s="116">
        <v>593</v>
      </c>
      <c r="K596" s="116">
        <v>1544</v>
      </c>
      <c r="L596" s="196">
        <v>0.26940596180904802</v>
      </c>
      <c r="M596" s="196">
        <v>5.6115090608724001E-2</v>
      </c>
      <c r="N596" s="198">
        <v>4.8976113668570402E-2</v>
      </c>
      <c r="O596" s="91"/>
      <c r="P596" s="128"/>
      <c r="Q596" s="116"/>
      <c r="R596" s="196"/>
      <c r="S596" s="196"/>
      <c r="T596" s="198"/>
    </row>
    <row r="597" spans="1:20">
      <c r="A597" s="91"/>
      <c r="B597" s="91"/>
      <c r="C597" s="127"/>
      <c r="D597" s="127"/>
      <c r="E597" s="127"/>
      <c r="F597" s="127"/>
      <c r="G597" s="127"/>
      <c r="H597" s="127"/>
      <c r="I597" s="91"/>
      <c r="J597" s="116">
        <v>594</v>
      </c>
      <c r="K597" s="116">
        <v>1547</v>
      </c>
      <c r="L597" s="196">
        <v>0.26956960332041702</v>
      </c>
      <c r="M597" s="196">
        <v>5.6462649339764102E-2</v>
      </c>
      <c r="N597" s="198">
        <v>4.8783948847767399E-2</v>
      </c>
      <c r="O597" s="91"/>
      <c r="P597" s="115"/>
      <c r="Q597" s="116"/>
      <c r="R597" s="196"/>
      <c r="S597" s="196"/>
      <c r="T597" s="198"/>
    </row>
    <row r="598" spans="1:20">
      <c r="A598" s="91"/>
      <c r="B598" s="91"/>
      <c r="C598" s="127"/>
      <c r="D598" s="127"/>
      <c r="E598" s="127"/>
      <c r="F598" s="127"/>
      <c r="G598" s="127"/>
      <c r="H598" s="127"/>
      <c r="I598" s="91"/>
      <c r="J598" s="116">
        <v>595</v>
      </c>
      <c r="K598" s="116">
        <v>1549</v>
      </c>
      <c r="L598" s="196">
        <v>0.26993131896716899</v>
      </c>
      <c r="M598" s="196">
        <v>5.6570101910289501E-2</v>
      </c>
      <c r="N598" s="198">
        <v>4.8842421099088297E-2</v>
      </c>
      <c r="O598" s="91"/>
      <c r="P598" s="115"/>
      <c r="Q598" s="116"/>
      <c r="R598" s="196"/>
      <c r="S598" s="196"/>
      <c r="T598" s="198"/>
    </row>
    <row r="599" spans="1:20" ht="13.8" thickBot="1">
      <c r="A599" s="91"/>
      <c r="B599" s="91"/>
      <c r="C599" s="127"/>
      <c r="D599" s="127"/>
      <c r="E599" s="127"/>
      <c r="F599" s="127"/>
      <c r="G599" s="127"/>
      <c r="H599" s="127"/>
      <c r="I599" s="91"/>
      <c r="J599" s="116">
        <v>596</v>
      </c>
      <c r="K599" s="116">
        <v>1552</v>
      </c>
      <c r="L599" s="196">
        <v>0.27033077994268301</v>
      </c>
      <c r="M599" s="196">
        <v>5.6736341276233199E-2</v>
      </c>
      <c r="N599" s="198">
        <v>4.9149888014929997E-2</v>
      </c>
      <c r="O599" s="91"/>
      <c r="P599" s="115"/>
      <c r="Q599" s="116"/>
      <c r="R599" s="196"/>
      <c r="S599" s="196"/>
      <c r="T599" s="198"/>
    </row>
    <row r="600" spans="1:20">
      <c r="A600" s="91"/>
      <c r="B600" s="91"/>
      <c r="C600" s="127"/>
      <c r="D600" s="127"/>
      <c r="E600" s="127"/>
      <c r="F600" s="127"/>
      <c r="G600" s="127"/>
      <c r="H600" s="127"/>
      <c r="I600" s="91"/>
      <c r="J600" s="116">
        <v>597</v>
      </c>
      <c r="K600" s="116">
        <v>1555</v>
      </c>
      <c r="L600" s="196">
        <v>0.27075678372768902</v>
      </c>
      <c r="M600" s="196">
        <v>5.6812433643598198E-2</v>
      </c>
      <c r="N600" s="198">
        <v>4.9642774035628598E-2</v>
      </c>
      <c r="O600" s="91"/>
      <c r="P600" s="128"/>
      <c r="Q600" s="116"/>
      <c r="R600" s="196"/>
      <c r="S600" s="196"/>
      <c r="T600" s="198"/>
    </row>
    <row r="601" spans="1:20">
      <c r="A601" s="91"/>
      <c r="B601" s="91"/>
      <c r="C601" s="127"/>
      <c r="D601" s="127"/>
      <c r="E601" s="127"/>
      <c r="F601" s="127"/>
      <c r="G601" s="127"/>
      <c r="H601" s="127"/>
      <c r="I601" s="91"/>
      <c r="J601" s="116">
        <v>598</v>
      </c>
      <c r="K601" s="116">
        <v>1557</v>
      </c>
      <c r="L601" s="196">
        <v>0.27101055333997498</v>
      </c>
      <c r="M601" s="196">
        <v>5.7048219785955402E-2</v>
      </c>
      <c r="N601" s="198">
        <v>5.0202279701508402E-2</v>
      </c>
      <c r="O601" s="91"/>
      <c r="P601" s="115"/>
      <c r="Q601" s="116"/>
      <c r="R601" s="196"/>
      <c r="S601" s="196"/>
      <c r="T601" s="198"/>
    </row>
    <row r="602" spans="1:20">
      <c r="A602" s="91"/>
      <c r="B602" s="91"/>
      <c r="C602" s="127"/>
      <c r="D602" s="127"/>
      <c r="E602" s="127"/>
      <c r="F602" s="127"/>
      <c r="G602" s="127"/>
      <c r="H602" s="127"/>
      <c r="I602" s="91"/>
      <c r="J602" s="116">
        <v>599</v>
      </c>
      <c r="K602" s="116">
        <v>1560</v>
      </c>
      <c r="L602" s="196">
        <v>0.27115630332248902</v>
      </c>
      <c r="M602" s="196">
        <v>5.73053673082633E-2</v>
      </c>
      <c r="N602" s="198">
        <v>5.0815871112732502E-2</v>
      </c>
      <c r="O602" s="91"/>
      <c r="P602" s="115"/>
      <c r="Q602" s="116"/>
      <c r="R602" s="196"/>
      <c r="S602" s="196"/>
      <c r="T602" s="198"/>
    </row>
    <row r="603" spans="1:20" ht="13.8" thickBot="1">
      <c r="A603" s="91"/>
      <c r="B603" s="91"/>
      <c r="C603" s="127"/>
      <c r="D603" s="127"/>
      <c r="E603" s="127"/>
      <c r="F603" s="127"/>
      <c r="G603" s="127"/>
      <c r="H603" s="127"/>
      <c r="I603" s="91"/>
      <c r="J603" s="116">
        <v>600</v>
      </c>
      <c r="K603" s="116">
        <v>1562</v>
      </c>
      <c r="L603" s="196">
        <v>0.27108330962330601</v>
      </c>
      <c r="M603" s="196">
        <v>5.7875269747881999E-2</v>
      </c>
      <c r="N603" s="198">
        <v>5.1399616303365897E-2</v>
      </c>
      <c r="O603" s="91"/>
      <c r="P603" s="115"/>
      <c r="Q603" s="116"/>
      <c r="R603" s="196"/>
      <c r="S603" s="196"/>
      <c r="T603" s="198"/>
    </row>
    <row r="604" spans="1:20">
      <c r="A604" s="91"/>
      <c r="B604" s="91"/>
      <c r="C604" s="127"/>
      <c r="D604" s="127"/>
      <c r="E604" s="127"/>
      <c r="F604" s="127"/>
      <c r="G604" s="127"/>
      <c r="H604" s="127"/>
      <c r="I604" s="91"/>
      <c r="J604" s="116">
        <v>601</v>
      </c>
      <c r="K604" s="116">
        <v>1564</v>
      </c>
      <c r="L604" s="196">
        <v>0.27083673019728599</v>
      </c>
      <c r="M604" s="196">
        <v>5.8707588642220497E-2</v>
      </c>
      <c r="N604" s="198">
        <v>5.1904634388890002E-2</v>
      </c>
      <c r="O604" s="91"/>
      <c r="P604" s="128"/>
      <c r="Q604" s="116"/>
      <c r="R604" s="196"/>
      <c r="S604" s="196"/>
      <c r="T604" s="198"/>
    </row>
    <row r="605" spans="1:20">
      <c r="A605" s="91"/>
      <c r="B605" s="91"/>
      <c r="C605" s="127"/>
      <c r="D605" s="127"/>
      <c r="E605" s="127"/>
      <c r="F605" s="127"/>
      <c r="G605" s="127"/>
      <c r="H605" s="127"/>
      <c r="I605" s="91"/>
      <c r="J605" s="116">
        <v>602</v>
      </c>
      <c r="K605" s="116">
        <v>1567</v>
      </c>
      <c r="L605" s="196">
        <v>0.27046982717674301</v>
      </c>
      <c r="M605" s="196">
        <v>5.9772442240851799E-2</v>
      </c>
      <c r="N605" s="198">
        <v>5.2212455563824797E-2</v>
      </c>
      <c r="O605" s="91"/>
      <c r="P605" s="115"/>
      <c r="Q605" s="116"/>
      <c r="R605" s="196"/>
      <c r="S605" s="196"/>
      <c r="T605" s="198"/>
    </row>
    <row r="606" spans="1:20">
      <c r="A606" s="91"/>
      <c r="B606" s="91"/>
      <c r="C606" s="127"/>
      <c r="D606" s="127"/>
      <c r="E606" s="127"/>
      <c r="F606" s="127"/>
      <c r="G606" s="127"/>
      <c r="H606" s="127"/>
      <c r="I606" s="91"/>
      <c r="J606" s="116">
        <v>603</v>
      </c>
      <c r="K606" s="116">
        <v>1570</v>
      </c>
      <c r="L606" s="196">
        <v>0.27000409861033298</v>
      </c>
      <c r="M606" s="196">
        <v>6.1024372636388297E-2</v>
      </c>
      <c r="N606" s="198">
        <v>5.2272371600880302E-2</v>
      </c>
      <c r="O606" s="91"/>
      <c r="P606" s="115"/>
      <c r="Q606" s="116"/>
      <c r="R606" s="196"/>
      <c r="S606" s="196"/>
      <c r="T606" s="198"/>
    </row>
    <row r="607" spans="1:20" ht="13.8" thickBot="1">
      <c r="A607" s="91"/>
      <c r="B607" s="91"/>
      <c r="C607" s="127"/>
      <c r="D607" s="127"/>
      <c r="E607" s="127"/>
      <c r="F607" s="127"/>
      <c r="G607" s="127"/>
      <c r="H607" s="127"/>
      <c r="I607" s="91"/>
      <c r="J607" s="116">
        <v>604</v>
      </c>
      <c r="K607" s="116">
        <v>1572</v>
      </c>
      <c r="L607" s="196">
        <v>0.26947423320101199</v>
      </c>
      <c r="M607" s="196">
        <v>6.2291905715379202E-2</v>
      </c>
      <c r="N607" s="198">
        <v>5.20712162787072E-2</v>
      </c>
      <c r="O607" s="91"/>
      <c r="P607" s="115"/>
      <c r="Q607" s="116"/>
      <c r="R607" s="196"/>
      <c r="S607" s="196"/>
      <c r="T607" s="198"/>
    </row>
    <row r="608" spans="1:20">
      <c r="A608" s="91"/>
      <c r="B608" s="91"/>
      <c r="C608" s="127"/>
      <c r="D608" s="127"/>
      <c r="E608" s="127"/>
      <c r="F608" s="127"/>
      <c r="G608" s="127"/>
      <c r="H608" s="127"/>
      <c r="I608" s="91"/>
      <c r="J608" s="116">
        <v>605</v>
      </c>
      <c r="K608" s="116">
        <v>1574</v>
      </c>
      <c r="L608" s="196">
        <v>0.26892877427906398</v>
      </c>
      <c r="M608" s="196">
        <v>6.32740333030688E-2</v>
      </c>
      <c r="N608" s="198">
        <v>5.1608261975033397E-2</v>
      </c>
      <c r="O608" s="91"/>
      <c r="P608" s="128"/>
      <c r="Q608" s="116"/>
      <c r="R608" s="196"/>
      <c r="S608" s="196"/>
      <c r="T608" s="198"/>
    </row>
    <row r="609" spans="1:20">
      <c r="A609" s="91"/>
      <c r="B609" s="91"/>
      <c r="C609" s="127"/>
      <c r="D609" s="127"/>
      <c r="E609" s="127"/>
      <c r="F609" s="127"/>
      <c r="G609" s="127"/>
      <c r="H609" s="127"/>
      <c r="I609" s="91"/>
      <c r="J609" s="116">
        <v>606</v>
      </c>
      <c r="K609" s="116">
        <v>1577</v>
      </c>
      <c r="L609" s="196">
        <v>0.26838774583400898</v>
      </c>
      <c r="M609" s="196">
        <v>6.3656097985767393E-2</v>
      </c>
      <c r="N609" s="198">
        <v>5.0909470622563499E-2</v>
      </c>
      <c r="O609" s="91"/>
      <c r="P609" s="115"/>
      <c r="Q609" s="116"/>
      <c r="R609" s="196"/>
      <c r="S609" s="196"/>
      <c r="T609" s="198"/>
    </row>
    <row r="610" spans="1:20">
      <c r="A610" s="91"/>
      <c r="B610" s="91"/>
      <c r="C610" s="127"/>
      <c r="D610" s="127"/>
      <c r="E610" s="127"/>
      <c r="F610" s="127"/>
      <c r="G610" s="127"/>
      <c r="H610" s="127"/>
      <c r="I610" s="91"/>
      <c r="J610" s="116">
        <v>607</v>
      </c>
      <c r="K610" s="116">
        <v>1579</v>
      </c>
      <c r="L610" s="196">
        <v>0.26788599059867002</v>
      </c>
      <c r="M610" s="196">
        <v>6.3274804373932403E-2</v>
      </c>
      <c r="N610" s="198">
        <v>5.0024773541898299E-2</v>
      </c>
      <c r="O610" s="91"/>
      <c r="P610" s="115"/>
      <c r="Q610" s="116"/>
      <c r="R610" s="196"/>
      <c r="S610" s="196"/>
      <c r="T610" s="198"/>
    </row>
    <row r="611" spans="1:20" ht="13.8" thickBot="1">
      <c r="A611" s="91"/>
      <c r="B611" s="91"/>
      <c r="C611" s="127"/>
      <c r="D611" s="127"/>
      <c r="E611" s="127"/>
      <c r="F611" s="127"/>
      <c r="G611" s="127"/>
      <c r="H611" s="127"/>
      <c r="I611" s="91"/>
      <c r="J611" s="116">
        <v>608</v>
      </c>
      <c r="K611" s="116">
        <v>1582</v>
      </c>
      <c r="L611" s="196">
        <v>0.26744146862496698</v>
      </c>
      <c r="M611" s="196">
        <v>6.21822955930268E-2</v>
      </c>
      <c r="N611" s="198">
        <v>4.9035858997337603E-2</v>
      </c>
      <c r="O611" s="91"/>
      <c r="P611" s="115"/>
      <c r="Q611" s="116"/>
      <c r="R611" s="196"/>
      <c r="S611" s="196"/>
      <c r="T611" s="198"/>
    </row>
    <row r="612" spans="1:20">
      <c r="A612" s="91"/>
      <c r="B612" s="91"/>
      <c r="C612" s="127"/>
      <c r="D612" s="127"/>
      <c r="E612" s="127"/>
      <c r="F612" s="127"/>
      <c r="G612" s="127"/>
      <c r="H612" s="127"/>
      <c r="I612" s="91"/>
      <c r="J612" s="116">
        <v>609</v>
      </c>
      <c r="K612" s="116">
        <v>1584</v>
      </c>
      <c r="L612" s="196">
        <v>0.26701726745565102</v>
      </c>
      <c r="M612" s="196">
        <v>6.0823650036538897E-2</v>
      </c>
      <c r="N612" s="198">
        <v>4.8106425198332699E-2</v>
      </c>
      <c r="O612" s="91"/>
      <c r="P612" s="128"/>
      <c r="Q612" s="116"/>
      <c r="R612" s="196"/>
      <c r="S612" s="196"/>
      <c r="T612" s="198"/>
    </row>
    <row r="613" spans="1:20">
      <c r="A613" s="91"/>
      <c r="B613" s="91"/>
      <c r="C613" s="127"/>
      <c r="D613" s="127"/>
      <c r="E613" s="127"/>
      <c r="F613" s="127"/>
      <c r="G613" s="127"/>
      <c r="H613" s="127"/>
      <c r="I613" s="91"/>
      <c r="J613" s="116">
        <v>610</v>
      </c>
      <c r="K613" s="116">
        <v>1587</v>
      </c>
      <c r="L613" s="196">
        <v>0.26669170199449099</v>
      </c>
      <c r="M613" s="196">
        <v>5.8975809133199802E-2</v>
      </c>
      <c r="N613" s="198">
        <v>4.7337516800509002E-2</v>
      </c>
      <c r="O613" s="91"/>
      <c r="P613" s="115"/>
      <c r="Q613" s="116"/>
      <c r="R613" s="196"/>
      <c r="S613" s="196"/>
      <c r="T613" s="198"/>
    </row>
    <row r="614" spans="1:20">
      <c r="A614" s="91"/>
      <c r="B614" s="91"/>
      <c r="C614" s="127"/>
      <c r="D614" s="127"/>
      <c r="E614" s="127"/>
      <c r="F614" s="127"/>
      <c r="G614" s="127"/>
      <c r="H614" s="127"/>
      <c r="I614" s="91"/>
      <c r="J614" s="116">
        <v>611</v>
      </c>
      <c r="K614" s="116">
        <v>1589</v>
      </c>
      <c r="L614" s="196">
        <v>0.26633365869641001</v>
      </c>
      <c r="M614" s="196">
        <v>5.6995813705023803E-2</v>
      </c>
      <c r="N614" s="198">
        <v>4.6759653454365099E-2</v>
      </c>
      <c r="O614" s="91"/>
      <c r="P614" s="115"/>
      <c r="Q614" s="116"/>
      <c r="R614" s="196"/>
      <c r="S614" s="196"/>
      <c r="T614" s="198"/>
    </row>
    <row r="615" spans="1:20" ht="13.8" thickBot="1">
      <c r="A615" s="91"/>
      <c r="B615" s="91"/>
      <c r="C615" s="127"/>
      <c r="D615" s="127"/>
      <c r="E615" s="127"/>
      <c r="F615" s="127"/>
      <c r="G615" s="127"/>
      <c r="H615" s="127"/>
      <c r="I615" s="91"/>
      <c r="J615" s="116">
        <v>612</v>
      </c>
      <c r="K615" s="116">
        <v>1592</v>
      </c>
      <c r="L615" s="196">
        <v>0.26593518167544999</v>
      </c>
      <c r="M615" s="196">
        <v>5.4923589646095401E-2</v>
      </c>
      <c r="N615" s="198">
        <v>4.6429798504235301E-2</v>
      </c>
      <c r="O615" s="91"/>
      <c r="P615" s="115"/>
      <c r="Q615" s="116"/>
      <c r="R615" s="196"/>
      <c r="S615" s="196"/>
      <c r="T615" s="198"/>
    </row>
    <row r="616" spans="1:20">
      <c r="A616" s="91"/>
      <c r="B616" s="91"/>
      <c r="C616" s="127"/>
      <c r="D616" s="127"/>
      <c r="E616" s="127"/>
      <c r="F616" s="127"/>
      <c r="G616" s="127"/>
      <c r="H616" s="127"/>
      <c r="I616" s="91"/>
      <c r="J616" s="116">
        <v>613</v>
      </c>
      <c r="K616" s="116">
        <v>1594</v>
      </c>
      <c r="L616" s="196">
        <v>0.26548686976210101</v>
      </c>
      <c r="M616" s="196">
        <v>5.2798854038106899E-2</v>
      </c>
      <c r="N616" s="198">
        <v>4.6344929220419002E-2</v>
      </c>
      <c r="O616" s="91"/>
      <c r="P616" s="128"/>
      <c r="Q616" s="116"/>
      <c r="R616" s="196"/>
      <c r="S616" s="196"/>
      <c r="T616" s="198"/>
    </row>
    <row r="617" spans="1:20">
      <c r="A617" s="91"/>
      <c r="B617" s="91"/>
      <c r="C617" s="127"/>
      <c r="D617" s="127"/>
      <c r="E617" s="127"/>
      <c r="F617" s="127"/>
      <c r="G617" s="127"/>
      <c r="H617" s="127"/>
      <c r="I617" s="91"/>
      <c r="J617" s="116">
        <v>614</v>
      </c>
      <c r="K617" s="116">
        <v>1597</v>
      </c>
      <c r="L617" s="196">
        <v>0.26497241179972197</v>
      </c>
      <c r="M617" s="196">
        <v>5.0901136821998802E-2</v>
      </c>
      <c r="N617" s="198">
        <v>4.65115487048402E-2</v>
      </c>
      <c r="O617" s="91"/>
      <c r="P617" s="115"/>
      <c r="Q617" s="116"/>
      <c r="R617" s="196"/>
      <c r="S617" s="196"/>
      <c r="T617" s="198"/>
    </row>
    <row r="618" spans="1:20">
      <c r="A618" s="91"/>
      <c r="B618" s="91"/>
      <c r="C618" s="127"/>
      <c r="D618" s="127"/>
      <c r="E618" s="127"/>
      <c r="F618" s="127"/>
      <c r="G618" s="127"/>
      <c r="H618" s="127"/>
      <c r="I618" s="91"/>
      <c r="J618" s="116">
        <v>615</v>
      </c>
      <c r="K618" s="116">
        <v>1600</v>
      </c>
      <c r="L618" s="196">
        <v>0.26444612832769798</v>
      </c>
      <c r="M618" s="196">
        <v>4.9655298375601002E-2</v>
      </c>
      <c r="N618" s="198">
        <v>4.6896381035872202E-2</v>
      </c>
      <c r="O618" s="91"/>
      <c r="P618" s="115"/>
      <c r="Q618" s="116"/>
      <c r="R618" s="196"/>
      <c r="S618" s="196"/>
      <c r="T618" s="198"/>
    </row>
    <row r="619" spans="1:20" ht="13.8" thickBot="1">
      <c r="A619" s="91"/>
      <c r="B619" s="91"/>
      <c r="C619" s="127"/>
      <c r="D619" s="127"/>
      <c r="E619" s="127"/>
      <c r="F619" s="127"/>
      <c r="G619" s="127"/>
      <c r="H619" s="127"/>
      <c r="I619" s="91"/>
      <c r="J619" s="116">
        <v>616</v>
      </c>
      <c r="K619" s="116">
        <v>1602</v>
      </c>
      <c r="L619" s="196">
        <v>0.26385084417300197</v>
      </c>
      <c r="M619" s="196">
        <v>4.8784192547752597E-2</v>
      </c>
      <c r="N619" s="198">
        <v>4.7534141763248598E-2</v>
      </c>
      <c r="O619" s="91"/>
      <c r="P619" s="115"/>
      <c r="Q619" s="116"/>
      <c r="R619" s="196"/>
      <c r="S619" s="196"/>
      <c r="T619" s="198"/>
    </row>
    <row r="620" spans="1:20">
      <c r="A620" s="91"/>
      <c r="B620" s="91"/>
      <c r="C620" s="127"/>
      <c r="D620" s="127"/>
      <c r="E620" s="127"/>
      <c r="F620" s="127"/>
      <c r="G620" s="127"/>
      <c r="H620" s="127"/>
      <c r="I620" s="91"/>
      <c r="J620" s="116">
        <v>617</v>
      </c>
      <c r="K620" s="116">
        <v>1605</v>
      </c>
      <c r="L620" s="196">
        <v>0.263219861302047</v>
      </c>
      <c r="M620" s="196">
        <v>4.8564983623959702E-2</v>
      </c>
      <c r="N620" s="198">
        <v>4.8428962335449098E-2</v>
      </c>
      <c r="O620" s="91"/>
      <c r="P620" s="128"/>
      <c r="Q620" s="116"/>
      <c r="R620" s="196"/>
      <c r="S620" s="196"/>
      <c r="T620" s="198"/>
    </row>
    <row r="621" spans="1:20">
      <c r="A621" s="91"/>
      <c r="B621" s="91"/>
      <c r="C621" s="127"/>
      <c r="D621" s="127"/>
      <c r="E621" s="127"/>
      <c r="F621" s="127"/>
      <c r="G621" s="127"/>
      <c r="H621" s="127"/>
      <c r="I621" s="91"/>
      <c r="J621" s="116">
        <v>618</v>
      </c>
      <c r="K621" s="116">
        <v>1607</v>
      </c>
      <c r="L621" s="196">
        <v>0.26271186831492799</v>
      </c>
      <c r="M621" s="196">
        <v>4.88520055769186E-2</v>
      </c>
      <c r="N621" s="198">
        <v>4.95231399762526E-2</v>
      </c>
      <c r="O621" s="91"/>
      <c r="P621" s="115"/>
      <c r="Q621" s="116"/>
      <c r="R621" s="196"/>
      <c r="S621" s="196"/>
      <c r="T621" s="198"/>
    </row>
    <row r="622" spans="1:20">
      <c r="A622" s="91"/>
      <c r="B622" s="91"/>
      <c r="C622" s="127"/>
      <c r="D622" s="127"/>
      <c r="E622" s="127"/>
      <c r="F622" s="127"/>
      <c r="G622" s="127"/>
      <c r="H622" s="127"/>
      <c r="I622" s="91"/>
      <c r="J622" s="116">
        <v>619</v>
      </c>
      <c r="K622" s="116">
        <v>1610</v>
      </c>
      <c r="L622" s="196">
        <v>0.26235211304111999</v>
      </c>
      <c r="M622" s="196">
        <v>4.9632632424256702E-2</v>
      </c>
      <c r="N622" s="198">
        <v>5.0674045363996598E-2</v>
      </c>
      <c r="O622" s="91"/>
      <c r="P622" s="115"/>
      <c r="Q622" s="116"/>
      <c r="R622" s="196"/>
      <c r="S622" s="196"/>
      <c r="T622" s="198"/>
    </row>
    <row r="623" spans="1:20" ht="13.8" thickBot="1">
      <c r="A623" s="91"/>
      <c r="B623" s="91"/>
      <c r="C623" s="127"/>
      <c r="D623" s="127"/>
      <c r="E623" s="127"/>
      <c r="F623" s="127"/>
      <c r="G623" s="127"/>
      <c r="H623" s="127"/>
      <c r="I623" s="91"/>
      <c r="J623" s="116">
        <v>620</v>
      </c>
      <c r="K623" s="116">
        <v>1612</v>
      </c>
      <c r="L623" s="196">
        <v>0.26214213991874302</v>
      </c>
      <c r="M623" s="196">
        <v>5.0519624621372099E-2</v>
      </c>
      <c r="N623" s="198">
        <v>5.1939825778681198E-2</v>
      </c>
      <c r="O623" s="91"/>
      <c r="P623" s="115"/>
      <c r="Q623" s="116"/>
      <c r="R623" s="196"/>
      <c r="S623" s="196"/>
      <c r="T623" s="198"/>
    </row>
    <row r="624" spans="1:20">
      <c r="A624" s="91"/>
      <c r="B624" s="91"/>
      <c r="C624" s="127"/>
      <c r="D624" s="127"/>
      <c r="E624" s="127"/>
      <c r="F624" s="127"/>
      <c r="G624" s="127"/>
      <c r="H624" s="127"/>
      <c r="I624" s="91"/>
      <c r="J624" s="116">
        <v>621</v>
      </c>
      <c r="K624" s="116">
        <v>1615</v>
      </c>
      <c r="L624" s="196">
        <v>0.26207784538176299</v>
      </c>
      <c r="M624" s="196">
        <v>5.16730584646354E-2</v>
      </c>
      <c r="N624" s="198">
        <v>5.3282562494291599E-2</v>
      </c>
      <c r="O624" s="91"/>
      <c r="P624" s="128"/>
      <c r="Q624" s="116"/>
      <c r="R624" s="196"/>
      <c r="S624" s="196"/>
      <c r="T624" s="198"/>
    </row>
    <row r="625" spans="1:20">
      <c r="A625" s="91"/>
      <c r="B625" s="91"/>
      <c r="C625" s="127"/>
      <c r="D625" s="127"/>
      <c r="E625" s="127"/>
      <c r="F625" s="127"/>
      <c r="G625" s="127"/>
      <c r="H625" s="127"/>
      <c r="I625" s="91"/>
      <c r="J625" s="116">
        <v>622</v>
      </c>
      <c r="K625" s="116">
        <v>1617</v>
      </c>
      <c r="L625" s="196">
        <v>0.262263105464829</v>
      </c>
      <c r="M625" s="196">
        <v>5.2861620826772197E-2</v>
      </c>
      <c r="N625" s="198">
        <v>5.4550748093778099E-2</v>
      </c>
      <c r="O625" s="91"/>
      <c r="P625" s="115"/>
      <c r="Q625" s="116"/>
      <c r="R625" s="196"/>
      <c r="S625" s="196"/>
      <c r="T625" s="198"/>
    </row>
    <row r="626" spans="1:20">
      <c r="A626" s="91"/>
      <c r="B626" s="91"/>
      <c r="C626" s="127"/>
      <c r="D626" s="127"/>
      <c r="E626" s="127"/>
      <c r="F626" s="127"/>
      <c r="G626" s="127"/>
      <c r="H626" s="127"/>
      <c r="I626" s="91"/>
      <c r="J626" s="116">
        <v>623</v>
      </c>
      <c r="K626" s="116">
        <v>1620</v>
      </c>
      <c r="L626" s="196">
        <v>0.26260027974347999</v>
      </c>
      <c r="M626" s="196">
        <v>5.4751511850230403E-2</v>
      </c>
      <c r="N626" s="198">
        <v>5.5766627238721597E-2</v>
      </c>
      <c r="O626" s="91"/>
      <c r="P626" s="115"/>
      <c r="Q626" s="116"/>
      <c r="R626" s="196"/>
      <c r="S626" s="196"/>
      <c r="T626" s="198"/>
    </row>
    <row r="627" spans="1:20" ht="13.8" thickBot="1">
      <c r="A627" s="91"/>
      <c r="B627" s="91"/>
      <c r="C627" s="127"/>
      <c r="D627" s="127"/>
      <c r="E627" s="127"/>
      <c r="F627" s="127"/>
      <c r="G627" s="127"/>
      <c r="H627" s="127"/>
      <c r="I627" s="91"/>
      <c r="J627" s="116">
        <v>624</v>
      </c>
      <c r="K627" s="116">
        <v>1622</v>
      </c>
      <c r="L627" s="196">
        <v>0.263155159560783</v>
      </c>
      <c r="M627" s="196">
        <v>5.6992381758142703E-2</v>
      </c>
      <c r="N627" s="198">
        <v>5.6745221070491403E-2</v>
      </c>
      <c r="O627" s="91"/>
      <c r="P627" s="115"/>
      <c r="Q627" s="116"/>
      <c r="R627" s="196"/>
      <c r="S627" s="196"/>
      <c r="T627" s="198"/>
    </row>
    <row r="628" spans="1:20">
      <c r="A628" s="91"/>
      <c r="B628" s="91"/>
      <c r="C628" s="127"/>
      <c r="D628" s="127"/>
      <c r="E628" s="127"/>
      <c r="F628" s="127"/>
      <c r="G628" s="127"/>
      <c r="H628" s="127"/>
      <c r="I628" s="91"/>
      <c r="J628" s="116">
        <v>625</v>
      </c>
      <c r="K628" s="116">
        <v>1624</v>
      </c>
      <c r="L628" s="196">
        <v>0.26381865012137001</v>
      </c>
      <c r="M628" s="196">
        <v>5.9909015953215197E-2</v>
      </c>
      <c r="N628" s="198">
        <v>5.7435665690543099E-2</v>
      </c>
      <c r="O628" s="91"/>
      <c r="P628" s="128"/>
      <c r="Q628" s="116"/>
      <c r="R628" s="196"/>
      <c r="S628" s="196"/>
      <c r="T628" s="198"/>
    </row>
    <row r="629" spans="1:20">
      <c r="A629" s="91"/>
      <c r="B629" s="91"/>
      <c r="C629" s="127"/>
      <c r="D629" s="127"/>
      <c r="E629" s="127"/>
      <c r="F629" s="127"/>
      <c r="G629" s="127"/>
      <c r="H629" s="127"/>
      <c r="I629" s="91"/>
      <c r="J629" s="116">
        <v>626</v>
      </c>
      <c r="K629" s="116">
        <v>1627</v>
      </c>
      <c r="L629" s="196">
        <v>0.26451936013982902</v>
      </c>
      <c r="M629" s="196">
        <v>6.3327591579148704E-2</v>
      </c>
      <c r="N629" s="198">
        <v>5.7766939457567001E-2</v>
      </c>
      <c r="O629" s="91"/>
      <c r="P629" s="115"/>
      <c r="Q629" s="116"/>
      <c r="R629" s="196"/>
      <c r="S629" s="196"/>
      <c r="T629" s="198"/>
    </row>
    <row r="630" spans="1:20">
      <c r="A630" s="91"/>
      <c r="B630" s="91"/>
      <c r="C630" s="127"/>
      <c r="D630" s="127"/>
      <c r="E630" s="127"/>
      <c r="F630" s="127"/>
      <c r="G630" s="127"/>
      <c r="H630" s="127"/>
      <c r="I630" s="91"/>
      <c r="J630" s="116">
        <v>627</v>
      </c>
      <c r="K630" s="116">
        <v>1630</v>
      </c>
      <c r="L630" s="196">
        <v>0.26530413384646601</v>
      </c>
      <c r="M630" s="196">
        <v>6.68484264072889E-2</v>
      </c>
      <c r="N630" s="198">
        <v>5.7753093488911701E-2</v>
      </c>
      <c r="O630" s="91"/>
      <c r="P630" s="115"/>
      <c r="Q630" s="116"/>
      <c r="R630" s="196"/>
      <c r="S630" s="196"/>
      <c r="T630" s="198"/>
    </row>
    <row r="631" spans="1:20" ht="13.8" thickBot="1">
      <c r="A631" s="91"/>
      <c r="B631" s="91"/>
      <c r="C631" s="127"/>
      <c r="D631" s="127"/>
      <c r="E631" s="127"/>
      <c r="F631" s="127"/>
      <c r="G631" s="127"/>
      <c r="H631" s="127"/>
      <c r="I631" s="91"/>
      <c r="J631" s="116">
        <v>628</v>
      </c>
      <c r="K631" s="116">
        <v>1632</v>
      </c>
      <c r="L631" s="196">
        <v>0.26602385955075902</v>
      </c>
      <c r="M631" s="196">
        <v>7.01926716377618E-2</v>
      </c>
      <c r="N631" s="198">
        <v>5.7450456953066997E-2</v>
      </c>
      <c r="O631" s="91"/>
      <c r="P631" s="115"/>
      <c r="Q631" s="116"/>
      <c r="R631" s="196"/>
      <c r="S631" s="196"/>
      <c r="T631" s="198"/>
    </row>
    <row r="632" spans="1:20">
      <c r="A632" s="91"/>
      <c r="B632" s="91"/>
      <c r="C632" s="127"/>
      <c r="D632" s="127"/>
      <c r="E632" s="127"/>
      <c r="F632" s="127"/>
      <c r="G632" s="127"/>
      <c r="H632" s="127"/>
      <c r="I632" s="91"/>
      <c r="J632" s="116">
        <v>629</v>
      </c>
      <c r="K632" s="116">
        <v>1635</v>
      </c>
      <c r="L632" s="196">
        <v>0.26674781092674299</v>
      </c>
      <c r="M632" s="196">
        <v>7.3106973487721605E-2</v>
      </c>
      <c r="N632" s="198">
        <v>5.6940835729915498E-2</v>
      </c>
      <c r="O632" s="91"/>
      <c r="P632" s="128"/>
      <c r="Q632" s="116"/>
      <c r="R632" s="196"/>
      <c r="S632" s="196"/>
      <c r="T632" s="198"/>
    </row>
    <row r="633" spans="1:20">
      <c r="A633" s="91"/>
      <c r="B633" s="91"/>
      <c r="C633" s="127"/>
      <c r="D633" s="127"/>
      <c r="E633" s="127"/>
      <c r="F633" s="127"/>
      <c r="G633" s="127"/>
      <c r="H633" s="127"/>
      <c r="I633" s="91"/>
      <c r="J633" s="116">
        <v>630</v>
      </c>
      <c r="K633" s="116">
        <v>1638</v>
      </c>
      <c r="L633" s="196">
        <v>0.26752587674546602</v>
      </c>
      <c r="M633" s="196">
        <v>7.5414547360486306E-2</v>
      </c>
      <c r="N633" s="198">
        <v>5.6318058316063097E-2</v>
      </c>
      <c r="O633" s="91"/>
      <c r="P633" s="115"/>
      <c r="Q633" s="116"/>
      <c r="R633" s="196"/>
      <c r="S633" s="196"/>
      <c r="T633" s="198"/>
    </row>
    <row r="634" spans="1:20">
      <c r="A634" s="91"/>
      <c r="B634" s="91"/>
      <c r="C634" s="127"/>
      <c r="D634" s="127"/>
      <c r="E634" s="127"/>
      <c r="F634" s="127"/>
      <c r="G634" s="127"/>
      <c r="H634" s="127"/>
      <c r="I634" s="91"/>
      <c r="J634" s="116">
        <v>631</v>
      </c>
      <c r="K634" s="116">
        <v>1640</v>
      </c>
      <c r="L634" s="196">
        <v>0.268229611431894</v>
      </c>
      <c r="M634" s="196">
        <v>7.7296367383675901E-2</v>
      </c>
      <c r="N634" s="198">
        <v>5.5655173757430697E-2</v>
      </c>
      <c r="O634" s="91"/>
      <c r="P634" s="115"/>
      <c r="Q634" s="116"/>
      <c r="R634" s="196"/>
      <c r="S634" s="196"/>
      <c r="T634" s="198"/>
    </row>
    <row r="635" spans="1:20" ht="13.8" thickBot="1">
      <c r="A635" s="91"/>
      <c r="B635" s="91"/>
      <c r="C635" s="127"/>
      <c r="D635" s="127"/>
      <c r="E635" s="127"/>
      <c r="F635" s="127"/>
      <c r="G635" s="127"/>
      <c r="H635" s="127"/>
      <c r="I635" s="91"/>
      <c r="J635" s="116">
        <v>632</v>
      </c>
      <c r="K635" s="116">
        <v>1643</v>
      </c>
      <c r="L635" s="196">
        <v>0.26899889495726098</v>
      </c>
      <c r="M635" s="196">
        <v>7.8298328285929295E-2</v>
      </c>
      <c r="N635" s="198">
        <v>5.4863364964939501E-2</v>
      </c>
      <c r="O635" s="91"/>
      <c r="P635" s="115"/>
      <c r="Q635" s="116"/>
      <c r="R635" s="196"/>
      <c r="S635" s="196"/>
      <c r="T635" s="198"/>
    </row>
    <row r="636" spans="1:20">
      <c r="A636" s="91"/>
      <c r="B636" s="91"/>
      <c r="C636" s="127"/>
      <c r="D636" s="127"/>
      <c r="E636" s="127"/>
      <c r="F636" s="127"/>
      <c r="G636" s="127"/>
      <c r="H636" s="127"/>
      <c r="I636" s="91"/>
      <c r="J636" s="116">
        <v>633</v>
      </c>
      <c r="K636" s="116">
        <v>1646</v>
      </c>
      <c r="L636" s="196">
        <v>0.26969486719208902</v>
      </c>
      <c r="M636" s="196">
        <v>7.8552177739915602E-2</v>
      </c>
      <c r="N636" s="198">
        <v>5.38813533612999E-2</v>
      </c>
      <c r="O636" s="91"/>
      <c r="P636" s="128"/>
      <c r="Q636" s="116"/>
      <c r="R636" s="196"/>
      <c r="S636" s="196"/>
      <c r="T636" s="198"/>
    </row>
    <row r="637" spans="1:20">
      <c r="A637" s="91"/>
      <c r="B637" s="91"/>
      <c r="C637" s="127"/>
      <c r="D637" s="127"/>
      <c r="E637" s="127"/>
      <c r="F637" s="127"/>
      <c r="G637" s="127"/>
      <c r="H637" s="127"/>
      <c r="I637" s="91"/>
      <c r="J637" s="116">
        <v>634</v>
      </c>
      <c r="K637" s="116">
        <v>1648</v>
      </c>
      <c r="L637" s="196">
        <v>0.27025446484728799</v>
      </c>
      <c r="M637" s="196">
        <v>7.7935238961406805E-2</v>
      </c>
      <c r="N637" s="198">
        <v>5.2748720717948602E-2</v>
      </c>
      <c r="O637" s="91"/>
      <c r="P637" s="115"/>
      <c r="Q637" s="116"/>
      <c r="R637" s="196"/>
      <c r="S637" s="196"/>
      <c r="T637" s="198"/>
    </row>
    <row r="638" spans="1:20">
      <c r="A638" s="91"/>
      <c r="B638" s="91"/>
      <c r="C638" s="127"/>
      <c r="D638" s="127"/>
      <c r="E638" s="127"/>
      <c r="F638" s="127"/>
      <c r="G638" s="127"/>
      <c r="H638" s="127"/>
      <c r="I638" s="91"/>
      <c r="J638" s="116">
        <v>635</v>
      </c>
      <c r="K638" s="116">
        <v>1651</v>
      </c>
      <c r="L638" s="196">
        <v>0.27071349468647998</v>
      </c>
      <c r="M638" s="196">
        <v>7.6619960428961603E-2</v>
      </c>
      <c r="N638" s="198">
        <v>5.1509674101850901E-2</v>
      </c>
      <c r="O638" s="91"/>
      <c r="P638" s="115"/>
      <c r="Q638" s="116"/>
      <c r="R638" s="196"/>
      <c r="S638" s="196"/>
      <c r="T638" s="198"/>
    </row>
    <row r="639" spans="1:20" ht="13.8" thickBot="1">
      <c r="A639" s="91"/>
      <c r="B639" s="91"/>
      <c r="C639" s="127"/>
      <c r="D639" s="127"/>
      <c r="E639" s="127"/>
      <c r="F639" s="127"/>
      <c r="G639" s="127"/>
      <c r="H639" s="127"/>
      <c r="I639" s="91"/>
      <c r="J639" s="116">
        <v>636</v>
      </c>
      <c r="K639" s="116">
        <v>1653</v>
      </c>
      <c r="L639" s="196">
        <v>0.27109941434700102</v>
      </c>
      <c r="M639" s="196">
        <v>7.4553767594684697E-2</v>
      </c>
      <c r="N639" s="198">
        <v>5.0208476433579702E-2</v>
      </c>
      <c r="O639" s="91"/>
      <c r="P639" s="115"/>
      <c r="Q639" s="116"/>
      <c r="R639" s="196"/>
      <c r="S639" s="196"/>
      <c r="T639" s="198"/>
    </row>
    <row r="640" spans="1:20">
      <c r="A640" s="91"/>
      <c r="B640" s="91"/>
      <c r="C640" s="127"/>
      <c r="D640" s="127"/>
      <c r="E640" s="127"/>
      <c r="F640" s="127"/>
      <c r="G640" s="127"/>
      <c r="H640" s="127"/>
      <c r="I640" s="91"/>
      <c r="J640" s="116">
        <v>637</v>
      </c>
      <c r="K640" s="116">
        <v>1656</v>
      </c>
      <c r="L640" s="196">
        <v>0.27138049786198198</v>
      </c>
      <c r="M640" s="196">
        <v>7.1797743606100695E-2</v>
      </c>
      <c r="N640" s="198">
        <v>4.8875718200667502E-2</v>
      </c>
      <c r="O640" s="91"/>
      <c r="P640" s="128"/>
      <c r="Q640" s="116"/>
      <c r="R640" s="196"/>
      <c r="S640" s="196"/>
      <c r="T640" s="198"/>
    </row>
    <row r="641" spans="1:20">
      <c r="A641" s="91"/>
      <c r="B641" s="91"/>
      <c r="C641" s="127"/>
      <c r="D641" s="127"/>
      <c r="E641" s="127"/>
      <c r="F641" s="127"/>
      <c r="G641" s="127"/>
      <c r="H641" s="127"/>
      <c r="I641" s="91"/>
      <c r="J641" s="116">
        <v>638</v>
      </c>
      <c r="K641" s="116">
        <v>1658</v>
      </c>
      <c r="L641" s="196">
        <v>0.27162251081041</v>
      </c>
      <c r="M641" s="196">
        <v>6.8685738151011505E-2</v>
      </c>
      <c r="N641" s="198">
        <v>4.7717828599226797E-2</v>
      </c>
      <c r="O641" s="91"/>
      <c r="P641" s="115"/>
      <c r="Q641" s="116"/>
      <c r="R641" s="196"/>
      <c r="S641" s="196"/>
      <c r="T641" s="198"/>
    </row>
    <row r="642" spans="1:20">
      <c r="A642" s="91"/>
      <c r="B642" s="91"/>
      <c r="C642" s="127"/>
      <c r="D642" s="127"/>
      <c r="E642" s="127"/>
      <c r="F642" s="127"/>
      <c r="G642" s="127"/>
      <c r="H642" s="127"/>
      <c r="I642" s="91"/>
      <c r="J642" s="116">
        <v>639</v>
      </c>
      <c r="K642" s="116">
        <v>1661</v>
      </c>
      <c r="L642" s="196">
        <v>0.271717256748705</v>
      </c>
      <c r="M642" s="196">
        <v>6.5715499157841306E-2</v>
      </c>
      <c r="N642" s="198">
        <v>4.6800663868034303E-2</v>
      </c>
      <c r="O642" s="91"/>
      <c r="P642" s="115"/>
      <c r="Q642" s="116"/>
      <c r="R642" s="196"/>
      <c r="S642" s="196"/>
      <c r="T642" s="198"/>
    </row>
    <row r="643" spans="1:20" ht="13.8" thickBot="1">
      <c r="A643" s="91"/>
      <c r="B643" s="91"/>
      <c r="C643" s="127"/>
      <c r="D643" s="127"/>
      <c r="E643" s="127"/>
      <c r="F643" s="127"/>
      <c r="G643" s="127"/>
      <c r="H643" s="127"/>
      <c r="I643" s="91"/>
      <c r="J643" s="116">
        <v>640</v>
      </c>
      <c r="K643" s="116">
        <v>1664</v>
      </c>
      <c r="L643" s="196">
        <v>0.27168125612702898</v>
      </c>
      <c r="M643" s="196">
        <v>6.2890735409520199E-2</v>
      </c>
      <c r="N643" s="198">
        <v>4.6224569584163697E-2</v>
      </c>
      <c r="O643" s="91"/>
      <c r="P643" s="115"/>
      <c r="Q643" s="116"/>
      <c r="R643" s="196"/>
      <c r="S643" s="196"/>
      <c r="T643" s="198"/>
    </row>
    <row r="644" spans="1:20">
      <c r="A644" s="91"/>
      <c r="B644" s="91"/>
      <c r="C644" s="127"/>
      <c r="D644" s="127"/>
      <c r="E644" s="127"/>
      <c r="F644" s="127"/>
      <c r="G644" s="127"/>
      <c r="H644" s="127"/>
      <c r="I644" s="91"/>
      <c r="J644" s="116">
        <v>641</v>
      </c>
      <c r="K644" s="116">
        <v>1666</v>
      </c>
      <c r="L644" s="196">
        <v>0.27149058032197598</v>
      </c>
      <c r="M644" s="196">
        <v>6.0410349313994201E-2</v>
      </c>
      <c r="N644" s="198">
        <v>4.6036357218284002E-2</v>
      </c>
      <c r="O644" s="91"/>
      <c r="P644" s="128"/>
      <c r="Q644" s="116"/>
      <c r="R644" s="196"/>
      <c r="S644" s="196"/>
      <c r="T644" s="198"/>
    </row>
    <row r="645" spans="1:20">
      <c r="A645" s="91"/>
      <c r="B645" s="91"/>
      <c r="C645" s="127"/>
      <c r="D645" s="127"/>
      <c r="E645" s="127"/>
      <c r="F645" s="127"/>
      <c r="G645" s="127"/>
      <c r="H645" s="127"/>
      <c r="I645" s="91"/>
      <c r="J645" s="116">
        <v>642</v>
      </c>
      <c r="K645" s="116">
        <v>1669</v>
      </c>
      <c r="L645" s="196">
        <v>0.27120657192893799</v>
      </c>
      <c r="M645" s="196">
        <v>5.8344179734544997E-2</v>
      </c>
      <c r="N645" s="198">
        <v>4.62677112730338E-2</v>
      </c>
      <c r="O645" s="91"/>
      <c r="P645" s="115"/>
      <c r="Q645" s="116"/>
      <c r="R645" s="196"/>
      <c r="S645" s="196"/>
      <c r="T645" s="198"/>
    </row>
    <row r="646" spans="1:20">
      <c r="A646" s="91"/>
      <c r="B646" s="91"/>
      <c r="C646" s="127"/>
      <c r="D646" s="127"/>
      <c r="E646" s="127"/>
      <c r="F646" s="127"/>
      <c r="G646" s="127"/>
      <c r="H646" s="127"/>
      <c r="I646" s="91"/>
      <c r="J646" s="116">
        <v>643</v>
      </c>
      <c r="K646" s="116">
        <v>1671</v>
      </c>
      <c r="L646" s="196">
        <v>0.27075149647832503</v>
      </c>
      <c r="M646" s="196">
        <v>5.6499737974766401E-2</v>
      </c>
      <c r="N646" s="198">
        <v>4.6939434531048499E-2</v>
      </c>
      <c r="O646" s="91"/>
      <c r="P646" s="115"/>
      <c r="Q646" s="116"/>
      <c r="R646" s="196"/>
      <c r="S646" s="196"/>
      <c r="T646" s="198"/>
    </row>
    <row r="647" spans="1:20" ht="13.8" thickBot="1">
      <c r="A647" s="91"/>
      <c r="B647" s="91"/>
      <c r="C647" s="127"/>
      <c r="D647" s="127"/>
      <c r="E647" s="127"/>
      <c r="F647" s="127"/>
      <c r="G647" s="127"/>
      <c r="H647" s="127"/>
      <c r="I647" s="91"/>
      <c r="J647" s="116">
        <v>644</v>
      </c>
      <c r="K647" s="116">
        <v>1674</v>
      </c>
      <c r="L647" s="196">
        <v>0.270295921747507</v>
      </c>
      <c r="M647" s="196">
        <v>5.4608831840250803E-2</v>
      </c>
      <c r="N647" s="198">
        <v>4.7907065698813901E-2</v>
      </c>
      <c r="O647" s="91"/>
      <c r="P647" s="115"/>
      <c r="Q647" s="116"/>
      <c r="R647" s="196"/>
      <c r="S647" s="196"/>
      <c r="T647" s="198"/>
    </row>
    <row r="648" spans="1:20">
      <c r="A648" s="91"/>
      <c r="B648" s="91"/>
      <c r="C648" s="127"/>
      <c r="D648" s="127"/>
      <c r="E648" s="127"/>
      <c r="F648" s="127"/>
      <c r="G648" s="127"/>
      <c r="H648" s="127"/>
      <c r="I648" s="91"/>
      <c r="J648" s="116">
        <v>645</v>
      </c>
      <c r="K648" s="116">
        <v>1676</v>
      </c>
      <c r="L648" s="196">
        <v>0.26975001280951799</v>
      </c>
      <c r="M648" s="196">
        <v>5.31828017150777E-2</v>
      </c>
      <c r="N648" s="198">
        <v>4.9140309349185597E-2</v>
      </c>
      <c r="O648" s="91"/>
      <c r="P648" s="128"/>
      <c r="Q648" s="116"/>
      <c r="R648" s="196"/>
      <c r="S648" s="196"/>
      <c r="T648" s="198"/>
    </row>
    <row r="649" spans="1:20">
      <c r="A649" s="91"/>
      <c r="B649" s="91"/>
      <c r="C649" s="127"/>
      <c r="D649" s="127"/>
      <c r="E649" s="127"/>
      <c r="F649" s="127"/>
      <c r="G649" s="127"/>
      <c r="H649" s="127"/>
      <c r="I649" s="91"/>
      <c r="J649" s="116">
        <v>646</v>
      </c>
      <c r="K649" s="116">
        <v>1678</v>
      </c>
      <c r="L649" s="196">
        <v>0.26920792180114</v>
      </c>
      <c r="M649" s="196">
        <v>5.2064821652178399E-2</v>
      </c>
      <c r="N649" s="198">
        <v>5.0426258965940697E-2</v>
      </c>
      <c r="O649" s="91"/>
      <c r="P649" s="115"/>
      <c r="Q649" s="116"/>
      <c r="R649" s="196"/>
      <c r="S649" s="196"/>
      <c r="T649" s="198"/>
    </row>
    <row r="650" spans="1:20">
      <c r="A650" s="91"/>
      <c r="B650" s="91"/>
      <c r="C650" s="127"/>
      <c r="D650" s="127"/>
      <c r="E650" s="127"/>
      <c r="F650" s="127"/>
      <c r="G650" s="127"/>
      <c r="H650" s="127"/>
      <c r="I650" s="91"/>
      <c r="J650" s="116">
        <v>647</v>
      </c>
      <c r="K650" s="116">
        <v>1681</v>
      </c>
      <c r="L650" s="196">
        <v>0.26871217096280697</v>
      </c>
      <c r="M650" s="196">
        <v>5.1652974269260202E-2</v>
      </c>
      <c r="N650" s="198">
        <v>5.16169383749948E-2</v>
      </c>
      <c r="O650" s="91"/>
      <c r="P650" s="115"/>
      <c r="Q650" s="116"/>
      <c r="R650" s="196"/>
      <c r="S650" s="196"/>
      <c r="T650" s="198"/>
    </row>
    <row r="651" spans="1:20" ht="13.8" thickBot="1">
      <c r="A651" s="91"/>
      <c r="B651" s="91"/>
      <c r="C651" s="127"/>
      <c r="D651" s="127"/>
      <c r="E651" s="127"/>
      <c r="F651" s="127"/>
      <c r="G651" s="127"/>
      <c r="H651" s="127"/>
      <c r="I651" s="91"/>
      <c r="J651" s="116">
        <v>648</v>
      </c>
      <c r="K651" s="116">
        <v>1683</v>
      </c>
      <c r="L651" s="196">
        <v>0.26818995548432401</v>
      </c>
      <c r="M651" s="196">
        <v>5.2557650567317503E-2</v>
      </c>
      <c r="N651" s="198">
        <v>5.25096140340773E-2</v>
      </c>
      <c r="O651" s="91"/>
      <c r="P651" s="115"/>
      <c r="Q651" s="116"/>
      <c r="R651" s="196"/>
      <c r="S651" s="196"/>
      <c r="T651" s="198"/>
    </row>
    <row r="652" spans="1:20">
      <c r="A652" s="91"/>
      <c r="B652" s="91"/>
      <c r="C652" s="127"/>
      <c r="D652" s="127"/>
      <c r="E652" s="127"/>
      <c r="F652" s="127"/>
      <c r="G652" s="127"/>
      <c r="H652" s="127"/>
      <c r="I652" s="91"/>
      <c r="J652" s="116">
        <v>649</v>
      </c>
      <c r="K652" s="116">
        <v>1686</v>
      </c>
      <c r="L652" s="196">
        <v>0.26777417336633302</v>
      </c>
      <c r="M652" s="196">
        <v>5.4378018615358202E-2</v>
      </c>
      <c r="N652" s="198">
        <v>5.2998704288066197E-2</v>
      </c>
      <c r="O652" s="91"/>
      <c r="P652" s="128"/>
      <c r="Q652" s="116"/>
      <c r="R652" s="196"/>
      <c r="S652" s="196"/>
      <c r="T652" s="198"/>
    </row>
    <row r="653" spans="1:20">
      <c r="A653" s="91"/>
      <c r="B653" s="91"/>
      <c r="C653" s="127"/>
      <c r="D653" s="127"/>
      <c r="E653" s="127"/>
      <c r="F653" s="127"/>
      <c r="G653" s="127"/>
      <c r="H653" s="127"/>
      <c r="I653" s="91"/>
      <c r="J653" s="116">
        <v>650</v>
      </c>
      <c r="K653" s="116">
        <v>1689</v>
      </c>
      <c r="L653" s="196">
        <v>0.26737407497806598</v>
      </c>
      <c r="M653" s="196">
        <v>5.7600206246099003E-2</v>
      </c>
      <c r="N653" s="198">
        <v>5.2977010903960002E-2</v>
      </c>
      <c r="O653" s="91"/>
      <c r="P653" s="115"/>
      <c r="Q653" s="116"/>
      <c r="R653" s="196"/>
      <c r="S653" s="196"/>
      <c r="T653" s="198"/>
    </row>
    <row r="654" spans="1:20">
      <c r="A654" s="91"/>
      <c r="B654" s="91"/>
      <c r="C654" s="127"/>
      <c r="D654" s="127"/>
      <c r="E654" s="127"/>
      <c r="F654" s="127"/>
      <c r="G654" s="127"/>
      <c r="H654" s="127"/>
      <c r="I654" s="91"/>
      <c r="J654" s="116">
        <v>651</v>
      </c>
      <c r="K654" s="116">
        <v>1691</v>
      </c>
      <c r="L654" s="196">
        <v>0.26717529460793399</v>
      </c>
      <c r="M654" s="196">
        <v>6.11229375047097E-2</v>
      </c>
      <c r="N654" s="198">
        <v>5.2538020989962901E-2</v>
      </c>
      <c r="O654" s="91"/>
      <c r="P654" s="115"/>
      <c r="Q654" s="116"/>
      <c r="R654" s="196"/>
      <c r="S654" s="196"/>
      <c r="T654" s="198"/>
    </row>
    <row r="655" spans="1:20" ht="13.8" thickBot="1">
      <c r="A655" s="91"/>
      <c r="B655" s="91"/>
      <c r="C655" s="127"/>
      <c r="D655" s="127"/>
      <c r="E655" s="127"/>
      <c r="F655" s="127"/>
      <c r="G655" s="127"/>
      <c r="H655" s="127"/>
      <c r="I655" s="91"/>
      <c r="J655" s="116">
        <v>652</v>
      </c>
      <c r="K655" s="116">
        <v>1694</v>
      </c>
      <c r="L655" s="196">
        <v>0.26709296037873298</v>
      </c>
      <c r="M655" s="196">
        <v>6.4988044728870098E-2</v>
      </c>
      <c r="N655" s="198">
        <v>5.16458393905588E-2</v>
      </c>
      <c r="O655" s="91"/>
      <c r="P655" s="115"/>
      <c r="Q655" s="116"/>
      <c r="R655" s="196"/>
      <c r="S655" s="196"/>
      <c r="T655" s="198"/>
    </row>
    <row r="656" spans="1:20">
      <c r="A656" s="91"/>
      <c r="B656" s="91"/>
      <c r="C656" s="127"/>
      <c r="D656" s="127"/>
      <c r="E656" s="127"/>
      <c r="F656" s="127"/>
      <c r="G656" s="127"/>
      <c r="H656" s="127"/>
      <c r="I656" s="91"/>
      <c r="J656" s="116">
        <v>653</v>
      </c>
      <c r="K656" s="116">
        <v>1697</v>
      </c>
      <c r="L656" s="196">
        <v>0.267261534061074</v>
      </c>
      <c r="M656" s="196">
        <v>6.8201493912289704E-2</v>
      </c>
      <c r="N656" s="198">
        <v>5.0536388565392901E-2</v>
      </c>
      <c r="O656" s="91"/>
      <c r="P656" s="128"/>
      <c r="Q656" s="116"/>
      <c r="R656" s="196"/>
      <c r="S656" s="196"/>
      <c r="T656" s="198"/>
    </row>
    <row r="657" spans="1:20">
      <c r="A657" s="91"/>
      <c r="B657" s="91"/>
      <c r="C657" s="127"/>
      <c r="D657" s="127"/>
      <c r="E657" s="127"/>
      <c r="F657" s="127"/>
      <c r="G657" s="127"/>
      <c r="H657" s="127"/>
      <c r="I657" s="91"/>
      <c r="J657" s="116">
        <v>654</v>
      </c>
      <c r="K657" s="116">
        <v>1699</v>
      </c>
      <c r="L657" s="196">
        <v>0.26756226139468797</v>
      </c>
      <c r="M657" s="196">
        <v>7.1345782324986395E-2</v>
      </c>
      <c r="N657" s="198">
        <v>4.9146546896026502E-2</v>
      </c>
      <c r="O657" s="91"/>
      <c r="P657" s="115"/>
      <c r="Q657" s="116"/>
      <c r="R657" s="196"/>
      <c r="S657" s="196"/>
      <c r="T657" s="198"/>
    </row>
    <row r="658" spans="1:20">
      <c r="A658" s="91"/>
      <c r="B658" s="91"/>
      <c r="C658" s="127"/>
      <c r="D658" s="127"/>
      <c r="E658" s="127"/>
      <c r="F658" s="127"/>
      <c r="G658" s="127"/>
      <c r="H658" s="127"/>
      <c r="I658" s="91"/>
      <c r="J658" s="116">
        <v>655</v>
      </c>
      <c r="K658" s="116">
        <v>1702</v>
      </c>
      <c r="L658" s="196">
        <v>0.26801209672697701</v>
      </c>
      <c r="M658" s="196">
        <v>7.3903196833579904E-2</v>
      </c>
      <c r="N658" s="198">
        <v>4.76911710344914E-2</v>
      </c>
      <c r="O658" s="91"/>
      <c r="P658" s="115"/>
      <c r="Q658" s="116"/>
      <c r="R658" s="196"/>
      <c r="S658" s="196"/>
      <c r="T658" s="198"/>
    </row>
    <row r="659" spans="1:20" ht="13.8" thickBot="1">
      <c r="A659" s="91"/>
      <c r="B659" s="91"/>
      <c r="C659" s="127"/>
      <c r="D659" s="127"/>
      <c r="E659" s="127"/>
      <c r="F659" s="127"/>
      <c r="G659" s="127"/>
      <c r="H659" s="127"/>
      <c r="I659" s="91"/>
      <c r="J659" s="116">
        <v>656</v>
      </c>
      <c r="K659" s="116">
        <v>1704</v>
      </c>
      <c r="L659" s="196">
        <v>0.26847453597460702</v>
      </c>
      <c r="M659" s="196">
        <v>7.6479605080481294E-2</v>
      </c>
      <c r="N659" s="198">
        <v>4.61843797546964E-2</v>
      </c>
      <c r="O659" s="91"/>
      <c r="P659" s="115"/>
      <c r="Q659" s="116"/>
      <c r="R659" s="196"/>
      <c r="S659" s="196"/>
      <c r="T659" s="198"/>
    </row>
    <row r="660" spans="1:20">
      <c r="A660" s="91"/>
      <c r="B660" s="91"/>
      <c r="C660" s="127"/>
      <c r="D660" s="127"/>
      <c r="E660" s="127"/>
      <c r="F660" s="127"/>
      <c r="G660" s="127"/>
      <c r="H660" s="127"/>
      <c r="I660" s="91"/>
      <c r="J660" s="116">
        <v>657</v>
      </c>
      <c r="K660" s="116">
        <v>1707</v>
      </c>
      <c r="L660" s="196">
        <v>0.26899182906048702</v>
      </c>
      <c r="M660" s="196">
        <v>7.8296293015717999E-2</v>
      </c>
      <c r="N660" s="198">
        <v>4.47894718737765E-2</v>
      </c>
      <c r="O660" s="91"/>
      <c r="P660" s="128"/>
      <c r="Q660" s="116"/>
      <c r="R660" s="196"/>
      <c r="S660" s="196"/>
      <c r="T660" s="198"/>
    </row>
    <row r="661" spans="1:20">
      <c r="A661" s="91"/>
      <c r="B661" s="91"/>
      <c r="C661" s="127"/>
      <c r="D661" s="127"/>
      <c r="E661" s="127"/>
      <c r="F661" s="127"/>
      <c r="G661" s="127"/>
      <c r="H661" s="127"/>
      <c r="I661" s="91"/>
      <c r="J661" s="116">
        <v>658</v>
      </c>
      <c r="K661" s="116">
        <v>1710</v>
      </c>
      <c r="L661" s="196">
        <v>0.26949334675562098</v>
      </c>
      <c r="M661" s="196">
        <v>7.9528058933397899E-2</v>
      </c>
      <c r="N661" s="198">
        <v>4.3581927766271601E-2</v>
      </c>
      <c r="O661" s="91"/>
      <c r="P661" s="115"/>
      <c r="Q661" s="116"/>
      <c r="R661" s="196"/>
      <c r="S661" s="196"/>
      <c r="T661" s="198"/>
    </row>
    <row r="662" spans="1:20">
      <c r="A662" s="91"/>
      <c r="B662" s="91"/>
      <c r="C662" s="127"/>
      <c r="D662" s="127"/>
      <c r="E662" s="127"/>
      <c r="F662" s="127"/>
      <c r="G662" s="127"/>
      <c r="H662" s="127"/>
      <c r="I662" s="91"/>
      <c r="J662" s="116">
        <v>659</v>
      </c>
      <c r="K662" s="116">
        <v>1713</v>
      </c>
      <c r="L662" s="196">
        <v>0.27004304230459703</v>
      </c>
      <c r="M662" s="196">
        <v>7.9512706738853606E-2</v>
      </c>
      <c r="N662" s="198">
        <v>4.25523609240415E-2</v>
      </c>
      <c r="O662" s="91"/>
      <c r="P662" s="115"/>
      <c r="Q662" s="116"/>
      <c r="R662" s="196"/>
      <c r="S662" s="196"/>
      <c r="T662" s="198"/>
    </row>
    <row r="663" spans="1:20" ht="13.8" thickBot="1">
      <c r="A663" s="91"/>
      <c r="B663" s="91"/>
      <c r="C663" s="127"/>
      <c r="D663" s="127"/>
      <c r="E663" s="127"/>
      <c r="F663" s="127"/>
      <c r="G663" s="127"/>
      <c r="H663" s="127"/>
      <c r="I663" s="91"/>
      <c r="J663" s="116">
        <v>660</v>
      </c>
      <c r="K663" s="116">
        <v>1716</v>
      </c>
      <c r="L663" s="196">
        <v>0.27057364472398299</v>
      </c>
      <c r="M663" s="196">
        <v>7.86292850818993E-2</v>
      </c>
      <c r="N663" s="198">
        <v>4.16102402525306E-2</v>
      </c>
      <c r="O663" s="91"/>
      <c r="P663" s="115"/>
      <c r="Q663" s="116"/>
      <c r="R663" s="196"/>
      <c r="S663" s="196"/>
      <c r="T663" s="198"/>
    </row>
    <row r="664" spans="1:20">
      <c r="A664" s="91"/>
      <c r="B664" s="91"/>
      <c r="C664" s="127"/>
      <c r="D664" s="127"/>
      <c r="E664" s="127"/>
      <c r="F664" s="127"/>
      <c r="G664" s="127"/>
      <c r="H664" s="127"/>
      <c r="I664" s="91"/>
      <c r="J664" s="116">
        <v>661</v>
      </c>
      <c r="K664" s="116">
        <v>1719</v>
      </c>
      <c r="L664" s="196">
        <v>0.271184011287045</v>
      </c>
      <c r="M664" s="196">
        <v>7.64025624431698E-2</v>
      </c>
      <c r="N664" s="198">
        <v>4.0658031358020999E-2</v>
      </c>
      <c r="O664" s="91"/>
      <c r="P664" s="128"/>
      <c r="Q664" s="116"/>
      <c r="R664" s="196"/>
      <c r="S664" s="196"/>
      <c r="T664" s="198"/>
    </row>
    <row r="665" spans="1:20">
      <c r="A665" s="91"/>
      <c r="B665" s="91"/>
      <c r="C665" s="127"/>
      <c r="D665" s="127"/>
      <c r="E665" s="127"/>
      <c r="F665" s="127"/>
      <c r="G665" s="127"/>
      <c r="H665" s="127"/>
      <c r="I665" s="91"/>
      <c r="J665" s="116">
        <v>662</v>
      </c>
      <c r="K665" s="116">
        <v>1721</v>
      </c>
      <c r="L665" s="196">
        <v>0.27182041166805399</v>
      </c>
      <c r="M665" s="196">
        <v>7.3549565779905193E-2</v>
      </c>
      <c r="N665" s="198">
        <v>3.9556246538303398E-2</v>
      </c>
      <c r="O665" s="91"/>
      <c r="P665" s="115"/>
      <c r="Q665" s="116"/>
      <c r="R665" s="196"/>
      <c r="S665" s="196"/>
      <c r="T665" s="198"/>
    </row>
    <row r="666" spans="1:20">
      <c r="A666" s="91"/>
      <c r="B666" s="91"/>
      <c r="C666" s="127"/>
      <c r="D666" s="127"/>
      <c r="E666" s="127"/>
      <c r="F666" s="127"/>
      <c r="G666" s="127"/>
      <c r="H666" s="127"/>
      <c r="I666" s="91"/>
      <c r="J666" s="116">
        <v>663</v>
      </c>
      <c r="K666" s="116">
        <v>1724</v>
      </c>
      <c r="L666" s="196">
        <v>0.27258389829222301</v>
      </c>
      <c r="M666" s="196">
        <v>7.00776302166288E-2</v>
      </c>
      <c r="N666" s="198">
        <v>3.8297487417768297E-2</v>
      </c>
      <c r="O666" s="91"/>
      <c r="P666" s="115"/>
      <c r="Q666" s="116"/>
      <c r="R666" s="196"/>
      <c r="S666" s="196"/>
      <c r="T666" s="198"/>
    </row>
    <row r="667" spans="1:20" ht="13.8" thickBot="1">
      <c r="A667" s="91"/>
      <c r="B667" s="91"/>
      <c r="C667" s="127"/>
      <c r="D667" s="127"/>
      <c r="E667" s="127"/>
      <c r="F667" s="127"/>
      <c r="G667" s="127"/>
      <c r="H667" s="127"/>
      <c r="I667" s="91"/>
      <c r="J667" s="116">
        <v>664</v>
      </c>
      <c r="K667" s="116">
        <v>1727</v>
      </c>
      <c r="L667" s="196">
        <v>0.27335553432290699</v>
      </c>
      <c r="M667" s="196">
        <v>6.6870111915596095E-2</v>
      </c>
      <c r="N667" s="198">
        <v>3.6895541025787501E-2</v>
      </c>
      <c r="O667" s="91"/>
      <c r="P667" s="115"/>
      <c r="Q667" s="116"/>
      <c r="R667" s="196"/>
      <c r="S667" s="196"/>
      <c r="T667" s="198"/>
    </row>
    <row r="668" spans="1:20">
      <c r="A668" s="91"/>
      <c r="B668" s="91"/>
      <c r="C668" s="127"/>
      <c r="D668" s="127"/>
      <c r="E668" s="127"/>
      <c r="F668" s="127"/>
      <c r="G668" s="127"/>
      <c r="H668" s="127"/>
      <c r="I668" s="91"/>
      <c r="J668" s="116">
        <v>665</v>
      </c>
      <c r="K668" s="116">
        <v>1730</v>
      </c>
      <c r="L668" s="196">
        <v>0.27416749651747702</v>
      </c>
      <c r="M668" s="196">
        <v>6.4065952198795503E-2</v>
      </c>
      <c r="N668" s="198">
        <v>3.5454411108848199E-2</v>
      </c>
      <c r="O668" s="91"/>
      <c r="P668" s="128"/>
      <c r="Q668" s="116"/>
      <c r="R668" s="196"/>
      <c r="S668" s="196"/>
      <c r="T668" s="198"/>
    </row>
    <row r="669" spans="1:20">
      <c r="A669" s="91"/>
      <c r="B669" s="91"/>
      <c r="C669" s="127"/>
      <c r="D669" s="127"/>
      <c r="E669" s="127"/>
      <c r="F669" s="127"/>
      <c r="G669" s="127"/>
      <c r="H669" s="127"/>
      <c r="I669" s="91"/>
      <c r="J669" s="116">
        <v>666</v>
      </c>
      <c r="K669" s="116">
        <v>1733</v>
      </c>
      <c r="L669" s="196">
        <v>0.27489707147793802</v>
      </c>
      <c r="M669" s="196">
        <v>6.2168816452368499E-2</v>
      </c>
      <c r="N669" s="198">
        <v>3.4069110652324999E-2</v>
      </c>
      <c r="O669" s="91"/>
      <c r="P669" s="115"/>
      <c r="Q669" s="116"/>
      <c r="R669" s="196"/>
      <c r="S669" s="196"/>
      <c r="T669" s="198"/>
    </row>
    <row r="670" spans="1:20">
      <c r="A670" s="91"/>
      <c r="B670" s="91"/>
      <c r="C670" s="127"/>
      <c r="D670" s="127"/>
      <c r="E670" s="127"/>
      <c r="F670" s="127"/>
      <c r="G670" s="127"/>
      <c r="H670" s="127"/>
      <c r="I670" s="91"/>
      <c r="J670" s="116">
        <v>667</v>
      </c>
      <c r="K670" s="116">
        <v>1735</v>
      </c>
      <c r="L670" s="196">
        <v>0.27541910068790898</v>
      </c>
      <c r="M670" s="196">
        <v>6.1234702163707702E-2</v>
      </c>
      <c r="N670" s="198">
        <v>3.30465396227324E-2</v>
      </c>
      <c r="O670" s="91"/>
      <c r="P670" s="115"/>
      <c r="Q670" s="116"/>
      <c r="R670" s="196"/>
      <c r="S670" s="196"/>
      <c r="T670" s="198"/>
    </row>
    <row r="671" spans="1:20" ht="13.8" thickBot="1">
      <c r="A671" s="91"/>
      <c r="B671" s="91"/>
      <c r="C671" s="127"/>
      <c r="D671" s="127"/>
      <c r="E671" s="127"/>
      <c r="F671" s="127"/>
      <c r="G671" s="127"/>
      <c r="H671" s="127"/>
      <c r="I671" s="91"/>
      <c r="J671" s="116">
        <v>668</v>
      </c>
      <c r="K671" s="116">
        <v>1738</v>
      </c>
      <c r="L671" s="196">
        <v>0.27569748633644298</v>
      </c>
      <c r="M671" s="196">
        <v>6.1080497150132203E-2</v>
      </c>
      <c r="N671" s="198">
        <v>3.24736143815295E-2</v>
      </c>
      <c r="O671" s="91"/>
      <c r="P671" s="115"/>
      <c r="Q671" s="116"/>
      <c r="R671" s="196"/>
      <c r="S671" s="196"/>
      <c r="T671" s="198"/>
    </row>
    <row r="672" spans="1:20">
      <c r="A672" s="91"/>
      <c r="B672" s="91"/>
      <c r="C672" s="127"/>
      <c r="D672" s="127"/>
      <c r="E672" s="127"/>
      <c r="F672" s="127"/>
      <c r="G672" s="127"/>
      <c r="H672" s="127"/>
      <c r="I672" s="91"/>
      <c r="J672" s="116">
        <v>669</v>
      </c>
      <c r="K672" s="116">
        <v>1741</v>
      </c>
      <c r="L672" s="196">
        <v>0.275730196197223</v>
      </c>
      <c r="M672" s="196">
        <v>6.13812471847308E-2</v>
      </c>
      <c r="N672" s="198">
        <v>3.2342204735652101E-2</v>
      </c>
      <c r="O672" s="91"/>
      <c r="P672" s="128"/>
      <c r="Q672" s="116"/>
      <c r="R672" s="196"/>
      <c r="S672" s="196"/>
      <c r="T672" s="198"/>
    </row>
    <row r="673" spans="1:20">
      <c r="A673" s="91"/>
      <c r="B673" s="91"/>
      <c r="C673" s="127"/>
      <c r="D673" s="127"/>
      <c r="E673" s="127"/>
      <c r="F673" s="127"/>
      <c r="G673" s="127"/>
      <c r="H673" s="127"/>
      <c r="I673" s="91"/>
      <c r="J673" s="116">
        <v>670</v>
      </c>
      <c r="K673" s="116">
        <v>1744</v>
      </c>
      <c r="L673" s="196">
        <v>0.27551828309791698</v>
      </c>
      <c r="M673" s="196">
        <v>6.1780071932385397E-2</v>
      </c>
      <c r="N673" s="198">
        <v>3.2534959851021603E-2</v>
      </c>
      <c r="O673" s="91"/>
      <c r="P673" s="115"/>
      <c r="Q673" s="116"/>
      <c r="R673" s="196"/>
      <c r="S673" s="196"/>
      <c r="T673" s="198"/>
    </row>
    <row r="674" spans="1:20">
      <c r="A674" s="91"/>
      <c r="B674" s="91"/>
      <c r="C674" s="127"/>
      <c r="D674" s="127"/>
      <c r="E674" s="127"/>
      <c r="F674" s="127"/>
      <c r="G674" s="127"/>
      <c r="H674" s="127"/>
      <c r="I674" s="91"/>
      <c r="J674" s="116">
        <v>671</v>
      </c>
      <c r="K674" s="116">
        <v>1746</v>
      </c>
      <c r="L674" s="196">
        <v>0.27507255000967701</v>
      </c>
      <c r="M674" s="196">
        <v>6.2013084580929703E-2</v>
      </c>
      <c r="N674" s="198">
        <v>3.2888215190261902E-2</v>
      </c>
      <c r="O674" s="91"/>
      <c r="P674" s="115"/>
      <c r="Q674" s="116"/>
      <c r="R674" s="196"/>
      <c r="S674" s="196"/>
      <c r="T674" s="198"/>
    </row>
    <row r="675" spans="1:20" ht="13.8" thickBot="1">
      <c r="A675" s="91"/>
      <c r="B675" s="91"/>
      <c r="C675" s="127"/>
      <c r="D675" s="127"/>
      <c r="E675" s="127"/>
      <c r="F675" s="127"/>
      <c r="G675" s="127"/>
      <c r="H675" s="127"/>
      <c r="I675" s="91"/>
      <c r="J675" s="116">
        <v>672</v>
      </c>
      <c r="K675" s="116">
        <v>1749</v>
      </c>
      <c r="L675" s="196">
        <v>0.27443979373236999</v>
      </c>
      <c r="M675" s="196">
        <v>6.1892519439991099E-2</v>
      </c>
      <c r="N675" s="198">
        <v>3.32585194880229E-2</v>
      </c>
      <c r="O675" s="91"/>
      <c r="P675" s="115"/>
      <c r="Q675" s="116"/>
      <c r="R675" s="196"/>
      <c r="S675" s="196"/>
      <c r="T675" s="198"/>
    </row>
    <row r="676" spans="1:20">
      <c r="A676" s="91"/>
      <c r="B676" s="91"/>
      <c r="C676" s="127"/>
      <c r="D676" s="127"/>
      <c r="E676" s="127"/>
      <c r="F676" s="127"/>
      <c r="G676" s="127"/>
      <c r="H676" s="127"/>
      <c r="I676" s="91"/>
      <c r="J676" s="116">
        <v>673</v>
      </c>
      <c r="K676" s="116">
        <v>1752</v>
      </c>
      <c r="L676" s="196">
        <v>0.27372700025566699</v>
      </c>
      <c r="M676" s="196">
        <v>6.1275438715025297E-2</v>
      </c>
      <c r="N676" s="198">
        <v>3.3549798520730298E-2</v>
      </c>
      <c r="O676" s="91"/>
      <c r="P676" s="128"/>
      <c r="Q676" s="116"/>
      <c r="R676" s="196"/>
      <c r="S676" s="196"/>
      <c r="T676" s="198"/>
    </row>
    <row r="677" spans="1:20">
      <c r="A677" s="91"/>
      <c r="B677" s="91"/>
      <c r="C677" s="127"/>
      <c r="D677" s="127"/>
      <c r="E677" s="127"/>
      <c r="F677" s="127"/>
      <c r="G677" s="127"/>
      <c r="H677" s="127"/>
      <c r="I677" s="91"/>
      <c r="J677" s="116">
        <v>674</v>
      </c>
      <c r="K677" s="116">
        <v>1755</v>
      </c>
      <c r="L677" s="196">
        <v>0.27306304781404001</v>
      </c>
      <c r="M677" s="196">
        <v>6.00276325872659E-2</v>
      </c>
      <c r="N677" s="198">
        <v>3.3690464265913003E-2</v>
      </c>
      <c r="O677" s="91"/>
      <c r="P677" s="115"/>
      <c r="Q677" s="116"/>
      <c r="R677" s="196"/>
      <c r="S677" s="196"/>
      <c r="T677" s="198"/>
    </row>
    <row r="678" spans="1:20">
      <c r="A678" s="91"/>
      <c r="B678" s="91"/>
      <c r="C678" s="127"/>
      <c r="D678" s="127"/>
      <c r="E678" s="127"/>
      <c r="F678" s="127"/>
      <c r="G678" s="127"/>
      <c r="H678" s="127"/>
      <c r="I678" s="91"/>
      <c r="J678" s="116">
        <v>675</v>
      </c>
      <c r="K678" s="116">
        <v>1757</v>
      </c>
      <c r="L678" s="196">
        <v>0.272592743534875</v>
      </c>
      <c r="M678" s="196">
        <v>5.8338380119840001E-2</v>
      </c>
      <c r="N678" s="198">
        <v>3.3597833848475499E-2</v>
      </c>
      <c r="O678" s="91"/>
      <c r="P678" s="115"/>
      <c r="Q678" s="116"/>
      <c r="R678" s="196"/>
      <c r="S678" s="196"/>
      <c r="T678" s="198"/>
    </row>
    <row r="679" spans="1:20" ht="13.8" thickBot="1">
      <c r="A679" s="91"/>
      <c r="B679" s="91"/>
      <c r="C679" s="127"/>
      <c r="D679" s="127"/>
      <c r="E679" s="127"/>
      <c r="F679" s="127"/>
      <c r="G679" s="127"/>
      <c r="H679" s="127"/>
      <c r="I679" s="91"/>
      <c r="J679" s="116">
        <v>676</v>
      </c>
      <c r="K679" s="116">
        <v>1760</v>
      </c>
      <c r="L679" s="196">
        <v>0.27237444774541902</v>
      </c>
      <c r="M679" s="196">
        <v>5.6508653911357398E-2</v>
      </c>
      <c r="N679" s="198">
        <v>3.3168911501762301E-2</v>
      </c>
      <c r="O679" s="91"/>
      <c r="P679" s="115"/>
      <c r="Q679" s="116"/>
      <c r="R679" s="196"/>
      <c r="S679" s="196"/>
      <c r="T679" s="198"/>
    </row>
    <row r="680" spans="1:20">
      <c r="A680" s="91"/>
      <c r="B680" s="91"/>
      <c r="C680" s="127"/>
      <c r="D680" s="127"/>
      <c r="E680" s="127"/>
      <c r="F680" s="127"/>
      <c r="G680" s="127"/>
      <c r="H680" s="127"/>
      <c r="I680" s="91"/>
      <c r="J680" s="116">
        <v>677</v>
      </c>
      <c r="K680" s="116">
        <v>1762</v>
      </c>
      <c r="L680" s="196">
        <v>0.272407290589603</v>
      </c>
      <c r="M680" s="196">
        <v>5.4826823096881701E-2</v>
      </c>
      <c r="N680" s="198">
        <v>3.2368968260210997E-2</v>
      </c>
      <c r="O680" s="91"/>
      <c r="P680" s="128"/>
      <c r="Q680" s="116"/>
      <c r="R680" s="196"/>
      <c r="S680" s="196"/>
      <c r="T680" s="198"/>
    </row>
    <row r="681" spans="1:20">
      <c r="A681" s="91"/>
      <c r="B681" s="91"/>
      <c r="C681" s="127"/>
      <c r="D681" s="127"/>
      <c r="E681" s="127"/>
      <c r="F681" s="127"/>
      <c r="G681" s="127"/>
      <c r="H681" s="127"/>
      <c r="I681" s="91"/>
      <c r="J681" s="116">
        <v>678</v>
      </c>
      <c r="K681" s="116">
        <v>1765</v>
      </c>
      <c r="L681" s="196">
        <v>0.27258216897909898</v>
      </c>
      <c r="M681" s="196">
        <v>5.3326365796947099E-2</v>
      </c>
      <c r="N681" s="198">
        <v>3.11231842337969E-2</v>
      </c>
      <c r="O681" s="91"/>
      <c r="P681" s="115"/>
      <c r="Q681" s="116"/>
      <c r="R681" s="196"/>
      <c r="S681" s="196"/>
      <c r="T681" s="198"/>
    </row>
    <row r="682" spans="1:20">
      <c r="A682" s="91"/>
      <c r="B682" s="91"/>
      <c r="C682" s="127"/>
      <c r="D682" s="127"/>
      <c r="E682" s="127"/>
      <c r="F682" s="127"/>
      <c r="G682" s="127"/>
      <c r="H682" s="127"/>
      <c r="I682" s="91"/>
      <c r="J682" s="116">
        <v>679</v>
      </c>
      <c r="K682" s="116">
        <v>1767</v>
      </c>
      <c r="L682" s="196">
        <v>0.27275102888282798</v>
      </c>
      <c r="M682" s="196">
        <v>5.2067336439090298E-2</v>
      </c>
      <c r="N682" s="198">
        <v>2.95282819670083E-2</v>
      </c>
      <c r="O682" s="91"/>
      <c r="P682" s="115"/>
      <c r="Q682" s="116"/>
      <c r="R682" s="196"/>
      <c r="S682" s="196"/>
      <c r="T682" s="198"/>
    </row>
    <row r="683" spans="1:20" ht="13.8" thickBot="1">
      <c r="A683" s="91"/>
      <c r="B683" s="91"/>
      <c r="C683" s="127"/>
      <c r="D683" s="127"/>
      <c r="E683" s="127"/>
      <c r="F683" s="127"/>
      <c r="G683" s="127"/>
      <c r="H683" s="127"/>
      <c r="I683" s="91"/>
      <c r="J683" s="116">
        <v>680</v>
      </c>
      <c r="K683" s="116">
        <v>1770</v>
      </c>
      <c r="L683" s="196">
        <v>0.27286365031371701</v>
      </c>
      <c r="M683" s="196">
        <v>5.0922093163272598E-2</v>
      </c>
      <c r="N683" s="198">
        <v>2.76327034794711E-2</v>
      </c>
      <c r="O683" s="91"/>
      <c r="P683" s="115"/>
      <c r="Q683" s="116"/>
      <c r="R683" s="196"/>
      <c r="S683" s="196"/>
      <c r="T683" s="198"/>
    </row>
    <row r="684" spans="1:20">
      <c r="A684" s="91"/>
      <c r="B684" s="91"/>
      <c r="C684" s="127"/>
      <c r="D684" s="127"/>
      <c r="E684" s="127"/>
      <c r="F684" s="127"/>
      <c r="G684" s="127"/>
      <c r="H684" s="127"/>
      <c r="I684" s="91"/>
      <c r="J684" s="116">
        <v>681</v>
      </c>
      <c r="K684" s="116">
        <v>1772</v>
      </c>
      <c r="L684" s="196">
        <v>0.27274332415866898</v>
      </c>
      <c r="M684" s="196">
        <v>5.0100999982436299E-2</v>
      </c>
      <c r="N684" s="198">
        <v>2.55332424858991E-2</v>
      </c>
      <c r="O684" s="91"/>
      <c r="P684" s="128"/>
      <c r="Q684" s="116"/>
      <c r="R684" s="196"/>
      <c r="S684" s="196"/>
      <c r="T684" s="198"/>
    </row>
    <row r="685" spans="1:20">
      <c r="A685" s="91"/>
      <c r="B685" s="91"/>
      <c r="C685" s="127"/>
      <c r="D685" s="127"/>
      <c r="E685" s="127"/>
      <c r="F685" s="127"/>
      <c r="G685" s="127"/>
      <c r="H685" s="127"/>
      <c r="I685" s="91"/>
      <c r="J685" s="116">
        <v>682</v>
      </c>
      <c r="K685" s="116">
        <v>1775</v>
      </c>
      <c r="L685" s="196">
        <v>0.27243102745064002</v>
      </c>
      <c r="M685" s="196">
        <v>4.95747499370661E-2</v>
      </c>
      <c r="N685" s="198">
        <v>2.3496050889005901E-2</v>
      </c>
      <c r="O685" s="91"/>
      <c r="P685" s="115"/>
      <c r="Q685" s="116"/>
      <c r="R685" s="196"/>
      <c r="S685" s="196"/>
      <c r="T685" s="198"/>
    </row>
    <row r="686" spans="1:20">
      <c r="A686" s="91"/>
      <c r="B686" s="91"/>
      <c r="C686" s="127"/>
      <c r="D686" s="127"/>
      <c r="E686" s="127"/>
      <c r="F686" s="127"/>
      <c r="G686" s="127"/>
      <c r="H686" s="127"/>
      <c r="I686" s="91"/>
      <c r="J686" s="116">
        <v>683</v>
      </c>
      <c r="K686" s="116">
        <v>1778</v>
      </c>
      <c r="L686" s="196">
        <v>0.27177033726341798</v>
      </c>
      <c r="M686" s="196">
        <v>5.0184361428530298E-2</v>
      </c>
      <c r="N686" s="198">
        <v>2.1535802102329901E-2</v>
      </c>
      <c r="O686" s="91"/>
      <c r="P686" s="115"/>
      <c r="Q686" s="116"/>
      <c r="R686" s="196"/>
      <c r="S686" s="196"/>
      <c r="T686" s="198"/>
    </row>
    <row r="687" spans="1:20" ht="13.8" thickBot="1">
      <c r="A687" s="91"/>
      <c r="B687" s="91"/>
      <c r="C687" s="127"/>
      <c r="D687" s="127"/>
      <c r="E687" s="127"/>
      <c r="F687" s="127"/>
      <c r="G687" s="127"/>
      <c r="H687" s="127"/>
      <c r="I687" s="91"/>
      <c r="J687" s="116">
        <v>684</v>
      </c>
      <c r="K687" s="116">
        <v>1780</v>
      </c>
      <c r="L687" s="196">
        <v>0.27092936793530797</v>
      </c>
      <c r="M687" s="196">
        <v>5.1404989320165899E-2</v>
      </c>
      <c r="N687" s="198">
        <v>1.9800668990309401E-2</v>
      </c>
      <c r="O687" s="91"/>
      <c r="P687" s="115"/>
      <c r="Q687" s="116"/>
      <c r="R687" s="196"/>
      <c r="S687" s="196"/>
      <c r="T687" s="198"/>
    </row>
    <row r="688" spans="1:20">
      <c r="A688" s="91"/>
      <c r="B688" s="91"/>
      <c r="C688" s="127"/>
      <c r="D688" s="127"/>
      <c r="E688" s="127"/>
      <c r="F688" s="127"/>
      <c r="G688" s="127"/>
      <c r="H688" s="127"/>
      <c r="I688" s="91"/>
      <c r="J688" s="116">
        <v>685</v>
      </c>
      <c r="K688" s="116">
        <v>1783</v>
      </c>
      <c r="L688" s="196">
        <v>0.26977701041209201</v>
      </c>
      <c r="M688" s="196">
        <v>5.3526357957823102E-2</v>
      </c>
      <c r="N688" s="198">
        <v>1.8309734466620799E-2</v>
      </c>
      <c r="O688" s="91"/>
      <c r="P688" s="128"/>
      <c r="Q688" s="116"/>
      <c r="R688" s="196"/>
      <c r="S688" s="196"/>
      <c r="T688" s="198"/>
    </row>
    <row r="689" spans="1:20">
      <c r="A689" s="91"/>
      <c r="B689" s="91"/>
      <c r="C689" s="127"/>
      <c r="D689" s="127"/>
      <c r="E689" s="127"/>
      <c r="F689" s="127"/>
      <c r="G689" s="127"/>
      <c r="H689" s="127"/>
      <c r="I689" s="91"/>
      <c r="J689" s="116">
        <v>686</v>
      </c>
      <c r="K689" s="116">
        <v>1785</v>
      </c>
      <c r="L689" s="196">
        <v>0.26855793508223902</v>
      </c>
      <c r="M689" s="196">
        <v>5.5552005232530899E-2</v>
      </c>
      <c r="N689" s="198">
        <v>1.7098391856829698E-2</v>
      </c>
      <c r="O689" s="91"/>
      <c r="P689" s="115"/>
      <c r="Q689" s="116"/>
      <c r="R689" s="196"/>
      <c r="S689" s="196"/>
      <c r="T689" s="198"/>
    </row>
    <row r="690" spans="1:20">
      <c r="A690" s="91"/>
      <c r="B690" s="91"/>
      <c r="C690" s="127"/>
      <c r="D690" s="127"/>
      <c r="E690" s="127"/>
      <c r="F690" s="127"/>
      <c r="G690" s="127"/>
      <c r="H690" s="127"/>
      <c r="I690" s="91"/>
      <c r="J690" s="116">
        <v>687</v>
      </c>
      <c r="K690" s="116">
        <v>1788</v>
      </c>
      <c r="L690" s="196">
        <v>0.26718271342755601</v>
      </c>
      <c r="M690" s="196">
        <v>5.7547706467091099E-2</v>
      </c>
      <c r="N690" s="198">
        <v>1.6186080849738299E-2</v>
      </c>
      <c r="O690" s="91"/>
      <c r="P690" s="115"/>
      <c r="Q690" s="116"/>
      <c r="R690" s="196"/>
      <c r="S690" s="196"/>
      <c r="T690" s="198"/>
    </row>
    <row r="691" spans="1:20" ht="13.8" thickBot="1">
      <c r="A691" s="91"/>
      <c r="B691" s="91"/>
      <c r="C691" s="127"/>
      <c r="D691" s="127"/>
      <c r="E691" s="127"/>
      <c r="F691" s="127"/>
      <c r="G691" s="127"/>
      <c r="H691" s="127"/>
      <c r="I691" s="91"/>
      <c r="J691" s="116">
        <v>688</v>
      </c>
      <c r="K691" s="116">
        <v>1790</v>
      </c>
      <c r="L691" s="196">
        <v>0.265916088411701</v>
      </c>
      <c r="M691" s="196">
        <v>5.8737922844190098E-2</v>
      </c>
      <c r="N691" s="198">
        <v>1.55928852622053E-2</v>
      </c>
      <c r="O691" s="91"/>
      <c r="P691" s="115"/>
      <c r="Q691" s="116"/>
      <c r="R691" s="196"/>
      <c r="S691" s="196"/>
      <c r="T691" s="198"/>
    </row>
    <row r="692" spans="1:20">
      <c r="A692" s="91"/>
      <c r="B692" s="91"/>
      <c r="C692" s="127"/>
      <c r="D692" s="127"/>
      <c r="E692" s="127"/>
      <c r="F692" s="127"/>
      <c r="G692" s="127"/>
      <c r="H692" s="127"/>
      <c r="I692" s="91"/>
      <c r="J692" s="116">
        <v>689</v>
      </c>
      <c r="K692" s="116">
        <v>1793</v>
      </c>
      <c r="L692" s="196">
        <v>0.26470923657099399</v>
      </c>
      <c r="M692" s="196">
        <v>5.95503685329343E-2</v>
      </c>
      <c r="N692" s="198">
        <v>1.5374246057547799E-2</v>
      </c>
      <c r="O692" s="91"/>
      <c r="P692" s="128"/>
      <c r="Q692" s="116"/>
      <c r="R692" s="196"/>
      <c r="S692" s="196"/>
      <c r="T692" s="198"/>
    </row>
    <row r="693" spans="1:20">
      <c r="A693" s="91"/>
      <c r="B693" s="91"/>
      <c r="C693" s="127"/>
      <c r="D693" s="127"/>
      <c r="E693" s="127"/>
      <c r="F693" s="127"/>
      <c r="G693" s="127"/>
      <c r="H693" s="127"/>
      <c r="I693" s="91"/>
      <c r="J693" s="116">
        <v>690</v>
      </c>
      <c r="K693" s="116">
        <v>1795</v>
      </c>
      <c r="L693" s="196">
        <v>0.263683536007427</v>
      </c>
      <c r="M693" s="196">
        <v>5.9525401643795897E-2</v>
      </c>
      <c r="N693" s="198">
        <v>1.5550591465828901E-2</v>
      </c>
      <c r="O693" s="91"/>
      <c r="P693" s="115"/>
      <c r="Q693" s="116"/>
      <c r="R693" s="196"/>
      <c r="S693" s="196"/>
      <c r="T693" s="198"/>
    </row>
    <row r="694" spans="1:20">
      <c r="A694" s="91"/>
      <c r="B694" s="91"/>
      <c r="C694" s="127"/>
      <c r="D694" s="127"/>
      <c r="E694" s="127"/>
      <c r="F694" s="127"/>
      <c r="G694" s="127"/>
      <c r="H694" s="127"/>
      <c r="I694" s="91"/>
      <c r="J694" s="116">
        <v>691</v>
      </c>
      <c r="K694" s="116">
        <v>1798</v>
      </c>
      <c r="L694" s="196">
        <v>0.26274833875516401</v>
      </c>
      <c r="M694" s="196">
        <v>5.8973011302577698E-2</v>
      </c>
      <c r="N694" s="198">
        <v>1.6069760842009201E-2</v>
      </c>
      <c r="O694" s="91"/>
      <c r="P694" s="115"/>
      <c r="Q694" s="116"/>
      <c r="R694" s="196"/>
      <c r="S694" s="196"/>
      <c r="T694" s="198"/>
    </row>
    <row r="695" spans="1:20" ht="13.8" thickBot="1">
      <c r="A695" s="91"/>
      <c r="B695" s="91"/>
      <c r="C695" s="127"/>
      <c r="D695" s="127"/>
      <c r="E695" s="127"/>
      <c r="F695" s="127"/>
      <c r="G695" s="127"/>
      <c r="H695" s="127"/>
      <c r="I695" s="91"/>
      <c r="J695" s="116">
        <v>692</v>
      </c>
      <c r="K695" s="116">
        <v>1801</v>
      </c>
      <c r="L695" s="196">
        <v>0.26202028736674599</v>
      </c>
      <c r="M695" s="196">
        <v>5.7798416927400599E-2</v>
      </c>
      <c r="N695" s="198">
        <v>1.6816726162684498E-2</v>
      </c>
      <c r="O695" s="91"/>
      <c r="P695" s="115"/>
      <c r="Q695" s="116"/>
      <c r="R695" s="196"/>
      <c r="S695" s="196"/>
      <c r="T695" s="198"/>
    </row>
    <row r="696" spans="1:20">
      <c r="A696" s="91"/>
      <c r="B696" s="91"/>
      <c r="C696" s="127"/>
      <c r="D696" s="127"/>
      <c r="E696" s="127"/>
      <c r="F696" s="127"/>
      <c r="G696" s="127"/>
      <c r="H696" s="127"/>
      <c r="I696" s="91"/>
      <c r="J696" s="116">
        <v>693</v>
      </c>
      <c r="K696" s="116">
        <v>1803</v>
      </c>
      <c r="L696" s="196">
        <v>0.26143095792137999</v>
      </c>
      <c r="M696" s="196">
        <v>5.6486990094126603E-2</v>
      </c>
      <c r="N696" s="198">
        <v>1.7696359729796499E-2</v>
      </c>
      <c r="O696" s="91"/>
      <c r="P696" s="128"/>
      <c r="Q696" s="116"/>
      <c r="R696" s="196"/>
      <c r="S696" s="196"/>
      <c r="T696" s="198"/>
    </row>
    <row r="697" spans="1:20">
      <c r="A697" s="91"/>
      <c r="B697" s="91"/>
      <c r="C697" s="127"/>
      <c r="D697" s="127"/>
      <c r="E697" s="127"/>
      <c r="F697" s="127"/>
      <c r="G697" s="127"/>
      <c r="H697" s="127"/>
      <c r="I697" s="91"/>
      <c r="J697" s="116">
        <v>694</v>
      </c>
      <c r="K697" s="116">
        <v>1806</v>
      </c>
      <c r="L697" s="196">
        <v>0.26107254946074498</v>
      </c>
      <c r="M697" s="196">
        <v>5.4642212023445699E-2</v>
      </c>
      <c r="N697" s="198">
        <v>1.8525687823841799E-2</v>
      </c>
      <c r="O697" s="91"/>
      <c r="P697" s="115"/>
      <c r="Q697" s="116"/>
      <c r="R697" s="196"/>
      <c r="S697" s="196"/>
      <c r="T697" s="198"/>
    </row>
    <row r="698" spans="1:20">
      <c r="A698" s="91"/>
      <c r="B698" s="91"/>
      <c r="C698" s="127"/>
      <c r="D698" s="127"/>
      <c r="E698" s="127"/>
      <c r="F698" s="127"/>
      <c r="G698" s="127"/>
      <c r="H698" s="127"/>
      <c r="I698" s="91"/>
      <c r="J698" s="116">
        <v>695</v>
      </c>
      <c r="K698" s="116">
        <v>1808</v>
      </c>
      <c r="L698" s="196">
        <v>0.260871746364499</v>
      </c>
      <c r="M698" s="196">
        <v>5.2644152988785102E-2</v>
      </c>
      <c r="N698" s="198">
        <v>1.9146855130204601E-2</v>
      </c>
      <c r="O698" s="91"/>
      <c r="P698" s="115"/>
      <c r="Q698" s="116"/>
      <c r="R698" s="196"/>
      <c r="S698" s="196"/>
      <c r="T698" s="198"/>
    </row>
    <row r="699" spans="1:20" ht="13.8" thickBot="1">
      <c r="A699" s="91"/>
      <c r="B699" s="91"/>
      <c r="C699" s="127"/>
      <c r="D699" s="127"/>
      <c r="E699" s="127"/>
      <c r="F699" s="127"/>
      <c r="G699" s="127"/>
      <c r="H699" s="127"/>
      <c r="I699" s="91"/>
      <c r="J699" s="116">
        <v>696</v>
      </c>
      <c r="K699" s="116">
        <v>1811</v>
      </c>
      <c r="L699" s="196">
        <v>0.26094338805506401</v>
      </c>
      <c r="M699" s="196">
        <v>4.99227799441029E-2</v>
      </c>
      <c r="N699" s="198">
        <v>1.9322398476274701E-2</v>
      </c>
      <c r="O699" s="91"/>
      <c r="P699" s="115"/>
      <c r="Q699" s="116"/>
      <c r="R699" s="196"/>
      <c r="S699" s="196"/>
      <c r="T699" s="198"/>
    </row>
    <row r="700" spans="1:20">
      <c r="A700" s="91"/>
      <c r="B700" s="91"/>
      <c r="C700" s="127"/>
      <c r="D700" s="127"/>
      <c r="E700" s="127"/>
      <c r="F700" s="127"/>
      <c r="G700" s="127"/>
      <c r="H700" s="127"/>
      <c r="I700" s="91"/>
      <c r="J700" s="116">
        <v>697</v>
      </c>
      <c r="K700" s="116">
        <v>1813</v>
      </c>
      <c r="L700" s="196">
        <v>0.26110125974766202</v>
      </c>
      <c r="M700" s="196">
        <v>4.7368893847493203E-2</v>
      </c>
      <c r="N700" s="198">
        <v>1.9066944353464701E-2</v>
      </c>
      <c r="O700" s="91"/>
      <c r="P700" s="128"/>
      <c r="Q700" s="116"/>
      <c r="R700" s="196"/>
      <c r="S700" s="196"/>
      <c r="T700" s="198"/>
    </row>
    <row r="701" spans="1:20">
      <c r="A701" s="91"/>
      <c r="B701" s="91"/>
      <c r="C701" s="127"/>
      <c r="D701" s="127"/>
      <c r="E701" s="127"/>
      <c r="F701" s="127"/>
      <c r="G701" s="127"/>
      <c r="H701" s="127"/>
      <c r="I701" s="91"/>
      <c r="J701" s="116">
        <v>698</v>
      </c>
      <c r="K701" s="116">
        <v>1815</v>
      </c>
      <c r="L701" s="196">
        <v>0.261417731710198</v>
      </c>
      <c r="M701" s="196">
        <v>4.4598663809419299E-2</v>
      </c>
      <c r="N701" s="198">
        <v>1.84391748708603E-2</v>
      </c>
      <c r="O701" s="91"/>
      <c r="P701" s="115"/>
      <c r="Q701" s="116"/>
      <c r="R701" s="196"/>
      <c r="S701" s="196"/>
      <c r="T701" s="198"/>
    </row>
    <row r="702" spans="1:20">
      <c r="A702" s="91"/>
      <c r="B702" s="91"/>
      <c r="C702" s="127"/>
      <c r="D702" s="127"/>
      <c r="E702" s="127"/>
      <c r="F702" s="127"/>
      <c r="G702" s="127"/>
      <c r="H702" s="127"/>
      <c r="I702" s="91"/>
      <c r="J702" s="116">
        <v>699</v>
      </c>
      <c r="K702" s="116">
        <v>1818</v>
      </c>
      <c r="L702" s="196">
        <v>0.261786101037212</v>
      </c>
      <c r="M702" s="196">
        <v>4.2238345251136997E-2</v>
      </c>
      <c r="N702" s="198">
        <v>1.77522629485664E-2</v>
      </c>
      <c r="O702" s="91"/>
      <c r="P702" s="115"/>
      <c r="Q702" s="116"/>
      <c r="R702" s="196"/>
      <c r="S702" s="196"/>
      <c r="T702" s="198"/>
    </row>
    <row r="703" spans="1:20" ht="13.8" thickBot="1">
      <c r="A703" s="91"/>
      <c r="B703" s="91"/>
      <c r="C703" s="127"/>
      <c r="D703" s="127"/>
      <c r="E703" s="127"/>
      <c r="F703" s="127"/>
      <c r="G703" s="127"/>
      <c r="H703" s="127"/>
      <c r="I703" s="91"/>
      <c r="J703" s="116">
        <v>700</v>
      </c>
      <c r="K703" s="116">
        <v>1821</v>
      </c>
      <c r="L703" s="196">
        <v>0.26227069830712402</v>
      </c>
      <c r="M703" s="196">
        <v>3.9724406385894702E-2</v>
      </c>
      <c r="N703" s="198">
        <v>1.7136827962405399E-2</v>
      </c>
      <c r="O703" s="91"/>
      <c r="P703" s="115"/>
      <c r="Q703" s="116"/>
      <c r="R703" s="196"/>
      <c r="S703" s="196"/>
      <c r="T703" s="198"/>
    </row>
    <row r="704" spans="1:20">
      <c r="A704" s="91"/>
      <c r="B704" s="91"/>
      <c r="C704" s="127"/>
      <c r="D704" s="127"/>
      <c r="E704" s="127"/>
      <c r="F704" s="127"/>
      <c r="G704" s="127"/>
      <c r="H704" s="127"/>
      <c r="I704" s="91"/>
      <c r="J704" s="116">
        <v>701</v>
      </c>
      <c r="K704" s="116">
        <v>1823</v>
      </c>
      <c r="L704" s="196">
        <v>0.262694987139241</v>
      </c>
      <c r="M704" s="196">
        <v>3.7883436889112498E-2</v>
      </c>
      <c r="N704" s="198">
        <v>1.68135987330447E-2</v>
      </c>
      <c r="O704" s="91"/>
      <c r="P704" s="128"/>
      <c r="Q704" s="116"/>
      <c r="R704" s="196"/>
      <c r="S704" s="196"/>
      <c r="T704" s="198"/>
    </row>
    <row r="705" spans="1:20">
      <c r="A705" s="91"/>
      <c r="B705" s="91"/>
      <c r="C705" s="127"/>
      <c r="D705" s="127"/>
      <c r="E705" s="127"/>
      <c r="F705" s="127"/>
      <c r="G705" s="127"/>
      <c r="H705" s="127"/>
      <c r="I705" s="91"/>
      <c r="J705" s="116">
        <v>702</v>
      </c>
      <c r="K705" s="116">
        <v>1826</v>
      </c>
      <c r="L705" s="196">
        <v>0.263109117420184</v>
      </c>
      <c r="M705" s="196">
        <v>3.6371056468915502E-2</v>
      </c>
      <c r="N705" s="198">
        <v>1.6873206059579999E-2</v>
      </c>
      <c r="O705" s="91"/>
      <c r="P705" s="115"/>
      <c r="Q705" s="116"/>
      <c r="R705" s="196"/>
      <c r="S705" s="196"/>
      <c r="T705" s="198"/>
    </row>
    <row r="706" spans="1:20">
      <c r="A706" s="91"/>
      <c r="B706" s="91"/>
      <c r="C706" s="127"/>
      <c r="D706" s="127"/>
      <c r="E706" s="127"/>
      <c r="F706" s="127"/>
      <c r="G706" s="127"/>
      <c r="H706" s="127"/>
      <c r="I706" s="91"/>
      <c r="J706" s="116">
        <v>703</v>
      </c>
      <c r="K706" s="116">
        <v>1829</v>
      </c>
      <c r="L706" s="196">
        <v>0.26346406276650902</v>
      </c>
      <c r="M706" s="196">
        <v>3.5398042793085803E-2</v>
      </c>
      <c r="N706" s="198">
        <v>1.7350104540161199E-2</v>
      </c>
      <c r="O706" s="91"/>
      <c r="P706" s="115"/>
      <c r="Q706" s="116"/>
      <c r="R706" s="196"/>
      <c r="S706" s="196"/>
      <c r="T706" s="198"/>
    </row>
    <row r="707" spans="1:20" ht="13.8" thickBot="1">
      <c r="A707" s="91"/>
      <c r="B707" s="91"/>
      <c r="C707" s="127"/>
      <c r="D707" s="127"/>
      <c r="E707" s="127"/>
      <c r="F707" s="127"/>
      <c r="G707" s="127"/>
      <c r="H707" s="127"/>
      <c r="I707" s="91"/>
      <c r="J707" s="116">
        <v>704</v>
      </c>
      <c r="K707" s="116">
        <v>1832</v>
      </c>
      <c r="L707" s="196">
        <v>0.26387510180032098</v>
      </c>
      <c r="M707" s="196">
        <v>3.4124695404897099E-2</v>
      </c>
      <c r="N707" s="198">
        <v>1.8172166651143899E-2</v>
      </c>
      <c r="O707" s="91"/>
      <c r="P707" s="115"/>
      <c r="Q707" s="116"/>
      <c r="R707" s="196"/>
      <c r="S707" s="196"/>
      <c r="T707" s="198"/>
    </row>
    <row r="708" spans="1:20">
      <c r="A708" s="91"/>
      <c r="B708" s="91"/>
      <c r="C708" s="127"/>
      <c r="D708" s="127"/>
      <c r="E708" s="127"/>
      <c r="F708" s="127"/>
      <c r="G708" s="127"/>
      <c r="H708" s="127"/>
      <c r="I708" s="91"/>
      <c r="J708" s="116">
        <v>705</v>
      </c>
      <c r="K708" s="116">
        <v>1834</v>
      </c>
      <c r="L708" s="196">
        <v>0.26422371888250001</v>
      </c>
      <c r="M708" s="196">
        <v>3.2765160170114702E-2</v>
      </c>
      <c r="N708" s="198">
        <v>1.9209324283201299E-2</v>
      </c>
      <c r="O708" s="91"/>
      <c r="P708" s="128"/>
      <c r="Q708" s="116"/>
      <c r="R708" s="196"/>
      <c r="S708" s="196"/>
      <c r="T708" s="198"/>
    </row>
    <row r="709" spans="1:20">
      <c r="A709" s="91"/>
      <c r="B709" s="91"/>
      <c r="C709" s="127"/>
      <c r="D709" s="127"/>
      <c r="E709" s="127"/>
      <c r="F709" s="127"/>
      <c r="G709" s="127"/>
      <c r="H709" s="127"/>
      <c r="I709" s="91"/>
      <c r="J709" s="116">
        <v>706</v>
      </c>
      <c r="K709" s="116">
        <v>1837</v>
      </c>
      <c r="L709" s="196">
        <v>0.26452567360073598</v>
      </c>
      <c r="M709" s="196">
        <v>3.1221543013145999E-2</v>
      </c>
      <c r="N709" s="198">
        <v>2.0280187411053901E-2</v>
      </c>
      <c r="O709" s="91"/>
      <c r="P709" s="115"/>
      <c r="Q709" s="116"/>
      <c r="R709" s="196"/>
      <c r="S709" s="196"/>
      <c r="T709" s="198"/>
    </row>
    <row r="710" spans="1:20">
      <c r="A710" s="91"/>
      <c r="B710" s="91"/>
      <c r="C710" s="127"/>
      <c r="D710" s="127"/>
      <c r="E710" s="127"/>
      <c r="F710" s="127"/>
      <c r="G710" s="127"/>
      <c r="H710" s="127"/>
      <c r="I710" s="91"/>
      <c r="J710" s="116">
        <v>707</v>
      </c>
      <c r="K710" s="116">
        <v>1839</v>
      </c>
      <c r="L710" s="196">
        <v>0.264649543513716</v>
      </c>
      <c r="M710" s="196">
        <v>3.06898642575241E-2</v>
      </c>
      <c r="N710" s="198">
        <v>2.1177779776104199E-2</v>
      </c>
      <c r="O710" s="91"/>
      <c r="P710" s="115"/>
      <c r="Q710" s="116"/>
      <c r="R710" s="196"/>
      <c r="S710" s="196"/>
      <c r="T710" s="198"/>
    </row>
    <row r="711" spans="1:20" ht="13.8" thickBot="1">
      <c r="A711" s="91"/>
      <c r="B711" s="91"/>
      <c r="C711" s="127"/>
      <c r="D711" s="127"/>
      <c r="E711" s="127"/>
      <c r="F711" s="127"/>
      <c r="G711" s="127"/>
      <c r="H711" s="127"/>
      <c r="I711" s="91"/>
      <c r="J711" s="116">
        <v>708</v>
      </c>
      <c r="K711" s="116">
        <v>1842</v>
      </c>
      <c r="L711" s="196">
        <v>0.26465057258073799</v>
      </c>
      <c r="M711" s="196">
        <v>3.0816993581052901E-2</v>
      </c>
      <c r="N711" s="198">
        <v>2.1926049879679999E-2</v>
      </c>
      <c r="O711" s="91"/>
      <c r="P711" s="115"/>
      <c r="Q711" s="116"/>
      <c r="R711" s="196"/>
      <c r="S711" s="196"/>
      <c r="T711" s="198"/>
    </row>
    <row r="712" spans="1:20">
      <c r="A712" s="91"/>
      <c r="B712" s="91"/>
      <c r="C712" s="127"/>
      <c r="D712" s="127"/>
      <c r="E712" s="127"/>
      <c r="F712" s="127"/>
      <c r="G712" s="127"/>
      <c r="H712" s="127"/>
      <c r="I712" s="91"/>
      <c r="J712" s="116">
        <v>709</v>
      </c>
      <c r="K712" s="116">
        <v>1845</v>
      </c>
      <c r="L712" s="196">
        <v>0.26448417911561001</v>
      </c>
      <c r="M712" s="196">
        <v>3.2382924936825402E-2</v>
      </c>
      <c r="N712" s="198">
        <v>2.2315203153414401E-2</v>
      </c>
      <c r="O712" s="91"/>
      <c r="P712" s="128"/>
      <c r="Q712" s="116"/>
      <c r="R712" s="196"/>
      <c r="S712" s="196"/>
      <c r="T712" s="198"/>
    </row>
    <row r="713" spans="1:20">
      <c r="A713" s="91"/>
      <c r="B713" s="91"/>
      <c r="C713" s="127"/>
      <c r="D713" s="127"/>
      <c r="E713" s="127"/>
      <c r="F713" s="127"/>
      <c r="G713" s="127"/>
      <c r="H713" s="127"/>
      <c r="I713" s="91"/>
      <c r="J713" s="116">
        <v>710</v>
      </c>
      <c r="K713" s="116">
        <v>1847</v>
      </c>
      <c r="L713" s="196">
        <v>0.26421232242980203</v>
      </c>
      <c r="M713" s="196">
        <v>3.49937473244561E-2</v>
      </c>
      <c r="N713" s="198">
        <v>2.24151862830127E-2</v>
      </c>
      <c r="O713" s="91"/>
      <c r="P713" s="115"/>
      <c r="Q713" s="116"/>
      <c r="R713" s="196"/>
      <c r="S713" s="196"/>
      <c r="T713" s="198"/>
    </row>
    <row r="714" spans="1:20">
      <c r="A714" s="91"/>
      <c r="B714" s="91"/>
      <c r="C714" s="127"/>
      <c r="D714" s="127"/>
      <c r="E714" s="127"/>
      <c r="F714" s="127"/>
      <c r="G714" s="127"/>
      <c r="H714" s="127"/>
      <c r="I714" s="91"/>
      <c r="J714" s="116">
        <v>711</v>
      </c>
      <c r="K714" s="116">
        <v>1850</v>
      </c>
      <c r="L714" s="196">
        <v>0.26377658681386201</v>
      </c>
      <c r="M714" s="196">
        <v>3.8933546312320599E-2</v>
      </c>
      <c r="N714" s="198">
        <v>2.21145874340767E-2</v>
      </c>
      <c r="O714" s="91"/>
      <c r="P714" s="115"/>
      <c r="Q714" s="116"/>
      <c r="R714" s="196"/>
      <c r="S714" s="196"/>
      <c r="T714" s="198"/>
    </row>
    <row r="715" spans="1:20" ht="13.8" thickBot="1">
      <c r="A715" s="91"/>
      <c r="B715" s="91"/>
      <c r="C715" s="127"/>
      <c r="D715" s="127"/>
      <c r="E715" s="127"/>
      <c r="F715" s="127"/>
      <c r="G715" s="127"/>
      <c r="H715" s="127"/>
      <c r="I715" s="91"/>
      <c r="J715" s="116">
        <v>712</v>
      </c>
      <c r="K715" s="116">
        <v>1853</v>
      </c>
      <c r="L715" s="196">
        <v>0.26321872769743898</v>
      </c>
      <c r="M715" s="196">
        <v>4.3714120396092501E-2</v>
      </c>
      <c r="N715" s="198">
        <v>2.1510435181245902E-2</v>
      </c>
      <c r="O715" s="91"/>
      <c r="P715" s="115"/>
      <c r="Q715" s="116"/>
      <c r="R715" s="196"/>
      <c r="S715" s="196"/>
      <c r="T715" s="198"/>
    </row>
    <row r="716" spans="1:20">
      <c r="A716" s="91"/>
      <c r="B716" s="91"/>
      <c r="C716" s="127"/>
      <c r="D716" s="127"/>
      <c r="E716" s="127"/>
      <c r="F716" s="127"/>
      <c r="G716" s="127"/>
      <c r="H716" s="127"/>
      <c r="I716" s="91"/>
      <c r="J716" s="116">
        <v>713</v>
      </c>
      <c r="K716" s="116">
        <v>1855</v>
      </c>
      <c r="L716" s="196">
        <v>0.26263109451141198</v>
      </c>
      <c r="M716" s="196">
        <v>4.8457162237539202E-2</v>
      </c>
      <c r="N716" s="198">
        <v>2.0711245116497998E-2</v>
      </c>
      <c r="O716" s="91"/>
      <c r="P716" s="128"/>
      <c r="Q716" s="116"/>
      <c r="R716" s="196"/>
      <c r="S716" s="196"/>
      <c r="T716" s="198"/>
    </row>
    <row r="717" spans="1:20">
      <c r="A717" s="91"/>
      <c r="B717" s="91"/>
      <c r="C717" s="127"/>
      <c r="D717" s="127"/>
      <c r="E717" s="127"/>
      <c r="F717" s="127"/>
      <c r="G717" s="127"/>
      <c r="H717" s="127"/>
      <c r="I717" s="91"/>
      <c r="J717" s="116">
        <v>714</v>
      </c>
      <c r="K717" s="116">
        <v>1858</v>
      </c>
      <c r="L717" s="196">
        <v>0.26203031127257098</v>
      </c>
      <c r="M717" s="196">
        <v>5.2937688246851702E-2</v>
      </c>
      <c r="N717" s="198">
        <v>1.98150121695863E-2</v>
      </c>
      <c r="O717" s="91"/>
      <c r="P717" s="115"/>
      <c r="Q717" s="116"/>
      <c r="R717" s="196"/>
      <c r="S717" s="196"/>
      <c r="T717" s="198"/>
    </row>
    <row r="718" spans="1:20">
      <c r="A718" s="91"/>
      <c r="B718" s="91"/>
      <c r="C718" s="127"/>
      <c r="D718" s="127"/>
      <c r="E718" s="127"/>
      <c r="F718" s="127"/>
      <c r="G718" s="127"/>
      <c r="H718" s="127"/>
      <c r="I718" s="91"/>
      <c r="J718" s="116">
        <v>715</v>
      </c>
      <c r="K718" s="116">
        <v>1861</v>
      </c>
      <c r="L718" s="196">
        <v>0.26152085620477</v>
      </c>
      <c r="M718" s="196">
        <v>5.6162172939437698E-2</v>
      </c>
      <c r="N718" s="198">
        <v>1.88380737093281E-2</v>
      </c>
      <c r="O718" s="91"/>
      <c r="P718" s="115"/>
      <c r="Q718" s="116"/>
      <c r="R718" s="196"/>
      <c r="S718" s="196"/>
      <c r="T718" s="198"/>
    </row>
    <row r="719" spans="1:20" ht="13.8" thickBot="1">
      <c r="A719" s="91"/>
      <c r="B719" s="91"/>
      <c r="C719" s="127"/>
      <c r="D719" s="127"/>
      <c r="E719" s="127"/>
      <c r="F719" s="127"/>
      <c r="G719" s="127"/>
      <c r="H719" s="127"/>
      <c r="I719" s="91"/>
      <c r="J719" s="116">
        <v>716</v>
      </c>
      <c r="K719" s="116">
        <v>1863</v>
      </c>
      <c r="L719" s="196">
        <v>0.26104842361758901</v>
      </c>
      <c r="M719" s="196">
        <v>5.7934881779529303E-2</v>
      </c>
      <c r="N719" s="198">
        <v>1.7810814032994601E-2</v>
      </c>
      <c r="O719" s="91"/>
      <c r="P719" s="115"/>
      <c r="Q719" s="116"/>
      <c r="R719" s="196"/>
      <c r="S719" s="196"/>
      <c r="T719" s="198"/>
    </row>
    <row r="720" spans="1:20">
      <c r="A720" s="91"/>
      <c r="B720" s="91"/>
      <c r="C720" s="127"/>
      <c r="D720" s="127"/>
      <c r="E720" s="127"/>
      <c r="F720" s="127"/>
      <c r="G720" s="127"/>
      <c r="H720" s="127"/>
      <c r="I720" s="91"/>
      <c r="J720" s="116">
        <v>717</v>
      </c>
      <c r="K720" s="116">
        <v>1866</v>
      </c>
      <c r="L720" s="196">
        <v>0.26070718741388599</v>
      </c>
      <c r="M720" s="196">
        <v>5.8267479863531202E-2</v>
      </c>
      <c r="N720" s="198">
        <v>1.67742915500361E-2</v>
      </c>
      <c r="O720" s="91"/>
      <c r="P720" s="128"/>
      <c r="Q720" s="116"/>
      <c r="R720" s="196"/>
      <c r="S720" s="196"/>
      <c r="T720" s="198"/>
    </row>
    <row r="721" spans="1:20">
      <c r="A721" s="91"/>
      <c r="B721" s="91"/>
      <c r="C721" s="127"/>
      <c r="D721" s="127"/>
      <c r="E721" s="127"/>
      <c r="F721" s="127"/>
      <c r="G721" s="127"/>
      <c r="H721" s="127"/>
      <c r="I721" s="91"/>
      <c r="J721" s="116">
        <v>718</v>
      </c>
      <c r="K721" s="116">
        <v>1869</v>
      </c>
      <c r="L721" s="196">
        <v>0.26044916533736701</v>
      </c>
      <c r="M721" s="196">
        <v>5.8015517294034098E-2</v>
      </c>
      <c r="N721" s="198">
        <v>1.5814899411266899E-2</v>
      </c>
      <c r="O721" s="91"/>
      <c r="P721" s="115"/>
      <c r="Q721" s="116"/>
      <c r="R721" s="196"/>
      <c r="S721" s="196"/>
      <c r="T721" s="198"/>
    </row>
    <row r="722" spans="1:20">
      <c r="A722" s="91"/>
      <c r="B722" s="91"/>
      <c r="C722" s="127"/>
      <c r="D722" s="127"/>
      <c r="E722" s="127"/>
      <c r="F722" s="127"/>
      <c r="G722" s="127"/>
      <c r="H722" s="127"/>
      <c r="I722" s="91"/>
      <c r="J722" s="116">
        <v>719</v>
      </c>
      <c r="K722" s="116">
        <v>1871</v>
      </c>
      <c r="L722" s="196">
        <v>0.26033836242875902</v>
      </c>
      <c r="M722" s="196">
        <v>5.74778939431611E-2</v>
      </c>
      <c r="N722" s="198">
        <v>1.50980155111499E-2</v>
      </c>
      <c r="O722" s="91"/>
      <c r="P722" s="115"/>
      <c r="Q722" s="116"/>
      <c r="R722" s="196"/>
      <c r="S722" s="196"/>
      <c r="T722" s="198"/>
    </row>
    <row r="723" spans="1:20" ht="13.8" thickBot="1">
      <c r="A723" s="91"/>
      <c r="B723" s="91"/>
      <c r="C723" s="127"/>
      <c r="D723" s="127"/>
      <c r="E723" s="127"/>
      <c r="F723" s="127"/>
      <c r="G723" s="127"/>
      <c r="H723" s="127"/>
      <c r="I723" s="91"/>
      <c r="J723" s="116">
        <v>720</v>
      </c>
      <c r="K723" s="116">
        <v>1874</v>
      </c>
      <c r="L723" s="196">
        <v>0.260242218186299</v>
      </c>
      <c r="M723" s="196">
        <v>5.7688317782787199E-2</v>
      </c>
      <c r="N723" s="198">
        <v>1.48149370686892E-2</v>
      </c>
      <c r="O723" s="91"/>
      <c r="P723" s="115"/>
      <c r="Q723" s="116"/>
      <c r="R723" s="196"/>
      <c r="S723" s="196"/>
      <c r="T723" s="198"/>
    </row>
    <row r="724" spans="1:20">
      <c r="A724" s="91"/>
      <c r="B724" s="91"/>
      <c r="C724" s="127"/>
      <c r="D724" s="127"/>
      <c r="E724" s="127"/>
      <c r="F724" s="127"/>
      <c r="G724" s="127"/>
      <c r="H724" s="127"/>
      <c r="I724" s="91"/>
      <c r="J724" s="116">
        <v>721</v>
      </c>
      <c r="K724" s="116">
        <v>1876</v>
      </c>
      <c r="L724" s="196">
        <v>0.26023570960956999</v>
      </c>
      <c r="M724" s="196">
        <v>5.7997097273006101E-2</v>
      </c>
      <c r="N724" s="198">
        <v>1.5039396012728299E-2</v>
      </c>
      <c r="O724" s="91"/>
      <c r="P724" s="128"/>
      <c r="Q724" s="116"/>
      <c r="R724" s="196"/>
      <c r="S724" s="196"/>
      <c r="T724" s="198"/>
    </row>
    <row r="725" spans="1:20">
      <c r="A725" s="91"/>
      <c r="B725" s="91"/>
      <c r="C725" s="127"/>
      <c r="D725" s="127"/>
      <c r="E725" s="127"/>
      <c r="F725" s="127"/>
      <c r="G725" s="127"/>
      <c r="H725" s="127"/>
      <c r="I725" s="91"/>
      <c r="J725" s="116">
        <v>722</v>
      </c>
      <c r="K725" s="116">
        <v>1878</v>
      </c>
      <c r="L725" s="196">
        <v>0.26023019935629998</v>
      </c>
      <c r="M725" s="196">
        <v>5.8794957849868497E-2</v>
      </c>
      <c r="N725" s="198">
        <v>1.5781264726138999E-2</v>
      </c>
      <c r="O725" s="91"/>
      <c r="P725" s="115"/>
      <c r="Q725" s="116"/>
      <c r="R725" s="196"/>
      <c r="S725" s="196"/>
      <c r="T725" s="198"/>
    </row>
    <row r="726" spans="1:20">
      <c r="A726" s="91"/>
      <c r="B726" s="91"/>
      <c r="C726" s="127"/>
      <c r="D726" s="127"/>
      <c r="E726" s="127"/>
      <c r="F726" s="127"/>
      <c r="G726" s="127"/>
      <c r="H726" s="127"/>
      <c r="I726" s="91"/>
      <c r="J726" s="116">
        <v>723</v>
      </c>
      <c r="K726" s="116">
        <v>1881</v>
      </c>
      <c r="L726" s="196">
        <v>0.26035633893693499</v>
      </c>
      <c r="M726" s="196">
        <v>5.9420457990630803E-2</v>
      </c>
      <c r="N726" s="198">
        <v>1.6943815991989599E-2</v>
      </c>
      <c r="O726" s="91"/>
      <c r="P726" s="115"/>
      <c r="Q726" s="116"/>
      <c r="R726" s="196"/>
      <c r="S726" s="196"/>
      <c r="T726" s="198"/>
    </row>
    <row r="727" spans="1:20" ht="13.8" thickBot="1">
      <c r="A727" s="91"/>
      <c r="B727" s="91"/>
      <c r="C727" s="127"/>
      <c r="D727" s="127"/>
      <c r="E727" s="127"/>
      <c r="F727" s="127"/>
      <c r="G727" s="127"/>
      <c r="H727" s="127"/>
      <c r="I727" s="91"/>
      <c r="J727" s="116">
        <v>724</v>
      </c>
      <c r="K727" s="116">
        <v>1884</v>
      </c>
      <c r="L727" s="196">
        <v>0.26056667610061202</v>
      </c>
      <c r="M727" s="196">
        <v>6.0337939463163501E-2</v>
      </c>
      <c r="N727" s="198">
        <v>1.84045360741244E-2</v>
      </c>
      <c r="O727" s="91"/>
      <c r="P727" s="115"/>
      <c r="Q727" s="116"/>
      <c r="R727" s="196"/>
      <c r="S727" s="196"/>
      <c r="T727" s="198"/>
    </row>
    <row r="728" spans="1:20">
      <c r="A728" s="91"/>
      <c r="B728" s="91"/>
      <c r="C728" s="127"/>
      <c r="D728" s="127"/>
      <c r="E728" s="127"/>
      <c r="F728" s="127"/>
      <c r="G728" s="127"/>
      <c r="H728" s="127"/>
      <c r="I728" s="91"/>
      <c r="J728" s="116">
        <v>725</v>
      </c>
      <c r="K728" s="116">
        <v>1886</v>
      </c>
      <c r="L728" s="196">
        <v>0.26082236780906098</v>
      </c>
      <c r="M728" s="196">
        <v>6.1272971248581699E-2</v>
      </c>
      <c r="N728" s="198">
        <v>1.9973523952217E-2</v>
      </c>
      <c r="O728" s="91"/>
      <c r="P728" s="128"/>
      <c r="Q728" s="116"/>
      <c r="R728" s="196"/>
      <c r="S728" s="196"/>
      <c r="T728" s="198"/>
    </row>
    <row r="729" spans="1:20">
      <c r="A729" s="91"/>
      <c r="B729" s="91"/>
      <c r="C729" s="127"/>
      <c r="D729" s="127"/>
      <c r="E729" s="127"/>
      <c r="F729" s="127"/>
      <c r="G729" s="127"/>
      <c r="H729" s="127"/>
      <c r="I729" s="91"/>
      <c r="J729" s="116">
        <v>726</v>
      </c>
      <c r="K729" s="116">
        <v>1889</v>
      </c>
      <c r="L729" s="196">
        <v>0.26121781660072302</v>
      </c>
      <c r="M729" s="196">
        <v>6.1848627891794197E-2</v>
      </c>
      <c r="N729" s="198">
        <v>2.14244983113933E-2</v>
      </c>
      <c r="O729" s="91"/>
      <c r="P729" s="115"/>
      <c r="Q729" s="116"/>
      <c r="R729" s="196"/>
      <c r="S729" s="196"/>
      <c r="T729" s="198"/>
    </row>
    <row r="730" spans="1:20">
      <c r="A730" s="91"/>
      <c r="B730" s="91"/>
      <c r="C730" s="127"/>
      <c r="D730" s="127"/>
      <c r="E730" s="127"/>
      <c r="F730" s="127"/>
      <c r="G730" s="127"/>
      <c r="H730" s="127"/>
      <c r="I730" s="91"/>
      <c r="J730" s="116">
        <v>727</v>
      </c>
      <c r="K730" s="116">
        <v>1891</v>
      </c>
      <c r="L730" s="196">
        <v>0.26164247437066301</v>
      </c>
      <c r="M730" s="196">
        <v>6.2619326357488903E-2</v>
      </c>
      <c r="N730" s="198">
        <v>2.2622281286922799E-2</v>
      </c>
      <c r="O730" s="91"/>
      <c r="P730" s="115"/>
      <c r="Q730" s="116"/>
      <c r="R730" s="196"/>
      <c r="S730" s="196"/>
      <c r="T730" s="198"/>
    </row>
    <row r="731" spans="1:20" ht="13.8" thickBot="1">
      <c r="A731" s="91"/>
      <c r="B731" s="91"/>
      <c r="C731" s="127"/>
      <c r="D731" s="127"/>
      <c r="E731" s="127"/>
      <c r="F731" s="127"/>
      <c r="G731" s="127"/>
      <c r="H731" s="127"/>
      <c r="I731" s="91"/>
      <c r="J731" s="116">
        <v>728</v>
      </c>
      <c r="K731" s="116">
        <v>1894</v>
      </c>
      <c r="L731" s="196">
        <v>0.262116292928599</v>
      </c>
      <c r="M731" s="196">
        <v>6.2727962238097901E-2</v>
      </c>
      <c r="N731" s="198">
        <v>2.3457471454466802E-2</v>
      </c>
      <c r="O731" s="91"/>
      <c r="P731" s="115"/>
      <c r="Q731" s="116"/>
      <c r="R731" s="196"/>
      <c r="S731" s="196"/>
      <c r="T731" s="198"/>
    </row>
    <row r="732" spans="1:20">
      <c r="A732" s="91"/>
      <c r="B732" s="91"/>
      <c r="C732" s="127"/>
      <c r="D732" s="127"/>
      <c r="E732" s="127"/>
      <c r="F732" s="127"/>
      <c r="G732" s="127"/>
      <c r="H732" s="127"/>
      <c r="I732" s="91"/>
      <c r="J732" s="116">
        <v>729</v>
      </c>
      <c r="K732" s="116">
        <v>1896</v>
      </c>
      <c r="L732" s="196">
        <v>0.26256181341212997</v>
      </c>
      <c r="M732" s="196">
        <v>6.2994087759495804E-2</v>
      </c>
      <c r="N732" s="198">
        <v>2.3978623953877998E-2</v>
      </c>
      <c r="O732" s="91"/>
      <c r="P732" s="128"/>
      <c r="Q732" s="116"/>
      <c r="R732" s="196"/>
      <c r="S732" s="196"/>
      <c r="T732" s="198"/>
    </row>
    <row r="733" spans="1:20">
      <c r="A733" s="91"/>
      <c r="B733" s="91"/>
      <c r="C733" s="127"/>
      <c r="D733" s="127"/>
      <c r="E733" s="127"/>
      <c r="F733" s="127"/>
      <c r="G733" s="127"/>
      <c r="H733" s="127"/>
      <c r="I733" s="91"/>
      <c r="J733" s="116">
        <v>730</v>
      </c>
      <c r="K733" s="116">
        <v>1899</v>
      </c>
      <c r="L733" s="196">
        <v>0.26294135116533801</v>
      </c>
      <c r="M733" s="196">
        <v>6.2349458693729598E-2</v>
      </c>
      <c r="N733" s="198">
        <v>2.4196295010862501E-2</v>
      </c>
      <c r="O733" s="91"/>
      <c r="P733" s="115"/>
      <c r="Q733" s="116"/>
      <c r="R733" s="196"/>
      <c r="S733" s="196"/>
      <c r="T733" s="198"/>
    </row>
    <row r="734" spans="1:20">
      <c r="A734" s="91"/>
      <c r="B734" s="91"/>
      <c r="C734" s="127"/>
      <c r="D734" s="127"/>
      <c r="E734" s="127"/>
      <c r="F734" s="127"/>
      <c r="G734" s="127"/>
      <c r="H734" s="127"/>
      <c r="I734" s="91"/>
      <c r="J734" s="116">
        <v>731</v>
      </c>
      <c r="K734" s="116">
        <v>1901</v>
      </c>
      <c r="L734" s="196">
        <v>0.26319967471108202</v>
      </c>
      <c r="M734" s="196">
        <v>6.1416912573694901E-2</v>
      </c>
      <c r="N734" s="198">
        <v>2.4183325742212301E-2</v>
      </c>
      <c r="O734" s="91"/>
      <c r="P734" s="115"/>
      <c r="Q734" s="116"/>
      <c r="R734" s="196"/>
      <c r="S734" s="196"/>
      <c r="T734" s="198"/>
    </row>
    <row r="735" spans="1:20" ht="13.8" thickBot="1">
      <c r="A735" s="91"/>
      <c r="B735" s="91"/>
      <c r="C735" s="127"/>
      <c r="D735" s="127"/>
      <c r="E735" s="127"/>
      <c r="F735" s="127"/>
      <c r="G735" s="127"/>
      <c r="H735" s="127"/>
      <c r="I735" s="91"/>
      <c r="J735" s="116">
        <v>732</v>
      </c>
      <c r="K735" s="116">
        <v>1904</v>
      </c>
      <c r="L735" s="196">
        <v>0.26330984869920598</v>
      </c>
      <c r="M735" s="196">
        <v>5.9983612861195003E-2</v>
      </c>
      <c r="N735" s="198">
        <v>2.4020474397588899E-2</v>
      </c>
      <c r="O735" s="91"/>
      <c r="P735" s="115"/>
      <c r="Q735" s="116"/>
      <c r="R735" s="196"/>
      <c r="S735" s="196"/>
      <c r="T735" s="198"/>
    </row>
    <row r="736" spans="1:20">
      <c r="A736" s="91"/>
      <c r="B736" s="91"/>
      <c r="C736" s="127"/>
      <c r="D736" s="127"/>
      <c r="E736" s="127"/>
      <c r="F736" s="127"/>
      <c r="G736" s="127"/>
      <c r="H736" s="127"/>
      <c r="I736" s="91"/>
      <c r="J736" s="116">
        <v>733</v>
      </c>
      <c r="K736" s="116">
        <v>1906</v>
      </c>
      <c r="L736" s="196">
        <v>0.26325452508518099</v>
      </c>
      <c r="M736" s="196">
        <v>5.8659480226007102E-2</v>
      </c>
      <c r="N736" s="198">
        <v>2.3785123305511399E-2</v>
      </c>
      <c r="O736" s="91"/>
      <c r="P736" s="128"/>
      <c r="Q736" s="116"/>
      <c r="R736" s="196"/>
      <c r="S736" s="196"/>
      <c r="T736" s="198"/>
    </row>
    <row r="737" spans="1:20">
      <c r="A737" s="91"/>
      <c r="B737" s="91"/>
      <c r="C737" s="127"/>
      <c r="D737" s="127"/>
      <c r="E737" s="127"/>
      <c r="F737" s="127"/>
      <c r="G737" s="127"/>
      <c r="H737" s="127"/>
      <c r="I737" s="91"/>
      <c r="J737" s="116">
        <v>734</v>
      </c>
      <c r="K737" s="116">
        <v>1909</v>
      </c>
      <c r="L737" s="196">
        <v>0.26296088530593098</v>
      </c>
      <c r="M737" s="196">
        <v>5.8050359950581901E-2</v>
      </c>
      <c r="N737" s="198">
        <v>2.3564624964826301E-2</v>
      </c>
      <c r="O737" s="91"/>
      <c r="P737" s="115"/>
      <c r="Q737" s="116"/>
      <c r="R737" s="196"/>
      <c r="S737" s="196"/>
      <c r="T737" s="198"/>
    </row>
    <row r="738" spans="1:20">
      <c r="A738" s="91"/>
      <c r="B738" s="91"/>
      <c r="C738" s="127"/>
      <c r="D738" s="127"/>
      <c r="E738" s="127"/>
      <c r="F738" s="127"/>
      <c r="G738" s="127"/>
      <c r="H738" s="127"/>
      <c r="I738" s="91"/>
      <c r="J738" s="116">
        <v>735</v>
      </c>
      <c r="K738" s="116">
        <v>1911</v>
      </c>
      <c r="L738" s="196">
        <v>0.262595363033158</v>
      </c>
      <c r="M738" s="196">
        <v>5.7899198764782403E-2</v>
      </c>
      <c r="N738" s="198">
        <v>2.3376047570180501E-2</v>
      </c>
      <c r="O738" s="91"/>
      <c r="P738" s="115"/>
      <c r="Q738" s="116"/>
      <c r="R738" s="196"/>
      <c r="S738" s="196"/>
      <c r="T738" s="198"/>
    </row>
    <row r="739" spans="1:20" ht="13.8" thickBot="1">
      <c r="A739" s="91"/>
      <c r="B739" s="91"/>
      <c r="C739" s="127"/>
      <c r="D739" s="127"/>
      <c r="E739" s="127"/>
      <c r="F739" s="127"/>
      <c r="G739" s="127"/>
      <c r="H739" s="127"/>
      <c r="I739" s="91"/>
      <c r="J739" s="116">
        <v>736</v>
      </c>
      <c r="K739" s="116">
        <v>1914</v>
      </c>
      <c r="L739" s="196">
        <v>0.26204034109611901</v>
      </c>
      <c r="M739" s="196">
        <v>5.8972174199419303E-2</v>
      </c>
      <c r="N739" s="198">
        <v>2.3239257323239199E-2</v>
      </c>
      <c r="O739" s="91"/>
      <c r="P739" s="115"/>
      <c r="Q739" s="116"/>
      <c r="R739" s="196"/>
      <c r="S739" s="196"/>
      <c r="T739" s="198"/>
    </row>
    <row r="740" spans="1:20">
      <c r="A740" s="91"/>
      <c r="B740" s="91"/>
      <c r="C740" s="127"/>
      <c r="D740" s="127"/>
      <c r="E740" s="127"/>
      <c r="F740" s="127"/>
      <c r="G740" s="127"/>
      <c r="H740" s="127"/>
      <c r="I740" s="91"/>
      <c r="J740" s="116">
        <v>737</v>
      </c>
      <c r="K740" s="116">
        <v>1917</v>
      </c>
      <c r="L740" s="196">
        <v>0.26146880055223998</v>
      </c>
      <c r="M740" s="196">
        <v>6.0211207868541401E-2</v>
      </c>
      <c r="N740" s="198">
        <v>2.3116396711097002E-2</v>
      </c>
      <c r="O740" s="91"/>
      <c r="P740" s="128"/>
      <c r="Q740" s="116"/>
      <c r="R740" s="196"/>
      <c r="S740" s="196"/>
      <c r="T740" s="198"/>
    </row>
    <row r="741" spans="1:20">
      <c r="A741" s="91"/>
      <c r="B741" s="91"/>
      <c r="C741" s="127"/>
      <c r="D741" s="127"/>
      <c r="E741" s="127"/>
      <c r="F741" s="127"/>
      <c r="G741" s="127"/>
      <c r="H741" s="127"/>
      <c r="I741" s="91"/>
      <c r="J741" s="116">
        <v>738</v>
      </c>
      <c r="K741" s="116">
        <v>1919</v>
      </c>
      <c r="L741" s="196">
        <v>0.260882956367193</v>
      </c>
      <c r="M741" s="196">
        <v>6.1864825623050998E-2</v>
      </c>
      <c r="N741" s="198">
        <v>2.29353239298834E-2</v>
      </c>
      <c r="O741" s="91"/>
      <c r="P741" s="115"/>
      <c r="Q741" s="116"/>
      <c r="R741" s="196"/>
      <c r="S741" s="196"/>
      <c r="T741" s="198"/>
    </row>
    <row r="742" spans="1:20">
      <c r="A742" s="91"/>
      <c r="B742" s="91"/>
      <c r="C742" s="127"/>
      <c r="D742" s="127"/>
      <c r="E742" s="127"/>
      <c r="F742" s="127"/>
      <c r="G742" s="127"/>
      <c r="H742" s="127"/>
      <c r="I742" s="91"/>
      <c r="J742" s="116">
        <v>739</v>
      </c>
      <c r="K742" s="116">
        <v>1921</v>
      </c>
      <c r="L742" s="196">
        <v>0.26046667133217299</v>
      </c>
      <c r="M742" s="196">
        <v>6.3073223391830593E-2</v>
      </c>
      <c r="N742" s="198">
        <v>2.2656598691120699E-2</v>
      </c>
      <c r="O742" s="91"/>
      <c r="P742" s="115"/>
      <c r="Q742" s="116"/>
      <c r="R742" s="196"/>
      <c r="S742" s="196"/>
      <c r="T742" s="198"/>
    </row>
    <row r="743" spans="1:20" ht="13.8" thickBot="1">
      <c r="A743" s="91"/>
      <c r="B743" s="91"/>
      <c r="C743" s="127"/>
      <c r="D743" s="127"/>
      <c r="E743" s="127"/>
      <c r="F743" s="127"/>
      <c r="G743" s="127"/>
      <c r="H743" s="127"/>
      <c r="I743" s="91"/>
      <c r="J743" s="116">
        <v>740</v>
      </c>
      <c r="K743" s="116">
        <v>1924</v>
      </c>
      <c r="L743" s="196">
        <v>0.26021236304540801</v>
      </c>
      <c r="M743" s="196">
        <v>6.3895160336853704E-2</v>
      </c>
      <c r="N743" s="198">
        <v>2.22112891670091E-2</v>
      </c>
      <c r="O743" s="91"/>
      <c r="P743" s="115"/>
      <c r="Q743" s="116"/>
      <c r="R743" s="196"/>
      <c r="S743" s="196"/>
      <c r="T743" s="198"/>
    </row>
    <row r="744" spans="1:20">
      <c r="A744" s="91"/>
      <c r="B744" s="91"/>
      <c r="C744" s="127"/>
      <c r="D744" s="127"/>
      <c r="E744" s="127"/>
      <c r="F744" s="127"/>
      <c r="G744" s="127"/>
      <c r="H744" s="127"/>
      <c r="I744" s="91"/>
      <c r="J744" s="116">
        <v>741</v>
      </c>
      <c r="K744" s="116">
        <v>1927</v>
      </c>
      <c r="L744" s="196">
        <v>0.26019647495248299</v>
      </c>
      <c r="M744" s="196">
        <v>6.3714124453763801E-2</v>
      </c>
      <c r="N744" s="198">
        <v>2.1530506762710799E-2</v>
      </c>
      <c r="O744" s="91"/>
      <c r="P744" s="128"/>
      <c r="Q744" s="116"/>
      <c r="R744" s="196"/>
      <c r="S744" s="196"/>
      <c r="T744" s="198"/>
    </row>
    <row r="745" spans="1:20">
      <c r="A745" s="91"/>
      <c r="B745" s="91"/>
      <c r="C745" s="127"/>
      <c r="D745" s="127"/>
      <c r="E745" s="127"/>
      <c r="F745" s="127"/>
      <c r="G745" s="127"/>
      <c r="H745" s="127"/>
      <c r="I745" s="91"/>
      <c r="J745" s="116">
        <v>742</v>
      </c>
      <c r="K745" s="116">
        <v>1929</v>
      </c>
      <c r="L745" s="196">
        <v>0.26034018015865801</v>
      </c>
      <c r="M745" s="196">
        <v>6.3167100987661304E-2</v>
      </c>
      <c r="N745" s="198">
        <v>2.05880640096106E-2</v>
      </c>
      <c r="O745" s="91"/>
      <c r="P745" s="115"/>
      <c r="Q745" s="116"/>
      <c r="R745" s="196"/>
      <c r="S745" s="196"/>
      <c r="T745" s="198"/>
    </row>
    <row r="746" spans="1:20">
      <c r="A746" s="91"/>
      <c r="B746" s="91"/>
      <c r="C746" s="127"/>
      <c r="D746" s="127"/>
      <c r="E746" s="127"/>
      <c r="F746" s="127"/>
      <c r="G746" s="127"/>
      <c r="H746" s="127"/>
      <c r="I746" s="91"/>
      <c r="J746" s="116">
        <v>743</v>
      </c>
      <c r="K746" s="116">
        <v>1932</v>
      </c>
      <c r="L746" s="196">
        <v>0.26053762945660702</v>
      </c>
      <c r="M746" s="196">
        <v>6.2473958123653098E-2</v>
      </c>
      <c r="N746" s="198">
        <v>1.9422709235570702E-2</v>
      </c>
      <c r="O746" s="91"/>
      <c r="P746" s="115"/>
      <c r="Q746" s="116"/>
      <c r="R746" s="196"/>
      <c r="S746" s="196"/>
      <c r="T746" s="198"/>
    </row>
    <row r="747" spans="1:20" ht="13.8" thickBot="1">
      <c r="A747" s="91"/>
      <c r="B747" s="91"/>
      <c r="C747" s="127"/>
      <c r="D747" s="127"/>
      <c r="E747" s="127"/>
      <c r="F747" s="127"/>
      <c r="G747" s="127"/>
      <c r="H747" s="127"/>
      <c r="I747" s="91"/>
      <c r="J747" s="116">
        <v>744</v>
      </c>
      <c r="K747" s="116">
        <v>1934</v>
      </c>
      <c r="L747" s="196">
        <v>0.26077971847645198</v>
      </c>
      <c r="M747" s="196">
        <v>6.15239652062506E-2</v>
      </c>
      <c r="N747" s="198">
        <v>1.8151100114378801E-2</v>
      </c>
      <c r="O747" s="91"/>
      <c r="P747" s="115"/>
      <c r="Q747" s="116"/>
      <c r="R747" s="196"/>
      <c r="S747" s="196"/>
      <c r="T747" s="198"/>
    </row>
    <row r="748" spans="1:20">
      <c r="A748" s="91"/>
      <c r="B748" s="91"/>
      <c r="C748" s="127"/>
      <c r="D748" s="127"/>
      <c r="E748" s="127"/>
      <c r="F748" s="127"/>
      <c r="G748" s="127"/>
      <c r="H748" s="127"/>
      <c r="I748" s="91"/>
      <c r="J748" s="116">
        <v>745</v>
      </c>
      <c r="K748" s="116">
        <v>1937</v>
      </c>
      <c r="L748" s="196">
        <v>0.26091518227635002</v>
      </c>
      <c r="M748" s="196">
        <v>6.1338754465760301E-2</v>
      </c>
      <c r="N748" s="198">
        <v>1.6924308313912399E-2</v>
      </c>
      <c r="O748" s="91"/>
      <c r="P748" s="128"/>
      <c r="Q748" s="116"/>
      <c r="R748" s="196"/>
      <c r="S748" s="196"/>
      <c r="T748" s="198"/>
    </row>
    <row r="749" spans="1:20">
      <c r="A749" s="91"/>
      <c r="B749" s="91"/>
      <c r="C749" s="127"/>
      <c r="D749" s="127"/>
      <c r="E749" s="127"/>
      <c r="F749" s="127"/>
      <c r="G749" s="127"/>
      <c r="H749" s="127"/>
      <c r="I749" s="91"/>
      <c r="J749" s="116">
        <v>746</v>
      </c>
      <c r="K749" s="116">
        <v>1940</v>
      </c>
      <c r="L749" s="196">
        <v>0.26098405289739701</v>
      </c>
      <c r="M749" s="196">
        <v>6.1706811357512902E-2</v>
      </c>
      <c r="N749" s="198">
        <v>1.58888047439554E-2</v>
      </c>
      <c r="O749" s="91"/>
      <c r="P749" s="115"/>
      <c r="Q749" s="116"/>
      <c r="R749" s="196"/>
      <c r="S749" s="196"/>
      <c r="T749" s="198"/>
    </row>
    <row r="750" spans="1:20">
      <c r="A750" s="91"/>
      <c r="B750" s="91"/>
      <c r="C750" s="127"/>
      <c r="D750" s="127"/>
      <c r="E750" s="127"/>
      <c r="F750" s="127"/>
      <c r="G750" s="127"/>
      <c r="H750" s="127"/>
      <c r="I750" s="91"/>
      <c r="J750" s="116">
        <v>747</v>
      </c>
      <c r="K750" s="116">
        <v>1942</v>
      </c>
      <c r="L750" s="196">
        <v>0.26087874227603203</v>
      </c>
      <c r="M750" s="196">
        <v>6.3183000504447598E-2</v>
      </c>
      <c r="N750" s="198">
        <v>1.51847274720031E-2</v>
      </c>
      <c r="O750" s="91"/>
      <c r="P750" s="115"/>
      <c r="Q750" s="116"/>
      <c r="R750" s="196"/>
      <c r="S750" s="196"/>
      <c r="T750" s="198"/>
    </row>
    <row r="751" spans="1:20" ht="13.8" thickBot="1">
      <c r="A751" s="91"/>
      <c r="B751" s="91"/>
      <c r="C751" s="127"/>
      <c r="D751" s="127"/>
      <c r="E751" s="127"/>
      <c r="F751" s="127"/>
      <c r="G751" s="127"/>
      <c r="H751" s="127"/>
      <c r="I751" s="91"/>
      <c r="J751" s="116">
        <v>748</v>
      </c>
      <c r="K751" s="116">
        <v>1945</v>
      </c>
      <c r="L751" s="196">
        <v>0.26071467242841101</v>
      </c>
      <c r="M751" s="196">
        <v>6.5277561562910702E-2</v>
      </c>
      <c r="N751" s="198">
        <v>1.48187920212563E-2</v>
      </c>
      <c r="O751" s="91"/>
      <c r="P751" s="115"/>
      <c r="Q751" s="116"/>
      <c r="R751" s="196"/>
      <c r="S751" s="196"/>
      <c r="T751" s="198"/>
    </row>
    <row r="752" spans="1:20">
      <c r="A752" s="91"/>
      <c r="B752" s="91"/>
      <c r="C752" s="127"/>
      <c r="D752" s="127"/>
      <c r="E752" s="127"/>
      <c r="F752" s="127"/>
      <c r="G752" s="127"/>
      <c r="H752" s="127"/>
      <c r="I752" s="91"/>
      <c r="J752" s="116">
        <v>749</v>
      </c>
      <c r="K752" s="116">
        <v>1948</v>
      </c>
      <c r="L752" s="196">
        <v>0.26047586692959501</v>
      </c>
      <c r="M752" s="196">
        <v>6.8353400528366706E-2</v>
      </c>
      <c r="N752" s="198">
        <v>1.48585187077762E-2</v>
      </c>
      <c r="O752" s="91"/>
      <c r="P752" s="128"/>
      <c r="Q752" s="116"/>
      <c r="R752" s="196"/>
      <c r="S752" s="196"/>
      <c r="T752" s="198"/>
    </row>
    <row r="753" spans="1:20">
      <c r="A753" s="91"/>
      <c r="B753" s="91"/>
      <c r="C753" s="127"/>
      <c r="D753" s="127"/>
      <c r="E753" s="127"/>
      <c r="F753" s="127"/>
      <c r="G753" s="127"/>
      <c r="H753" s="127"/>
      <c r="I753" s="91"/>
      <c r="J753" s="116">
        <v>750</v>
      </c>
      <c r="K753" s="116">
        <v>1959</v>
      </c>
      <c r="L753" s="196">
        <v>0.26028909023385299</v>
      </c>
      <c r="M753" s="196">
        <v>7.1633412564912402E-2</v>
      </c>
      <c r="N753" s="198">
        <v>1.5214086195376E-2</v>
      </c>
      <c r="O753" s="91"/>
      <c r="P753" s="115"/>
      <c r="Q753" s="116"/>
      <c r="R753" s="196"/>
      <c r="S753" s="196"/>
      <c r="T753" s="198"/>
    </row>
    <row r="754" spans="1:20">
      <c r="A754" s="91"/>
      <c r="B754" s="91"/>
      <c r="C754" s="127"/>
      <c r="D754" s="127"/>
      <c r="E754" s="127"/>
      <c r="F754" s="127"/>
      <c r="G754" s="127"/>
      <c r="H754" s="127"/>
      <c r="I754" s="91"/>
      <c r="J754" s="116">
        <v>751</v>
      </c>
      <c r="K754" s="116">
        <v>1965</v>
      </c>
      <c r="L754" s="196">
        <v>0.26009634569287299</v>
      </c>
      <c r="M754" s="196">
        <v>7.5312743138324006E-2</v>
      </c>
      <c r="N754" s="198">
        <v>1.5946980902771E-2</v>
      </c>
      <c r="O754" s="91"/>
      <c r="P754" s="115"/>
      <c r="Q754" s="116"/>
      <c r="R754" s="196"/>
      <c r="S754" s="196"/>
      <c r="T754" s="198"/>
    </row>
    <row r="755" spans="1:20" ht="13.8" thickBot="1">
      <c r="A755" s="91"/>
      <c r="B755" s="91"/>
      <c r="C755" s="127"/>
      <c r="D755" s="127"/>
      <c r="E755" s="127"/>
      <c r="F755" s="127"/>
      <c r="G755" s="127"/>
      <c r="H755" s="127"/>
      <c r="I755" s="91"/>
      <c r="J755" s="116">
        <v>752</v>
      </c>
      <c r="K755" s="116">
        <v>1968</v>
      </c>
      <c r="L755" s="196">
        <v>0.26005513725760998</v>
      </c>
      <c r="M755" s="196">
        <v>7.8124878148514598E-2</v>
      </c>
      <c r="N755" s="198">
        <v>1.6938355509229799E-2</v>
      </c>
      <c r="O755" s="91"/>
      <c r="P755" s="115"/>
      <c r="Q755" s="116"/>
      <c r="R755" s="196"/>
      <c r="S755" s="196"/>
      <c r="T755" s="198"/>
    </row>
    <row r="756" spans="1:20">
      <c r="A756" s="91"/>
      <c r="B756" s="91"/>
      <c r="C756" s="127"/>
      <c r="D756" s="127"/>
      <c r="E756" s="127"/>
      <c r="F756" s="127"/>
      <c r="G756" s="127"/>
      <c r="H756" s="127"/>
      <c r="I756" s="91"/>
      <c r="J756" s="116">
        <v>753</v>
      </c>
      <c r="K756" s="116">
        <v>1971</v>
      </c>
      <c r="L756" s="196">
        <v>0.260185536008193</v>
      </c>
      <c r="M756" s="196">
        <v>7.9907787983665199E-2</v>
      </c>
      <c r="N756" s="198">
        <v>1.8164404947874101E-2</v>
      </c>
      <c r="O756" s="91"/>
      <c r="P756" s="128"/>
      <c r="Q756" s="116"/>
      <c r="R756" s="196"/>
      <c r="S756" s="196"/>
      <c r="T756" s="198"/>
    </row>
    <row r="757" spans="1:20">
      <c r="A757" s="91"/>
      <c r="B757" s="91"/>
      <c r="C757" s="127"/>
      <c r="D757" s="127"/>
      <c r="E757" s="127"/>
      <c r="F757" s="127"/>
      <c r="G757" s="127"/>
      <c r="H757" s="127"/>
      <c r="I757" s="91"/>
      <c r="J757" s="116">
        <v>754</v>
      </c>
      <c r="K757" s="116">
        <v>1974</v>
      </c>
      <c r="L757" s="196">
        <v>0.26043428694423498</v>
      </c>
      <c r="M757" s="196">
        <v>8.0347632501019103E-2</v>
      </c>
      <c r="N757" s="198">
        <v>1.95524175607153E-2</v>
      </c>
      <c r="O757" s="91"/>
      <c r="P757" s="115"/>
      <c r="Q757" s="116"/>
      <c r="R757" s="196"/>
      <c r="S757" s="196"/>
      <c r="T757" s="198"/>
    </row>
    <row r="758" spans="1:20">
      <c r="A758" s="91"/>
      <c r="B758" s="91"/>
      <c r="C758" s="127"/>
      <c r="D758" s="127"/>
      <c r="E758" s="127"/>
      <c r="F758" s="127"/>
      <c r="G758" s="127"/>
      <c r="H758" s="127"/>
      <c r="I758" s="91"/>
      <c r="J758" s="116">
        <v>755</v>
      </c>
      <c r="K758" s="116">
        <v>1977</v>
      </c>
      <c r="L758" s="196">
        <v>0.260858916535949</v>
      </c>
      <c r="M758" s="196">
        <v>7.9170683449191703E-2</v>
      </c>
      <c r="N758" s="198">
        <v>2.0981754580712001E-2</v>
      </c>
      <c r="O758" s="91"/>
      <c r="P758" s="115"/>
      <c r="Q758" s="116"/>
      <c r="R758" s="196"/>
      <c r="S758" s="196"/>
      <c r="T758" s="198"/>
    </row>
    <row r="759" spans="1:20" ht="13.8" thickBot="1">
      <c r="A759" s="91"/>
      <c r="B759" s="91"/>
      <c r="C759" s="127"/>
      <c r="D759" s="127"/>
      <c r="E759" s="127"/>
      <c r="F759" s="127"/>
      <c r="G759" s="127"/>
      <c r="H759" s="127"/>
      <c r="I759" s="91"/>
      <c r="J759" s="116">
        <v>756</v>
      </c>
      <c r="K759" s="116">
        <v>1980</v>
      </c>
      <c r="L759" s="196">
        <v>0.261318939852837</v>
      </c>
      <c r="M759" s="196">
        <v>7.7215181402904898E-2</v>
      </c>
      <c r="N759" s="198">
        <v>2.2343064166506599E-2</v>
      </c>
      <c r="O759" s="91"/>
      <c r="P759" s="115"/>
      <c r="Q759" s="116"/>
      <c r="R759" s="196"/>
      <c r="S759" s="196"/>
      <c r="T759" s="198"/>
    </row>
    <row r="760" spans="1:20">
      <c r="A760" s="91"/>
      <c r="B760" s="91"/>
      <c r="C760" s="127"/>
      <c r="D760" s="127"/>
      <c r="E760" s="127"/>
      <c r="F760" s="127"/>
      <c r="G760" s="127"/>
      <c r="H760" s="127"/>
      <c r="I760" s="91"/>
      <c r="J760" s="116">
        <v>757</v>
      </c>
      <c r="K760" s="116">
        <v>1982</v>
      </c>
      <c r="L760" s="196">
        <v>0.26184284165076999</v>
      </c>
      <c r="M760" s="196">
        <v>7.4556874272789703E-2</v>
      </c>
      <c r="N760" s="198">
        <v>2.35109401405438E-2</v>
      </c>
      <c r="O760" s="91"/>
      <c r="P760" s="128"/>
      <c r="Q760" s="116"/>
      <c r="R760" s="196"/>
      <c r="S760" s="196"/>
      <c r="T760" s="198"/>
    </row>
    <row r="761" spans="1:20">
      <c r="A761" s="91"/>
      <c r="B761" s="91"/>
      <c r="C761" s="127"/>
      <c r="D761" s="127"/>
      <c r="E761" s="127"/>
      <c r="F761" s="127"/>
      <c r="G761" s="127"/>
      <c r="H761" s="127"/>
      <c r="I761" s="91"/>
      <c r="J761" s="116">
        <v>758</v>
      </c>
      <c r="K761" s="116">
        <v>1985</v>
      </c>
      <c r="L761" s="196">
        <v>0.26224633323017099</v>
      </c>
      <c r="M761" s="196">
        <v>7.2225852885548295E-2</v>
      </c>
      <c r="N761" s="198">
        <v>2.43267867707429E-2</v>
      </c>
      <c r="O761" s="91"/>
      <c r="P761" s="115"/>
      <c r="Q761" s="116"/>
      <c r="R761" s="196"/>
      <c r="S761" s="196"/>
      <c r="T761" s="198"/>
    </row>
    <row r="762" spans="1:20">
      <c r="A762" s="91"/>
      <c r="B762" s="91"/>
      <c r="C762" s="127"/>
      <c r="D762" s="127"/>
      <c r="E762" s="127"/>
      <c r="F762" s="127"/>
      <c r="G762" s="127"/>
      <c r="H762" s="127"/>
      <c r="I762" s="91"/>
      <c r="J762" s="116">
        <v>759</v>
      </c>
      <c r="K762" s="116">
        <v>1987</v>
      </c>
      <c r="L762" s="196">
        <v>0.26255331709549301</v>
      </c>
      <c r="M762" s="196">
        <v>7.0286730091611405E-2</v>
      </c>
      <c r="N762" s="198">
        <v>2.4662038241385801E-2</v>
      </c>
      <c r="O762" s="91"/>
      <c r="P762" s="115"/>
      <c r="Q762" s="116"/>
      <c r="R762" s="196"/>
      <c r="S762" s="196"/>
      <c r="T762" s="198"/>
    </row>
    <row r="763" spans="1:20" ht="13.8" thickBot="1">
      <c r="A763" s="91"/>
      <c r="B763" s="91"/>
      <c r="C763" s="127"/>
      <c r="D763" s="127"/>
      <c r="E763" s="127"/>
      <c r="F763" s="127"/>
      <c r="G763" s="127"/>
      <c r="H763" s="127"/>
      <c r="I763" s="91"/>
      <c r="J763" s="116">
        <v>760</v>
      </c>
      <c r="K763" s="116">
        <v>1990</v>
      </c>
      <c r="L763" s="196">
        <v>0.26265715134975798</v>
      </c>
      <c r="M763" s="196">
        <v>6.9752603738433894E-2</v>
      </c>
      <c r="N763" s="198">
        <v>2.45320671495169E-2</v>
      </c>
      <c r="O763" s="91"/>
      <c r="P763" s="115"/>
      <c r="Q763" s="116"/>
      <c r="R763" s="196"/>
      <c r="S763" s="196"/>
      <c r="T763" s="198"/>
    </row>
    <row r="764" spans="1:20">
      <c r="A764" s="91"/>
      <c r="B764" s="91"/>
      <c r="C764" s="127"/>
      <c r="D764" s="127"/>
      <c r="E764" s="127"/>
      <c r="F764" s="127"/>
      <c r="G764" s="127"/>
      <c r="H764" s="127"/>
      <c r="I764" s="91"/>
      <c r="J764" s="116">
        <v>761</v>
      </c>
      <c r="K764" s="116">
        <v>1993</v>
      </c>
      <c r="L764" s="196">
        <v>0.262650724750989</v>
      </c>
      <c r="M764" s="196">
        <v>7.0357369731948602E-2</v>
      </c>
      <c r="N764" s="198">
        <v>2.39443861467959E-2</v>
      </c>
      <c r="O764" s="91"/>
      <c r="P764" s="128"/>
      <c r="Q764" s="116"/>
      <c r="R764" s="196"/>
      <c r="S764" s="196"/>
      <c r="T764" s="198"/>
    </row>
    <row r="765" spans="1:20">
      <c r="A765" s="91"/>
      <c r="B765" s="91"/>
      <c r="C765" s="127"/>
      <c r="D765" s="127"/>
      <c r="E765" s="127"/>
      <c r="F765" s="127"/>
      <c r="G765" s="127"/>
      <c r="H765" s="127"/>
      <c r="I765" s="91"/>
      <c r="J765" s="116">
        <v>762</v>
      </c>
      <c r="K765" s="116">
        <v>1995</v>
      </c>
      <c r="L765" s="196">
        <v>0.262539973544687</v>
      </c>
      <c r="M765" s="196">
        <v>7.2273808171117601E-2</v>
      </c>
      <c r="N765" s="198">
        <v>2.3120731169681E-2</v>
      </c>
      <c r="O765" s="91"/>
      <c r="P765" s="115"/>
      <c r="Q765" s="116"/>
      <c r="R765" s="196"/>
      <c r="S765" s="196"/>
      <c r="T765" s="198"/>
    </row>
    <row r="766" spans="1:20">
      <c r="A766" s="91"/>
      <c r="B766" s="91"/>
      <c r="C766" s="127"/>
      <c r="D766" s="127"/>
      <c r="E766" s="127"/>
      <c r="F766" s="127"/>
      <c r="G766" s="127"/>
      <c r="H766" s="127"/>
      <c r="I766" s="91"/>
      <c r="J766" s="116">
        <v>763</v>
      </c>
      <c r="K766" s="116">
        <v>1998</v>
      </c>
      <c r="L766" s="196">
        <v>0.26250511170757002</v>
      </c>
      <c r="M766" s="196">
        <v>7.4783274269569905E-2</v>
      </c>
      <c r="N766" s="198">
        <v>2.22634545971757E-2</v>
      </c>
      <c r="O766" s="91"/>
      <c r="P766" s="115"/>
      <c r="Q766" s="116"/>
      <c r="R766" s="196"/>
      <c r="S766" s="196"/>
      <c r="T766" s="198"/>
    </row>
    <row r="767" spans="1:20" ht="13.8" thickBot="1">
      <c r="A767" s="91"/>
      <c r="B767" s="91"/>
      <c r="C767" s="127"/>
      <c r="D767" s="127"/>
      <c r="E767" s="127"/>
      <c r="F767" s="127"/>
      <c r="G767" s="127"/>
      <c r="H767" s="127"/>
      <c r="I767" s="91"/>
      <c r="J767" s="116">
        <v>764</v>
      </c>
      <c r="K767" s="116">
        <v>2000</v>
      </c>
      <c r="L767" s="196">
        <v>0.26250821636682797</v>
      </c>
      <c r="M767" s="196">
        <v>7.7867651583841596E-2</v>
      </c>
      <c r="N767" s="198">
        <v>2.1540039246307201E-2</v>
      </c>
      <c r="O767" s="91"/>
      <c r="P767" s="115"/>
      <c r="Q767" s="116"/>
      <c r="R767" s="196"/>
      <c r="S767" s="196"/>
      <c r="T767" s="198"/>
    </row>
    <row r="768" spans="1:20">
      <c r="A768" s="91"/>
      <c r="B768" s="91"/>
      <c r="C768" s="127"/>
      <c r="D768" s="127"/>
      <c r="E768" s="127"/>
      <c r="F768" s="127"/>
      <c r="G768" s="127"/>
      <c r="H768" s="127"/>
      <c r="I768" s="91"/>
      <c r="J768" s="116">
        <v>765</v>
      </c>
      <c r="K768" s="116">
        <v>2003</v>
      </c>
      <c r="L768" s="196">
        <v>0.262690709972071</v>
      </c>
      <c r="M768" s="196">
        <v>8.0851509144189204E-2</v>
      </c>
      <c r="N768" s="198">
        <v>2.1027729127972499E-2</v>
      </c>
      <c r="O768" s="91"/>
      <c r="P768" s="128"/>
      <c r="Q768" s="116"/>
      <c r="R768" s="196"/>
      <c r="S768" s="196"/>
      <c r="T768" s="198"/>
    </row>
    <row r="769" spans="1:20">
      <c r="A769" s="91"/>
      <c r="B769" s="91"/>
      <c r="C769" s="127"/>
      <c r="D769" s="127"/>
      <c r="E769" s="127"/>
      <c r="F769" s="127"/>
      <c r="G769" s="127"/>
      <c r="H769" s="127"/>
      <c r="I769" s="91"/>
      <c r="J769" s="116">
        <v>766</v>
      </c>
      <c r="K769" s="116">
        <v>2005</v>
      </c>
      <c r="L769" s="196">
        <v>0.26295746423402799</v>
      </c>
      <c r="M769" s="196">
        <v>8.3756642861676001E-2</v>
      </c>
      <c r="N769" s="198">
        <v>2.0728438843896E-2</v>
      </c>
      <c r="O769" s="91"/>
      <c r="P769" s="115"/>
      <c r="Q769" s="116"/>
      <c r="R769" s="196"/>
      <c r="S769" s="196"/>
      <c r="T769" s="198"/>
    </row>
    <row r="770" spans="1:20">
      <c r="A770" s="91"/>
      <c r="B770" s="91"/>
      <c r="C770" s="127"/>
      <c r="D770" s="127"/>
      <c r="E770" s="127"/>
      <c r="F770" s="127"/>
      <c r="G770" s="127"/>
      <c r="H770" s="127"/>
      <c r="I770" s="91"/>
      <c r="J770" s="116">
        <v>767</v>
      </c>
      <c r="K770" s="116">
        <v>2008</v>
      </c>
      <c r="L770" s="196">
        <v>0.26342569257251303</v>
      </c>
      <c r="M770" s="196">
        <v>8.6114142295455207E-2</v>
      </c>
      <c r="N770" s="198">
        <v>2.06093147387039E-2</v>
      </c>
      <c r="O770" s="91"/>
      <c r="P770" s="115"/>
      <c r="Q770" s="116"/>
      <c r="R770" s="196"/>
      <c r="S770" s="196"/>
      <c r="T770" s="198"/>
    </row>
    <row r="771" spans="1:20" ht="13.8" thickBot="1">
      <c r="A771" s="91"/>
      <c r="B771" s="91"/>
      <c r="C771" s="127"/>
      <c r="D771" s="127"/>
      <c r="E771" s="127"/>
      <c r="F771" s="127"/>
      <c r="G771" s="127"/>
      <c r="H771" s="127"/>
      <c r="I771" s="91"/>
      <c r="J771" s="116">
        <v>768</v>
      </c>
      <c r="K771" s="116">
        <v>2011</v>
      </c>
      <c r="L771" s="196">
        <v>0.264010995958953</v>
      </c>
      <c r="M771" s="196">
        <v>8.8352812661168095E-2</v>
      </c>
      <c r="N771" s="198">
        <v>2.0597591205379601E-2</v>
      </c>
      <c r="O771" s="91"/>
      <c r="P771" s="115"/>
      <c r="Q771" s="116"/>
      <c r="R771" s="196"/>
      <c r="S771" s="196"/>
      <c r="T771" s="198"/>
    </row>
    <row r="772" spans="1:20">
      <c r="A772" s="91"/>
      <c r="B772" s="91"/>
      <c r="C772" s="127"/>
      <c r="D772" s="127"/>
      <c r="E772" s="127"/>
      <c r="F772" s="127"/>
      <c r="G772" s="127"/>
      <c r="H772" s="127"/>
      <c r="I772" s="91"/>
      <c r="J772" s="116">
        <v>769</v>
      </c>
      <c r="K772" s="116">
        <v>2013</v>
      </c>
      <c r="L772" s="196">
        <v>0.26476553688747101</v>
      </c>
      <c r="M772" s="196">
        <v>9.0272490843943606E-2</v>
      </c>
      <c r="N772" s="198">
        <v>2.06007947891934E-2</v>
      </c>
      <c r="O772" s="91"/>
      <c r="P772" s="128"/>
      <c r="Q772" s="116"/>
      <c r="R772" s="196"/>
      <c r="S772" s="196"/>
      <c r="T772" s="198"/>
    </row>
    <row r="773" spans="1:20">
      <c r="A773" s="91"/>
      <c r="B773" s="91"/>
      <c r="C773" s="127"/>
      <c r="D773" s="127"/>
      <c r="E773" s="127"/>
      <c r="F773" s="127"/>
      <c r="G773" s="127"/>
      <c r="H773" s="127"/>
      <c r="I773" s="91"/>
      <c r="J773" s="116">
        <v>770</v>
      </c>
      <c r="K773" s="116">
        <v>2015</v>
      </c>
      <c r="L773" s="196">
        <v>0.26554223183561398</v>
      </c>
      <c r="M773" s="196">
        <v>9.2245066633249301E-2</v>
      </c>
      <c r="N773" s="198">
        <v>2.05225488696784E-2</v>
      </c>
      <c r="O773" s="91"/>
      <c r="P773" s="115"/>
      <c r="Q773" s="116"/>
      <c r="R773" s="196"/>
      <c r="S773" s="196"/>
      <c r="T773" s="198"/>
    </row>
    <row r="774" spans="1:20">
      <c r="A774" s="91"/>
      <c r="B774" s="91"/>
      <c r="C774" s="127"/>
      <c r="D774" s="127"/>
      <c r="E774" s="127"/>
      <c r="F774" s="127"/>
      <c r="G774" s="127"/>
      <c r="H774" s="127"/>
      <c r="I774" s="91"/>
      <c r="J774" s="116">
        <v>771</v>
      </c>
      <c r="K774" s="116">
        <v>2018</v>
      </c>
      <c r="L774" s="196">
        <v>0.26637569867539501</v>
      </c>
      <c r="M774" s="196">
        <v>9.3689527398209696E-2</v>
      </c>
      <c r="N774" s="198">
        <v>2.0282107471212198E-2</v>
      </c>
      <c r="O774" s="91"/>
      <c r="P774" s="115"/>
      <c r="Q774" s="116"/>
      <c r="R774" s="196"/>
      <c r="S774" s="196"/>
      <c r="T774" s="198"/>
    </row>
    <row r="775" spans="1:20" ht="13.8" thickBot="1">
      <c r="A775" s="91"/>
      <c r="B775" s="91"/>
      <c r="C775" s="127"/>
      <c r="D775" s="127"/>
      <c r="E775" s="127"/>
      <c r="F775" s="127"/>
      <c r="G775" s="127"/>
      <c r="H775" s="127"/>
      <c r="I775" s="91"/>
      <c r="J775" s="116">
        <v>772</v>
      </c>
      <c r="K775" s="116">
        <v>2021</v>
      </c>
      <c r="L775" s="196">
        <v>0.26713945950316398</v>
      </c>
      <c r="M775" s="196">
        <v>9.4801401371580898E-2</v>
      </c>
      <c r="N775" s="198">
        <v>1.9866503489132398E-2</v>
      </c>
      <c r="O775" s="91"/>
      <c r="P775" s="115"/>
      <c r="Q775" s="116"/>
      <c r="R775" s="196"/>
      <c r="S775" s="196"/>
      <c r="T775" s="198"/>
    </row>
    <row r="776" spans="1:20">
      <c r="A776" s="91"/>
      <c r="B776" s="91"/>
      <c r="C776" s="127"/>
      <c r="D776" s="127"/>
      <c r="E776" s="127"/>
      <c r="F776" s="127"/>
      <c r="G776" s="127"/>
      <c r="H776" s="127"/>
      <c r="I776" s="91"/>
      <c r="J776" s="116">
        <v>773</v>
      </c>
      <c r="K776" s="116">
        <v>2023</v>
      </c>
      <c r="L776" s="196">
        <v>0.26787464326183402</v>
      </c>
      <c r="M776" s="196">
        <v>9.5015467695173897E-2</v>
      </c>
      <c r="N776" s="198">
        <v>1.9308331947749301E-2</v>
      </c>
      <c r="O776" s="91"/>
      <c r="P776" s="128"/>
      <c r="Q776" s="116"/>
      <c r="R776" s="196"/>
      <c r="S776" s="196"/>
      <c r="T776" s="198"/>
    </row>
    <row r="777" spans="1:20">
      <c r="A777" s="91"/>
      <c r="B777" s="91"/>
      <c r="C777" s="127"/>
      <c r="D777" s="127"/>
      <c r="E777" s="127"/>
      <c r="F777" s="127"/>
      <c r="G777" s="127"/>
      <c r="H777" s="127"/>
      <c r="I777" s="91"/>
      <c r="J777" s="116">
        <v>774</v>
      </c>
      <c r="K777" s="116">
        <v>2026</v>
      </c>
      <c r="L777" s="196">
        <v>0.26842348832070601</v>
      </c>
      <c r="M777" s="196">
        <v>9.48288796579069E-2</v>
      </c>
      <c r="N777" s="198">
        <v>1.8789400865943998E-2</v>
      </c>
      <c r="O777" s="91"/>
      <c r="P777" s="115"/>
      <c r="Q777" s="116"/>
      <c r="R777" s="196"/>
      <c r="S777" s="196"/>
      <c r="T777" s="198"/>
    </row>
    <row r="778" spans="1:20">
      <c r="A778" s="91"/>
      <c r="B778" s="91"/>
      <c r="C778" s="127"/>
      <c r="D778" s="127"/>
      <c r="E778" s="127"/>
      <c r="F778" s="127"/>
      <c r="G778" s="127"/>
      <c r="H778" s="127"/>
      <c r="I778" s="91"/>
      <c r="J778" s="116">
        <v>775</v>
      </c>
      <c r="K778" s="116">
        <v>2029</v>
      </c>
      <c r="L778" s="196">
        <v>0.26885288455008099</v>
      </c>
      <c r="M778" s="196">
        <v>9.4063166891807298E-2</v>
      </c>
      <c r="N778" s="198">
        <v>1.8321954893513501E-2</v>
      </c>
      <c r="O778" s="91"/>
      <c r="P778" s="115"/>
      <c r="Q778" s="116"/>
      <c r="R778" s="196"/>
      <c r="S778" s="196"/>
      <c r="T778" s="198"/>
    </row>
    <row r="779" spans="1:20" ht="13.8" thickBot="1">
      <c r="A779" s="91"/>
      <c r="B779" s="91"/>
      <c r="C779" s="127"/>
      <c r="D779" s="127"/>
      <c r="E779" s="127"/>
      <c r="F779" s="127"/>
      <c r="G779" s="127"/>
      <c r="H779" s="127"/>
      <c r="I779" s="91"/>
      <c r="J779" s="116">
        <v>776</v>
      </c>
      <c r="K779" s="116">
        <v>2031</v>
      </c>
      <c r="L779" s="196">
        <v>0.26904298974420898</v>
      </c>
      <c r="M779" s="196">
        <v>9.3231223188862802E-2</v>
      </c>
      <c r="N779" s="198">
        <v>1.806737547557E-2</v>
      </c>
      <c r="O779" s="91"/>
      <c r="P779" s="115"/>
      <c r="Q779" s="116"/>
      <c r="R779" s="196"/>
      <c r="S779" s="196"/>
      <c r="T779" s="198"/>
    </row>
    <row r="780" spans="1:20">
      <c r="A780" s="91"/>
      <c r="B780" s="91"/>
      <c r="C780" s="127"/>
      <c r="D780" s="127"/>
      <c r="E780" s="127"/>
      <c r="F780" s="127"/>
      <c r="G780" s="127"/>
      <c r="H780" s="127"/>
      <c r="I780" s="91"/>
      <c r="J780" s="116">
        <v>777</v>
      </c>
      <c r="K780" s="116">
        <v>2033</v>
      </c>
      <c r="L780" s="196">
        <v>0.26908086393111802</v>
      </c>
      <c r="M780" s="196">
        <v>9.2013930575849306E-2</v>
      </c>
      <c r="N780" s="198">
        <v>1.8141711890545701E-2</v>
      </c>
      <c r="O780" s="91"/>
      <c r="P780" s="128"/>
      <c r="Q780" s="116"/>
      <c r="R780" s="196"/>
      <c r="S780" s="196"/>
      <c r="T780" s="198"/>
    </row>
    <row r="781" spans="1:20">
      <c r="A781" s="91"/>
      <c r="B781" s="91"/>
      <c r="C781" s="127"/>
      <c r="D781" s="127"/>
      <c r="E781" s="127"/>
      <c r="F781" s="127"/>
      <c r="G781" s="127"/>
      <c r="H781" s="127"/>
      <c r="I781" s="91"/>
      <c r="J781" s="116">
        <v>778</v>
      </c>
      <c r="K781" s="116">
        <v>2037</v>
      </c>
      <c r="L781" s="196">
        <v>0.26888338825255498</v>
      </c>
      <c r="M781" s="196">
        <v>9.0990789474823905E-2</v>
      </c>
      <c r="N781" s="198">
        <v>1.85878186836228E-2</v>
      </c>
      <c r="O781" s="91"/>
      <c r="P781" s="115"/>
      <c r="Q781" s="116"/>
      <c r="R781" s="196"/>
      <c r="S781" s="196"/>
      <c r="T781" s="198"/>
    </row>
    <row r="782" spans="1:20">
      <c r="A782" s="91"/>
      <c r="B782" s="91"/>
      <c r="C782" s="127"/>
      <c r="D782" s="127"/>
      <c r="E782" s="127"/>
      <c r="F782" s="127"/>
      <c r="G782" s="127"/>
      <c r="H782" s="127"/>
      <c r="I782" s="91"/>
      <c r="J782" s="116">
        <v>779</v>
      </c>
      <c r="K782" s="116">
        <v>2039</v>
      </c>
      <c r="L782" s="196">
        <v>0.26858431236681202</v>
      </c>
      <c r="M782" s="196">
        <v>8.9643752024497106E-2</v>
      </c>
      <c r="N782" s="198">
        <v>1.9379835620038199E-2</v>
      </c>
      <c r="O782" s="91"/>
      <c r="P782" s="115"/>
      <c r="Q782" s="116"/>
      <c r="R782" s="196"/>
      <c r="S782" s="196"/>
      <c r="T782" s="198"/>
    </row>
    <row r="783" spans="1:20" ht="13.8" thickBot="1">
      <c r="A783" s="91"/>
      <c r="B783" s="91"/>
      <c r="C783" s="127"/>
      <c r="D783" s="127"/>
      <c r="E783" s="127"/>
      <c r="F783" s="127"/>
      <c r="G783" s="127"/>
      <c r="H783" s="127"/>
      <c r="I783" s="91"/>
      <c r="J783" s="116">
        <v>780</v>
      </c>
      <c r="K783" s="116">
        <v>2042</v>
      </c>
      <c r="L783" s="196">
        <v>0.26820007997138601</v>
      </c>
      <c r="M783" s="196">
        <v>8.8541405199490594E-2</v>
      </c>
      <c r="N783" s="198">
        <v>2.0293784793839802E-2</v>
      </c>
      <c r="O783" s="91"/>
      <c r="P783" s="115"/>
      <c r="Q783" s="116"/>
      <c r="R783" s="196"/>
      <c r="S783" s="196"/>
      <c r="T783" s="198"/>
    </row>
    <row r="784" spans="1:20">
      <c r="A784" s="91"/>
      <c r="B784" s="91"/>
      <c r="C784" s="127"/>
      <c r="D784" s="127"/>
      <c r="E784" s="127"/>
      <c r="F784" s="127"/>
      <c r="G784" s="127"/>
      <c r="H784" s="127"/>
      <c r="I784" s="91"/>
      <c r="J784" s="116">
        <v>781</v>
      </c>
      <c r="K784" s="116">
        <v>2045</v>
      </c>
      <c r="L784" s="196">
        <v>0.26777489206737998</v>
      </c>
      <c r="M784" s="196">
        <v>8.7604402582032503E-2</v>
      </c>
      <c r="N784" s="198">
        <v>2.1222930769851801E-2</v>
      </c>
      <c r="O784" s="91"/>
      <c r="P784" s="128"/>
      <c r="Q784" s="116"/>
      <c r="R784" s="196"/>
      <c r="S784" s="196"/>
      <c r="T784" s="198"/>
    </row>
    <row r="785" spans="1:20">
      <c r="A785" s="91"/>
      <c r="B785" s="91"/>
      <c r="C785" s="127"/>
      <c r="D785" s="127"/>
      <c r="E785" s="127"/>
      <c r="F785" s="127"/>
      <c r="G785" s="127"/>
      <c r="H785" s="127"/>
      <c r="I785" s="91"/>
      <c r="J785" s="116">
        <v>782</v>
      </c>
      <c r="K785" s="116">
        <v>2047</v>
      </c>
      <c r="L785" s="196">
        <v>0.26730061945080102</v>
      </c>
      <c r="M785" s="196">
        <v>8.7209832848390303E-2</v>
      </c>
      <c r="N785" s="198">
        <v>2.19673360574591E-2</v>
      </c>
      <c r="O785" s="91"/>
      <c r="P785" s="115"/>
      <c r="Q785" s="116"/>
      <c r="R785" s="196"/>
      <c r="S785" s="196"/>
      <c r="T785" s="198"/>
    </row>
    <row r="786" spans="1:20">
      <c r="A786" s="91"/>
      <c r="B786" s="91"/>
      <c r="C786" s="127"/>
      <c r="D786" s="127"/>
      <c r="E786" s="127"/>
      <c r="F786" s="127"/>
      <c r="G786" s="127"/>
      <c r="H786" s="127"/>
      <c r="I786" s="91"/>
      <c r="J786" s="116">
        <v>783</v>
      </c>
      <c r="K786" s="116">
        <v>2050</v>
      </c>
      <c r="L786" s="196">
        <v>0.26690781786904899</v>
      </c>
      <c r="M786" s="196">
        <v>8.70485773367113E-2</v>
      </c>
      <c r="N786" s="198">
        <v>2.24298334407175E-2</v>
      </c>
      <c r="O786" s="91"/>
      <c r="P786" s="115"/>
      <c r="Q786" s="116"/>
      <c r="R786" s="196"/>
      <c r="S786" s="196"/>
      <c r="T786" s="198"/>
    </row>
    <row r="787" spans="1:20" ht="13.8" thickBot="1">
      <c r="A787" s="91"/>
      <c r="B787" s="91"/>
      <c r="C787" s="127"/>
      <c r="D787" s="127"/>
      <c r="E787" s="127"/>
      <c r="F787" s="127"/>
      <c r="G787" s="127"/>
      <c r="H787" s="127"/>
      <c r="I787" s="91"/>
      <c r="J787" s="116">
        <v>784</v>
      </c>
      <c r="K787" s="116">
        <v>2053</v>
      </c>
      <c r="L787" s="196">
        <v>0.26647126703907698</v>
      </c>
      <c r="M787" s="196">
        <v>8.7853776819059495E-2</v>
      </c>
      <c r="N787" s="198">
        <v>2.2544916796375301E-2</v>
      </c>
      <c r="O787" s="91"/>
      <c r="P787" s="115"/>
      <c r="Q787" s="116"/>
      <c r="R787" s="196"/>
      <c r="S787" s="196"/>
      <c r="T787" s="198"/>
    </row>
    <row r="788" spans="1:20">
      <c r="A788" s="91"/>
      <c r="B788" s="91"/>
      <c r="C788" s="127"/>
      <c r="D788" s="127"/>
      <c r="E788" s="127"/>
      <c r="F788" s="127"/>
      <c r="G788" s="127"/>
      <c r="H788" s="127"/>
      <c r="I788" s="91"/>
      <c r="J788" s="116">
        <v>785</v>
      </c>
      <c r="K788" s="116">
        <v>2055</v>
      </c>
      <c r="L788" s="196">
        <v>0.26600855708196902</v>
      </c>
      <c r="M788" s="196">
        <v>8.9414949569781202E-2</v>
      </c>
      <c r="N788" s="198">
        <v>2.2297232112209998E-2</v>
      </c>
      <c r="O788" s="91"/>
      <c r="P788" s="128"/>
      <c r="Q788" s="116"/>
      <c r="R788" s="196"/>
      <c r="S788" s="196"/>
      <c r="T788" s="198"/>
    </row>
    <row r="789" spans="1:20">
      <c r="A789" s="91"/>
      <c r="B789" s="91"/>
      <c r="C789" s="127"/>
      <c r="D789" s="127"/>
      <c r="E789" s="127"/>
      <c r="F789" s="127"/>
      <c r="G789" s="127"/>
      <c r="H789" s="127"/>
      <c r="I789" s="91"/>
      <c r="J789" s="116">
        <v>786</v>
      </c>
      <c r="K789" s="116">
        <v>2058</v>
      </c>
      <c r="L789" s="196">
        <v>0.26557106729484498</v>
      </c>
      <c r="M789" s="196">
        <v>9.1679708929552406E-2</v>
      </c>
      <c r="N789" s="198">
        <v>2.1738944576747299E-2</v>
      </c>
      <c r="O789" s="91"/>
      <c r="P789" s="115"/>
      <c r="Q789" s="116"/>
      <c r="R789" s="196"/>
      <c r="S789" s="196"/>
      <c r="T789" s="198"/>
    </row>
    <row r="790" spans="1:20">
      <c r="A790" s="91"/>
      <c r="B790" s="91"/>
      <c r="C790" s="127"/>
      <c r="D790" s="127"/>
      <c r="E790" s="127"/>
      <c r="F790" s="127"/>
      <c r="G790" s="127"/>
      <c r="H790" s="127"/>
      <c r="I790" s="91"/>
      <c r="J790" s="116">
        <v>787</v>
      </c>
      <c r="K790" s="116">
        <v>2061</v>
      </c>
      <c r="L790" s="196">
        <v>0.265032741211155</v>
      </c>
      <c r="M790" s="196">
        <v>9.4867387270418102E-2</v>
      </c>
      <c r="N790" s="198">
        <v>2.0928583583130999E-2</v>
      </c>
      <c r="O790" s="91"/>
      <c r="P790" s="115"/>
      <c r="Q790" s="116"/>
      <c r="R790" s="196"/>
      <c r="S790" s="196"/>
      <c r="T790" s="198"/>
    </row>
    <row r="791" spans="1:20" ht="13.8" thickBot="1">
      <c r="A791" s="91"/>
      <c r="B791" s="91"/>
      <c r="C791" s="127"/>
      <c r="D791" s="127"/>
      <c r="E791" s="127"/>
      <c r="F791" s="127"/>
      <c r="G791" s="127"/>
      <c r="H791" s="127"/>
      <c r="I791" s="91"/>
      <c r="J791" s="116">
        <v>788</v>
      </c>
      <c r="K791" s="116">
        <v>2064</v>
      </c>
      <c r="L791" s="196">
        <v>0.26455355941283598</v>
      </c>
      <c r="M791" s="196">
        <v>9.7578371176196901E-2</v>
      </c>
      <c r="N791" s="198">
        <v>1.99946966079191E-2</v>
      </c>
      <c r="O791" s="91"/>
      <c r="P791" s="115"/>
      <c r="Q791" s="116"/>
      <c r="R791" s="196"/>
      <c r="S791" s="196"/>
      <c r="T791" s="198"/>
    </row>
    <row r="792" spans="1:20">
      <c r="A792" s="91"/>
      <c r="B792" s="91"/>
      <c r="C792" s="127"/>
      <c r="D792" s="127"/>
      <c r="E792" s="127"/>
      <c r="F792" s="127"/>
      <c r="G792" s="127"/>
      <c r="H792" s="127"/>
      <c r="I792" s="91"/>
      <c r="J792" s="116">
        <v>789</v>
      </c>
      <c r="K792" s="116">
        <v>2066</v>
      </c>
      <c r="L792" s="196">
        <v>0.26405057951511701</v>
      </c>
      <c r="M792" s="196">
        <v>9.9391713908388302E-2</v>
      </c>
      <c r="N792" s="198">
        <v>1.9087228938103998E-2</v>
      </c>
      <c r="O792" s="91"/>
      <c r="P792" s="128"/>
      <c r="Q792" s="116"/>
      <c r="R792" s="196"/>
      <c r="S792" s="196"/>
      <c r="T792" s="198"/>
    </row>
    <row r="793" spans="1:20">
      <c r="A793" s="91"/>
      <c r="B793" s="91"/>
      <c r="C793" s="127"/>
      <c r="D793" s="127"/>
      <c r="E793" s="127"/>
      <c r="F793" s="127"/>
      <c r="G793" s="127"/>
      <c r="H793" s="127"/>
      <c r="I793" s="91"/>
      <c r="J793" s="116">
        <v>790</v>
      </c>
      <c r="K793" s="116">
        <v>2069</v>
      </c>
      <c r="L793" s="196">
        <v>0.263509573396916</v>
      </c>
      <c r="M793" s="196">
        <v>9.9964287135052801E-2</v>
      </c>
      <c r="N793" s="198">
        <v>1.8308389082658499E-2</v>
      </c>
      <c r="O793" s="91"/>
      <c r="P793" s="115"/>
      <c r="Q793" s="116"/>
      <c r="R793" s="196"/>
      <c r="S793" s="196"/>
      <c r="T793" s="198"/>
    </row>
    <row r="794" spans="1:20">
      <c r="A794" s="91"/>
      <c r="B794" s="91"/>
      <c r="C794" s="127"/>
      <c r="D794" s="127"/>
      <c r="E794" s="127"/>
      <c r="F794" s="127"/>
      <c r="G794" s="127"/>
      <c r="H794" s="127"/>
      <c r="I794" s="91"/>
      <c r="J794" s="116">
        <v>791</v>
      </c>
      <c r="K794" s="116">
        <v>2072</v>
      </c>
      <c r="L794" s="196">
        <v>0.263021480348202</v>
      </c>
      <c r="M794" s="196">
        <v>9.9136890883745901E-2</v>
      </c>
      <c r="N794" s="198">
        <v>1.7777707807129998E-2</v>
      </c>
      <c r="O794" s="91"/>
      <c r="P794" s="115"/>
      <c r="Q794" s="116"/>
      <c r="R794" s="196"/>
      <c r="S794" s="196"/>
      <c r="T794" s="198"/>
    </row>
    <row r="795" spans="1:20" ht="13.8" thickBot="1">
      <c r="A795" s="91"/>
      <c r="B795" s="91"/>
      <c r="C795" s="127"/>
      <c r="D795" s="127"/>
      <c r="E795" s="127"/>
      <c r="F795" s="127"/>
      <c r="G795" s="127"/>
      <c r="H795" s="127"/>
      <c r="I795" s="91"/>
      <c r="J795" s="116">
        <v>792</v>
      </c>
      <c r="K795" s="116">
        <v>2075</v>
      </c>
      <c r="L795" s="196">
        <v>0.26255056450582398</v>
      </c>
      <c r="M795" s="196">
        <v>9.7541822730870004E-2</v>
      </c>
      <c r="N795" s="198">
        <v>1.7605725515917801E-2</v>
      </c>
      <c r="O795" s="91"/>
      <c r="P795" s="115"/>
      <c r="Q795" s="116"/>
      <c r="R795" s="196"/>
      <c r="S795" s="196"/>
      <c r="T795" s="198"/>
    </row>
    <row r="796" spans="1:20">
      <c r="A796" s="91"/>
      <c r="B796" s="91"/>
      <c r="C796" s="127"/>
      <c r="D796" s="127"/>
      <c r="E796" s="127"/>
      <c r="F796" s="127"/>
      <c r="G796" s="127"/>
      <c r="H796" s="127"/>
      <c r="I796" s="91"/>
      <c r="J796" s="116">
        <v>793</v>
      </c>
      <c r="K796" s="116">
        <v>2077</v>
      </c>
      <c r="L796" s="196">
        <v>0.26225688570223799</v>
      </c>
      <c r="M796" s="196">
        <v>9.4531485521067798E-2</v>
      </c>
      <c r="N796" s="198">
        <v>1.7809902441548502E-2</v>
      </c>
      <c r="O796" s="91"/>
      <c r="P796" s="128"/>
      <c r="Q796" s="116"/>
      <c r="R796" s="196"/>
      <c r="S796" s="196"/>
      <c r="T796" s="198"/>
    </row>
    <row r="797" spans="1:20">
      <c r="A797" s="91"/>
      <c r="B797" s="91"/>
      <c r="C797" s="127"/>
      <c r="D797" s="127"/>
      <c r="E797" s="127"/>
      <c r="F797" s="127"/>
      <c r="G797" s="127"/>
      <c r="H797" s="127"/>
      <c r="I797" s="91"/>
      <c r="J797" s="116">
        <v>794</v>
      </c>
      <c r="K797" s="116">
        <v>2080</v>
      </c>
      <c r="L797" s="196">
        <v>0.26206237794950199</v>
      </c>
      <c r="M797" s="196">
        <v>9.1056138602224099E-2</v>
      </c>
      <c r="N797" s="198">
        <v>1.8302002340557101E-2</v>
      </c>
      <c r="O797" s="91"/>
      <c r="P797" s="115"/>
      <c r="Q797" s="116"/>
      <c r="R797" s="196"/>
      <c r="S797" s="196"/>
      <c r="T797" s="198"/>
    </row>
    <row r="798" spans="1:20">
      <c r="A798" s="91"/>
      <c r="B798" s="91"/>
      <c r="C798" s="127"/>
      <c r="D798" s="127"/>
      <c r="E798" s="127"/>
      <c r="F798" s="127"/>
      <c r="G798" s="127"/>
      <c r="H798" s="127"/>
      <c r="I798" s="91"/>
      <c r="J798" s="116">
        <v>795</v>
      </c>
      <c r="K798" s="116">
        <v>2083</v>
      </c>
      <c r="L798" s="196">
        <v>0.262038853273239</v>
      </c>
      <c r="M798" s="196">
        <v>8.67480207909401E-2</v>
      </c>
      <c r="N798" s="198">
        <v>1.89789116703106E-2</v>
      </c>
      <c r="O798" s="91"/>
      <c r="P798" s="115"/>
      <c r="Q798" s="116"/>
      <c r="R798" s="196"/>
      <c r="S798" s="196"/>
      <c r="T798" s="198"/>
    </row>
    <row r="799" spans="1:20" ht="13.8" thickBot="1">
      <c r="A799" s="91"/>
      <c r="B799" s="91"/>
      <c r="C799" s="127"/>
      <c r="D799" s="127"/>
      <c r="E799" s="127"/>
      <c r="F799" s="127"/>
      <c r="G799" s="127"/>
      <c r="H799" s="127"/>
      <c r="I799" s="91"/>
      <c r="J799" s="116">
        <v>796</v>
      </c>
      <c r="K799" s="116">
        <v>2085</v>
      </c>
      <c r="L799" s="196">
        <v>0.26205088501999202</v>
      </c>
      <c r="M799" s="196">
        <v>8.2674973257997206E-2</v>
      </c>
      <c r="N799" s="198">
        <v>1.9616283695272602E-2</v>
      </c>
      <c r="O799" s="91"/>
      <c r="P799" s="115"/>
      <c r="Q799" s="116"/>
      <c r="R799" s="196"/>
      <c r="S799" s="196"/>
      <c r="T799" s="198"/>
    </row>
    <row r="800" spans="1:20">
      <c r="A800" s="91"/>
      <c r="B800" s="91"/>
      <c r="C800" s="127"/>
      <c r="D800" s="127"/>
      <c r="E800" s="127"/>
      <c r="F800" s="127"/>
      <c r="G800" s="127"/>
      <c r="H800" s="127"/>
      <c r="I800" s="91"/>
      <c r="J800" s="116">
        <v>797</v>
      </c>
      <c r="K800" s="116">
        <v>2088</v>
      </c>
      <c r="L800" s="196">
        <v>0.26208017365629799</v>
      </c>
      <c r="M800" s="196">
        <v>7.8597583454323494E-2</v>
      </c>
      <c r="N800" s="198">
        <v>2.00492686493218E-2</v>
      </c>
      <c r="O800" s="91"/>
      <c r="P800" s="128"/>
      <c r="Q800" s="116"/>
      <c r="R800" s="196"/>
      <c r="S800" s="196"/>
      <c r="T800" s="198"/>
    </row>
    <row r="801" spans="1:20">
      <c r="A801" s="91"/>
      <c r="B801" s="91"/>
      <c r="C801" s="127"/>
      <c r="D801" s="127"/>
      <c r="E801" s="127"/>
      <c r="F801" s="127"/>
      <c r="G801" s="127"/>
      <c r="H801" s="127"/>
      <c r="I801" s="91"/>
      <c r="J801" s="116">
        <v>798</v>
      </c>
      <c r="K801" s="116">
        <v>2091</v>
      </c>
      <c r="L801" s="196">
        <v>0.26210595448314</v>
      </c>
      <c r="M801" s="196">
        <v>7.4707409815849002E-2</v>
      </c>
      <c r="N801" s="198">
        <v>2.0181807329651701E-2</v>
      </c>
      <c r="O801" s="91"/>
      <c r="P801" s="115"/>
      <c r="Q801" s="116"/>
      <c r="R801" s="196"/>
      <c r="S801" s="196"/>
      <c r="T801" s="198"/>
    </row>
    <row r="802" spans="1:20">
      <c r="A802" s="91"/>
      <c r="B802" s="91"/>
      <c r="C802" s="127"/>
      <c r="D802" s="127"/>
      <c r="E802" s="127"/>
      <c r="F802" s="127"/>
      <c r="G802" s="127"/>
      <c r="H802" s="127"/>
      <c r="I802" s="91"/>
      <c r="J802" s="116">
        <v>799</v>
      </c>
      <c r="K802" s="116">
        <v>2093</v>
      </c>
      <c r="L802" s="196">
        <v>0.26204421699802899</v>
      </c>
      <c r="M802" s="196">
        <v>7.10339137353556E-2</v>
      </c>
      <c r="N802" s="198">
        <v>2.0010101690503702E-2</v>
      </c>
      <c r="O802" s="91"/>
      <c r="P802" s="115"/>
      <c r="Q802" s="116"/>
      <c r="R802" s="196"/>
      <c r="S802" s="196"/>
      <c r="T802" s="198"/>
    </row>
    <row r="803" spans="1:20" ht="13.8" thickBot="1">
      <c r="A803" s="91"/>
      <c r="B803" s="91"/>
      <c r="C803" s="127"/>
      <c r="D803" s="127"/>
      <c r="E803" s="127"/>
      <c r="F803" s="127"/>
      <c r="G803" s="127"/>
      <c r="H803" s="127"/>
      <c r="I803" s="91"/>
      <c r="J803" s="116">
        <v>800</v>
      </c>
      <c r="K803" s="116">
        <v>2096</v>
      </c>
      <c r="L803" s="196">
        <v>0.26196267526868</v>
      </c>
      <c r="M803" s="196">
        <v>6.7498614636332596E-2</v>
      </c>
      <c r="N803" s="198">
        <v>1.95299947760997E-2</v>
      </c>
      <c r="O803" s="91"/>
      <c r="P803" s="115"/>
      <c r="Q803" s="116"/>
      <c r="R803" s="196"/>
      <c r="S803" s="196"/>
      <c r="T803" s="198"/>
    </row>
    <row r="804" spans="1:20">
      <c r="A804" s="91"/>
      <c r="B804" s="91"/>
      <c r="C804" s="127"/>
      <c r="D804" s="127"/>
      <c r="E804" s="127"/>
      <c r="F804" s="127"/>
      <c r="G804" s="127"/>
      <c r="H804" s="127"/>
      <c r="I804" s="91"/>
      <c r="J804" s="116">
        <v>801</v>
      </c>
      <c r="K804" s="116">
        <v>2099</v>
      </c>
      <c r="L804" s="196">
        <v>0.26196625476207103</v>
      </c>
      <c r="M804" s="196">
        <v>6.45282155807584E-2</v>
      </c>
      <c r="N804" s="198">
        <v>1.8830691036666101E-2</v>
      </c>
      <c r="O804" s="91"/>
      <c r="P804" s="128"/>
      <c r="Q804" s="116"/>
      <c r="R804" s="196"/>
      <c r="S804" s="196"/>
      <c r="T804" s="198"/>
    </row>
    <row r="805" spans="1:20">
      <c r="A805" s="91"/>
      <c r="B805" s="91"/>
      <c r="C805" s="127"/>
      <c r="D805" s="127"/>
      <c r="E805" s="127"/>
      <c r="F805" s="127"/>
      <c r="G805" s="127"/>
      <c r="H805" s="127"/>
      <c r="I805" s="91"/>
      <c r="J805" s="116">
        <v>802</v>
      </c>
      <c r="K805" s="116">
        <v>2102</v>
      </c>
      <c r="L805" s="196">
        <v>0.26205003635708202</v>
      </c>
      <c r="M805" s="196">
        <v>6.2001043966571502E-2</v>
      </c>
      <c r="N805" s="198">
        <v>1.79939318742929E-2</v>
      </c>
      <c r="O805" s="91"/>
      <c r="P805" s="115"/>
      <c r="Q805" s="116"/>
      <c r="R805" s="196"/>
      <c r="S805" s="196"/>
      <c r="T805" s="198"/>
    </row>
    <row r="806" spans="1:20">
      <c r="A806" s="91"/>
      <c r="B806" s="91"/>
      <c r="C806" s="127"/>
      <c r="D806" s="127"/>
      <c r="E806" s="127"/>
      <c r="F806" s="127"/>
      <c r="G806" s="127"/>
      <c r="H806" s="127"/>
      <c r="I806" s="91"/>
      <c r="J806" s="116">
        <v>803</v>
      </c>
      <c r="K806" s="116">
        <v>2105</v>
      </c>
      <c r="L806" s="196">
        <v>0.26232491350142001</v>
      </c>
      <c r="M806" s="196">
        <v>6.0173172243430599E-2</v>
      </c>
      <c r="N806" s="198">
        <v>1.7177874630428899E-2</v>
      </c>
      <c r="O806" s="91"/>
      <c r="P806" s="115"/>
      <c r="Q806" s="116"/>
      <c r="R806" s="196"/>
      <c r="S806" s="196"/>
      <c r="T806" s="198"/>
    </row>
    <row r="807" spans="1:20" ht="13.8" thickBot="1">
      <c r="A807" s="91"/>
      <c r="B807" s="91"/>
      <c r="C807" s="127"/>
      <c r="D807" s="127"/>
      <c r="E807" s="127"/>
      <c r="F807" s="127"/>
      <c r="G807" s="127"/>
      <c r="H807" s="127"/>
      <c r="I807" s="91"/>
      <c r="J807" s="116">
        <v>804</v>
      </c>
      <c r="K807" s="116">
        <v>2108</v>
      </c>
      <c r="L807" s="196">
        <v>0.26271333268846597</v>
      </c>
      <c r="M807" s="196">
        <v>5.9337116844142203E-2</v>
      </c>
      <c r="N807" s="198">
        <v>1.6485102298538098E-2</v>
      </c>
      <c r="O807" s="91"/>
      <c r="P807" s="115"/>
      <c r="Q807" s="116"/>
      <c r="R807" s="196"/>
      <c r="S807" s="196"/>
      <c r="T807" s="198"/>
    </row>
    <row r="808" spans="1:20">
      <c r="A808" s="91"/>
      <c r="B808" s="91"/>
      <c r="C808" s="127"/>
      <c r="D808" s="127"/>
      <c r="E808" s="127"/>
      <c r="F808" s="127"/>
      <c r="G808" s="127"/>
      <c r="H808" s="127"/>
      <c r="I808" s="91"/>
      <c r="J808" s="116">
        <v>805</v>
      </c>
      <c r="K808" s="116">
        <v>2110</v>
      </c>
      <c r="L808" s="196">
        <v>0.263245418526731</v>
      </c>
      <c r="M808" s="196">
        <v>5.9209897294236397E-2</v>
      </c>
      <c r="N808" s="198">
        <v>1.6027026941022499E-2</v>
      </c>
      <c r="O808" s="91"/>
      <c r="P808" s="128"/>
      <c r="Q808" s="116"/>
      <c r="R808" s="196"/>
      <c r="S808" s="196"/>
      <c r="T808" s="198"/>
    </row>
    <row r="809" spans="1:20">
      <c r="A809" s="91"/>
      <c r="B809" s="91"/>
      <c r="C809" s="127"/>
      <c r="D809" s="127"/>
      <c r="E809" s="127"/>
      <c r="F809" s="127"/>
      <c r="G809" s="127"/>
      <c r="H809" s="127"/>
      <c r="I809" s="91"/>
      <c r="J809" s="116">
        <v>806</v>
      </c>
      <c r="K809" s="116">
        <v>2113</v>
      </c>
      <c r="L809" s="196">
        <v>0.26381006545157598</v>
      </c>
      <c r="M809" s="196">
        <v>6.0051021384752601E-2</v>
      </c>
      <c r="N809" s="198">
        <v>1.5834692942837399E-2</v>
      </c>
      <c r="O809" s="91"/>
      <c r="P809" s="115"/>
      <c r="Q809" s="116"/>
      <c r="R809" s="196"/>
      <c r="S809" s="196"/>
      <c r="T809" s="198"/>
    </row>
    <row r="810" spans="1:20">
      <c r="A810" s="91"/>
      <c r="B810" s="91"/>
      <c r="C810" s="127"/>
      <c r="D810" s="127"/>
      <c r="E810" s="127"/>
      <c r="F810" s="127"/>
      <c r="G810" s="127"/>
      <c r="H810" s="127"/>
      <c r="I810" s="91"/>
      <c r="J810" s="116">
        <v>807</v>
      </c>
      <c r="K810" s="116">
        <v>2116</v>
      </c>
      <c r="L810" s="196">
        <v>0.26441499079658598</v>
      </c>
      <c r="M810" s="196">
        <v>6.0990886314981001E-2</v>
      </c>
      <c r="N810" s="198">
        <v>1.5911865832907501E-2</v>
      </c>
      <c r="O810" s="91"/>
      <c r="P810" s="115"/>
      <c r="Q810" s="116"/>
      <c r="R810" s="196"/>
      <c r="S810" s="196"/>
      <c r="T810" s="198"/>
    </row>
    <row r="811" spans="1:20" ht="13.8" thickBot="1">
      <c r="A811" s="91"/>
      <c r="B811" s="91"/>
      <c r="C811" s="127"/>
      <c r="D811" s="127"/>
      <c r="E811" s="127"/>
      <c r="F811" s="127"/>
      <c r="G811" s="127"/>
      <c r="H811" s="127"/>
      <c r="I811" s="91"/>
      <c r="J811" s="116">
        <v>808</v>
      </c>
      <c r="K811" s="116">
        <v>2118</v>
      </c>
      <c r="L811" s="196">
        <v>0.26493665759546398</v>
      </c>
      <c r="M811" s="196">
        <v>6.23900159304457E-2</v>
      </c>
      <c r="N811" s="198">
        <v>1.6236488203485E-2</v>
      </c>
      <c r="O811" s="91"/>
      <c r="P811" s="115"/>
      <c r="Q811" s="116"/>
      <c r="R811" s="196"/>
      <c r="S811" s="196"/>
      <c r="T811" s="198"/>
    </row>
    <row r="812" spans="1:20">
      <c r="A812" s="91"/>
      <c r="B812" s="91"/>
      <c r="C812" s="127"/>
      <c r="D812" s="127"/>
      <c r="E812" s="127"/>
      <c r="F812" s="127"/>
      <c r="G812" s="127"/>
      <c r="H812" s="127"/>
      <c r="I812" s="91"/>
      <c r="J812" s="116">
        <v>809</v>
      </c>
      <c r="K812" s="116">
        <v>2121</v>
      </c>
      <c r="L812" s="196">
        <v>0.26543742742864601</v>
      </c>
      <c r="M812" s="196">
        <v>6.3282176917199798E-2</v>
      </c>
      <c r="N812" s="198">
        <v>1.6757797625891E-2</v>
      </c>
      <c r="O812" s="91"/>
      <c r="P812" s="128"/>
      <c r="Q812" s="116"/>
      <c r="R812" s="196"/>
      <c r="S812" s="196"/>
      <c r="T812" s="198"/>
    </row>
    <row r="813" spans="1:20">
      <c r="A813" s="91"/>
      <c r="B813" s="91"/>
      <c r="C813" s="127"/>
      <c r="D813" s="127"/>
      <c r="E813" s="127"/>
      <c r="F813" s="127"/>
      <c r="G813" s="127"/>
      <c r="H813" s="127"/>
      <c r="I813" s="91"/>
      <c r="J813" s="116">
        <v>810</v>
      </c>
      <c r="K813" s="116">
        <v>2124</v>
      </c>
      <c r="L813" s="196">
        <v>0.26570371524597702</v>
      </c>
      <c r="M813" s="196">
        <v>6.4143631826417802E-2</v>
      </c>
      <c r="N813" s="198">
        <v>1.74194651647149E-2</v>
      </c>
      <c r="O813" s="91"/>
      <c r="P813" s="115"/>
      <c r="Q813" s="116"/>
      <c r="R813" s="196"/>
      <c r="S813" s="196"/>
      <c r="T813" s="198"/>
    </row>
    <row r="814" spans="1:20">
      <c r="A814" s="91"/>
      <c r="B814" s="91"/>
      <c r="C814" s="127"/>
      <c r="D814" s="127"/>
      <c r="E814" s="127"/>
      <c r="F814" s="127"/>
      <c r="G814" s="127"/>
      <c r="H814" s="127"/>
      <c r="I814" s="91"/>
      <c r="J814" s="116">
        <v>811</v>
      </c>
      <c r="K814" s="116">
        <v>2127</v>
      </c>
      <c r="L814" s="196">
        <v>0.26593877545480699</v>
      </c>
      <c r="M814" s="196">
        <v>6.4330596373584195E-2</v>
      </c>
      <c r="N814" s="198">
        <v>1.8250823878452501E-2</v>
      </c>
      <c r="O814" s="91"/>
      <c r="P814" s="115"/>
      <c r="Q814" s="116"/>
      <c r="R814" s="196"/>
      <c r="S814" s="196"/>
      <c r="T814" s="198"/>
    </row>
    <row r="815" spans="1:20" ht="13.8" thickBot="1">
      <c r="A815" s="91"/>
      <c r="B815" s="91"/>
      <c r="C815" s="127"/>
      <c r="D815" s="127"/>
      <c r="E815" s="127"/>
      <c r="F815" s="127"/>
      <c r="G815" s="127"/>
      <c r="H815" s="127"/>
      <c r="I815" s="91"/>
      <c r="J815" s="116">
        <v>812</v>
      </c>
      <c r="K815" s="116">
        <v>2129</v>
      </c>
      <c r="L815" s="196">
        <v>0.26599005166846801</v>
      </c>
      <c r="M815" s="196">
        <v>6.4668976728069094E-2</v>
      </c>
      <c r="N815" s="198">
        <v>1.92117193188945E-2</v>
      </c>
      <c r="O815" s="91"/>
      <c r="P815" s="115"/>
      <c r="Q815" s="116"/>
      <c r="R815" s="196"/>
      <c r="S815" s="196"/>
      <c r="T815" s="198"/>
    </row>
    <row r="816" spans="1:20">
      <c r="A816" s="91"/>
      <c r="B816" s="91"/>
      <c r="C816" s="127"/>
      <c r="D816" s="127"/>
      <c r="E816" s="127"/>
      <c r="F816" s="127"/>
      <c r="G816" s="127"/>
      <c r="H816" s="127"/>
      <c r="I816" s="91"/>
      <c r="J816" s="116">
        <v>813</v>
      </c>
      <c r="K816" s="116">
        <v>2132</v>
      </c>
      <c r="L816" s="196">
        <v>0.26606213104405302</v>
      </c>
      <c r="M816" s="196">
        <v>6.4560473737989302E-2</v>
      </c>
      <c r="N816" s="198">
        <v>2.0309112255838001E-2</v>
      </c>
      <c r="O816" s="91"/>
      <c r="P816" s="128"/>
      <c r="Q816" s="116"/>
      <c r="R816" s="196"/>
      <c r="S816" s="196"/>
      <c r="T816" s="198"/>
    </row>
    <row r="817" spans="1:20">
      <c r="A817" s="91"/>
      <c r="B817" s="91"/>
      <c r="C817" s="127"/>
      <c r="D817" s="127"/>
      <c r="E817" s="127"/>
      <c r="F817" s="127"/>
      <c r="G817" s="127"/>
      <c r="H817" s="127"/>
      <c r="I817" s="91"/>
      <c r="J817" s="116">
        <v>814</v>
      </c>
      <c r="K817" s="116">
        <v>2135</v>
      </c>
      <c r="L817" s="196">
        <v>0.26599430839312399</v>
      </c>
      <c r="M817" s="196">
        <v>6.4180073503957796E-2</v>
      </c>
      <c r="N817" s="198">
        <v>2.14565255174975E-2</v>
      </c>
      <c r="O817" s="91"/>
      <c r="P817" s="115"/>
      <c r="Q817" s="116"/>
      <c r="R817" s="196"/>
      <c r="S817" s="196"/>
      <c r="T817" s="198"/>
    </row>
    <row r="818" spans="1:20">
      <c r="A818" s="91"/>
      <c r="B818" s="91"/>
      <c r="C818" s="127"/>
      <c r="D818" s="127"/>
      <c r="E818" s="127"/>
      <c r="F818" s="127"/>
      <c r="G818" s="127"/>
      <c r="H818" s="127"/>
      <c r="I818" s="91"/>
      <c r="J818" s="116">
        <v>815</v>
      </c>
      <c r="K818" s="116">
        <v>2137</v>
      </c>
      <c r="L818" s="196">
        <v>0.26595090586124398</v>
      </c>
      <c r="M818" s="196">
        <v>6.2396945638970698E-2</v>
      </c>
      <c r="N818" s="198">
        <v>2.2488347900632401E-2</v>
      </c>
      <c r="O818" s="91"/>
      <c r="P818" s="115"/>
      <c r="Q818" s="116"/>
      <c r="R818" s="196"/>
      <c r="S818" s="196"/>
      <c r="T818" s="198"/>
    </row>
    <row r="819" spans="1:20" ht="13.8" thickBot="1">
      <c r="A819" s="91"/>
      <c r="B819" s="91"/>
      <c r="C819" s="127"/>
      <c r="D819" s="127"/>
      <c r="E819" s="127"/>
      <c r="F819" s="127"/>
      <c r="G819" s="127"/>
      <c r="H819" s="127"/>
      <c r="I819" s="91"/>
      <c r="J819" s="116">
        <v>816</v>
      </c>
      <c r="K819" s="116">
        <v>2140</v>
      </c>
      <c r="L819" s="196">
        <v>0.26581311029952498</v>
      </c>
      <c r="M819" s="196">
        <v>5.96609544613797E-2</v>
      </c>
      <c r="N819" s="198">
        <v>2.3309183243883699E-2</v>
      </c>
      <c r="O819" s="91"/>
      <c r="P819" s="115"/>
      <c r="Q819" s="116"/>
      <c r="R819" s="196"/>
      <c r="S819" s="196"/>
      <c r="T819" s="198"/>
    </row>
    <row r="820" spans="1:20">
      <c r="A820" s="91"/>
      <c r="B820" s="91"/>
      <c r="C820" s="127"/>
      <c r="D820" s="127"/>
      <c r="E820" s="127"/>
      <c r="F820" s="127"/>
      <c r="G820" s="127"/>
      <c r="H820" s="127"/>
      <c r="I820" s="91"/>
      <c r="J820" s="116">
        <v>817</v>
      </c>
      <c r="K820" s="116">
        <v>2143</v>
      </c>
      <c r="L820" s="196">
        <v>0.26570773817823501</v>
      </c>
      <c r="M820" s="196">
        <v>5.5453825431164699E-2</v>
      </c>
      <c r="N820" s="198">
        <v>2.37949320097759E-2</v>
      </c>
      <c r="O820" s="91"/>
      <c r="P820" s="128"/>
      <c r="Q820" s="116"/>
      <c r="R820" s="196"/>
      <c r="S820" s="196"/>
      <c r="T820" s="198"/>
    </row>
    <row r="821" spans="1:20">
      <c r="A821" s="91"/>
      <c r="B821" s="91"/>
      <c r="C821" s="127"/>
      <c r="D821" s="127"/>
      <c r="E821" s="127"/>
      <c r="F821" s="127"/>
      <c r="G821" s="127"/>
      <c r="H821" s="127"/>
      <c r="I821" s="91"/>
      <c r="J821" s="116">
        <v>818</v>
      </c>
      <c r="K821" s="116">
        <v>2145</v>
      </c>
      <c r="L821" s="196">
        <v>0.26549458571393397</v>
      </c>
      <c r="M821" s="196">
        <v>5.0105998310106599E-2</v>
      </c>
      <c r="N821" s="198">
        <v>2.39819531918645E-2</v>
      </c>
      <c r="O821" s="91"/>
      <c r="P821" s="115"/>
      <c r="Q821" s="116"/>
      <c r="R821" s="196"/>
      <c r="S821" s="196"/>
      <c r="T821" s="198"/>
    </row>
    <row r="822" spans="1:20">
      <c r="A822" s="91"/>
      <c r="B822" s="91"/>
      <c r="C822" s="127"/>
      <c r="D822" s="127"/>
      <c r="E822" s="127"/>
      <c r="F822" s="127"/>
      <c r="G822" s="127"/>
      <c r="H822" s="127"/>
      <c r="I822" s="91"/>
      <c r="J822" s="116">
        <v>819</v>
      </c>
      <c r="K822" s="116">
        <v>2147</v>
      </c>
      <c r="L822" s="196">
        <v>0.26536063432184498</v>
      </c>
      <c r="M822" s="196">
        <v>4.3833899115487698E-2</v>
      </c>
      <c r="N822" s="198">
        <v>2.3884456906120399E-2</v>
      </c>
      <c r="O822" s="91"/>
      <c r="P822" s="115"/>
      <c r="Q822" s="116"/>
      <c r="R822" s="196"/>
      <c r="S822" s="196"/>
      <c r="T822" s="198"/>
    </row>
    <row r="823" spans="1:20" ht="13.8" thickBot="1">
      <c r="A823" s="91"/>
      <c r="B823" s="91"/>
      <c r="C823" s="127"/>
      <c r="D823" s="127"/>
      <c r="E823" s="127"/>
      <c r="F823" s="127"/>
      <c r="G823" s="127"/>
      <c r="H823" s="127"/>
      <c r="I823" s="91"/>
      <c r="J823" s="116">
        <v>820</v>
      </c>
      <c r="K823" s="116">
        <v>2150</v>
      </c>
      <c r="L823" s="196">
        <v>0.26522853648289302</v>
      </c>
      <c r="M823" s="196">
        <v>3.7393510379827299E-2</v>
      </c>
      <c r="N823" s="198">
        <v>2.3660980518203499E-2</v>
      </c>
      <c r="O823" s="91"/>
      <c r="P823" s="115"/>
      <c r="Q823" s="116"/>
      <c r="R823" s="196"/>
      <c r="S823" s="196"/>
      <c r="T823" s="198"/>
    </row>
    <row r="824" spans="1:20">
      <c r="A824" s="91"/>
      <c r="B824" s="91"/>
      <c r="C824" s="127"/>
      <c r="D824" s="127"/>
      <c r="E824" s="127"/>
      <c r="F824" s="127"/>
      <c r="G824" s="127"/>
      <c r="H824" s="127"/>
      <c r="I824" s="91"/>
      <c r="J824" s="116">
        <v>821</v>
      </c>
      <c r="K824" s="116">
        <v>2153</v>
      </c>
      <c r="L824" s="196">
        <v>0.26524923350644802</v>
      </c>
      <c r="M824" s="196">
        <v>3.1194338617831E-2</v>
      </c>
      <c r="N824" s="198">
        <v>2.3234127493834099E-2</v>
      </c>
      <c r="O824" s="91"/>
      <c r="P824" s="128"/>
      <c r="Q824" s="116"/>
      <c r="R824" s="196"/>
      <c r="S824" s="196"/>
      <c r="T824" s="198"/>
    </row>
    <row r="825" spans="1:20">
      <c r="A825" s="91"/>
      <c r="B825" s="91"/>
      <c r="C825" s="127"/>
      <c r="D825" s="127"/>
      <c r="E825" s="127"/>
      <c r="F825" s="127"/>
      <c r="G825" s="127"/>
      <c r="H825" s="127"/>
      <c r="I825" s="91"/>
      <c r="J825" s="116">
        <v>822</v>
      </c>
      <c r="K825" s="116">
        <v>2156</v>
      </c>
      <c r="L825" s="196">
        <v>0.26528678367074099</v>
      </c>
      <c r="M825" s="196">
        <v>2.6175988514523098E-2</v>
      </c>
      <c r="N825" s="198">
        <v>2.2722320058735E-2</v>
      </c>
      <c r="O825" s="91"/>
      <c r="P825" s="115"/>
      <c r="Q825" s="116"/>
      <c r="R825" s="196"/>
      <c r="S825" s="196"/>
      <c r="T825" s="198"/>
    </row>
    <row r="826" spans="1:20">
      <c r="A826" s="91"/>
      <c r="B826" s="91"/>
      <c r="C826" s="127"/>
      <c r="D826" s="127"/>
      <c r="E826" s="127"/>
      <c r="F826" s="127"/>
      <c r="G826" s="127"/>
      <c r="H826" s="127"/>
      <c r="I826" s="91"/>
      <c r="J826" s="116">
        <v>823</v>
      </c>
      <c r="K826" s="116">
        <v>2159</v>
      </c>
      <c r="L826" s="196">
        <v>0.26550084538676599</v>
      </c>
      <c r="M826" s="196">
        <v>2.2021587781639901E-2</v>
      </c>
      <c r="N826" s="198">
        <v>2.2023312769963301E-2</v>
      </c>
      <c r="O826" s="91"/>
      <c r="P826" s="115"/>
      <c r="Q826" s="116"/>
      <c r="R826" s="196"/>
      <c r="S826" s="196"/>
      <c r="T826" s="198"/>
    </row>
    <row r="827" spans="1:20" ht="13.8" thickBot="1">
      <c r="A827" s="91"/>
      <c r="B827" s="91"/>
      <c r="C827" s="127"/>
      <c r="D827" s="127"/>
      <c r="E827" s="127"/>
      <c r="F827" s="127"/>
      <c r="G827" s="127"/>
      <c r="H827" s="127"/>
      <c r="I827" s="91"/>
      <c r="J827" s="116">
        <v>824</v>
      </c>
      <c r="K827" s="116">
        <v>2161</v>
      </c>
      <c r="L827" s="196">
        <v>0.26577247107535001</v>
      </c>
      <c r="M827" s="196">
        <v>1.97478604598188E-2</v>
      </c>
      <c r="N827" s="198">
        <v>2.1253714262692801E-2</v>
      </c>
      <c r="O827" s="91"/>
      <c r="P827" s="115"/>
      <c r="Q827" s="116"/>
      <c r="R827" s="196"/>
      <c r="S827" s="196"/>
      <c r="T827" s="198"/>
    </row>
    <row r="828" spans="1:20">
      <c r="A828" s="91"/>
      <c r="B828" s="91"/>
      <c r="C828" s="127"/>
      <c r="D828" s="127"/>
      <c r="E828" s="127"/>
      <c r="F828" s="127"/>
      <c r="G828" s="127"/>
      <c r="H828" s="127"/>
      <c r="I828" s="91"/>
      <c r="J828" s="116">
        <v>825</v>
      </c>
      <c r="K828" s="116">
        <v>2164</v>
      </c>
      <c r="L828" s="196">
        <v>0.266199041352284</v>
      </c>
      <c r="M828" s="196">
        <v>1.8712916175494799E-2</v>
      </c>
      <c r="N828" s="198">
        <v>2.0395422646294101E-2</v>
      </c>
      <c r="O828" s="91"/>
      <c r="P828" s="128"/>
      <c r="Q828" s="116"/>
      <c r="R828" s="196"/>
      <c r="S828" s="196"/>
      <c r="T828" s="198"/>
    </row>
    <row r="829" spans="1:20">
      <c r="A829" s="91"/>
      <c r="B829" s="91"/>
      <c r="C829" s="127"/>
      <c r="D829" s="127"/>
      <c r="E829" s="127"/>
      <c r="F829" s="127"/>
      <c r="G829" s="127"/>
      <c r="H829" s="127"/>
      <c r="I829" s="91"/>
      <c r="J829" s="116">
        <v>826</v>
      </c>
      <c r="K829" s="116">
        <v>2166</v>
      </c>
      <c r="L829" s="196">
        <v>0.26669839076268498</v>
      </c>
      <c r="M829" s="196">
        <v>1.96356551887844E-2</v>
      </c>
      <c r="N829" s="198">
        <v>1.95088117133407E-2</v>
      </c>
      <c r="O829" s="91"/>
      <c r="P829" s="115"/>
      <c r="Q829" s="116"/>
      <c r="R829" s="196"/>
      <c r="S829" s="196"/>
      <c r="T829" s="198"/>
    </row>
    <row r="830" spans="1:20">
      <c r="A830" s="91"/>
      <c r="B830" s="91"/>
      <c r="C830" s="127"/>
      <c r="D830" s="127"/>
      <c r="E830" s="127"/>
      <c r="F830" s="127"/>
      <c r="G830" s="127"/>
      <c r="H830" s="127"/>
      <c r="I830" s="91"/>
      <c r="J830" s="116">
        <v>827</v>
      </c>
      <c r="K830" s="116">
        <v>2169</v>
      </c>
      <c r="L830" s="196">
        <v>0.26718598331096099</v>
      </c>
      <c r="M830" s="196">
        <v>2.2002363643021699E-2</v>
      </c>
      <c r="N830" s="198">
        <v>1.8535631440979299E-2</v>
      </c>
      <c r="O830" s="91"/>
      <c r="P830" s="115"/>
      <c r="Q830" s="116"/>
      <c r="R830" s="196"/>
      <c r="S830" s="196"/>
      <c r="T830" s="198"/>
    </row>
    <row r="831" spans="1:20" ht="13.8" thickBot="1">
      <c r="A831" s="91"/>
      <c r="B831" s="91"/>
      <c r="C831" s="127"/>
      <c r="D831" s="127"/>
      <c r="E831" s="127"/>
      <c r="F831" s="127"/>
      <c r="G831" s="127"/>
      <c r="H831" s="127"/>
      <c r="I831" s="91"/>
      <c r="J831" s="116">
        <v>828</v>
      </c>
      <c r="K831" s="116">
        <v>2171</v>
      </c>
      <c r="L831" s="196">
        <v>0.26770262700511999</v>
      </c>
      <c r="M831" s="196">
        <v>2.4840450589957899E-2</v>
      </c>
      <c r="N831" s="198">
        <v>1.76400296972841E-2</v>
      </c>
      <c r="O831" s="91"/>
      <c r="P831" s="115"/>
      <c r="Q831" s="116"/>
      <c r="R831" s="196"/>
      <c r="S831" s="196"/>
      <c r="T831" s="198"/>
    </row>
    <row r="832" spans="1:20">
      <c r="A832" s="91"/>
      <c r="B832" s="91"/>
      <c r="C832" s="127"/>
      <c r="D832" s="127"/>
      <c r="E832" s="127"/>
      <c r="F832" s="127"/>
      <c r="G832" s="127"/>
      <c r="H832" s="127"/>
      <c r="I832" s="91"/>
      <c r="J832" s="116">
        <v>829</v>
      </c>
      <c r="K832" s="116">
        <v>2174</v>
      </c>
      <c r="L832" s="196">
        <v>0.26806179247254402</v>
      </c>
      <c r="M832" s="196">
        <v>2.8156102894874E-2</v>
      </c>
      <c r="N832" s="198">
        <v>1.6679236977389399E-2</v>
      </c>
      <c r="O832" s="91"/>
      <c r="P832" s="128"/>
      <c r="Q832" s="116"/>
      <c r="R832" s="196"/>
      <c r="S832" s="196"/>
      <c r="T832" s="198"/>
    </row>
    <row r="833" spans="1:20">
      <c r="A833" s="91"/>
      <c r="B833" s="91"/>
      <c r="C833" s="127"/>
      <c r="D833" s="127"/>
      <c r="E833" s="127"/>
      <c r="F833" s="127"/>
      <c r="G833" s="127"/>
      <c r="H833" s="127"/>
      <c r="I833" s="91"/>
      <c r="J833" s="116">
        <v>830</v>
      </c>
      <c r="K833" s="116">
        <v>2176</v>
      </c>
      <c r="L833" s="196">
        <v>0.268325317334835</v>
      </c>
      <c r="M833" s="196">
        <v>3.1626875693498799E-2</v>
      </c>
      <c r="N833" s="198">
        <v>1.5669110147619101E-2</v>
      </c>
      <c r="O833" s="91"/>
      <c r="P833" s="115"/>
      <c r="Q833" s="116"/>
      <c r="R833" s="196"/>
      <c r="S833" s="196"/>
      <c r="T833" s="198"/>
    </row>
    <row r="834" spans="1:20">
      <c r="A834" s="91"/>
      <c r="B834" s="91"/>
      <c r="C834" s="127"/>
      <c r="D834" s="127"/>
      <c r="E834" s="127"/>
      <c r="F834" s="127"/>
      <c r="G834" s="127"/>
      <c r="H834" s="127"/>
      <c r="I834" s="91"/>
      <c r="J834" s="116">
        <v>831</v>
      </c>
      <c r="K834" s="116">
        <v>2179</v>
      </c>
      <c r="L834" s="196">
        <v>0.268350532057818</v>
      </c>
      <c r="M834" s="196">
        <v>3.5367436025318499E-2</v>
      </c>
      <c r="N834" s="198">
        <v>1.4737417332161201E-2</v>
      </c>
      <c r="O834" s="91"/>
      <c r="P834" s="115"/>
      <c r="Q834" s="116"/>
      <c r="R834" s="196"/>
      <c r="S834" s="196"/>
      <c r="T834" s="198"/>
    </row>
    <row r="835" spans="1:20" ht="13.8" thickBot="1">
      <c r="A835" s="91"/>
      <c r="B835" s="91"/>
      <c r="C835" s="127"/>
      <c r="D835" s="127"/>
      <c r="E835" s="127"/>
      <c r="F835" s="127"/>
      <c r="G835" s="127"/>
      <c r="H835" s="127"/>
      <c r="I835" s="91"/>
      <c r="J835" s="116">
        <v>832</v>
      </c>
      <c r="K835" s="116">
        <v>2182</v>
      </c>
      <c r="L835" s="196">
        <v>0.26826929610869099</v>
      </c>
      <c r="M835" s="196">
        <v>3.9314887924144802E-2</v>
      </c>
      <c r="N835" s="198">
        <v>1.3957534568514399E-2</v>
      </c>
      <c r="O835" s="91"/>
      <c r="P835" s="115"/>
      <c r="Q835" s="116"/>
      <c r="R835" s="196"/>
      <c r="S835" s="196"/>
      <c r="T835" s="198"/>
    </row>
    <row r="836" spans="1:20">
      <c r="A836" s="91"/>
      <c r="B836" s="91"/>
      <c r="C836" s="127"/>
      <c r="D836" s="127"/>
      <c r="E836" s="127"/>
      <c r="F836" s="127"/>
      <c r="G836" s="127"/>
      <c r="H836" s="127"/>
      <c r="I836" s="91"/>
      <c r="J836" s="116">
        <v>833</v>
      </c>
      <c r="K836" s="116">
        <v>2185</v>
      </c>
      <c r="L836" s="196">
        <v>0.267998608434315</v>
      </c>
      <c r="M836" s="196">
        <v>4.3425395140739197E-2</v>
      </c>
      <c r="N836" s="198">
        <v>1.34840954402945E-2</v>
      </c>
      <c r="O836" s="91"/>
      <c r="P836" s="128"/>
      <c r="Q836" s="116"/>
      <c r="R836" s="196"/>
      <c r="S836" s="196"/>
      <c r="T836" s="198"/>
    </row>
    <row r="837" spans="1:20">
      <c r="A837" s="91"/>
      <c r="B837" s="91"/>
      <c r="C837" s="127"/>
      <c r="D837" s="127"/>
      <c r="E837" s="127"/>
      <c r="F837" s="127"/>
      <c r="G837" s="127"/>
      <c r="H837" s="127"/>
      <c r="I837" s="91"/>
      <c r="J837" s="116">
        <v>834</v>
      </c>
      <c r="K837" s="116">
        <v>2187</v>
      </c>
      <c r="L837" s="196">
        <v>0.267721299335762</v>
      </c>
      <c r="M837" s="196">
        <v>4.7496913030148399E-2</v>
      </c>
      <c r="N837" s="198">
        <v>1.33284602176154E-2</v>
      </c>
      <c r="O837" s="91"/>
      <c r="P837" s="115"/>
      <c r="Q837" s="116"/>
      <c r="R837" s="196"/>
      <c r="S837" s="196"/>
      <c r="T837" s="198"/>
    </row>
    <row r="838" spans="1:20">
      <c r="A838" s="91"/>
      <c r="B838" s="91"/>
      <c r="C838" s="127"/>
      <c r="D838" s="127"/>
      <c r="E838" s="127"/>
      <c r="F838" s="127"/>
      <c r="G838" s="127"/>
      <c r="H838" s="127"/>
      <c r="I838" s="91"/>
      <c r="J838" s="116">
        <v>835</v>
      </c>
      <c r="K838" s="116">
        <v>2190</v>
      </c>
      <c r="L838" s="196">
        <v>0.267406546412367</v>
      </c>
      <c r="M838" s="196">
        <v>5.1109872311016401E-2</v>
      </c>
      <c r="N838" s="198">
        <v>1.34877560080118E-2</v>
      </c>
      <c r="O838" s="91"/>
      <c r="P838" s="115"/>
      <c r="Q838" s="116"/>
      <c r="R838" s="196"/>
      <c r="S838" s="196"/>
      <c r="T838" s="198"/>
    </row>
    <row r="839" spans="1:20" ht="13.8" thickBot="1">
      <c r="A839" s="91"/>
      <c r="B839" s="91"/>
      <c r="C839" s="127"/>
      <c r="D839" s="127"/>
      <c r="E839" s="127"/>
      <c r="F839" s="127"/>
      <c r="G839" s="127"/>
      <c r="H839" s="127"/>
      <c r="I839" s="91"/>
      <c r="J839" s="116">
        <v>836</v>
      </c>
      <c r="K839" s="116">
        <v>2193</v>
      </c>
      <c r="L839" s="196">
        <v>0.26723960385338902</v>
      </c>
      <c r="M839" s="196">
        <v>5.3946484832690197E-2</v>
      </c>
      <c r="N839" s="198">
        <v>1.38818598164955E-2</v>
      </c>
      <c r="O839" s="91"/>
      <c r="P839" s="115"/>
      <c r="Q839" s="116"/>
      <c r="R839" s="196"/>
      <c r="S839" s="196"/>
      <c r="T839" s="198"/>
    </row>
    <row r="840" spans="1:20">
      <c r="A840" s="91"/>
      <c r="B840" s="91"/>
      <c r="C840" s="127"/>
      <c r="D840" s="127"/>
      <c r="E840" s="127"/>
      <c r="F840" s="127"/>
      <c r="G840" s="127"/>
      <c r="H840" s="127"/>
      <c r="I840" s="91"/>
      <c r="J840" s="116">
        <v>837</v>
      </c>
      <c r="K840" s="116">
        <v>2195</v>
      </c>
      <c r="L840" s="196">
        <v>0.267124957978356</v>
      </c>
      <c r="M840" s="196">
        <v>5.59357811398958E-2</v>
      </c>
      <c r="N840" s="198">
        <v>1.44055332591E-2</v>
      </c>
      <c r="O840" s="91"/>
      <c r="P840" s="128"/>
      <c r="Q840" s="116"/>
      <c r="R840" s="196"/>
      <c r="S840" s="196"/>
      <c r="T840" s="198"/>
    </row>
    <row r="841" spans="1:20">
      <c r="A841" s="91"/>
      <c r="B841" s="91"/>
      <c r="C841" s="127"/>
      <c r="D841" s="127"/>
      <c r="E841" s="127"/>
      <c r="F841" s="127"/>
      <c r="G841" s="127"/>
      <c r="H841" s="127"/>
      <c r="I841" s="91"/>
      <c r="J841" s="116">
        <v>838</v>
      </c>
      <c r="K841" s="116">
        <v>2198</v>
      </c>
      <c r="L841" s="196">
        <v>0.26716119700493501</v>
      </c>
      <c r="M841" s="196">
        <v>5.6748117785194598E-2</v>
      </c>
      <c r="N841" s="198">
        <v>1.5002506739590299E-2</v>
      </c>
      <c r="O841" s="91"/>
      <c r="P841" s="115"/>
      <c r="Q841" s="116"/>
      <c r="R841" s="196"/>
      <c r="S841" s="196"/>
      <c r="T841" s="198"/>
    </row>
    <row r="842" spans="1:20">
      <c r="A842" s="91"/>
      <c r="B842" s="91"/>
      <c r="C842" s="127"/>
      <c r="D842" s="127"/>
      <c r="E842" s="127"/>
      <c r="F842" s="127"/>
      <c r="G842" s="127"/>
      <c r="H842" s="127"/>
      <c r="I842" s="91"/>
      <c r="J842" s="116">
        <v>839</v>
      </c>
      <c r="K842" s="116">
        <v>2201</v>
      </c>
      <c r="L842" s="196">
        <v>0.26717893232414702</v>
      </c>
      <c r="M842" s="196">
        <v>5.6937862700432197E-2</v>
      </c>
      <c r="N842" s="198">
        <v>1.55438899805465E-2</v>
      </c>
      <c r="O842" s="91"/>
      <c r="P842" s="115"/>
      <c r="Q842" s="116"/>
      <c r="R842" s="196"/>
      <c r="S842" s="196"/>
      <c r="T842" s="198"/>
    </row>
    <row r="843" spans="1:20" ht="13.8" thickBot="1">
      <c r="A843" s="91"/>
      <c r="B843" s="91"/>
      <c r="C843" s="127"/>
      <c r="D843" s="127"/>
      <c r="E843" s="127"/>
      <c r="F843" s="127"/>
      <c r="G843" s="127"/>
      <c r="H843" s="127"/>
      <c r="I843" s="91"/>
      <c r="J843" s="116">
        <v>840</v>
      </c>
      <c r="K843" s="116">
        <v>2203</v>
      </c>
      <c r="L843" s="196">
        <v>0.267262419233604</v>
      </c>
      <c r="M843" s="196">
        <v>5.6536473271531398E-2</v>
      </c>
      <c r="N843" s="198">
        <v>1.5972943890301398E-2</v>
      </c>
      <c r="O843" s="91"/>
      <c r="P843" s="115"/>
      <c r="Q843" s="116"/>
      <c r="R843" s="196"/>
      <c r="S843" s="196"/>
      <c r="T843" s="198"/>
    </row>
    <row r="844" spans="1:20">
      <c r="A844" s="91"/>
      <c r="B844" s="91"/>
      <c r="C844" s="127"/>
      <c r="D844" s="127"/>
      <c r="E844" s="127"/>
      <c r="F844" s="127"/>
      <c r="G844" s="127"/>
      <c r="H844" s="127"/>
      <c r="I844" s="91"/>
      <c r="J844" s="116">
        <v>841</v>
      </c>
      <c r="K844" s="116">
        <v>2206</v>
      </c>
      <c r="L844" s="196">
        <v>0.26725903827033898</v>
      </c>
      <c r="M844" s="196">
        <v>5.68982619984734E-2</v>
      </c>
      <c r="N844" s="198">
        <v>1.6169087794658098E-2</v>
      </c>
      <c r="O844" s="91"/>
      <c r="P844" s="128"/>
      <c r="Q844" s="116"/>
      <c r="R844" s="196"/>
      <c r="S844" s="196"/>
      <c r="T844" s="198"/>
    </row>
    <row r="845" spans="1:20">
      <c r="A845" s="91"/>
      <c r="B845" s="91"/>
      <c r="C845" s="127"/>
      <c r="D845" s="127"/>
      <c r="E845" s="127"/>
      <c r="F845" s="127"/>
      <c r="G845" s="127"/>
      <c r="H845" s="127"/>
      <c r="I845" s="91"/>
      <c r="J845" s="116">
        <v>842</v>
      </c>
      <c r="K845" s="116">
        <v>2208</v>
      </c>
      <c r="L845" s="196">
        <v>0.26726491472531999</v>
      </c>
      <c r="M845" s="196">
        <v>5.7751728888602E-2</v>
      </c>
      <c r="N845" s="198">
        <v>1.61003597497439E-2</v>
      </c>
      <c r="O845" s="91"/>
      <c r="P845" s="115"/>
      <c r="Q845" s="116"/>
      <c r="R845" s="196"/>
      <c r="S845" s="196"/>
      <c r="T845" s="198"/>
    </row>
    <row r="846" spans="1:20">
      <c r="A846" s="91"/>
      <c r="B846" s="91"/>
      <c r="C846" s="127"/>
      <c r="D846" s="127"/>
      <c r="E846" s="127"/>
      <c r="F846" s="127"/>
      <c r="G846" s="127"/>
      <c r="H846" s="127"/>
      <c r="I846" s="91"/>
      <c r="J846" s="116">
        <v>843</v>
      </c>
      <c r="K846" s="116">
        <v>2211</v>
      </c>
      <c r="L846" s="196">
        <v>0.26715342886768301</v>
      </c>
      <c r="M846" s="196">
        <v>5.9482833503303002E-2</v>
      </c>
      <c r="N846" s="198">
        <v>1.5716936571817299E-2</v>
      </c>
      <c r="O846" s="91"/>
      <c r="P846" s="115"/>
      <c r="Q846" s="116"/>
      <c r="R846" s="196"/>
      <c r="S846" s="196"/>
      <c r="T846" s="198"/>
    </row>
    <row r="847" spans="1:20" ht="13.8" thickBot="1">
      <c r="A847" s="91"/>
      <c r="B847" s="91"/>
      <c r="C847" s="127"/>
      <c r="D847" s="127"/>
      <c r="E847" s="127"/>
      <c r="F847" s="127"/>
      <c r="G847" s="127"/>
      <c r="H847" s="127"/>
      <c r="I847" s="91"/>
      <c r="J847" s="116">
        <v>844</v>
      </c>
      <c r="K847" s="116">
        <v>2213</v>
      </c>
      <c r="L847" s="196">
        <v>0.26704598219242698</v>
      </c>
      <c r="M847" s="196">
        <v>6.1049791451596898E-2</v>
      </c>
      <c r="N847" s="198">
        <v>1.50288875339839E-2</v>
      </c>
      <c r="O847" s="91"/>
      <c r="P847" s="115"/>
      <c r="Q847" s="116"/>
      <c r="R847" s="196"/>
      <c r="S847" s="196"/>
      <c r="T847" s="198"/>
    </row>
    <row r="848" spans="1:20">
      <c r="A848" s="91"/>
      <c r="B848" s="91"/>
      <c r="C848" s="127"/>
      <c r="D848" s="127"/>
      <c r="E848" s="127"/>
      <c r="F848" s="127"/>
      <c r="G848" s="127"/>
      <c r="H848" s="127"/>
      <c r="I848" s="91"/>
      <c r="J848" s="116">
        <v>845</v>
      </c>
      <c r="K848" s="116">
        <v>2216</v>
      </c>
      <c r="L848" s="196">
        <v>0.26686891552323699</v>
      </c>
      <c r="M848" s="196">
        <v>6.3078906838242396E-2</v>
      </c>
      <c r="N848" s="198">
        <v>1.40700878471976E-2</v>
      </c>
      <c r="O848" s="91"/>
      <c r="P848" s="128"/>
      <c r="Q848" s="116"/>
      <c r="R848" s="196"/>
      <c r="S848" s="196"/>
      <c r="T848" s="198"/>
    </row>
    <row r="849" spans="1:20">
      <c r="A849" s="91"/>
      <c r="B849" s="91"/>
      <c r="C849" s="127"/>
      <c r="D849" s="127"/>
      <c r="E849" s="127"/>
      <c r="F849" s="127"/>
      <c r="G849" s="127"/>
      <c r="H849" s="127"/>
      <c r="I849" s="91"/>
      <c r="J849" s="116">
        <v>846</v>
      </c>
      <c r="K849" s="116">
        <v>2219</v>
      </c>
      <c r="L849" s="196">
        <v>0.266708505860349</v>
      </c>
      <c r="M849" s="196">
        <v>6.4465700639502702E-2</v>
      </c>
      <c r="N849" s="198">
        <v>1.29967479834871E-2</v>
      </c>
      <c r="O849" s="91"/>
      <c r="P849" s="115"/>
      <c r="Q849" s="116"/>
      <c r="R849" s="196"/>
      <c r="S849" s="196"/>
      <c r="T849" s="198"/>
    </row>
    <row r="850" spans="1:20">
      <c r="A850" s="91"/>
      <c r="B850" s="91"/>
      <c r="C850" s="127"/>
      <c r="D850" s="127"/>
      <c r="E850" s="127"/>
      <c r="F850" s="127"/>
      <c r="G850" s="127"/>
      <c r="H850" s="127"/>
      <c r="I850" s="91"/>
      <c r="J850" s="116">
        <v>847</v>
      </c>
      <c r="K850" s="116">
        <v>2221</v>
      </c>
      <c r="L850" s="196">
        <v>0.26655531854971798</v>
      </c>
      <c r="M850" s="196">
        <v>6.5088360903401699E-2</v>
      </c>
      <c r="N850" s="198">
        <v>1.19528418882966E-2</v>
      </c>
      <c r="O850" s="91"/>
      <c r="P850" s="115"/>
      <c r="Q850" s="116"/>
      <c r="R850" s="196"/>
      <c r="S850" s="196"/>
      <c r="T850" s="198"/>
    </row>
    <row r="851" spans="1:20" ht="13.8" thickBot="1">
      <c r="A851" s="91"/>
      <c r="B851" s="91"/>
      <c r="C851" s="127"/>
      <c r="D851" s="127"/>
      <c r="E851" s="127"/>
      <c r="F851" s="127"/>
      <c r="G851" s="127"/>
      <c r="H851" s="127"/>
      <c r="I851" s="91"/>
      <c r="J851" s="116">
        <v>848</v>
      </c>
      <c r="K851" s="116">
        <v>2224</v>
      </c>
      <c r="L851" s="196">
        <v>0.266420155219323</v>
      </c>
      <c r="M851" s="196">
        <v>6.4723760579843498E-2</v>
      </c>
      <c r="N851" s="198">
        <v>1.10976944652223E-2</v>
      </c>
      <c r="O851" s="91"/>
      <c r="P851" s="115"/>
      <c r="Q851" s="116"/>
      <c r="R851" s="196"/>
      <c r="S851" s="196"/>
      <c r="T851" s="198"/>
    </row>
    <row r="852" spans="1:20">
      <c r="A852" s="91"/>
      <c r="B852" s="91"/>
      <c r="C852" s="127"/>
      <c r="D852" s="127"/>
      <c r="E852" s="127"/>
      <c r="F852" s="127"/>
      <c r="G852" s="127"/>
      <c r="H852" s="127"/>
      <c r="I852" s="91"/>
      <c r="J852" s="116">
        <v>849</v>
      </c>
      <c r="K852" s="116">
        <v>2227</v>
      </c>
      <c r="L852" s="196">
        <v>0.26642540167150303</v>
      </c>
      <c r="M852" s="196">
        <v>6.3235620339189905E-2</v>
      </c>
      <c r="N852" s="198">
        <v>1.05029278979232E-2</v>
      </c>
      <c r="O852" s="91"/>
      <c r="P852" s="128"/>
      <c r="Q852" s="116"/>
      <c r="R852" s="196"/>
      <c r="S852" s="196"/>
      <c r="T852" s="198"/>
    </row>
    <row r="853" spans="1:20">
      <c r="A853" s="91"/>
      <c r="B853" s="91"/>
      <c r="C853" s="127"/>
      <c r="D853" s="127"/>
      <c r="E853" s="127"/>
      <c r="F853" s="127"/>
      <c r="G853" s="127"/>
      <c r="H853" s="127"/>
      <c r="I853" s="91"/>
      <c r="J853" s="116">
        <v>850</v>
      </c>
      <c r="K853" s="116">
        <v>2229</v>
      </c>
      <c r="L853" s="196">
        <v>0.26652256334344299</v>
      </c>
      <c r="M853" s="196">
        <v>6.1203391584105399E-2</v>
      </c>
      <c r="N853" s="198">
        <v>1.02523017931669E-2</v>
      </c>
      <c r="O853" s="91"/>
      <c r="P853" s="115"/>
      <c r="Q853" s="116"/>
      <c r="R853" s="196"/>
      <c r="S853" s="196"/>
      <c r="T853" s="198"/>
    </row>
    <row r="854" spans="1:20">
      <c r="A854" s="91"/>
      <c r="B854" s="91"/>
      <c r="C854" s="127"/>
      <c r="D854" s="127"/>
      <c r="E854" s="127"/>
      <c r="F854" s="127"/>
      <c r="G854" s="127"/>
      <c r="H854" s="127"/>
      <c r="I854" s="91"/>
      <c r="J854" s="116">
        <v>851</v>
      </c>
      <c r="K854" s="116">
        <v>2232</v>
      </c>
      <c r="L854" s="196">
        <v>0.26675570005724503</v>
      </c>
      <c r="M854" s="196">
        <v>5.88002813238334E-2</v>
      </c>
      <c r="N854" s="198">
        <v>1.03280616123994E-2</v>
      </c>
      <c r="O854" s="91"/>
      <c r="P854" s="115"/>
      <c r="Q854" s="116"/>
      <c r="R854" s="196"/>
      <c r="S854" s="196"/>
      <c r="T854" s="198"/>
    </row>
    <row r="855" spans="1:20" ht="13.8" thickBot="1">
      <c r="A855" s="91"/>
      <c r="B855" s="91"/>
      <c r="C855" s="127"/>
      <c r="D855" s="127"/>
      <c r="E855" s="127"/>
      <c r="F855" s="127"/>
      <c r="G855" s="127"/>
      <c r="H855" s="127"/>
      <c r="I855" s="91"/>
      <c r="J855" s="116">
        <v>852</v>
      </c>
      <c r="K855" s="116">
        <v>2234</v>
      </c>
      <c r="L855" s="196">
        <v>0.26705138790794603</v>
      </c>
      <c r="M855" s="196">
        <v>5.6558592883559501E-2</v>
      </c>
      <c r="N855" s="198">
        <v>1.06396810322693E-2</v>
      </c>
      <c r="O855" s="91"/>
      <c r="P855" s="115"/>
      <c r="Q855" s="116"/>
      <c r="R855" s="196"/>
      <c r="S855" s="196"/>
      <c r="T855" s="198"/>
    </row>
    <row r="856" spans="1:20">
      <c r="A856" s="91"/>
      <c r="B856" s="91"/>
      <c r="C856" s="127"/>
      <c r="D856" s="127"/>
      <c r="E856" s="127"/>
      <c r="F856" s="127"/>
      <c r="G856" s="127"/>
      <c r="H856" s="127"/>
      <c r="I856" s="91"/>
      <c r="J856" s="116">
        <v>853</v>
      </c>
      <c r="K856" s="116">
        <v>2237</v>
      </c>
      <c r="L856" s="196">
        <v>0.26730699527465601</v>
      </c>
      <c r="M856" s="196">
        <v>5.4769311492553499E-2</v>
      </c>
      <c r="N856" s="198">
        <v>1.10369968956604E-2</v>
      </c>
      <c r="O856" s="91"/>
      <c r="P856" s="128"/>
      <c r="Q856" s="116"/>
      <c r="R856" s="196"/>
      <c r="S856" s="196"/>
      <c r="T856" s="198"/>
    </row>
    <row r="857" spans="1:20">
      <c r="A857" s="91"/>
      <c r="B857" s="91"/>
      <c r="C857" s="127"/>
      <c r="D857" s="127"/>
      <c r="E857" s="127"/>
      <c r="F857" s="127"/>
      <c r="G857" s="127"/>
      <c r="H857" s="127"/>
      <c r="I857" s="91"/>
      <c r="J857" s="116">
        <v>854</v>
      </c>
      <c r="K857" s="116">
        <v>2240</v>
      </c>
      <c r="L857" s="196">
        <v>0.26756182326345801</v>
      </c>
      <c r="M857" s="196">
        <v>5.33234100411384E-2</v>
      </c>
      <c r="N857" s="198">
        <v>1.13885071738226E-2</v>
      </c>
      <c r="O857" s="91"/>
      <c r="P857" s="115"/>
      <c r="Q857" s="116"/>
      <c r="R857" s="196"/>
      <c r="S857" s="196"/>
      <c r="T857" s="198"/>
    </row>
    <row r="858" spans="1:20">
      <c r="A858" s="91"/>
      <c r="B858" s="91"/>
      <c r="C858" s="127"/>
      <c r="D858" s="127"/>
      <c r="E858" s="127"/>
      <c r="F858" s="127"/>
      <c r="G858" s="127"/>
      <c r="H858" s="127"/>
      <c r="I858" s="91"/>
      <c r="J858" s="116">
        <v>855</v>
      </c>
      <c r="K858" s="116">
        <v>2243</v>
      </c>
      <c r="L858" s="196">
        <v>0.26774624228795302</v>
      </c>
      <c r="M858" s="196">
        <v>5.27741180535682E-2</v>
      </c>
      <c r="N858" s="198">
        <v>1.1560384747708201E-2</v>
      </c>
      <c r="O858" s="91"/>
      <c r="P858" s="115"/>
      <c r="Q858" s="116"/>
      <c r="R858" s="196"/>
      <c r="S858" s="196"/>
      <c r="T858" s="198"/>
    </row>
    <row r="859" spans="1:20" ht="13.8" thickBot="1">
      <c r="A859" s="91"/>
      <c r="B859" s="91"/>
      <c r="C859" s="127"/>
      <c r="D859" s="127"/>
      <c r="E859" s="127"/>
      <c r="F859" s="127"/>
      <c r="G859" s="127"/>
      <c r="H859" s="127"/>
      <c r="I859" s="91"/>
      <c r="J859" s="116">
        <v>856</v>
      </c>
      <c r="K859" s="116">
        <v>2245</v>
      </c>
      <c r="L859" s="196">
        <v>0.26774332190297401</v>
      </c>
      <c r="M859" s="196">
        <v>5.3793036707804602E-2</v>
      </c>
      <c r="N859" s="198">
        <v>1.15001115472536E-2</v>
      </c>
      <c r="O859" s="91"/>
      <c r="P859" s="115"/>
      <c r="Q859" s="116"/>
      <c r="R859" s="196"/>
      <c r="S859" s="196"/>
      <c r="T859" s="198"/>
    </row>
    <row r="860" spans="1:20">
      <c r="A860" s="91"/>
      <c r="B860" s="91"/>
      <c r="C860" s="127"/>
      <c r="D860" s="127"/>
      <c r="E860" s="127"/>
      <c r="F860" s="127"/>
      <c r="G860" s="127"/>
      <c r="H860" s="127"/>
      <c r="I860" s="91"/>
      <c r="J860" s="116">
        <v>857</v>
      </c>
      <c r="K860" s="116">
        <v>2248</v>
      </c>
      <c r="L860" s="196">
        <v>0.26769143421300001</v>
      </c>
      <c r="M860" s="196">
        <v>5.5659794816578102E-2</v>
      </c>
      <c r="N860" s="198">
        <v>1.12166775052352E-2</v>
      </c>
      <c r="O860" s="91"/>
      <c r="P860" s="128"/>
      <c r="Q860" s="116"/>
      <c r="R860" s="196"/>
      <c r="S860" s="196"/>
      <c r="T860" s="198"/>
    </row>
    <row r="861" spans="1:20">
      <c r="A861" s="91"/>
      <c r="B861" s="91"/>
      <c r="C861" s="127"/>
      <c r="D861" s="127"/>
      <c r="E861" s="127"/>
      <c r="F861" s="127"/>
      <c r="G861" s="127"/>
      <c r="H861" s="127"/>
      <c r="I861" s="91"/>
      <c r="J861" s="116">
        <v>858</v>
      </c>
      <c r="K861" s="116">
        <v>2251</v>
      </c>
      <c r="L861" s="196">
        <v>0.26747686855452801</v>
      </c>
      <c r="M861" s="196">
        <v>5.8746533433557603E-2</v>
      </c>
      <c r="N861" s="198">
        <v>1.0845459686908299E-2</v>
      </c>
      <c r="O861" s="91"/>
      <c r="P861" s="115"/>
      <c r="Q861" s="116"/>
      <c r="R861" s="196"/>
      <c r="S861" s="196"/>
      <c r="T861" s="198"/>
    </row>
    <row r="862" spans="1:20">
      <c r="A862" s="91"/>
      <c r="B862" s="91"/>
      <c r="C862" s="127"/>
      <c r="D862" s="127"/>
      <c r="E862" s="127"/>
      <c r="F862" s="127"/>
      <c r="G862" s="127"/>
      <c r="H862" s="127"/>
      <c r="I862" s="91"/>
      <c r="J862" s="116">
        <v>859</v>
      </c>
      <c r="K862" s="116">
        <v>2253</v>
      </c>
      <c r="L862" s="196">
        <v>0.26727195657449399</v>
      </c>
      <c r="M862" s="196">
        <v>6.1393657408188397E-2</v>
      </c>
      <c r="N862" s="198">
        <v>1.0520526722252999E-2</v>
      </c>
      <c r="O862" s="91"/>
      <c r="P862" s="115"/>
      <c r="Q862" s="116"/>
      <c r="R862" s="196"/>
      <c r="S862" s="196"/>
      <c r="T862" s="198"/>
    </row>
    <row r="863" spans="1:20" ht="13.8" thickBot="1">
      <c r="A863" s="91"/>
      <c r="B863" s="91"/>
      <c r="C863" s="127"/>
      <c r="D863" s="127"/>
      <c r="E863" s="127"/>
      <c r="F863" s="127"/>
      <c r="G863" s="127"/>
      <c r="H863" s="127"/>
      <c r="I863" s="91"/>
      <c r="J863" s="116">
        <v>860</v>
      </c>
      <c r="K863" s="116">
        <v>2256</v>
      </c>
      <c r="L863" s="196">
        <v>0.26700940132087297</v>
      </c>
      <c r="M863" s="196">
        <v>6.41497433679869E-2</v>
      </c>
      <c r="N863" s="198">
        <v>1.00822489035316E-2</v>
      </c>
      <c r="O863" s="91"/>
      <c r="P863" s="115"/>
      <c r="Q863" s="116"/>
      <c r="R863" s="196"/>
      <c r="S863" s="196"/>
      <c r="T863" s="198"/>
    </row>
    <row r="864" spans="1:20">
      <c r="A864" s="91"/>
      <c r="B864" s="91"/>
      <c r="C864" s="127"/>
      <c r="D864" s="127"/>
      <c r="E864" s="127"/>
      <c r="F864" s="127"/>
      <c r="G864" s="127"/>
      <c r="H864" s="127"/>
      <c r="I864" s="91"/>
      <c r="J864" s="116">
        <v>861</v>
      </c>
      <c r="K864" s="116">
        <v>2258</v>
      </c>
      <c r="L864" s="196">
        <v>0.26683675441122801</v>
      </c>
      <c r="M864" s="196">
        <v>6.5923957738181299E-2</v>
      </c>
      <c r="N864" s="198">
        <v>9.8138121601536402E-3</v>
      </c>
      <c r="O864" s="91"/>
      <c r="P864" s="128"/>
      <c r="Q864" s="116"/>
      <c r="R864" s="196"/>
      <c r="S864" s="196"/>
      <c r="T864" s="198"/>
    </row>
    <row r="865" spans="1:20">
      <c r="A865" s="91"/>
      <c r="B865" s="91"/>
      <c r="C865" s="127"/>
      <c r="D865" s="127"/>
      <c r="E865" s="127"/>
      <c r="F865" s="127"/>
      <c r="G865" s="127"/>
      <c r="H865" s="127"/>
      <c r="I865" s="91"/>
      <c r="J865" s="116">
        <v>862</v>
      </c>
      <c r="K865" s="116">
        <v>2261</v>
      </c>
      <c r="L865" s="196">
        <v>0.266622491697877</v>
      </c>
      <c r="M865" s="196">
        <v>6.68177777623995E-2</v>
      </c>
      <c r="N865" s="198">
        <v>9.6556693022533998E-3</v>
      </c>
      <c r="O865" s="91"/>
      <c r="P865" s="115"/>
      <c r="Q865" s="116"/>
      <c r="R865" s="196"/>
      <c r="S865" s="196"/>
      <c r="T865" s="198"/>
    </row>
    <row r="866" spans="1:20">
      <c r="A866" s="91"/>
      <c r="B866" s="91"/>
      <c r="C866" s="127"/>
      <c r="D866" s="127"/>
      <c r="E866" s="127"/>
      <c r="F866" s="127"/>
      <c r="G866" s="127"/>
      <c r="H866" s="127"/>
      <c r="I866" s="91"/>
      <c r="J866" s="116">
        <v>863</v>
      </c>
      <c r="K866" s="116">
        <v>2264</v>
      </c>
      <c r="L866" s="196">
        <v>0.26655505971990201</v>
      </c>
      <c r="M866" s="196">
        <v>6.61576354311295E-2</v>
      </c>
      <c r="N866" s="198">
        <v>9.8279728954156799E-3</v>
      </c>
      <c r="O866" s="91"/>
      <c r="P866" s="115"/>
      <c r="Q866" s="116"/>
      <c r="R866" s="196"/>
      <c r="S866" s="196"/>
      <c r="T866" s="198"/>
    </row>
    <row r="867" spans="1:20" ht="13.8" thickBot="1">
      <c r="A867" s="91"/>
      <c r="B867" s="91"/>
      <c r="C867" s="127"/>
      <c r="D867" s="127"/>
      <c r="E867" s="127"/>
      <c r="F867" s="127"/>
      <c r="G867" s="127"/>
      <c r="H867" s="127"/>
      <c r="I867" s="91"/>
      <c r="J867" s="116">
        <v>864</v>
      </c>
      <c r="K867" s="116">
        <v>2266</v>
      </c>
      <c r="L867" s="196">
        <v>0.26651747531717701</v>
      </c>
      <c r="M867" s="196">
        <v>6.43669295698064E-2</v>
      </c>
      <c r="N867" s="198">
        <v>1.02787362201484E-2</v>
      </c>
      <c r="O867" s="91"/>
      <c r="P867" s="115"/>
      <c r="Q867" s="116"/>
      <c r="R867" s="196"/>
      <c r="S867" s="196"/>
      <c r="T867" s="198"/>
    </row>
    <row r="868" spans="1:20">
      <c r="A868" s="91"/>
      <c r="B868" s="91"/>
      <c r="C868" s="127"/>
      <c r="D868" s="127"/>
      <c r="E868" s="127"/>
      <c r="F868" s="127"/>
      <c r="G868" s="127"/>
      <c r="H868" s="127"/>
      <c r="I868" s="91"/>
      <c r="J868" s="116">
        <v>865</v>
      </c>
      <c r="K868" s="116">
        <v>2269</v>
      </c>
      <c r="L868" s="196">
        <v>0.26661638800047599</v>
      </c>
      <c r="M868" s="196">
        <v>6.1002524826031197E-2</v>
      </c>
      <c r="N868" s="198">
        <v>1.0993142036557201E-2</v>
      </c>
      <c r="O868" s="91"/>
      <c r="P868" s="128"/>
      <c r="Q868" s="116"/>
      <c r="R868" s="196"/>
      <c r="S868" s="196"/>
      <c r="T868" s="198"/>
    </row>
    <row r="869" spans="1:20">
      <c r="A869" s="91"/>
      <c r="B869" s="91"/>
      <c r="C869" s="127"/>
      <c r="D869" s="127"/>
      <c r="E869" s="127"/>
      <c r="F869" s="127"/>
      <c r="G869" s="127"/>
      <c r="H869" s="127"/>
      <c r="I869" s="91"/>
      <c r="J869" s="116">
        <v>866</v>
      </c>
      <c r="K869" s="116">
        <v>2271</v>
      </c>
      <c r="L869" s="196">
        <v>0.26671947043411898</v>
      </c>
      <c r="M869" s="196">
        <v>5.7201106361702697E-2</v>
      </c>
      <c r="N869" s="198">
        <v>1.18940777661061E-2</v>
      </c>
      <c r="O869" s="91"/>
      <c r="P869" s="115"/>
      <c r="Q869" s="116"/>
      <c r="R869" s="196"/>
      <c r="S869" s="196"/>
      <c r="T869" s="198"/>
    </row>
    <row r="870" spans="1:20">
      <c r="A870" s="91"/>
      <c r="B870" s="91"/>
      <c r="C870" s="127"/>
      <c r="D870" s="127"/>
      <c r="E870" s="127"/>
      <c r="F870" s="127"/>
      <c r="G870" s="127"/>
      <c r="H870" s="127"/>
      <c r="I870" s="91"/>
      <c r="J870" s="116">
        <v>867</v>
      </c>
      <c r="K870" s="116">
        <v>2274</v>
      </c>
      <c r="L870" s="196">
        <v>0.26689881656228798</v>
      </c>
      <c r="M870" s="196">
        <v>5.2926230494015403E-2</v>
      </c>
      <c r="N870" s="198">
        <v>1.2849551121893401E-2</v>
      </c>
      <c r="O870" s="91"/>
      <c r="P870" s="115"/>
      <c r="Q870" s="116"/>
      <c r="R870" s="196"/>
      <c r="S870" s="196"/>
      <c r="T870" s="198"/>
    </row>
    <row r="871" spans="1:20" ht="13.8" thickBot="1">
      <c r="A871" s="91"/>
      <c r="B871" s="91"/>
      <c r="C871" s="127"/>
      <c r="D871" s="127"/>
      <c r="E871" s="127"/>
      <c r="F871" s="127"/>
      <c r="G871" s="127"/>
      <c r="H871" s="127"/>
      <c r="I871" s="91"/>
      <c r="J871" s="116">
        <v>868</v>
      </c>
      <c r="K871" s="116">
        <v>2277</v>
      </c>
      <c r="L871" s="196">
        <v>0.26703736282746099</v>
      </c>
      <c r="M871" s="196">
        <v>4.9195174371149203E-2</v>
      </c>
      <c r="N871" s="198">
        <v>1.37192936151066E-2</v>
      </c>
      <c r="O871" s="91"/>
      <c r="P871" s="115"/>
      <c r="Q871" s="116"/>
      <c r="R871" s="196"/>
      <c r="S871" s="196"/>
      <c r="T871" s="198"/>
    </row>
    <row r="872" spans="1:20">
      <c r="A872" s="91"/>
      <c r="B872" s="91"/>
      <c r="C872" s="127"/>
      <c r="D872" s="127"/>
      <c r="E872" s="127"/>
      <c r="F872" s="127"/>
      <c r="G872" s="127"/>
      <c r="H872" s="127"/>
      <c r="I872" s="91"/>
      <c r="J872" s="116">
        <v>869</v>
      </c>
      <c r="K872" s="116">
        <v>2279</v>
      </c>
      <c r="L872" s="196">
        <v>0.267201228400057</v>
      </c>
      <c r="M872" s="196">
        <v>4.58499590187132E-2</v>
      </c>
      <c r="N872" s="198">
        <v>1.43521144045367E-2</v>
      </c>
      <c r="O872" s="91"/>
      <c r="P872" s="128"/>
      <c r="Q872" s="116"/>
      <c r="R872" s="196"/>
      <c r="S872" s="196"/>
      <c r="T872" s="198"/>
    </row>
    <row r="873" spans="1:20">
      <c r="A873" s="91"/>
      <c r="B873" s="91"/>
      <c r="C873" s="127"/>
      <c r="D873" s="127"/>
      <c r="E873" s="127"/>
      <c r="F873" s="127"/>
      <c r="G873" s="127"/>
      <c r="H873" s="127"/>
      <c r="I873" s="91"/>
      <c r="J873" s="116">
        <v>870</v>
      </c>
      <c r="K873" s="116">
        <v>2282</v>
      </c>
      <c r="L873" s="196">
        <v>0.26734511011728801</v>
      </c>
      <c r="M873" s="196">
        <v>4.3369149048510899E-2</v>
      </c>
      <c r="N873" s="198">
        <v>1.46824814443277E-2</v>
      </c>
      <c r="O873" s="91"/>
      <c r="P873" s="115"/>
      <c r="Q873" s="116"/>
      <c r="R873" s="196"/>
      <c r="S873" s="196"/>
      <c r="T873" s="198"/>
    </row>
    <row r="874" spans="1:20">
      <c r="A874" s="91"/>
      <c r="B874" s="91"/>
      <c r="C874" s="127"/>
      <c r="D874" s="127"/>
      <c r="E874" s="127"/>
      <c r="F874" s="127"/>
      <c r="G874" s="127"/>
      <c r="H874" s="127"/>
      <c r="I874" s="91"/>
      <c r="J874" s="116">
        <v>871</v>
      </c>
      <c r="K874" s="116">
        <v>2284</v>
      </c>
      <c r="L874" s="196">
        <v>0.26749439648470003</v>
      </c>
      <c r="M874" s="196">
        <v>4.1243308558198501E-2</v>
      </c>
      <c r="N874" s="198">
        <v>1.46090435946568E-2</v>
      </c>
      <c r="O874" s="91"/>
      <c r="P874" s="115"/>
      <c r="Q874" s="116"/>
      <c r="R874" s="196"/>
      <c r="S874" s="196"/>
      <c r="T874" s="198"/>
    </row>
    <row r="875" spans="1:20" ht="13.8" thickBot="1">
      <c r="A875" s="91"/>
      <c r="B875" s="91"/>
      <c r="C875" s="127"/>
      <c r="D875" s="127"/>
      <c r="E875" s="127"/>
      <c r="F875" s="127"/>
      <c r="G875" s="127"/>
      <c r="H875" s="127"/>
      <c r="I875" s="91"/>
      <c r="J875" s="116">
        <v>872</v>
      </c>
      <c r="K875" s="116">
        <v>2287</v>
      </c>
      <c r="L875" s="196">
        <v>0.26750966899449002</v>
      </c>
      <c r="M875" s="196">
        <v>4.0341233708903003E-2</v>
      </c>
      <c r="N875" s="198">
        <v>1.4214254437453701E-2</v>
      </c>
      <c r="O875" s="91"/>
      <c r="P875" s="115"/>
      <c r="Q875" s="116"/>
      <c r="R875" s="196"/>
      <c r="S875" s="196"/>
      <c r="T875" s="198"/>
    </row>
    <row r="876" spans="1:20">
      <c r="A876" s="91"/>
      <c r="B876" s="91"/>
      <c r="C876" s="127"/>
      <c r="D876" s="127"/>
      <c r="E876" s="127"/>
      <c r="F876" s="127"/>
      <c r="G876" s="127"/>
      <c r="H876" s="127"/>
      <c r="I876" s="91"/>
      <c r="J876" s="116">
        <v>873</v>
      </c>
      <c r="K876" s="116">
        <v>2289</v>
      </c>
      <c r="L876" s="196">
        <v>0.26743662653739497</v>
      </c>
      <c r="M876" s="196">
        <v>3.9896394979359102E-2</v>
      </c>
      <c r="N876" s="198">
        <v>1.35603196222889E-2</v>
      </c>
      <c r="O876" s="91"/>
      <c r="P876" s="128"/>
      <c r="Q876" s="116"/>
      <c r="R876" s="196"/>
      <c r="S876" s="196"/>
      <c r="T876" s="198"/>
    </row>
    <row r="877" spans="1:20">
      <c r="A877" s="91"/>
      <c r="B877" s="91"/>
      <c r="C877" s="127"/>
      <c r="D877" s="127"/>
      <c r="E877" s="127"/>
      <c r="F877" s="127"/>
      <c r="G877" s="127"/>
      <c r="H877" s="127"/>
      <c r="I877" s="91"/>
      <c r="J877" s="116">
        <v>874</v>
      </c>
      <c r="K877" s="116">
        <v>2291</v>
      </c>
      <c r="L877" s="196">
        <v>0.26717905057252</v>
      </c>
      <c r="M877" s="196">
        <v>4.0414454887549599E-2</v>
      </c>
      <c r="N877" s="198">
        <v>1.27348978438576E-2</v>
      </c>
      <c r="O877" s="91"/>
      <c r="P877" s="115"/>
      <c r="Q877" s="116"/>
      <c r="R877" s="196"/>
      <c r="S877" s="196"/>
      <c r="T877" s="198"/>
    </row>
    <row r="878" spans="1:20">
      <c r="A878" s="91"/>
      <c r="B878" s="91"/>
      <c r="C878" s="127"/>
      <c r="D878" s="127"/>
      <c r="E878" s="127"/>
      <c r="F878" s="127"/>
      <c r="G878" s="127"/>
      <c r="H878" s="127"/>
      <c r="I878" s="91"/>
      <c r="J878" s="116">
        <v>875</v>
      </c>
      <c r="K878" s="116">
        <v>2294</v>
      </c>
      <c r="L878" s="196">
        <v>0.266840266260432</v>
      </c>
      <c r="M878" s="196">
        <v>4.1242315740305999E-2</v>
      </c>
      <c r="N878" s="198">
        <v>1.1793386820132199E-2</v>
      </c>
      <c r="O878" s="91"/>
      <c r="P878" s="115"/>
      <c r="Q878" s="116"/>
      <c r="R878" s="196"/>
      <c r="S878" s="196"/>
      <c r="T878" s="198"/>
    </row>
    <row r="879" spans="1:20" ht="13.8" thickBot="1">
      <c r="A879" s="91"/>
      <c r="B879" s="91"/>
      <c r="C879" s="127"/>
      <c r="D879" s="127"/>
      <c r="E879" s="127"/>
      <c r="F879" s="127"/>
      <c r="G879" s="127"/>
      <c r="H879" s="127"/>
      <c r="I879" s="91"/>
      <c r="J879" s="116">
        <v>876</v>
      </c>
      <c r="K879" s="116">
        <v>2297</v>
      </c>
      <c r="L879" s="196">
        <v>0.266350302501</v>
      </c>
      <c r="M879" s="196">
        <v>4.28697185985535E-2</v>
      </c>
      <c r="N879" s="198">
        <v>1.0760563203427401E-2</v>
      </c>
      <c r="O879" s="91"/>
      <c r="P879" s="115"/>
      <c r="Q879" s="116"/>
      <c r="R879" s="196"/>
      <c r="S879" s="196"/>
      <c r="T879" s="198"/>
    </row>
    <row r="880" spans="1:20">
      <c r="A880" s="91"/>
      <c r="B880" s="91"/>
      <c r="C880" s="127"/>
      <c r="D880" s="127"/>
      <c r="E880" s="127"/>
      <c r="F880" s="127"/>
      <c r="G880" s="127"/>
      <c r="H880" s="127"/>
      <c r="I880" s="91"/>
      <c r="J880" s="116">
        <v>877</v>
      </c>
      <c r="K880" s="116">
        <v>2299</v>
      </c>
      <c r="L880" s="196">
        <v>0.26583018661224</v>
      </c>
      <c r="M880" s="196">
        <v>4.4963440855993998E-2</v>
      </c>
      <c r="N880" s="198">
        <v>9.68236395626847E-3</v>
      </c>
      <c r="O880" s="91"/>
      <c r="P880" s="128"/>
      <c r="Q880" s="116"/>
      <c r="R880" s="196"/>
      <c r="S880" s="196"/>
      <c r="T880" s="198"/>
    </row>
    <row r="881" spans="1:20">
      <c r="A881" s="91"/>
      <c r="B881" s="91"/>
      <c r="C881" s="127"/>
      <c r="D881" s="127"/>
      <c r="E881" s="127"/>
      <c r="F881" s="127"/>
      <c r="G881" s="127"/>
      <c r="H881" s="127"/>
      <c r="I881" s="91"/>
      <c r="J881" s="116">
        <v>878</v>
      </c>
      <c r="K881" s="116">
        <v>2301</v>
      </c>
      <c r="L881" s="196">
        <v>0.26524039130137</v>
      </c>
      <c r="M881" s="196">
        <v>4.7683972619844597E-2</v>
      </c>
      <c r="N881" s="198">
        <v>8.65524203392057E-3</v>
      </c>
      <c r="O881" s="91"/>
      <c r="P881" s="115"/>
      <c r="Q881" s="116"/>
      <c r="R881" s="196"/>
      <c r="S881" s="196"/>
      <c r="T881" s="198"/>
    </row>
    <row r="882" spans="1:20">
      <c r="A882" s="91"/>
      <c r="B882" s="91"/>
      <c r="C882" s="127"/>
      <c r="D882" s="127"/>
      <c r="E882" s="127"/>
      <c r="F882" s="127"/>
      <c r="G882" s="127"/>
      <c r="H882" s="127"/>
      <c r="I882" s="91"/>
      <c r="J882" s="116">
        <v>879</v>
      </c>
      <c r="K882" s="116">
        <v>2303</v>
      </c>
      <c r="L882" s="196">
        <v>0.26478108847772303</v>
      </c>
      <c r="M882" s="196">
        <v>5.0470719313241597E-2</v>
      </c>
      <c r="N882" s="198">
        <v>7.7698779979193102E-3</v>
      </c>
      <c r="O882" s="91"/>
      <c r="P882" s="115"/>
      <c r="Q882" s="116"/>
      <c r="R882" s="196"/>
      <c r="S882" s="196"/>
      <c r="T882" s="198"/>
    </row>
    <row r="883" spans="1:20" ht="13.8" thickBot="1">
      <c r="A883" s="91"/>
      <c r="B883" s="91"/>
      <c r="C883" s="127"/>
      <c r="D883" s="127"/>
      <c r="E883" s="127"/>
      <c r="F883" s="127"/>
      <c r="G883" s="127"/>
      <c r="H883" s="127"/>
      <c r="I883" s="91"/>
      <c r="J883" s="116">
        <v>880</v>
      </c>
      <c r="K883" s="116">
        <v>2306</v>
      </c>
      <c r="L883" s="196">
        <v>0.26442815658591301</v>
      </c>
      <c r="M883" s="196">
        <v>5.3377343320730401E-2</v>
      </c>
      <c r="N883" s="198">
        <v>7.1426724750129596E-3</v>
      </c>
      <c r="O883" s="91"/>
      <c r="P883" s="115"/>
      <c r="Q883" s="116"/>
      <c r="R883" s="196"/>
      <c r="S883" s="196"/>
      <c r="T883" s="198"/>
    </row>
    <row r="884" spans="1:20">
      <c r="A884" s="91"/>
      <c r="B884" s="91"/>
      <c r="C884" s="127"/>
      <c r="D884" s="127"/>
      <c r="E884" s="127"/>
      <c r="F884" s="127"/>
      <c r="G884" s="127"/>
      <c r="H884" s="127"/>
      <c r="I884" s="91"/>
      <c r="J884" s="116">
        <v>881</v>
      </c>
      <c r="K884" s="116">
        <v>2309</v>
      </c>
      <c r="L884" s="196">
        <v>0.26428821187061502</v>
      </c>
      <c r="M884" s="196">
        <v>5.6074676323040397E-2</v>
      </c>
      <c r="N884" s="198">
        <v>6.8290942667334799E-3</v>
      </c>
      <c r="O884" s="91"/>
      <c r="P884" s="128"/>
      <c r="Q884" s="116"/>
      <c r="R884" s="196"/>
      <c r="S884" s="196"/>
      <c r="T884" s="198"/>
    </row>
    <row r="885" spans="1:20">
      <c r="A885" s="91"/>
      <c r="B885" s="91"/>
      <c r="C885" s="127"/>
      <c r="D885" s="127"/>
      <c r="E885" s="127"/>
      <c r="F885" s="127"/>
      <c r="G885" s="127"/>
      <c r="H885" s="127"/>
      <c r="I885" s="91"/>
      <c r="J885" s="116">
        <v>882</v>
      </c>
      <c r="K885" s="116">
        <v>2311</v>
      </c>
      <c r="L885" s="196">
        <v>0.26421969338860402</v>
      </c>
      <c r="M885" s="196">
        <v>5.9333650275031603E-2</v>
      </c>
      <c r="N885" s="198">
        <v>6.8460290454915003E-3</v>
      </c>
      <c r="O885" s="91"/>
      <c r="P885" s="115"/>
      <c r="Q885" s="116"/>
      <c r="R885" s="196"/>
      <c r="S885" s="196"/>
      <c r="T885" s="198"/>
    </row>
    <row r="886" spans="1:20">
      <c r="A886" s="91"/>
      <c r="B886" s="91"/>
      <c r="C886" s="127"/>
      <c r="D886" s="127"/>
      <c r="E886" s="127"/>
      <c r="F886" s="127"/>
      <c r="G886" s="127"/>
      <c r="H886" s="127"/>
      <c r="I886" s="91"/>
      <c r="J886" s="116">
        <v>883</v>
      </c>
      <c r="K886" s="116">
        <v>2313</v>
      </c>
      <c r="L886" s="196">
        <v>0.26429369300670102</v>
      </c>
      <c r="M886" s="196">
        <v>6.3076725406602599E-2</v>
      </c>
      <c r="N886" s="198">
        <v>7.0686441898994102E-3</v>
      </c>
      <c r="O886" s="91"/>
      <c r="P886" s="115"/>
      <c r="Q886" s="116"/>
      <c r="R886" s="196"/>
      <c r="S886" s="196"/>
      <c r="T886" s="198"/>
    </row>
    <row r="887" spans="1:20" ht="13.8" thickBot="1">
      <c r="A887" s="91"/>
      <c r="B887" s="91"/>
      <c r="C887" s="127"/>
      <c r="D887" s="127"/>
      <c r="E887" s="127"/>
      <c r="F887" s="127"/>
      <c r="G887" s="127"/>
      <c r="H887" s="127"/>
      <c r="I887" s="91"/>
      <c r="J887" s="116">
        <v>884</v>
      </c>
      <c r="K887" s="116">
        <v>2316</v>
      </c>
      <c r="L887" s="196">
        <v>0.264353946116622</v>
      </c>
      <c r="M887" s="196">
        <v>6.7614100720185297E-2</v>
      </c>
      <c r="N887" s="198">
        <v>7.4025903107215497E-3</v>
      </c>
      <c r="O887" s="91"/>
      <c r="P887" s="115"/>
      <c r="Q887" s="116"/>
      <c r="R887" s="196"/>
      <c r="S887" s="196"/>
      <c r="T887" s="198"/>
    </row>
    <row r="888" spans="1:20">
      <c r="A888" s="91"/>
      <c r="B888" s="91"/>
      <c r="C888" s="127"/>
      <c r="D888" s="127"/>
      <c r="E888" s="127"/>
      <c r="F888" s="127"/>
      <c r="G888" s="127"/>
      <c r="H888" s="127"/>
      <c r="I888" s="91"/>
      <c r="J888" s="116">
        <v>885</v>
      </c>
      <c r="K888" s="116">
        <v>2318</v>
      </c>
      <c r="L888" s="196">
        <v>0.26447458987847</v>
      </c>
      <c r="M888" s="196">
        <v>7.2335815979194806E-2</v>
      </c>
      <c r="N888" s="198">
        <v>7.6771757861247699E-3</v>
      </c>
      <c r="O888" s="91"/>
      <c r="P888" s="128"/>
      <c r="Q888" s="116"/>
      <c r="R888" s="196"/>
      <c r="S888" s="196"/>
      <c r="T888" s="198"/>
    </row>
    <row r="889" spans="1:20">
      <c r="A889" s="91"/>
      <c r="B889" s="91"/>
      <c r="C889" s="127"/>
      <c r="D889" s="127"/>
      <c r="E889" s="127"/>
      <c r="F889" s="127"/>
      <c r="G889" s="127"/>
      <c r="H889" s="127"/>
      <c r="I889" s="91"/>
      <c r="J889" s="116">
        <v>886</v>
      </c>
      <c r="K889" s="116">
        <v>2321</v>
      </c>
      <c r="L889" s="196">
        <v>0.26450027944333798</v>
      </c>
      <c r="M889" s="196">
        <v>7.7197524735399897E-2</v>
      </c>
      <c r="N889" s="198">
        <v>7.8485611346382905E-3</v>
      </c>
      <c r="O889" s="91"/>
      <c r="P889" s="115"/>
      <c r="Q889" s="116"/>
      <c r="R889" s="196"/>
      <c r="S889" s="196"/>
      <c r="T889" s="198"/>
    </row>
    <row r="890" spans="1:20">
      <c r="A890" s="91"/>
      <c r="B890" s="91"/>
      <c r="C890" s="127"/>
      <c r="D890" s="127"/>
      <c r="E890" s="127"/>
      <c r="F890" s="127"/>
      <c r="G890" s="127"/>
      <c r="H890" s="127"/>
      <c r="I890" s="91"/>
      <c r="J890" s="116">
        <v>887</v>
      </c>
      <c r="K890" s="116">
        <v>2324</v>
      </c>
      <c r="L890" s="196">
        <v>0.26448379868156102</v>
      </c>
      <c r="M890" s="196">
        <v>8.1497373243916899E-2</v>
      </c>
      <c r="N890" s="198">
        <v>7.8628369146141793E-3</v>
      </c>
      <c r="O890" s="91"/>
      <c r="P890" s="115"/>
      <c r="Q890" s="116"/>
      <c r="R890" s="196"/>
      <c r="S890" s="196"/>
      <c r="T890" s="198"/>
    </row>
    <row r="891" spans="1:20" ht="13.8" thickBot="1">
      <c r="A891" s="91"/>
      <c r="B891" s="91"/>
      <c r="C891" s="127"/>
      <c r="D891" s="127"/>
      <c r="E891" s="127"/>
      <c r="F891" s="127"/>
      <c r="G891" s="127"/>
      <c r="H891" s="127"/>
      <c r="I891" s="91"/>
      <c r="J891" s="116">
        <v>888</v>
      </c>
      <c r="K891" s="116">
        <v>2327</v>
      </c>
      <c r="L891" s="196">
        <v>0.264329114874298</v>
      </c>
      <c r="M891" s="196">
        <v>8.5828356874851797E-2</v>
      </c>
      <c r="N891" s="198">
        <v>7.7657445793422302E-3</v>
      </c>
      <c r="O891" s="91"/>
      <c r="P891" s="115"/>
      <c r="Q891" s="116"/>
      <c r="R891" s="196"/>
      <c r="S891" s="196"/>
      <c r="T891" s="198"/>
    </row>
    <row r="892" spans="1:20">
      <c r="A892" s="91"/>
      <c r="B892" s="91"/>
      <c r="C892" s="127"/>
      <c r="D892" s="127"/>
      <c r="E892" s="127"/>
      <c r="F892" s="127"/>
      <c r="G892" s="127"/>
      <c r="H892" s="127"/>
      <c r="I892" s="91"/>
      <c r="J892" s="116">
        <v>889</v>
      </c>
      <c r="K892" s="116">
        <v>2329</v>
      </c>
      <c r="L892" s="196">
        <v>0.26407920354915498</v>
      </c>
      <c r="M892" s="196">
        <v>8.9790410064830795E-2</v>
      </c>
      <c r="N892" s="198">
        <v>7.6445613568557197E-3</v>
      </c>
      <c r="O892" s="91"/>
      <c r="P892" s="128"/>
      <c r="Q892" s="116"/>
      <c r="R892" s="196"/>
      <c r="S892" s="196"/>
      <c r="T892" s="198"/>
    </row>
    <row r="893" spans="1:20">
      <c r="A893" s="91"/>
      <c r="B893" s="91"/>
      <c r="C893" s="127"/>
      <c r="D893" s="127"/>
      <c r="E893" s="127"/>
      <c r="F893" s="127"/>
      <c r="G893" s="127"/>
      <c r="H893" s="127"/>
      <c r="I893" s="91"/>
      <c r="J893" s="116">
        <v>890</v>
      </c>
      <c r="K893" s="116">
        <v>2332</v>
      </c>
      <c r="L893" s="196">
        <v>0.26366186791749202</v>
      </c>
      <c r="M893" s="196">
        <v>9.3859630278742404E-2</v>
      </c>
      <c r="N893" s="198">
        <v>7.57256380078704E-3</v>
      </c>
      <c r="O893" s="91"/>
      <c r="P893" s="115"/>
      <c r="Q893" s="116"/>
      <c r="R893" s="196"/>
      <c r="S893" s="196"/>
      <c r="T893" s="198"/>
    </row>
    <row r="894" spans="1:20">
      <c r="A894" s="91"/>
      <c r="B894" s="91"/>
      <c r="C894" s="127"/>
      <c r="D894" s="127"/>
      <c r="E894" s="127"/>
      <c r="F894" s="127"/>
      <c r="G894" s="127"/>
      <c r="H894" s="127"/>
      <c r="I894" s="91"/>
      <c r="J894" s="116">
        <v>891</v>
      </c>
      <c r="K894" s="116">
        <v>2334</v>
      </c>
      <c r="L894" s="196">
        <v>0.26322166731236402</v>
      </c>
      <c r="M894" s="196">
        <v>9.8045844737372906E-2</v>
      </c>
      <c r="N894" s="198">
        <v>7.5654358237441403E-3</v>
      </c>
      <c r="O894" s="91"/>
      <c r="P894" s="115"/>
      <c r="Q894" s="116"/>
      <c r="R894" s="196"/>
      <c r="S894" s="196"/>
      <c r="T894" s="198"/>
    </row>
    <row r="895" spans="1:20" ht="13.8" thickBot="1">
      <c r="A895" s="91"/>
      <c r="B895" s="91"/>
      <c r="C895" s="127"/>
      <c r="D895" s="127"/>
      <c r="E895" s="127"/>
      <c r="F895" s="127"/>
      <c r="G895" s="127"/>
      <c r="H895" s="127"/>
      <c r="I895" s="91"/>
      <c r="J895" s="116">
        <v>892</v>
      </c>
      <c r="K895" s="116">
        <v>2337</v>
      </c>
      <c r="L895" s="196">
        <v>0.26279474126371899</v>
      </c>
      <c r="M895" s="196">
        <v>0.102260983845559</v>
      </c>
      <c r="N895" s="198">
        <v>7.64927318258188E-3</v>
      </c>
      <c r="O895" s="91"/>
      <c r="P895" s="115"/>
      <c r="Q895" s="116"/>
      <c r="R895" s="196"/>
      <c r="S895" s="196"/>
      <c r="T895" s="198"/>
    </row>
    <row r="896" spans="1:20">
      <c r="A896" s="91"/>
      <c r="B896" s="91"/>
      <c r="C896" s="127"/>
      <c r="D896" s="127"/>
      <c r="E896" s="127"/>
      <c r="F896" s="127"/>
      <c r="G896" s="127"/>
      <c r="H896" s="127"/>
      <c r="I896" s="91"/>
      <c r="J896" s="116">
        <v>893</v>
      </c>
      <c r="K896" s="116">
        <v>2340</v>
      </c>
      <c r="L896" s="196">
        <v>0.262456018783008</v>
      </c>
      <c r="M896" s="196">
        <v>0.106298264139625</v>
      </c>
      <c r="N896" s="198">
        <v>7.8513429493789096E-3</v>
      </c>
      <c r="O896" s="91"/>
      <c r="P896" s="128"/>
      <c r="Q896" s="116"/>
      <c r="R896" s="196"/>
      <c r="S896" s="196"/>
      <c r="T896" s="198"/>
    </row>
    <row r="897" spans="1:20">
      <c r="A897" s="91"/>
      <c r="B897" s="91"/>
      <c r="C897" s="127"/>
      <c r="D897" s="127"/>
      <c r="E897" s="127"/>
      <c r="F897" s="127"/>
      <c r="G897" s="127"/>
      <c r="H897" s="127"/>
      <c r="I897" s="91"/>
      <c r="J897" s="116">
        <v>894</v>
      </c>
      <c r="K897" s="116">
        <v>2342</v>
      </c>
      <c r="L897" s="196">
        <v>0.26219500542443303</v>
      </c>
      <c r="M897" s="196">
        <v>0.109595402837738</v>
      </c>
      <c r="N897" s="198">
        <v>8.2039675004004099E-3</v>
      </c>
      <c r="O897" s="91"/>
      <c r="P897" s="115"/>
      <c r="Q897" s="116"/>
      <c r="R897" s="196"/>
      <c r="S897" s="196"/>
      <c r="T897" s="198"/>
    </row>
    <row r="898" spans="1:20">
      <c r="A898" s="91"/>
      <c r="B898" s="91"/>
      <c r="C898" s="127"/>
      <c r="D898" s="127"/>
      <c r="E898" s="127"/>
      <c r="F898" s="127"/>
      <c r="G898" s="127"/>
      <c r="H898" s="127"/>
      <c r="I898" s="91"/>
      <c r="J898" s="116">
        <v>895</v>
      </c>
      <c r="K898" s="116">
        <v>2345</v>
      </c>
      <c r="L898" s="196">
        <v>0.262029801089322</v>
      </c>
      <c r="M898" s="196">
        <v>0.111244796881399</v>
      </c>
      <c r="N898" s="198">
        <v>8.7627594082819692E-3</v>
      </c>
      <c r="O898" s="91"/>
      <c r="P898" s="115"/>
      <c r="Q898" s="116"/>
      <c r="R898" s="196"/>
      <c r="S898" s="196"/>
      <c r="T898" s="198"/>
    </row>
    <row r="899" spans="1:20" ht="13.8" thickBot="1">
      <c r="A899" s="91"/>
      <c r="B899" s="91"/>
      <c r="C899" s="127"/>
      <c r="D899" s="127"/>
      <c r="E899" s="127"/>
      <c r="F899" s="127"/>
      <c r="G899" s="127"/>
      <c r="H899" s="127"/>
      <c r="I899" s="91"/>
      <c r="J899" s="116">
        <v>896</v>
      </c>
      <c r="K899" s="116">
        <v>2348</v>
      </c>
      <c r="L899" s="196">
        <v>0.26199424044311198</v>
      </c>
      <c r="M899" s="196">
        <v>0.11070519465829</v>
      </c>
      <c r="N899" s="198">
        <v>9.5486458844813802E-3</v>
      </c>
      <c r="O899" s="91"/>
      <c r="P899" s="115"/>
      <c r="Q899" s="116"/>
      <c r="R899" s="196"/>
      <c r="S899" s="196"/>
      <c r="T899" s="198"/>
    </row>
    <row r="900" spans="1:20">
      <c r="A900" s="91"/>
      <c r="B900" s="91"/>
      <c r="C900" s="127"/>
      <c r="D900" s="127"/>
      <c r="E900" s="127"/>
      <c r="F900" s="127"/>
      <c r="G900" s="127"/>
      <c r="H900" s="127"/>
      <c r="I900" s="91"/>
      <c r="J900" s="116">
        <v>897</v>
      </c>
      <c r="K900" s="116">
        <v>2350</v>
      </c>
      <c r="L900" s="196">
        <v>0.26199035734610199</v>
      </c>
      <c r="M900" s="196">
        <v>0.108024429010127</v>
      </c>
      <c r="N900" s="198">
        <v>1.0449170173662099E-2</v>
      </c>
      <c r="O900" s="91"/>
      <c r="P900" s="128"/>
      <c r="Q900" s="116"/>
      <c r="R900" s="196"/>
      <c r="S900" s="196"/>
      <c r="T900" s="198"/>
    </row>
    <row r="901" spans="1:20">
      <c r="A901" s="91"/>
      <c r="B901" s="91"/>
      <c r="C901" s="127"/>
      <c r="D901" s="127"/>
      <c r="E901" s="127"/>
      <c r="F901" s="127"/>
      <c r="G901" s="127"/>
      <c r="H901" s="127"/>
      <c r="I901" s="91"/>
      <c r="J901" s="116">
        <v>898</v>
      </c>
      <c r="K901" s="116">
        <v>2353</v>
      </c>
      <c r="L901" s="196">
        <v>0.26213133763139401</v>
      </c>
      <c r="M901" s="196">
        <v>0.10319855439497801</v>
      </c>
      <c r="N901" s="198">
        <v>1.1482717700826799E-2</v>
      </c>
      <c r="O901" s="91"/>
      <c r="P901" s="115"/>
      <c r="Q901" s="116"/>
      <c r="R901" s="196"/>
      <c r="S901" s="196"/>
      <c r="T901" s="198"/>
    </row>
    <row r="902" spans="1:20">
      <c r="A902" s="91"/>
      <c r="B902" s="91"/>
      <c r="C902" s="127"/>
      <c r="D902" s="127"/>
      <c r="E902" s="127"/>
      <c r="F902" s="127"/>
      <c r="G902" s="127"/>
      <c r="H902" s="127"/>
      <c r="I902" s="91"/>
      <c r="J902" s="116">
        <v>899</v>
      </c>
      <c r="K902" s="116">
        <v>2356</v>
      </c>
      <c r="L902" s="196">
        <v>0.26230054079485499</v>
      </c>
      <c r="M902" s="196">
        <v>9.7042869470715706E-2</v>
      </c>
      <c r="N902" s="198">
        <v>1.24589452872838E-2</v>
      </c>
      <c r="O902" s="91"/>
      <c r="P902" s="115"/>
      <c r="Q902" s="116"/>
      <c r="R902" s="196"/>
      <c r="S902" s="196"/>
      <c r="T902" s="198"/>
    </row>
    <row r="903" spans="1:20" ht="13.8" thickBot="1">
      <c r="A903" s="91"/>
      <c r="B903" s="91"/>
      <c r="C903" s="127"/>
      <c r="D903" s="127"/>
      <c r="E903" s="127"/>
      <c r="F903" s="127"/>
      <c r="G903" s="127"/>
      <c r="H903" s="127"/>
      <c r="I903" s="91"/>
      <c r="J903" s="116">
        <v>900</v>
      </c>
      <c r="K903" s="116">
        <v>2358</v>
      </c>
      <c r="L903" s="196">
        <v>0.26243905386940503</v>
      </c>
      <c r="M903" s="196">
        <v>9.0136870594664104E-2</v>
      </c>
      <c r="N903" s="198">
        <v>1.32390889584701E-2</v>
      </c>
      <c r="O903" s="91"/>
      <c r="P903" s="115"/>
      <c r="Q903" s="116"/>
      <c r="R903" s="196"/>
      <c r="S903" s="196"/>
      <c r="T903" s="198"/>
    </row>
    <row r="904" spans="1:20">
      <c r="A904" s="91"/>
      <c r="B904" s="91"/>
      <c r="C904" s="127"/>
      <c r="D904" s="127"/>
      <c r="E904" s="127"/>
      <c r="F904" s="127"/>
      <c r="G904" s="127"/>
      <c r="H904" s="127"/>
      <c r="I904" s="91"/>
      <c r="J904" s="116">
        <v>901</v>
      </c>
      <c r="K904" s="116">
        <v>2361</v>
      </c>
      <c r="L904" s="196">
        <v>0.26250492061427</v>
      </c>
      <c r="M904" s="196">
        <v>8.3169926241803499E-2</v>
      </c>
      <c r="N904" s="198">
        <v>1.3698293552386101E-2</v>
      </c>
      <c r="O904" s="91"/>
      <c r="P904" s="128"/>
      <c r="Q904" s="116"/>
      <c r="R904" s="196"/>
      <c r="S904" s="196"/>
      <c r="T904" s="198"/>
    </row>
    <row r="905" spans="1:20">
      <c r="A905" s="91"/>
      <c r="B905" s="91"/>
      <c r="C905" s="127"/>
      <c r="D905" s="127"/>
      <c r="E905" s="127"/>
      <c r="F905" s="127"/>
      <c r="G905" s="127"/>
      <c r="H905" s="127"/>
      <c r="I905" s="91"/>
      <c r="J905" s="116">
        <v>902</v>
      </c>
      <c r="K905" s="116">
        <v>2363</v>
      </c>
      <c r="L905" s="196">
        <v>0.26249520682992999</v>
      </c>
      <c r="M905" s="196">
        <v>7.6787822789377499E-2</v>
      </c>
      <c r="N905" s="198">
        <v>1.37599694956578E-2</v>
      </c>
      <c r="O905" s="91"/>
      <c r="P905" s="115"/>
      <c r="Q905" s="116"/>
      <c r="R905" s="196"/>
      <c r="S905" s="196"/>
      <c r="T905" s="198"/>
    </row>
    <row r="906" spans="1:20">
      <c r="A906" s="91"/>
      <c r="B906" s="91"/>
      <c r="C906" s="127"/>
      <c r="D906" s="127"/>
      <c r="E906" s="127"/>
      <c r="F906" s="127"/>
      <c r="G906" s="127"/>
      <c r="H906" s="127"/>
      <c r="I906" s="91"/>
      <c r="J906" s="116">
        <v>903</v>
      </c>
      <c r="K906" s="116">
        <v>2366</v>
      </c>
      <c r="L906" s="196">
        <v>0.26233396533724102</v>
      </c>
      <c r="M906" s="196">
        <v>7.15498692095827E-2</v>
      </c>
      <c r="N906" s="198">
        <v>1.3438461409610501E-2</v>
      </c>
      <c r="O906" s="91"/>
      <c r="P906" s="115"/>
      <c r="Q906" s="116"/>
      <c r="R906" s="196"/>
      <c r="S906" s="196"/>
      <c r="T906" s="198"/>
    </row>
    <row r="907" spans="1:20" ht="13.8" thickBot="1">
      <c r="A907" s="91"/>
      <c r="B907" s="91"/>
      <c r="C907" s="127"/>
      <c r="D907" s="127"/>
      <c r="E907" s="127"/>
      <c r="F907" s="127"/>
      <c r="G907" s="127"/>
      <c r="H907" s="127"/>
      <c r="I907" s="91"/>
      <c r="J907" s="116">
        <v>904</v>
      </c>
      <c r="K907" s="116">
        <v>2368</v>
      </c>
      <c r="L907" s="196">
        <v>0.26194929663724298</v>
      </c>
      <c r="M907" s="196">
        <v>6.7333375040421001E-2</v>
      </c>
      <c r="N907" s="198">
        <v>1.28266167183862E-2</v>
      </c>
      <c r="O907" s="91"/>
      <c r="P907" s="115"/>
      <c r="Q907" s="116"/>
      <c r="R907" s="196"/>
      <c r="S907" s="196"/>
      <c r="T907" s="198"/>
    </row>
    <row r="908" spans="1:20">
      <c r="A908" s="91"/>
      <c r="B908" s="91"/>
      <c r="C908" s="127"/>
      <c r="D908" s="127"/>
      <c r="E908" s="127"/>
      <c r="F908" s="127"/>
      <c r="G908" s="127"/>
      <c r="H908" s="127"/>
      <c r="I908" s="91"/>
      <c r="J908" s="116">
        <v>905</v>
      </c>
      <c r="K908" s="116">
        <v>2371</v>
      </c>
      <c r="L908" s="196">
        <v>0.26131253311609598</v>
      </c>
      <c r="M908" s="196">
        <v>6.41940034527929E-2</v>
      </c>
      <c r="N908" s="198">
        <v>1.21400467348629E-2</v>
      </c>
      <c r="O908" s="91"/>
      <c r="P908" s="128"/>
      <c r="Q908" s="116"/>
      <c r="R908" s="196"/>
      <c r="S908" s="196"/>
      <c r="T908" s="198"/>
    </row>
    <row r="909" spans="1:20">
      <c r="A909" s="91"/>
      <c r="B909" s="91"/>
      <c r="C909" s="127"/>
      <c r="D909" s="127"/>
      <c r="E909" s="127"/>
      <c r="F909" s="127"/>
      <c r="G909" s="127"/>
      <c r="H909" s="127"/>
      <c r="I909" s="91"/>
      <c r="J909" s="116">
        <v>906</v>
      </c>
      <c r="K909" s="116">
        <v>2373</v>
      </c>
      <c r="L909" s="196">
        <v>0.26051558274900799</v>
      </c>
      <c r="M909" s="196">
        <v>6.1377961677305901E-2</v>
      </c>
      <c r="N909" s="198">
        <v>1.1558600833971E-2</v>
      </c>
      <c r="O909" s="91"/>
      <c r="P909" s="115"/>
      <c r="Q909" s="116"/>
      <c r="R909" s="196"/>
      <c r="S909" s="196"/>
      <c r="T909" s="198"/>
    </row>
    <row r="910" spans="1:20">
      <c r="A910" s="91"/>
      <c r="B910" s="91"/>
      <c r="C910" s="127"/>
      <c r="D910" s="127"/>
      <c r="E910" s="127"/>
      <c r="F910" s="127"/>
      <c r="G910" s="127"/>
      <c r="H910" s="127"/>
      <c r="I910" s="91"/>
      <c r="J910" s="116">
        <v>907</v>
      </c>
      <c r="K910" s="116">
        <v>2376</v>
      </c>
      <c r="L910" s="196">
        <v>0.25953299702736199</v>
      </c>
      <c r="M910" s="196">
        <v>5.9055676228086697E-2</v>
      </c>
      <c r="N910" s="198">
        <v>1.12500140133176E-2</v>
      </c>
      <c r="O910" s="91"/>
      <c r="P910" s="115"/>
      <c r="Q910" s="116"/>
      <c r="R910" s="196"/>
      <c r="S910" s="196"/>
      <c r="T910" s="198"/>
    </row>
    <row r="911" spans="1:20" ht="13.8" thickBot="1">
      <c r="A911" s="91"/>
      <c r="B911" s="91"/>
      <c r="C911" s="127"/>
      <c r="D911" s="127"/>
      <c r="E911" s="127"/>
      <c r="F911" s="127"/>
      <c r="G911" s="127"/>
      <c r="H911" s="127"/>
      <c r="I911" s="91"/>
      <c r="J911" s="116">
        <v>908</v>
      </c>
      <c r="K911" s="116">
        <v>2379</v>
      </c>
      <c r="L911" s="196">
        <v>0.25849267287557898</v>
      </c>
      <c r="M911" s="196">
        <v>5.6524385654619397E-2</v>
      </c>
      <c r="N911" s="198">
        <v>1.12684052299284E-2</v>
      </c>
      <c r="O911" s="91"/>
      <c r="P911" s="115"/>
      <c r="Q911" s="116"/>
      <c r="R911" s="196"/>
      <c r="S911" s="196"/>
      <c r="T911" s="198"/>
    </row>
    <row r="912" spans="1:20">
      <c r="A912" s="91"/>
      <c r="B912" s="91"/>
      <c r="C912" s="127"/>
      <c r="D912" s="127"/>
      <c r="E912" s="127"/>
      <c r="F912" s="127"/>
      <c r="G912" s="127"/>
      <c r="H912" s="127"/>
      <c r="I912" s="91"/>
      <c r="J912" s="116">
        <v>909</v>
      </c>
      <c r="K912" s="116">
        <v>2381</v>
      </c>
      <c r="L912" s="196">
        <v>0.25758250929833298</v>
      </c>
      <c r="M912" s="196">
        <v>5.4241830072679798E-2</v>
      </c>
      <c r="N912" s="198">
        <v>1.15801192154336E-2</v>
      </c>
      <c r="O912" s="91"/>
      <c r="P912" s="128"/>
      <c r="Q912" s="116"/>
      <c r="R912" s="196"/>
      <c r="S912" s="196"/>
      <c r="T912" s="198"/>
    </row>
    <row r="913" spans="1:20">
      <c r="A913" s="91"/>
      <c r="B913" s="91"/>
      <c r="C913" s="127"/>
      <c r="D913" s="127"/>
      <c r="E913" s="127"/>
      <c r="F913" s="127"/>
      <c r="G913" s="127"/>
      <c r="H913" s="127"/>
      <c r="I913" s="91"/>
      <c r="J913" s="116">
        <v>910</v>
      </c>
      <c r="K913" s="116">
        <v>2384</v>
      </c>
      <c r="L913" s="196">
        <v>0.25693377623477698</v>
      </c>
      <c r="M913" s="196">
        <v>5.1568696698843099E-2</v>
      </c>
      <c r="N913" s="198">
        <v>1.21339689273032E-2</v>
      </c>
      <c r="O913" s="91"/>
      <c r="P913" s="115"/>
      <c r="Q913" s="116"/>
      <c r="R913" s="196"/>
      <c r="S913" s="196"/>
      <c r="T913" s="198"/>
    </row>
    <row r="914" spans="1:20">
      <c r="A914" s="91"/>
      <c r="B914" s="91"/>
      <c r="C914" s="127"/>
      <c r="D914" s="127"/>
      <c r="E914" s="127"/>
      <c r="F914" s="127"/>
      <c r="G914" s="127"/>
      <c r="H914" s="127"/>
      <c r="I914" s="91"/>
      <c r="J914" s="116">
        <v>911</v>
      </c>
      <c r="K914" s="116">
        <v>2387</v>
      </c>
      <c r="L914" s="196">
        <v>0.25661738064192902</v>
      </c>
      <c r="M914" s="196">
        <v>4.9213694198253402E-2</v>
      </c>
      <c r="N914" s="198">
        <v>1.27217307884841E-2</v>
      </c>
      <c r="O914" s="91"/>
      <c r="P914" s="115"/>
      <c r="Q914" s="116"/>
      <c r="R914" s="196"/>
      <c r="S914" s="196"/>
      <c r="T914" s="198"/>
    </row>
    <row r="915" spans="1:20" ht="13.8" thickBot="1">
      <c r="A915" s="91"/>
      <c r="B915" s="91"/>
      <c r="C915" s="127"/>
      <c r="D915" s="127"/>
      <c r="E915" s="127"/>
      <c r="F915" s="127"/>
      <c r="G915" s="127"/>
      <c r="H915" s="127"/>
      <c r="I915" s="91"/>
      <c r="J915" s="116">
        <v>912</v>
      </c>
      <c r="K915" s="116">
        <v>2389</v>
      </c>
      <c r="L915" s="196">
        <v>0.25662626276998801</v>
      </c>
      <c r="M915" s="196">
        <v>4.7209941894240298E-2</v>
      </c>
      <c r="N915" s="198">
        <v>1.32090166466569E-2</v>
      </c>
      <c r="O915" s="91"/>
      <c r="P915" s="115"/>
      <c r="Q915" s="116"/>
      <c r="R915" s="196"/>
      <c r="S915" s="196"/>
      <c r="T915" s="198"/>
    </row>
    <row r="916" spans="1:20">
      <c r="A916" s="91"/>
      <c r="B916" s="91"/>
      <c r="C916" s="127"/>
      <c r="D916" s="127"/>
      <c r="E916" s="127"/>
      <c r="F916" s="127"/>
      <c r="G916" s="127"/>
      <c r="H916" s="127"/>
      <c r="I916" s="91"/>
      <c r="J916" s="116">
        <v>913</v>
      </c>
      <c r="K916" s="116">
        <v>2391</v>
      </c>
      <c r="L916" s="196">
        <v>0.25682888623991901</v>
      </c>
      <c r="M916" s="196">
        <v>4.6865450940302998E-2</v>
      </c>
      <c r="N916" s="198">
        <v>1.34090406693614E-2</v>
      </c>
      <c r="O916" s="91"/>
      <c r="P916" s="128"/>
      <c r="Q916" s="116"/>
      <c r="R916" s="196"/>
      <c r="S916" s="196"/>
      <c r="T916" s="198"/>
    </row>
    <row r="917" spans="1:20">
      <c r="A917" s="91"/>
      <c r="B917" s="91"/>
      <c r="C917" s="127"/>
      <c r="D917" s="127"/>
      <c r="E917" s="127"/>
      <c r="F917" s="127"/>
      <c r="G917" s="127"/>
      <c r="H917" s="127"/>
      <c r="I917" s="91"/>
      <c r="J917" s="116">
        <v>914</v>
      </c>
      <c r="K917" s="116">
        <v>2394</v>
      </c>
      <c r="L917" s="196">
        <v>0.257184415455675</v>
      </c>
      <c r="M917" s="196">
        <v>4.7960323379855598E-2</v>
      </c>
      <c r="N917" s="198">
        <v>1.3259868245207401E-2</v>
      </c>
      <c r="O917" s="91"/>
      <c r="P917" s="115"/>
      <c r="Q917" s="116"/>
      <c r="R917" s="196"/>
      <c r="S917" s="196"/>
      <c r="T917" s="198"/>
    </row>
    <row r="918" spans="1:20">
      <c r="A918" s="91"/>
      <c r="B918" s="91"/>
      <c r="C918" s="127"/>
      <c r="D918" s="127"/>
      <c r="E918" s="127"/>
      <c r="F918" s="127"/>
      <c r="G918" s="127"/>
      <c r="H918" s="127"/>
      <c r="I918" s="91"/>
      <c r="J918" s="116">
        <v>915</v>
      </c>
      <c r="K918" s="116">
        <v>2397</v>
      </c>
      <c r="L918" s="196">
        <v>0.25755849295414801</v>
      </c>
      <c r="M918" s="196">
        <v>5.1037635550705299E-2</v>
      </c>
      <c r="N918" s="198">
        <v>1.2784214334923801E-2</v>
      </c>
      <c r="O918" s="91"/>
      <c r="P918" s="115"/>
      <c r="Q918" s="116"/>
      <c r="R918" s="196"/>
      <c r="S918" s="196"/>
      <c r="T918" s="198"/>
    </row>
    <row r="919" spans="1:20" ht="13.8" thickBot="1">
      <c r="A919" s="91"/>
      <c r="B919" s="91"/>
      <c r="C919" s="127"/>
      <c r="D919" s="127"/>
      <c r="E919" s="127"/>
      <c r="F919" s="127"/>
      <c r="G919" s="127"/>
      <c r="H919" s="127"/>
      <c r="I919" s="91"/>
      <c r="J919" s="116">
        <v>916</v>
      </c>
      <c r="K919" s="116">
        <v>2399</v>
      </c>
      <c r="L919" s="196">
        <v>0.257990496752593</v>
      </c>
      <c r="M919" s="196">
        <v>5.5372290717941301E-2</v>
      </c>
      <c r="N919" s="198">
        <v>1.20525763598349E-2</v>
      </c>
      <c r="O919" s="91"/>
      <c r="P919" s="115"/>
      <c r="Q919" s="116"/>
      <c r="R919" s="196"/>
      <c r="S919" s="196"/>
      <c r="T919" s="198"/>
    </row>
    <row r="920" spans="1:20">
      <c r="A920" s="91"/>
      <c r="B920" s="91"/>
      <c r="C920" s="127"/>
      <c r="D920" s="127"/>
      <c r="E920" s="127"/>
      <c r="F920" s="127"/>
      <c r="G920" s="127"/>
      <c r="H920" s="127"/>
      <c r="I920" s="91"/>
      <c r="J920" s="116">
        <v>917</v>
      </c>
      <c r="K920" s="116">
        <v>2402</v>
      </c>
      <c r="L920" s="196">
        <v>0.25840287355636199</v>
      </c>
      <c r="M920" s="196">
        <v>6.0500519680452301E-2</v>
      </c>
      <c r="N920" s="198">
        <v>1.1108021889417201E-2</v>
      </c>
      <c r="O920" s="91"/>
      <c r="P920" s="128"/>
      <c r="Q920" s="116"/>
      <c r="R920" s="196"/>
      <c r="S920" s="196"/>
      <c r="T920" s="198"/>
    </row>
    <row r="921" spans="1:20">
      <c r="A921" s="91"/>
      <c r="B921" s="91"/>
      <c r="C921" s="127"/>
      <c r="D921" s="127"/>
      <c r="E921" s="127"/>
      <c r="F921" s="127"/>
      <c r="G921" s="127"/>
      <c r="H921" s="127"/>
      <c r="I921" s="91"/>
      <c r="J921" s="116">
        <v>918</v>
      </c>
      <c r="K921" s="116">
        <v>2405</v>
      </c>
      <c r="L921" s="196">
        <v>0.25883371624665602</v>
      </c>
      <c r="M921" s="196">
        <v>6.5425788077996302E-2</v>
      </c>
      <c r="N921" s="198">
        <v>1.00635882735726E-2</v>
      </c>
      <c r="O921" s="91"/>
      <c r="P921" s="115"/>
      <c r="Q921" s="116"/>
      <c r="R921" s="196"/>
      <c r="S921" s="196"/>
      <c r="T921" s="198"/>
    </row>
    <row r="922" spans="1:20">
      <c r="A922" s="91"/>
      <c r="B922" s="91"/>
      <c r="C922" s="127"/>
      <c r="D922" s="127"/>
      <c r="E922" s="127"/>
      <c r="F922" s="127"/>
      <c r="G922" s="127"/>
      <c r="H922" s="127"/>
      <c r="I922" s="91"/>
      <c r="J922" s="116">
        <v>919</v>
      </c>
      <c r="K922" s="116">
        <v>2407</v>
      </c>
      <c r="L922" s="196">
        <v>0.25925554144681301</v>
      </c>
      <c r="M922" s="196">
        <v>6.9626022462121004E-2</v>
      </c>
      <c r="N922" s="198">
        <v>8.9444967028684801E-3</v>
      </c>
      <c r="O922" s="91"/>
      <c r="P922" s="115"/>
      <c r="Q922" s="116"/>
      <c r="R922" s="196"/>
      <c r="S922" s="196"/>
      <c r="T922" s="198"/>
    </row>
    <row r="923" spans="1:20" ht="13.8" thickBot="1">
      <c r="A923" s="91"/>
      <c r="B923" s="91"/>
      <c r="C923" s="127"/>
      <c r="D923" s="127"/>
      <c r="E923" s="127"/>
      <c r="F923" s="127"/>
      <c r="G923" s="127"/>
      <c r="H923" s="127"/>
      <c r="I923" s="91"/>
      <c r="J923" s="116">
        <v>920</v>
      </c>
      <c r="K923" s="116">
        <v>2410</v>
      </c>
      <c r="L923" s="196">
        <v>0.259672538652368</v>
      </c>
      <c r="M923" s="196">
        <v>7.2124235865263703E-2</v>
      </c>
      <c r="N923" s="198">
        <v>7.8471347104800502E-3</v>
      </c>
      <c r="O923" s="91"/>
      <c r="P923" s="115"/>
      <c r="Q923" s="116"/>
      <c r="R923" s="196"/>
      <c r="S923" s="196"/>
      <c r="T923" s="198"/>
    </row>
    <row r="924" spans="1:20">
      <c r="A924" s="91"/>
      <c r="B924" s="91"/>
      <c r="C924" s="127"/>
      <c r="D924" s="127"/>
      <c r="E924" s="127"/>
      <c r="F924" s="127"/>
      <c r="G924" s="127"/>
      <c r="H924" s="127"/>
      <c r="I924" s="91"/>
      <c r="J924" s="116">
        <v>921</v>
      </c>
      <c r="K924" s="116">
        <v>2412</v>
      </c>
      <c r="L924" s="196">
        <v>0.26002089922963401</v>
      </c>
      <c r="M924" s="196">
        <v>7.3385242131633596E-2</v>
      </c>
      <c r="N924" s="198">
        <v>6.8142750651084601E-3</v>
      </c>
      <c r="O924" s="91"/>
      <c r="P924" s="128"/>
      <c r="Q924" s="116"/>
      <c r="R924" s="196"/>
      <c r="S924" s="196"/>
      <c r="T924" s="198"/>
    </row>
    <row r="925" spans="1:20">
      <c r="A925" s="91"/>
      <c r="B925" s="91"/>
      <c r="C925" s="127"/>
      <c r="D925" s="127"/>
      <c r="E925" s="127"/>
      <c r="F925" s="127"/>
      <c r="G925" s="127"/>
      <c r="H925" s="127"/>
      <c r="I925" s="91"/>
      <c r="J925" s="116">
        <v>922</v>
      </c>
      <c r="K925" s="116">
        <v>2415</v>
      </c>
      <c r="L925" s="196">
        <v>0.26031088211381798</v>
      </c>
      <c r="M925" s="196">
        <v>7.2873172993233204E-2</v>
      </c>
      <c r="N925" s="198">
        <v>5.8681803064041501E-3</v>
      </c>
      <c r="O925" s="91"/>
      <c r="P925" s="115"/>
      <c r="Q925" s="116"/>
      <c r="R925" s="196"/>
      <c r="S925" s="196"/>
      <c r="T925" s="198"/>
    </row>
    <row r="926" spans="1:20">
      <c r="A926" s="91"/>
      <c r="B926" s="91"/>
      <c r="C926" s="127"/>
      <c r="D926" s="127"/>
      <c r="E926" s="127"/>
      <c r="F926" s="127"/>
      <c r="G926" s="127"/>
      <c r="H926" s="127"/>
      <c r="I926" s="91"/>
      <c r="J926" s="116">
        <v>923</v>
      </c>
      <c r="K926" s="116">
        <v>2417</v>
      </c>
      <c r="L926" s="196">
        <v>0.26051294100714201</v>
      </c>
      <c r="M926" s="196">
        <v>7.1245783766873502E-2</v>
      </c>
      <c r="N926" s="198">
        <v>5.0619506368378298E-3</v>
      </c>
      <c r="O926" s="91"/>
      <c r="P926" s="115"/>
      <c r="Q926" s="116"/>
      <c r="R926" s="196"/>
      <c r="S926" s="196"/>
      <c r="T926" s="198"/>
    </row>
    <row r="927" spans="1:20" ht="13.8" thickBot="1">
      <c r="A927" s="91"/>
      <c r="B927" s="91"/>
      <c r="C927" s="127"/>
      <c r="D927" s="127"/>
      <c r="E927" s="127"/>
      <c r="F927" s="127"/>
      <c r="G927" s="127"/>
      <c r="H927" s="127"/>
      <c r="I927" s="91"/>
      <c r="J927" s="116">
        <v>924</v>
      </c>
      <c r="K927" s="116">
        <v>2420</v>
      </c>
      <c r="L927" s="196">
        <v>0.26060987410695202</v>
      </c>
      <c r="M927" s="196">
        <v>6.9245487009212306E-2</v>
      </c>
      <c r="N927" s="198">
        <v>4.4520125267117202E-3</v>
      </c>
      <c r="O927" s="91"/>
      <c r="P927" s="115"/>
      <c r="Q927" s="116"/>
      <c r="R927" s="196"/>
      <c r="S927" s="196"/>
      <c r="T927" s="198"/>
    </row>
    <row r="928" spans="1:20">
      <c r="A928" s="91"/>
      <c r="B928" s="91"/>
      <c r="C928" s="127"/>
      <c r="D928" s="127"/>
      <c r="E928" s="127"/>
      <c r="F928" s="127"/>
      <c r="G928" s="127"/>
      <c r="H928" s="127"/>
      <c r="I928" s="91"/>
      <c r="J928" s="116">
        <v>925</v>
      </c>
      <c r="K928" s="116">
        <v>2422</v>
      </c>
      <c r="L928" s="196">
        <v>0.26061239653441398</v>
      </c>
      <c r="M928" s="196">
        <v>6.7785696777825796E-2</v>
      </c>
      <c r="N928" s="198">
        <v>4.08141242798852E-3</v>
      </c>
      <c r="O928" s="91"/>
      <c r="P928" s="128"/>
      <c r="Q928" s="116"/>
      <c r="R928" s="196"/>
      <c r="S928" s="196"/>
      <c r="T928" s="198"/>
    </row>
    <row r="929" spans="1:20">
      <c r="A929" s="91"/>
      <c r="B929" s="91"/>
      <c r="C929" s="127"/>
      <c r="D929" s="127"/>
      <c r="E929" s="127"/>
      <c r="F929" s="127"/>
      <c r="G929" s="127"/>
      <c r="H929" s="127"/>
      <c r="I929" s="91"/>
      <c r="J929" s="116">
        <v>926</v>
      </c>
      <c r="K929" s="116">
        <v>2424</v>
      </c>
      <c r="L929" s="196">
        <v>0.26044253833659597</v>
      </c>
      <c r="M929" s="196">
        <v>6.7041289876989596E-2</v>
      </c>
      <c r="N929" s="198">
        <v>3.94515004514769E-3</v>
      </c>
      <c r="O929" s="91"/>
      <c r="P929" s="115"/>
      <c r="Q929" s="116"/>
      <c r="R929" s="196"/>
      <c r="S929" s="196"/>
      <c r="T929" s="198"/>
    </row>
    <row r="930" spans="1:20">
      <c r="A930" s="91"/>
      <c r="B930" s="91"/>
      <c r="C930" s="127"/>
      <c r="D930" s="127"/>
      <c r="E930" s="127"/>
      <c r="F930" s="127"/>
      <c r="G930" s="127"/>
      <c r="H930" s="127"/>
      <c r="I930" s="91"/>
      <c r="J930" s="116">
        <v>927</v>
      </c>
      <c r="K930" s="116">
        <v>2427</v>
      </c>
      <c r="L930" s="196">
        <v>0.26015982230930701</v>
      </c>
      <c r="M930" s="196">
        <v>6.6556669646916505E-2</v>
      </c>
      <c r="N930" s="198">
        <v>4.0085923845418602E-3</v>
      </c>
      <c r="O930" s="91"/>
      <c r="P930" s="115"/>
      <c r="Q930" s="116"/>
      <c r="R930" s="196"/>
      <c r="S930" s="196"/>
      <c r="T930" s="198"/>
    </row>
    <row r="931" spans="1:20" ht="13.8" thickBot="1">
      <c r="A931" s="91"/>
      <c r="B931" s="91"/>
      <c r="C931" s="127"/>
      <c r="D931" s="127"/>
      <c r="E931" s="127"/>
      <c r="F931" s="127"/>
      <c r="G931" s="127"/>
      <c r="H931" s="127"/>
      <c r="I931" s="91"/>
      <c r="J931" s="116">
        <v>928</v>
      </c>
      <c r="K931" s="116">
        <v>2429</v>
      </c>
      <c r="L931" s="196">
        <v>0.25972458206283</v>
      </c>
      <c r="M931" s="196">
        <v>6.6727300305309004E-2</v>
      </c>
      <c r="N931" s="198">
        <v>4.2408284146966202E-3</v>
      </c>
      <c r="O931" s="91"/>
      <c r="P931" s="115"/>
      <c r="Q931" s="116"/>
      <c r="R931" s="196"/>
      <c r="S931" s="196"/>
      <c r="T931" s="198"/>
    </row>
    <row r="932" spans="1:20">
      <c r="A932" s="91"/>
      <c r="B932" s="91"/>
      <c r="C932" s="127"/>
      <c r="D932" s="127"/>
      <c r="E932" s="127"/>
      <c r="F932" s="127"/>
      <c r="G932" s="127"/>
      <c r="H932" s="127"/>
      <c r="I932" s="91"/>
      <c r="J932" s="116">
        <v>929</v>
      </c>
      <c r="K932" s="116">
        <v>2432</v>
      </c>
      <c r="L932" s="196">
        <v>0.25926835341099103</v>
      </c>
      <c r="M932" s="196">
        <v>6.6665277641711596E-2</v>
      </c>
      <c r="N932" s="198">
        <v>4.5780681977878697E-3</v>
      </c>
      <c r="O932" s="91"/>
      <c r="P932" s="128"/>
      <c r="Q932" s="116"/>
      <c r="R932" s="196"/>
      <c r="S932" s="196"/>
      <c r="T932" s="198"/>
    </row>
    <row r="933" spans="1:20">
      <c r="A933" s="91"/>
      <c r="B933" s="91"/>
      <c r="C933" s="127"/>
      <c r="D933" s="127"/>
      <c r="E933" s="127"/>
      <c r="F933" s="127"/>
      <c r="G933" s="127"/>
      <c r="H933" s="127"/>
      <c r="I933" s="91"/>
      <c r="J933" s="116">
        <v>930</v>
      </c>
      <c r="K933" s="116">
        <v>2435</v>
      </c>
      <c r="L933" s="196">
        <v>0.258728470354258</v>
      </c>
      <c r="M933" s="196">
        <v>6.6685107036491498E-2</v>
      </c>
      <c r="N933" s="198">
        <v>5.0228104022915603E-3</v>
      </c>
      <c r="O933" s="91"/>
      <c r="P933" s="115"/>
      <c r="Q933" s="116"/>
      <c r="R933" s="196"/>
      <c r="S933" s="196"/>
      <c r="T933" s="198"/>
    </row>
    <row r="934" spans="1:20">
      <c r="A934" s="91"/>
      <c r="B934" s="91"/>
      <c r="C934" s="127"/>
      <c r="D934" s="127"/>
      <c r="E934" s="127"/>
      <c r="F934" s="127"/>
      <c r="G934" s="127"/>
      <c r="H934" s="127"/>
      <c r="I934" s="91"/>
      <c r="J934" s="116">
        <v>931</v>
      </c>
      <c r="K934" s="116">
        <v>2437</v>
      </c>
      <c r="L934" s="196">
        <v>0.25823033930825701</v>
      </c>
      <c r="M934" s="196">
        <v>6.6238500470388803E-2</v>
      </c>
      <c r="N934" s="198">
        <v>5.5700699726068696E-3</v>
      </c>
      <c r="O934" s="91"/>
      <c r="P934" s="115"/>
      <c r="Q934" s="116"/>
      <c r="R934" s="196"/>
      <c r="S934" s="196"/>
      <c r="T934" s="198"/>
    </row>
    <row r="935" spans="1:20" ht="13.8" thickBot="1">
      <c r="A935" s="91"/>
      <c r="B935" s="91"/>
      <c r="C935" s="127"/>
      <c r="D935" s="127"/>
      <c r="E935" s="127"/>
      <c r="F935" s="127"/>
      <c r="G935" s="127"/>
      <c r="H935" s="127"/>
      <c r="I935" s="91"/>
      <c r="J935" s="116">
        <v>932</v>
      </c>
      <c r="K935" s="116">
        <v>2440</v>
      </c>
      <c r="L935" s="196">
        <v>0.257753012278849</v>
      </c>
      <c r="M935" s="196">
        <v>6.5899843830635504E-2</v>
      </c>
      <c r="N935" s="198">
        <v>6.2274053381343904E-3</v>
      </c>
      <c r="O935" s="91"/>
      <c r="P935" s="115"/>
      <c r="Q935" s="116"/>
      <c r="R935" s="196"/>
      <c r="S935" s="196"/>
      <c r="T935" s="198"/>
    </row>
    <row r="936" spans="1:20">
      <c r="A936" s="91"/>
      <c r="B936" s="91"/>
      <c r="C936" s="127"/>
      <c r="D936" s="127"/>
      <c r="E936" s="127"/>
      <c r="F936" s="127"/>
      <c r="G936" s="127"/>
      <c r="H936" s="127"/>
      <c r="I936" s="91"/>
      <c r="J936" s="116">
        <v>933</v>
      </c>
      <c r="K936" s="116">
        <v>2443</v>
      </c>
      <c r="L936" s="196">
        <v>0.25726702458227602</v>
      </c>
      <c r="M936" s="196">
        <v>6.600275900692E-2</v>
      </c>
      <c r="N936" s="198">
        <v>6.9499475855554303E-3</v>
      </c>
      <c r="O936" s="91"/>
      <c r="P936" s="128"/>
      <c r="Q936" s="116"/>
      <c r="R936" s="196"/>
      <c r="S936" s="196"/>
      <c r="T936" s="198"/>
    </row>
    <row r="937" spans="1:20">
      <c r="A937" s="91"/>
      <c r="B937" s="91"/>
      <c r="C937" s="127"/>
      <c r="D937" s="127"/>
      <c r="E937" s="127"/>
      <c r="F937" s="127"/>
      <c r="G937" s="127"/>
      <c r="H937" s="127"/>
      <c r="I937" s="91"/>
      <c r="J937" s="116">
        <v>934</v>
      </c>
      <c r="K937" s="116">
        <v>2445</v>
      </c>
      <c r="L937" s="196">
        <v>0.25692083848013703</v>
      </c>
      <c r="M937" s="196">
        <v>6.6553169487055003E-2</v>
      </c>
      <c r="N937" s="198">
        <v>7.8928084459483194E-3</v>
      </c>
      <c r="O937" s="91"/>
      <c r="P937" s="115"/>
      <c r="Q937" s="116"/>
      <c r="R937" s="196"/>
      <c r="S937" s="196"/>
      <c r="T937" s="198"/>
    </row>
    <row r="938" spans="1:20">
      <c r="A938" s="91"/>
      <c r="B938" s="91"/>
      <c r="C938" s="127"/>
      <c r="D938" s="127"/>
      <c r="E938" s="127"/>
      <c r="F938" s="127"/>
      <c r="G938" s="127"/>
      <c r="H938" s="127"/>
      <c r="I938" s="91"/>
      <c r="J938" s="116">
        <v>935</v>
      </c>
      <c r="K938" s="116">
        <v>2448</v>
      </c>
      <c r="L938" s="196">
        <v>0.256757883062529</v>
      </c>
      <c r="M938" s="196">
        <v>6.7306613669517804E-2</v>
      </c>
      <c r="N938" s="198">
        <v>9.0527153376888103E-3</v>
      </c>
      <c r="O938" s="91"/>
      <c r="P938" s="115"/>
      <c r="Q938" s="116"/>
      <c r="R938" s="196"/>
      <c r="S938" s="196"/>
      <c r="T938" s="198"/>
    </row>
    <row r="939" spans="1:20" ht="13.8" thickBot="1">
      <c r="A939" s="91"/>
      <c r="B939" s="91"/>
      <c r="C939" s="127"/>
      <c r="D939" s="127"/>
      <c r="E939" s="127"/>
      <c r="F939" s="127"/>
      <c r="G939" s="127"/>
      <c r="H939" s="127"/>
      <c r="I939" s="91"/>
      <c r="J939" s="116">
        <v>936</v>
      </c>
      <c r="K939" s="116">
        <v>2451</v>
      </c>
      <c r="L939" s="196">
        <v>0.25687090624068798</v>
      </c>
      <c r="M939" s="196">
        <v>6.78533403092378E-2</v>
      </c>
      <c r="N939" s="198">
        <v>1.03935871155105E-2</v>
      </c>
      <c r="O939" s="91"/>
      <c r="P939" s="115"/>
      <c r="Q939" s="116"/>
      <c r="R939" s="196"/>
      <c r="S939" s="196"/>
      <c r="T939" s="198"/>
    </row>
    <row r="940" spans="1:20">
      <c r="A940" s="91"/>
      <c r="B940" s="91"/>
      <c r="C940" s="127"/>
      <c r="D940" s="127"/>
      <c r="E940" s="127"/>
      <c r="F940" s="127"/>
      <c r="G940" s="127"/>
      <c r="H940" s="127"/>
      <c r="I940" s="91"/>
      <c r="J940" s="116">
        <v>937</v>
      </c>
      <c r="K940" s="116">
        <v>2454</v>
      </c>
      <c r="L940" s="196">
        <v>0.25713233484508902</v>
      </c>
      <c r="M940" s="196">
        <v>6.8730194411828496E-2</v>
      </c>
      <c r="N940" s="198">
        <v>1.1735865326205E-2</v>
      </c>
      <c r="O940" s="91"/>
      <c r="P940" s="128"/>
      <c r="Q940" s="116"/>
      <c r="R940" s="196"/>
      <c r="S940" s="196"/>
      <c r="T940" s="198"/>
    </row>
    <row r="941" spans="1:20">
      <c r="A941" s="91"/>
      <c r="B941" s="91"/>
      <c r="C941" s="127"/>
      <c r="D941" s="127"/>
      <c r="E941" s="127"/>
      <c r="F941" s="127"/>
      <c r="G941" s="127"/>
      <c r="H941" s="127"/>
      <c r="I941" s="91"/>
      <c r="J941" s="116">
        <v>938</v>
      </c>
      <c r="K941" s="116">
        <v>2456</v>
      </c>
      <c r="L941" s="196">
        <v>0.25772423770621</v>
      </c>
      <c r="M941" s="196">
        <v>6.9043179704841501E-2</v>
      </c>
      <c r="N941" s="198">
        <v>1.29473714377994E-2</v>
      </c>
      <c r="O941" s="91"/>
      <c r="P941" s="115"/>
      <c r="Q941" s="116"/>
      <c r="R941" s="196"/>
      <c r="S941" s="196"/>
      <c r="T941" s="198"/>
    </row>
    <row r="942" spans="1:20">
      <c r="A942" s="91"/>
      <c r="B942" s="91"/>
      <c r="C942" s="127"/>
      <c r="D942" s="127"/>
      <c r="E942" s="127"/>
      <c r="F942" s="127"/>
      <c r="G942" s="127"/>
      <c r="H942" s="127"/>
      <c r="I942" s="91"/>
      <c r="J942" s="116">
        <v>939</v>
      </c>
      <c r="K942" s="116">
        <v>2459</v>
      </c>
      <c r="L942" s="196">
        <v>0.25829818376445501</v>
      </c>
      <c r="M942" s="196">
        <v>7.0030457031426102E-2</v>
      </c>
      <c r="N942" s="198">
        <v>1.3844967875128801E-2</v>
      </c>
      <c r="O942" s="91"/>
      <c r="P942" s="115"/>
      <c r="Q942" s="116"/>
      <c r="R942" s="196"/>
      <c r="S942" s="196"/>
      <c r="T942" s="198"/>
    </row>
    <row r="943" spans="1:20" ht="13.8" thickBot="1">
      <c r="A943" s="91"/>
      <c r="B943" s="91"/>
      <c r="C943" s="127"/>
      <c r="D943" s="127"/>
      <c r="E943" s="127"/>
      <c r="F943" s="127"/>
      <c r="G943" s="127"/>
      <c r="H943" s="127"/>
      <c r="I943" s="91"/>
      <c r="J943" s="116">
        <v>940</v>
      </c>
      <c r="K943" s="116">
        <v>2462</v>
      </c>
      <c r="L943" s="196">
        <v>0.25905725353014603</v>
      </c>
      <c r="M943" s="196">
        <v>7.0573091210376401E-2</v>
      </c>
      <c r="N943" s="198">
        <v>1.44160436670836E-2</v>
      </c>
      <c r="O943" s="91"/>
      <c r="P943" s="115"/>
      <c r="Q943" s="116"/>
      <c r="R943" s="196"/>
      <c r="S943" s="196"/>
      <c r="T943" s="198"/>
    </row>
    <row r="944" spans="1:20">
      <c r="A944" s="91"/>
      <c r="B944" s="91"/>
      <c r="C944" s="127"/>
      <c r="D944" s="127"/>
      <c r="E944" s="127"/>
      <c r="F944" s="127"/>
      <c r="G944" s="127"/>
      <c r="H944" s="127"/>
      <c r="I944" s="91"/>
      <c r="J944" s="116">
        <v>941</v>
      </c>
      <c r="K944" s="116">
        <v>2464</v>
      </c>
      <c r="L944" s="196">
        <v>0.259680729216415</v>
      </c>
      <c r="M944" s="196">
        <v>7.1772332575721298E-2</v>
      </c>
      <c r="N944" s="198">
        <v>1.46157982085831E-2</v>
      </c>
      <c r="O944" s="91"/>
      <c r="P944" s="128"/>
      <c r="Q944" s="116"/>
      <c r="R944" s="196"/>
      <c r="S944" s="196"/>
      <c r="T944" s="198"/>
    </row>
    <row r="945" spans="1:20">
      <c r="A945" s="91"/>
      <c r="B945" s="91"/>
      <c r="C945" s="127"/>
      <c r="D945" s="127"/>
      <c r="E945" s="127"/>
      <c r="F945" s="127"/>
      <c r="G945" s="127"/>
      <c r="H945" s="127"/>
      <c r="I945" s="91"/>
      <c r="J945" s="116">
        <v>942</v>
      </c>
      <c r="K945" s="116">
        <v>2466</v>
      </c>
      <c r="L945" s="196">
        <v>0.26025097721800799</v>
      </c>
      <c r="M945" s="196">
        <v>7.3202269522983601E-2</v>
      </c>
      <c r="N945" s="198">
        <v>1.4505595186320599E-2</v>
      </c>
      <c r="O945" s="91"/>
      <c r="P945" s="115"/>
      <c r="Q945" s="116"/>
      <c r="R945" s="196"/>
      <c r="S945" s="196"/>
      <c r="T945" s="198"/>
    </row>
    <row r="946" spans="1:20">
      <c r="A946" s="91"/>
      <c r="B946" s="91"/>
      <c r="C946" s="127"/>
      <c r="D946" s="127"/>
      <c r="E946" s="127"/>
      <c r="F946" s="127"/>
      <c r="G946" s="127"/>
      <c r="H946" s="127"/>
      <c r="I946" s="91"/>
      <c r="J946" s="116">
        <v>943</v>
      </c>
      <c r="K946" s="116">
        <v>2469</v>
      </c>
      <c r="L946" s="196">
        <v>0.260667536214299</v>
      </c>
      <c r="M946" s="196">
        <v>7.5548206379492694E-2</v>
      </c>
      <c r="N946" s="198">
        <v>1.41682243751435E-2</v>
      </c>
      <c r="O946" s="91"/>
      <c r="P946" s="115"/>
      <c r="Q946" s="116"/>
      <c r="R946" s="196"/>
      <c r="S946" s="196"/>
      <c r="T946" s="198"/>
    </row>
    <row r="947" spans="1:20" ht="13.8" thickBot="1">
      <c r="A947" s="91"/>
      <c r="B947" s="91"/>
      <c r="C947" s="127"/>
      <c r="D947" s="127"/>
      <c r="E947" s="127"/>
      <c r="F947" s="127"/>
      <c r="G947" s="127"/>
      <c r="H947" s="127"/>
      <c r="I947" s="91"/>
      <c r="J947" s="116">
        <v>944</v>
      </c>
      <c r="K947" s="116">
        <v>2471</v>
      </c>
      <c r="L947" s="196">
        <v>0.26104782987818897</v>
      </c>
      <c r="M947" s="196">
        <v>7.8147339830690804E-2</v>
      </c>
      <c r="N947" s="198">
        <v>1.37109127390798E-2</v>
      </c>
      <c r="O947" s="91"/>
      <c r="P947" s="115"/>
      <c r="Q947" s="116"/>
      <c r="R947" s="196"/>
      <c r="S947" s="196"/>
      <c r="T947" s="198"/>
    </row>
    <row r="948" spans="1:20">
      <c r="A948" s="91"/>
      <c r="B948" s="91"/>
      <c r="C948" s="127"/>
      <c r="D948" s="127"/>
      <c r="E948" s="127"/>
      <c r="F948" s="127"/>
      <c r="G948" s="127"/>
      <c r="H948" s="127"/>
      <c r="I948" s="91"/>
      <c r="J948" s="116">
        <v>945</v>
      </c>
      <c r="K948" s="116">
        <v>2474</v>
      </c>
      <c r="L948" s="196">
        <v>0.26139341521700898</v>
      </c>
      <c r="M948" s="196">
        <v>8.1244467398957299E-2</v>
      </c>
      <c r="N948" s="198">
        <v>1.3259597841446299E-2</v>
      </c>
      <c r="O948" s="91"/>
      <c r="P948" s="128"/>
      <c r="Q948" s="116"/>
      <c r="R948" s="196"/>
      <c r="S948" s="196"/>
      <c r="T948" s="198"/>
    </row>
    <row r="949" spans="1:20">
      <c r="A949" s="91"/>
      <c r="B949" s="91"/>
      <c r="C949" s="127"/>
      <c r="D949" s="127"/>
      <c r="E949" s="127"/>
      <c r="F949" s="127"/>
      <c r="G949" s="127"/>
      <c r="H949" s="127"/>
      <c r="I949" s="91"/>
      <c r="J949" s="116">
        <v>946</v>
      </c>
      <c r="K949" s="116">
        <v>2477</v>
      </c>
      <c r="L949" s="196">
        <v>0.26172500209258698</v>
      </c>
      <c r="M949" s="196">
        <v>8.4597448413921306E-2</v>
      </c>
      <c r="N949" s="198">
        <v>1.2898016470191301E-2</v>
      </c>
      <c r="O949" s="91"/>
      <c r="P949" s="115"/>
      <c r="Q949" s="116"/>
      <c r="R949" s="196"/>
      <c r="S949" s="196"/>
      <c r="T949" s="198"/>
    </row>
    <row r="950" spans="1:20">
      <c r="A950" s="91"/>
      <c r="B950" s="91"/>
      <c r="C950" s="127"/>
      <c r="D950" s="127"/>
      <c r="E950" s="127"/>
      <c r="F950" s="127"/>
      <c r="G950" s="127"/>
      <c r="H950" s="127"/>
      <c r="I950" s="91"/>
      <c r="J950" s="116">
        <v>947</v>
      </c>
      <c r="K950" s="116">
        <v>2480</v>
      </c>
      <c r="L950" s="196">
        <v>0.26202679922623701</v>
      </c>
      <c r="M950" s="196">
        <v>8.7859532089240605E-2</v>
      </c>
      <c r="N950" s="198">
        <v>1.2684559286673299E-2</v>
      </c>
      <c r="O950" s="91"/>
      <c r="P950" s="115"/>
      <c r="Q950" s="116"/>
      <c r="R950" s="196"/>
      <c r="S950" s="196"/>
      <c r="T950" s="198"/>
    </row>
    <row r="951" spans="1:20" ht="13.8" thickBot="1">
      <c r="A951" s="91"/>
      <c r="B951" s="91"/>
      <c r="C951" s="127"/>
      <c r="D951" s="127"/>
      <c r="E951" s="127"/>
      <c r="F951" s="127"/>
      <c r="G951" s="127"/>
      <c r="H951" s="127"/>
      <c r="I951" s="91"/>
      <c r="J951" s="116">
        <v>948</v>
      </c>
      <c r="K951" s="116">
        <v>2483</v>
      </c>
      <c r="L951" s="196">
        <v>0.262417837884657</v>
      </c>
      <c r="M951" s="196">
        <v>9.0630157946964496E-2</v>
      </c>
      <c r="N951" s="198">
        <v>1.2575487762774401E-2</v>
      </c>
      <c r="O951" s="91"/>
      <c r="P951" s="115"/>
      <c r="Q951" s="116"/>
      <c r="R951" s="196"/>
      <c r="S951" s="196"/>
      <c r="T951" s="198"/>
    </row>
    <row r="952" spans="1:20">
      <c r="A952" s="91"/>
      <c r="B952" s="91"/>
      <c r="C952" s="127"/>
      <c r="D952" s="127"/>
      <c r="E952" s="127"/>
      <c r="F952" s="127"/>
      <c r="G952" s="127"/>
      <c r="H952" s="127"/>
      <c r="I952" s="91"/>
      <c r="J952" s="116">
        <v>949</v>
      </c>
      <c r="K952" s="116">
        <v>2485</v>
      </c>
      <c r="L952" s="196">
        <v>0.26276112642103699</v>
      </c>
      <c r="M952" s="196">
        <v>9.3161242163314104E-2</v>
      </c>
      <c r="N952" s="198">
        <v>1.2547136418225999E-2</v>
      </c>
      <c r="O952" s="91"/>
      <c r="P952" s="128"/>
      <c r="Q952" s="116"/>
      <c r="R952" s="196"/>
      <c r="S952" s="196"/>
      <c r="T952" s="198"/>
    </row>
    <row r="953" spans="1:20">
      <c r="A953" s="91"/>
      <c r="B953" s="91"/>
      <c r="C953" s="127"/>
      <c r="D953" s="127"/>
      <c r="E953" s="127"/>
      <c r="F953" s="127"/>
      <c r="G953" s="127"/>
      <c r="H953" s="127"/>
      <c r="I953" s="91"/>
      <c r="J953" s="116">
        <v>950</v>
      </c>
      <c r="K953" s="116">
        <v>2488</v>
      </c>
      <c r="L953" s="196">
        <v>0.26310911028495798</v>
      </c>
      <c r="M953" s="196">
        <v>9.4499463548397195E-2</v>
      </c>
      <c r="N953" s="198">
        <v>1.2546516464396E-2</v>
      </c>
      <c r="O953" s="91"/>
      <c r="P953" s="115"/>
      <c r="Q953" s="116"/>
      <c r="R953" s="196"/>
      <c r="S953" s="196"/>
      <c r="T953" s="198"/>
    </row>
    <row r="954" spans="1:20">
      <c r="A954" s="91"/>
      <c r="B954" s="91"/>
      <c r="C954" s="127"/>
      <c r="D954" s="127"/>
      <c r="E954" s="127"/>
      <c r="F954" s="127"/>
      <c r="G954" s="127"/>
      <c r="H954" s="127"/>
      <c r="I954" s="91"/>
      <c r="J954" s="116">
        <v>951</v>
      </c>
      <c r="K954" s="116">
        <v>2490</v>
      </c>
      <c r="L954" s="196">
        <v>0.26348521144831499</v>
      </c>
      <c r="M954" s="196">
        <v>9.4768112418467401E-2</v>
      </c>
      <c r="N954" s="198">
        <v>1.25517670041416E-2</v>
      </c>
      <c r="O954" s="91"/>
      <c r="P954" s="115"/>
      <c r="Q954" s="116"/>
      <c r="R954" s="196"/>
      <c r="S954" s="196"/>
      <c r="T954" s="198"/>
    </row>
    <row r="955" spans="1:20" ht="13.8" thickBot="1">
      <c r="A955" s="91"/>
      <c r="B955" s="91"/>
      <c r="C955" s="127"/>
      <c r="D955" s="127"/>
      <c r="E955" s="127"/>
      <c r="F955" s="127"/>
      <c r="G955" s="127"/>
      <c r="H955" s="127"/>
      <c r="I955" s="91"/>
      <c r="J955" s="116">
        <v>952</v>
      </c>
      <c r="K955" s="116">
        <v>2493</v>
      </c>
      <c r="L955" s="196">
        <v>0.263777583976748</v>
      </c>
      <c r="M955" s="196">
        <v>9.4053502491724103E-2</v>
      </c>
      <c r="N955" s="198">
        <v>1.25836800377982E-2</v>
      </c>
      <c r="O955" s="91"/>
      <c r="P955" s="115"/>
      <c r="Q955" s="116"/>
      <c r="R955" s="196"/>
      <c r="S955" s="196"/>
      <c r="T955" s="198"/>
    </row>
    <row r="956" spans="1:20">
      <c r="A956" s="91"/>
      <c r="B956" s="91"/>
      <c r="C956" s="127"/>
      <c r="D956" s="127"/>
      <c r="E956" s="127"/>
      <c r="F956" s="127"/>
      <c r="G956" s="127"/>
      <c r="H956" s="127"/>
      <c r="I956" s="91"/>
      <c r="J956" s="116">
        <v>953</v>
      </c>
      <c r="K956" s="116">
        <v>2496</v>
      </c>
      <c r="L956" s="196">
        <v>0.263972899025334</v>
      </c>
      <c r="M956" s="196">
        <v>9.2642074965764806E-2</v>
      </c>
      <c r="N956" s="198">
        <v>1.26641319243215E-2</v>
      </c>
      <c r="O956" s="91"/>
      <c r="P956" s="128"/>
      <c r="Q956" s="116"/>
      <c r="R956" s="196"/>
      <c r="S956" s="196"/>
      <c r="T956" s="198"/>
    </row>
    <row r="957" spans="1:20">
      <c r="A957" s="91"/>
      <c r="B957" s="91"/>
      <c r="C957" s="127"/>
      <c r="D957" s="127"/>
      <c r="E957" s="127"/>
      <c r="F957" s="127"/>
      <c r="G957" s="127"/>
      <c r="H957" s="127"/>
      <c r="I957" s="91"/>
      <c r="J957" s="116">
        <v>954</v>
      </c>
      <c r="K957" s="116">
        <v>2499</v>
      </c>
      <c r="L957" s="196">
        <v>0.26403713787736399</v>
      </c>
      <c r="M957" s="196">
        <v>9.0831125123684797E-2</v>
      </c>
      <c r="N957" s="198">
        <v>1.2786433929651401E-2</v>
      </c>
      <c r="O957" s="91"/>
      <c r="P957" s="115"/>
      <c r="Q957" s="116"/>
      <c r="R957" s="196"/>
      <c r="S957" s="196"/>
      <c r="T957" s="198"/>
    </row>
    <row r="958" spans="1:20">
      <c r="A958" s="91"/>
      <c r="B958" s="91"/>
      <c r="C958" s="127"/>
      <c r="D958" s="127"/>
      <c r="E958" s="127"/>
      <c r="F958" s="127"/>
      <c r="G958" s="127"/>
      <c r="H958" s="127"/>
      <c r="I958" s="91"/>
      <c r="J958" s="116">
        <v>955</v>
      </c>
      <c r="K958" s="116">
        <v>2501</v>
      </c>
      <c r="L958" s="196">
        <v>0.26392149397638498</v>
      </c>
      <c r="M958" s="196">
        <v>8.8862110932947699E-2</v>
      </c>
      <c r="N958" s="198">
        <v>1.291941924382E-2</v>
      </c>
      <c r="O958" s="91"/>
      <c r="P958" s="115"/>
      <c r="Q958" s="116"/>
      <c r="R958" s="196"/>
      <c r="S958" s="196"/>
      <c r="T958" s="198"/>
    </row>
    <row r="959" spans="1:20" ht="13.8" thickBot="1">
      <c r="A959" s="91"/>
      <c r="B959" s="91"/>
      <c r="C959" s="127"/>
      <c r="D959" s="127"/>
      <c r="E959" s="127"/>
      <c r="F959" s="127"/>
      <c r="G959" s="127"/>
      <c r="H959" s="127"/>
      <c r="I959" s="91"/>
      <c r="J959" s="116">
        <v>956</v>
      </c>
      <c r="K959" s="116">
        <v>2503</v>
      </c>
      <c r="L959" s="196">
        <v>0.26358545128679101</v>
      </c>
      <c r="M959" s="196">
        <v>8.67698851209215E-2</v>
      </c>
      <c r="N959" s="198">
        <v>1.3058169674669599E-2</v>
      </c>
      <c r="O959" s="91"/>
      <c r="P959" s="115"/>
      <c r="Q959" s="116"/>
      <c r="R959" s="196"/>
      <c r="S959" s="196"/>
      <c r="T959" s="198"/>
    </row>
    <row r="960" spans="1:20">
      <c r="A960" s="91"/>
      <c r="B960" s="91"/>
      <c r="C960" s="127"/>
      <c r="D960" s="127"/>
      <c r="E960" s="127"/>
      <c r="F960" s="127"/>
      <c r="G960" s="127"/>
      <c r="H960" s="127"/>
      <c r="I960" s="91"/>
      <c r="J960" s="116">
        <v>957</v>
      </c>
      <c r="K960" s="116">
        <v>2506</v>
      </c>
      <c r="L960" s="196">
        <v>0.26310092409890801</v>
      </c>
      <c r="M960" s="196">
        <v>8.4404696811507696E-2</v>
      </c>
      <c r="N960" s="198">
        <v>1.31563654645804E-2</v>
      </c>
      <c r="O960" s="91"/>
      <c r="P960" s="128"/>
      <c r="Q960" s="116"/>
      <c r="R960" s="196"/>
      <c r="S960" s="196"/>
      <c r="T960" s="198"/>
    </row>
    <row r="961" spans="1:20">
      <c r="A961" s="91"/>
      <c r="B961" s="91"/>
      <c r="C961" s="127"/>
      <c r="D961" s="127"/>
      <c r="E961" s="127"/>
      <c r="F961" s="127"/>
      <c r="G961" s="127"/>
      <c r="H961" s="127"/>
      <c r="I961" s="91"/>
      <c r="J961" s="116">
        <v>958</v>
      </c>
      <c r="K961" s="116">
        <v>2509</v>
      </c>
      <c r="L961" s="196">
        <v>0.26235135039205898</v>
      </c>
      <c r="M961" s="196">
        <v>8.2196730583124406E-2</v>
      </c>
      <c r="N961" s="198">
        <v>1.3137591886789399E-2</v>
      </c>
      <c r="O961" s="91"/>
      <c r="P961" s="115"/>
      <c r="Q961" s="116"/>
      <c r="R961" s="196"/>
      <c r="S961" s="196"/>
      <c r="T961" s="198"/>
    </row>
    <row r="962" spans="1:20">
      <c r="A962" s="91"/>
      <c r="B962" s="91"/>
      <c r="C962" s="127"/>
      <c r="D962" s="127"/>
      <c r="E962" s="127"/>
      <c r="F962" s="127"/>
      <c r="G962" s="127"/>
      <c r="H962" s="127"/>
      <c r="I962" s="91"/>
      <c r="J962" s="116">
        <v>959</v>
      </c>
      <c r="K962" s="116">
        <v>2511</v>
      </c>
      <c r="L962" s="196">
        <v>0.261490190991854</v>
      </c>
      <c r="M962" s="196">
        <v>7.9944603029612399E-2</v>
      </c>
      <c r="N962" s="198">
        <v>1.2979449723169599E-2</v>
      </c>
      <c r="O962" s="91"/>
      <c r="P962" s="115"/>
      <c r="Q962" s="116"/>
      <c r="R962" s="196"/>
      <c r="S962" s="196"/>
      <c r="T962" s="198"/>
    </row>
    <row r="963" spans="1:20" ht="13.8" thickBot="1">
      <c r="A963" s="91"/>
      <c r="B963" s="91"/>
      <c r="C963" s="127"/>
      <c r="D963" s="127"/>
      <c r="E963" s="127"/>
      <c r="F963" s="127"/>
      <c r="G963" s="127"/>
      <c r="H963" s="127"/>
      <c r="I963" s="91"/>
      <c r="J963" s="116">
        <v>960</v>
      </c>
      <c r="K963" s="116">
        <v>2514</v>
      </c>
      <c r="L963" s="196">
        <v>0.26050813422945202</v>
      </c>
      <c r="M963" s="196">
        <v>7.8106406714751997E-2</v>
      </c>
      <c r="N963" s="198">
        <v>1.2712151759545799E-2</v>
      </c>
      <c r="O963" s="91"/>
      <c r="P963" s="115"/>
      <c r="Q963" s="116"/>
      <c r="R963" s="196"/>
      <c r="S963" s="196"/>
      <c r="T963" s="198"/>
    </row>
    <row r="964" spans="1:20">
      <c r="A964" s="91"/>
      <c r="B964" s="91"/>
      <c r="C964" s="127"/>
      <c r="D964" s="127"/>
      <c r="E964" s="127"/>
      <c r="F964" s="127"/>
      <c r="G964" s="127"/>
      <c r="H964" s="127"/>
      <c r="I964" s="91"/>
      <c r="J964" s="116">
        <v>961</v>
      </c>
      <c r="K964" s="116">
        <v>2516</v>
      </c>
      <c r="L964" s="196">
        <v>0.25943003575514001</v>
      </c>
      <c r="M964" s="196">
        <v>7.6895416863194899E-2</v>
      </c>
      <c r="N964" s="198">
        <v>1.2405192768438199E-2</v>
      </c>
      <c r="O964" s="91"/>
      <c r="P964" s="128"/>
      <c r="Q964" s="116"/>
      <c r="R964" s="196"/>
      <c r="S964" s="196"/>
      <c r="T964" s="198"/>
    </row>
    <row r="965" spans="1:20">
      <c r="A965" s="91"/>
      <c r="B965" s="91"/>
      <c r="C965" s="127"/>
      <c r="D965" s="127"/>
      <c r="E965" s="127"/>
      <c r="F965" s="127"/>
      <c r="G965" s="127"/>
      <c r="H965" s="127"/>
      <c r="I965" s="91"/>
      <c r="J965" s="116">
        <v>962</v>
      </c>
      <c r="K965" s="116">
        <v>2519</v>
      </c>
      <c r="L965" s="196">
        <v>0.25849922300113898</v>
      </c>
      <c r="M965" s="196">
        <v>7.6008137272693094E-2</v>
      </c>
      <c r="N965" s="198">
        <v>1.22127621067367E-2</v>
      </c>
      <c r="O965" s="91"/>
      <c r="P965" s="115"/>
      <c r="Q965" s="116"/>
      <c r="R965" s="196"/>
      <c r="S965" s="196"/>
      <c r="T965" s="198"/>
    </row>
    <row r="966" spans="1:20">
      <c r="A966" s="91"/>
      <c r="B966" s="91"/>
      <c r="C966" s="127"/>
      <c r="D966" s="127"/>
      <c r="E966" s="127"/>
      <c r="F966" s="127"/>
      <c r="G966" s="127"/>
      <c r="H966" s="127"/>
      <c r="I966" s="91"/>
      <c r="J966" s="116">
        <v>963</v>
      </c>
      <c r="K966" s="116">
        <v>2522</v>
      </c>
      <c r="L966" s="196">
        <v>0.25753980934288301</v>
      </c>
      <c r="M966" s="196">
        <v>7.5671725457516201E-2</v>
      </c>
      <c r="N966" s="198">
        <v>1.2173454430156799E-2</v>
      </c>
      <c r="O966" s="91"/>
      <c r="P966" s="115"/>
      <c r="Q966" s="116"/>
      <c r="R966" s="196"/>
      <c r="S966" s="196"/>
      <c r="T966" s="198"/>
    </row>
    <row r="967" spans="1:20" ht="13.8" thickBot="1">
      <c r="A967" s="91"/>
      <c r="B967" s="91"/>
      <c r="C967" s="127"/>
      <c r="D967" s="127"/>
      <c r="E967" s="127"/>
      <c r="F967" s="127"/>
      <c r="G967" s="127"/>
      <c r="H967" s="127"/>
      <c r="I967" s="91"/>
      <c r="J967" s="116">
        <v>964</v>
      </c>
      <c r="K967" s="116">
        <v>2524</v>
      </c>
      <c r="L967" s="196">
        <v>0.25678508451718701</v>
      </c>
      <c r="M967" s="196">
        <v>7.53569074121727E-2</v>
      </c>
      <c r="N967" s="198">
        <v>1.23282768813795E-2</v>
      </c>
      <c r="O967" s="91"/>
      <c r="P967" s="115"/>
      <c r="Q967" s="116"/>
      <c r="R967" s="196"/>
      <c r="S967" s="196"/>
      <c r="T967" s="198"/>
    </row>
    <row r="968" spans="1:20">
      <c r="A968" s="91"/>
      <c r="B968" s="91"/>
      <c r="C968" s="127"/>
      <c r="D968" s="127"/>
      <c r="E968" s="127"/>
      <c r="F968" s="127"/>
      <c r="G968" s="127"/>
      <c r="H968" s="127"/>
      <c r="I968" s="91"/>
      <c r="J968" s="116">
        <v>965</v>
      </c>
      <c r="K968" s="116">
        <v>2527</v>
      </c>
      <c r="L968" s="196">
        <v>0.25611806075820798</v>
      </c>
      <c r="M968" s="196">
        <v>7.4989358404890905E-2</v>
      </c>
      <c r="N968" s="198">
        <v>1.26461715422108E-2</v>
      </c>
      <c r="O968" s="91"/>
      <c r="P968" s="128"/>
      <c r="Q968" s="116"/>
      <c r="R968" s="196"/>
      <c r="S968" s="196"/>
      <c r="T968" s="198"/>
    </row>
    <row r="969" spans="1:20">
      <c r="A969" s="91"/>
      <c r="B969" s="91"/>
      <c r="C969" s="127"/>
      <c r="D969" s="127"/>
      <c r="E969" s="127"/>
      <c r="F969" s="127"/>
      <c r="G969" s="127"/>
      <c r="H969" s="127"/>
      <c r="I969" s="91"/>
      <c r="J969" s="116">
        <v>966</v>
      </c>
      <c r="K969" s="116">
        <v>2530</v>
      </c>
      <c r="L969" s="196">
        <v>0.25561375506925499</v>
      </c>
      <c r="M969" s="196">
        <v>7.4183471950367494E-2</v>
      </c>
      <c r="N969" s="198">
        <v>1.31240759539195E-2</v>
      </c>
      <c r="O969" s="91"/>
      <c r="P969" s="115"/>
      <c r="Q969" s="116"/>
      <c r="R969" s="196"/>
      <c r="S969" s="196"/>
      <c r="T969" s="198"/>
    </row>
    <row r="970" spans="1:20">
      <c r="A970" s="91"/>
      <c r="B970" s="91"/>
      <c r="C970" s="127"/>
      <c r="D970" s="127"/>
      <c r="E970" s="127"/>
      <c r="F970" s="127"/>
      <c r="G970" s="127"/>
      <c r="H970" s="127"/>
      <c r="I970" s="91"/>
      <c r="J970" s="116">
        <v>967</v>
      </c>
      <c r="K970" s="116">
        <v>2532</v>
      </c>
      <c r="L970" s="196">
        <v>0.255168701220163</v>
      </c>
      <c r="M970" s="196">
        <v>7.3020383388148202E-2</v>
      </c>
      <c r="N970" s="198">
        <v>1.36428295462462E-2</v>
      </c>
      <c r="O970" s="91"/>
      <c r="P970" s="115"/>
      <c r="Q970" s="116"/>
      <c r="R970" s="196"/>
      <c r="S970" s="196"/>
      <c r="T970" s="198"/>
    </row>
    <row r="971" spans="1:20" ht="13.8" thickBot="1">
      <c r="A971" s="91"/>
      <c r="B971" s="91"/>
      <c r="C971" s="127"/>
      <c r="D971" s="127"/>
      <c r="E971" s="127"/>
      <c r="F971" s="127"/>
      <c r="G971" s="127"/>
      <c r="H971" s="127"/>
      <c r="I971" s="91"/>
      <c r="J971" s="116">
        <v>968</v>
      </c>
      <c r="K971" s="116">
        <v>2535</v>
      </c>
      <c r="L971" s="196">
        <v>0.25482419145333901</v>
      </c>
      <c r="M971" s="196">
        <v>7.1393261095389196E-2</v>
      </c>
      <c r="N971" s="198">
        <v>1.4122980522101199E-2</v>
      </c>
      <c r="O971" s="91"/>
      <c r="P971" s="115"/>
      <c r="Q971" s="116"/>
      <c r="R971" s="196"/>
      <c r="S971" s="196"/>
      <c r="T971" s="198"/>
    </row>
    <row r="972" spans="1:20">
      <c r="A972" s="91"/>
      <c r="B972" s="91"/>
      <c r="C972" s="127"/>
      <c r="D972" s="127"/>
      <c r="E972" s="127"/>
      <c r="F972" s="127"/>
      <c r="G972" s="127"/>
      <c r="H972" s="127"/>
      <c r="I972" s="91"/>
      <c r="J972" s="116">
        <v>969</v>
      </c>
      <c r="K972" s="116">
        <v>2537</v>
      </c>
      <c r="L972" s="196">
        <v>0.25450025418403899</v>
      </c>
      <c r="M972" s="196">
        <v>6.9774161331046303E-2</v>
      </c>
      <c r="N972" s="198">
        <v>1.4432424642069E-2</v>
      </c>
      <c r="O972" s="91"/>
      <c r="P972" s="128"/>
      <c r="Q972" s="116"/>
      <c r="R972" s="196"/>
      <c r="S972" s="196"/>
      <c r="T972" s="198"/>
    </row>
    <row r="973" spans="1:20">
      <c r="A973" s="91"/>
      <c r="B973" s="91"/>
      <c r="C973" s="127"/>
      <c r="D973" s="127"/>
      <c r="E973" s="127"/>
      <c r="F973" s="127"/>
      <c r="G973" s="127"/>
      <c r="H973" s="127"/>
      <c r="I973" s="91"/>
      <c r="J973" s="116">
        <v>970</v>
      </c>
      <c r="K973" s="116">
        <v>2540</v>
      </c>
      <c r="L973" s="196">
        <v>0.25424966187813702</v>
      </c>
      <c r="M973" s="196">
        <v>6.81021059165864E-2</v>
      </c>
      <c r="N973" s="198">
        <v>1.4492911555105299E-2</v>
      </c>
      <c r="O973" s="91"/>
      <c r="P973" s="115"/>
      <c r="Q973" s="116"/>
      <c r="R973" s="196"/>
      <c r="S973" s="196"/>
      <c r="T973" s="198"/>
    </row>
    <row r="974" spans="1:20">
      <c r="A974" s="91"/>
      <c r="B974" s="91"/>
      <c r="C974" s="127"/>
      <c r="D974" s="127"/>
      <c r="E974" s="127"/>
      <c r="F974" s="127"/>
      <c r="G974" s="127"/>
      <c r="H974" s="127"/>
      <c r="I974" s="91"/>
      <c r="J974" s="116">
        <v>971</v>
      </c>
      <c r="K974" s="116">
        <v>2542</v>
      </c>
      <c r="L974" s="196">
        <v>0.254061380216073</v>
      </c>
      <c r="M974" s="196">
        <v>6.68348963245671E-2</v>
      </c>
      <c r="N974" s="198">
        <v>1.42812653941708E-2</v>
      </c>
      <c r="O974" s="91"/>
      <c r="P974" s="115"/>
      <c r="Q974" s="116"/>
      <c r="R974" s="196"/>
      <c r="S974" s="196"/>
      <c r="T974" s="198"/>
    </row>
    <row r="975" spans="1:20" ht="13.8" thickBot="1">
      <c r="A975" s="91"/>
      <c r="B975" s="91"/>
      <c r="C975" s="127"/>
      <c r="D975" s="127"/>
      <c r="E975" s="127"/>
      <c r="F975" s="127"/>
      <c r="G975" s="127"/>
      <c r="H975" s="127"/>
      <c r="I975" s="91"/>
      <c r="J975" s="116">
        <v>972</v>
      </c>
      <c r="K975" s="116">
        <v>2545</v>
      </c>
      <c r="L975" s="196">
        <v>0.25402074045846901</v>
      </c>
      <c r="M975" s="196">
        <v>6.5903757952070902E-2</v>
      </c>
      <c r="N975" s="198">
        <v>1.37771660575981E-2</v>
      </c>
      <c r="O975" s="91"/>
      <c r="P975" s="115"/>
      <c r="Q975" s="116"/>
      <c r="R975" s="196"/>
      <c r="S975" s="196"/>
      <c r="T975" s="198"/>
    </row>
    <row r="976" spans="1:20">
      <c r="A976" s="91"/>
      <c r="B976" s="91"/>
      <c r="C976" s="127"/>
      <c r="D976" s="127"/>
      <c r="E976" s="127"/>
      <c r="F976" s="127"/>
      <c r="G976" s="127"/>
      <c r="H976" s="127"/>
      <c r="I976" s="91"/>
      <c r="J976" s="116">
        <v>973</v>
      </c>
      <c r="K976" s="116">
        <v>2548</v>
      </c>
      <c r="L976" s="196">
        <v>0.254122724975683</v>
      </c>
      <c r="M976" s="196">
        <v>6.6026437469787799E-2</v>
      </c>
      <c r="N976" s="198">
        <v>1.30345180892144E-2</v>
      </c>
      <c r="O976" s="91"/>
      <c r="P976" s="128"/>
      <c r="Q976" s="116"/>
      <c r="R976" s="196"/>
      <c r="S976" s="196"/>
      <c r="T976" s="198"/>
    </row>
    <row r="977" spans="1:20">
      <c r="A977" s="91"/>
      <c r="B977" s="91"/>
      <c r="C977" s="127"/>
      <c r="D977" s="127"/>
      <c r="E977" s="127"/>
      <c r="F977" s="127"/>
      <c r="G977" s="127"/>
      <c r="H977" s="127"/>
      <c r="I977" s="91"/>
      <c r="J977" s="116">
        <v>974</v>
      </c>
      <c r="K977" s="116">
        <v>2551</v>
      </c>
      <c r="L977" s="196">
        <v>0.25450118773480501</v>
      </c>
      <c r="M977" s="196">
        <v>6.7003294615481004E-2</v>
      </c>
      <c r="N977" s="198">
        <v>1.21663314026276E-2</v>
      </c>
      <c r="O977" s="91"/>
      <c r="P977" s="115"/>
      <c r="Q977" s="116"/>
      <c r="R977" s="196"/>
      <c r="S977" s="196"/>
      <c r="T977" s="198"/>
    </row>
    <row r="978" spans="1:20">
      <c r="A978" s="91"/>
      <c r="B978" s="91"/>
      <c r="C978" s="127"/>
      <c r="D978" s="127"/>
      <c r="E978" s="127"/>
      <c r="F978" s="127"/>
      <c r="G978" s="127"/>
      <c r="H978" s="127"/>
      <c r="I978" s="91"/>
      <c r="J978" s="116">
        <v>975</v>
      </c>
      <c r="K978" s="116">
        <v>2554</v>
      </c>
      <c r="L978" s="196">
        <v>0.25499703332421902</v>
      </c>
      <c r="M978" s="196">
        <v>6.9116169327746294E-2</v>
      </c>
      <c r="N978" s="198">
        <v>1.1186060994347401E-2</v>
      </c>
      <c r="O978" s="91"/>
      <c r="P978" s="115"/>
      <c r="Q978" s="116"/>
      <c r="R978" s="196"/>
      <c r="S978" s="196"/>
      <c r="T978" s="198"/>
    </row>
    <row r="979" spans="1:20" ht="13.8" thickBot="1">
      <c r="A979" s="91"/>
      <c r="B979" s="91"/>
      <c r="C979" s="127"/>
      <c r="D979" s="127"/>
      <c r="E979" s="127"/>
      <c r="F979" s="127"/>
      <c r="G979" s="127"/>
      <c r="H979" s="127"/>
      <c r="I979" s="91"/>
      <c r="J979" s="116">
        <v>976</v>
      </c>
      <c r="K979" s="116">
        <v>2556</v>
      </c>
      <c r="L979" s="196">
        <v>0.25564459280425</v>
      </c>
      <c r="M979" s="196">
        <v>7.1754098115142495E-2</v>
      </c>
      <c r="N979" s="198">
        <v>1.0202305580980999E-2</v>
      </c>
      <c r="O979" s="91"/>
      <c r="P979" s="115"/>
      <c r="Q979" s="116"/>
      <c r="R979" s="196"/>
      <c r="S979" s="196"/>
      <c r="T979" s="198"/>
    </row>
    <row r="980" spans="1:20">
      <c r="A980" s="91"/>
      <c r="B980" s="91"/>
      <c r="C980" s="127"/>
      <c r="D980" s="127"/>
      <c r="E980" s="127"/>
      <c r="F980" s="127"/>
      <c r="G980" s="127"/>
      <c r="H980" s="127"/>
      <c r="I980" s="91"/>
      <c r="J980" s="116">
        <v>977</v>
      </c>
      <c r="K980" s="116">
        <v>2559</v>
      </c>
      <c r="L980" s="196">
        <v>0.25628838102033602</v>
      </c>
      <c r="M980" s="196">
        <v>7.50872123254646E-2</v>
      </c>
      <c r="N980" s="198">
        <v>9.2295692164947908E-3</v>
      </c>
      <c r="O980" s="91"/>
      <c r="P980" s="128"/>
      <c r="Q980" s="116"/>
      <c r="R980" s="196"/>
      <c r="S980" s="196"/>
      <c r="T980" s="198"/>
    </row>
    <row r="981" spans="1:20">
      <c r="A981" s="91"/>
      <c r="B981" s="91"/>
      <c r="C981" s="127"/>
      <c r="D981" s="127"/>
      <c r="E981" s="127"/>
      <c r="F981" s="127"/>
      <c r="G981" s="127"/>
      <c r="H981" s="127"/>
      <c r="I981" s="91"/>
      <c r="J981" s="116">
        <v>978</v>
      </c>
      <c r="K981" s="116">
        <v>2562</v>
      </c>
      <c r="L981" s="196">
        <v>0.25690051207446102</v>
      </c>
      <c r="M981" s="196">
        <v>7.8569137596724695E-2</v>
      </c>
      <c r="N981" s="198">
        <v>8.3836741122364899E-3</v>
      </c>
      <c r="O981" s="91"/>
      <c r="P981" s="115"/>
      <c r="Q981" s="116"/>
      <c r="R981" s="196"/>
      <c r="S981" s="196"/>
      <c r="T981" s="198"/>
    </row>
    <row r="982" spans="1:20">
      <c r="A982" s="91"/>
      <c r="B982" s="91"/>
      <c r="C982" s="127"/>
      <c r="D982" s="127"/>
      <c r="E982" s="127"/>
      <c r="F982" s="127"/>
      <c r="G982" s="127"/>
      <c r="H982" s="127"/>
      <c r="I982" s="91"/>
      <c r="J982" s="116">
        <v>979</v>
      </c>
      <c r="K982" s="116">
        <v>2565</v>
      </c>
      <c r="L982" s="196">
        <v>0.25740150999708</v>
      </c>
      <c r="M982" s="196">
        <v>8.2370166547329302E-2</v>
      </c>
      <c r="N982" s="198">
        <v>7.7110645020759096E-3</v>
      </c>
      <c r="O982" s="91"/>
      <c r="P982" s="115"/>
      <c r="Q982" s="116"/>
      <c r="R982" s="196"/>
      <c r="S982" s="196"/>
      <c r="T982" s="198"/>
    </row>
    <row r="983" spans="1:20" ht="13.8" thickBot="1">
      <c r="A983" s="91"/>
      <c r="B983" s="91"/>
      <c r="C983" s="127"/>
      <c r="D983" s="127"/>
      <c r="E983" s="127"/>
      <c r="F983" s="127"/>
      <c r="G983" s="127"/>
      <c r="H983" s="127"/>
      <c r="I983" s="91"/>
      <c r="J983" s="116">
        <v>980</v>
      </c>
      <c r="K983" s="116">
        <v>2567</v>
      </c>
      <c r="L983" s="196">
        <v>0.25774651177603403</v>
      </c>
      <c r="M983" s="196">
        <v>8.6248880601952502E-2</v>
      </c>
      <c r="N983" s="198">
        <v>7.2197262310042601E-3</v>
      </c>
      <c r="O983" s="91"/>
      <c r="P983" s="115"/>
      <c r="Q983" s="116"/>
      <c r="R983" s="196"/>
      <c r="S983" s="196"/>
      <c r="T983" s="198"/>
    </row>
    <row r="984" spans="1:20">
      <c r="A984" s="91"/>
      <c r="B984" s="91"/>
      <c r="C984" s="127"/>
      <c r="D984" s="127"/>
      <c r="E984" s="127"/>
      <c r="F984" s="127"/>
      <c r="G984" s="127"/>
      <c r="H984" s="127"/>
      <c r="I984" s="91"/>
      <c r="J984" s="116">
        <v>981</v>
      </c>
      <c r="K984" s="116">
        <v>2570</v>
      </c>
      <c r="L984" s="196">
        <v>0.25779628505169799</v>
      </c>
      <c r="M984" s="196">
        <v>9.0335524648606405E-2</v>
      </c>
      <c r="N984" s="198">
        <v>6.9674883173170797E-3</v>
      </c>
      <c r="O984" s="91"/>
      <c r="P984" s="128"/>
      <c r="Q984" s="116"/>
      <c r="R984" s="196"/>
      <c r="S984" s="196"/>
      <c r="T984" s="198"/>
    </row>
    <row r="985" spans="1:20">
      <c r="A985" s="91"/>
      <c r="B985" s="91"/>
      <c r="C985" s="127"/>
      <c r="D985" s="127"/>
      <c r="E985" s="127"/>
      <c r="F985" s="127"/>
      <c r="G985" s="127"/>
      <c r="H985" s="127"/>
      <c r="I985" s="91"/>
      <c r="J985" s="116">
        <v>982</v>
      </c>
      <c r="K985" s="116">
        <v>2572</v>
      </c>
      <c r="L985" s="196">
        <v>0.25762180151437297</v>
      </c>
      <c r="M985" s="196">
        <v>9.45450337547597E-2</v>
      </c>
      <c r="N985" s="198">
        <v>6.9242360762542497E-3</v>
      </c>
      <c r="O985" s="91"/>
      <c r="P985" s="115"/>
      <c r="Q985" s="116"/>
      <c r="R985" s="196"/>
      <c r="S985" s="196"/>
      <c r="T985" s="198"/>
    </row>
    <row r="986" spans="1:20">
      <c r="A986" s="91"/>
      <c r="B986" s="91"/>
      <c r="C986" s="127"/>
      <c r="D986" s="127"/>
      <c r="E986" s="127"/>
      <c r="F986" s="127"/>
      <c r="G986" s="127"/>
      <c r="H986" s="127"/>
      <c r="I986" s="91"/>
      <c r="J986" s="116">
        <v>983</v>
      </c>
      <c r="K986" s="116">
        <v>2575</v>
      </c>
      <c r="L986" s="196">
        <v>0.25720663286392798</v>
      </c>
      <c r="M986" s="196">
        <v>9.9012340405295496E-2</v>
      </c>
      <c r="N986" s="198">
        <v>7.0959646154118297E-3</v>
      </c>
      <c r="O986" s="91"/>
      <c r="P986" s="115"/>
      <c r="Q986" s="116"/>
      <c r="R986" s="196"/>
      <c r="S986" s="196"/>
      <c r="T986" s="198"/>
    </row>
    <row r="987" spans="1:20" ht="13.8" thickBot="1">
      <c r="A987" s="91"/>
      <c r="B987" s="91"/>
      <c r="C987" s="127"/>
      <c r="D987" s="127"/>
      <c r="E987" s="127"/>
      <c r="F987" s="127"/>
      <c r="G987" s="127"/>
      <c r="H987" s="127"/>
      <c r="I987" s="91"/>
      <c r="J987" s="116">
        <v>984</v>
      </c>
      <c r="K987" s="116">
        <v>2577</v>
      </c>
      <c r="L987" s="196">
        <v>0.25665072951510898</v>
      </c>
      <c r="M987" s="196">
        <v>0.103312474156481</v>
      </c>
      <c r="N987" s="198">
        <v>7.3805756231686299E-3</v>
      </c>
      <c r="O987" s="91"/>
      <c r="P987" s="115"/>
      <c r="Q987" s="116"/>
      <c r="R987" s="196"/>
      <c r="S987" s="196"/>
      <c r="T987" s="198"/>
    </row>
    <row r="988" spans="1:20">
      <c r="A988" s="91"/>
      <c r="B988" s="91"/>
      <c r="C988" s="127"/>
      <c r="D988" s="127"/>
      <c r="E988" s="127"/>
      <c r="F988" s="127"/>
      <c r="G988" s="127"/>
      <c r="H988" s="127"/>
      <c r="I988" s="91"/>
      <c r="J988" s="116">
        <v>985</v>
      </c>
      <c r="K988" s="116">
        <v>2580</v>
      </c>
      <c r="L988" s="196">
        <v>0.25605532815890197</v>
      </c>
      <c r="M988" s="196">
        <v>0.107505567516665</v>
      </c>
      <c r="N988" s="198">
        <v>7.7877373211137904E-3</v>
      </c>
      <c r="O988" s="91"/>
      <c r="P988" s="128"/>
      <c r="Q988" s="116"/>
      <c r="R988" s="196"/>
      <c r="S988" s="196"/>
      <c r="T988" s="198"/>
    </row>
    <row r="989" spans="1:20">
      <c r="A989" s="91"/>
      <c r="B989" s="91"/>
      <c r="C989" s="127"/>
      <c r="D989" s="127"/>
      <c r="E989" s="127"/>
      <c r="F989" s="127"/>
      <c r="G989" s="127"/>
      <c r="H989" s="127"/>
      <c r="I989" s="91"/>
      <c r="J989" s="116">
        <v>986</v>
      </c>
      <c r="K989" s="116">
        <v>2583</v>
      </c>
      <c r="L989" s="196">
        <v>0.25542471848459097</v>
      </c>
      <c r="M989" s="196">
        <v>0.110883382031346</v>
      </c>
      <c r="N989" s="198">
        <v>8.2739520966306802E-3</v>
      </c>
      <c r="O989" s="91"/>
      <c r="P989" s="115"/>
      <c r="Q989" s="116"/>
      <c r="R989" s="196"/>
      <c r="S989" s="196"/>
      <c r="T989" s="198"/>
    </row>
    <row r="990" spans="1:20">
      <c r="A990" s="91"/>
      <c r="B990" s="91"/>
      <c r="C990" s="127"/>
      <c r="D990" s="127"/>
      <c r="E990" s="127"/>
      <c r="F990" s="127"/>
      <c r="G990" s="127"/>
      <c r="H990" s="127"/>
      <c r="I990" s="91"/>
      <c r="J990" s="116">
        <v>987</v>
      </c>
      <c r="K990" s="116">
        <v>2586</v>
      </c>
      <c r="L990" s="196">
        <v>0.25479002653499699</v>
      </c>
      <c r="M990" s="196">
        <v>0.11321803381600699</v>
      </c>
      <c r="N990" s="198">
        <v>8.8089496762791698E-3</v>
      </c>
      <c r="O990" s="91"/>
      <c r="P990" s="115"/>
      <c r="Q990" s="116"/>
      <c r="R990" s="196"/>
      <c r="S990" s="196"/>
      <c r="T990" s="198"/>
    </row>
    <row r="991" spans="1:20" ht="13.8" thickBot="1">
      <c r="A991" s="91"/>
      <c r="B991" s="91"/>
      <c r="C991" s="127"/>
      <c r="D991" s="127"/>
      <c r="E991" s="127"/>
      <c r="F991" s="127"/>
      <c r="G991" s="127"/>
      <c r="H991" s="127"/>
      <c r="I991" s="91"/>
      <c r="J991" s="116">
        <v>988</v>
      </c>
      <c r="K991" s="116">
        <v>2589</v>
      </c>
      <c r="L991" s="196">
        <v>0.25416613714721398</v>
      </c>
      <c r="M991" s="196">
        <v>0.11404934029220699</v>
      </c>
      <c r="N991" s="198">
        <v>9.4681310610124601E-3</v>
      </c>
      <c r="O991" s="91"/>
      <c r="P991" s="115"/>
      <c r="Q991" s="116"/>
      <c r="R991" s="196"/>
      <c r="S991" s="196"/>
      <c r="T991" s="198"/>
    </row>
    <row r="992" spans="1:20">
      <c r="A992" s="91"/>
      <c r="B992" s="91"/>
      <c r="C992" s="127"/>
      <c r="D992" s="127"/>
      <c r="E992" s="127"/>
      <c r="F992" s="127"/>
      <c r="G992" s="127"/>
      <c r="H992" s="127"/>
      <c r="I992" s="91"/>
      <c r="J992" s="116">
        <v>989</v>
      </c>
      <c r="K992" s="116">
        <v>2591</v>
      </c>
      <c r="L992" s="196">
        <v>0.25361592348044498</v>
      </c>
      <c r="M992" s="196">
        <v>0.113228330439614</v>
      </c>
      <c r="N992" s="198">
        <v>1.0291568830092E-2</v>
      </c>
      <c r="O992" s="91"/>
      <c r="P992" s="128"/>
      <c r="Q992" s="116"/>
      <c r="R992" s="196"/>
      <c r="S992" s="196"/>
      <c r="T992" s="198"/>
    </row>
    <row r="993" spans="1:20">
      <c r="A993" s="91"/>
      <c r="B993" s="91"/>
      <c r="C993" s="127"/>
      <c r="D993" s="127"/>
      <c r="E993" s="127"/>
      <c r="F993" s="127"/>
      <c r="G993" s="127"/>
      <c r="H993" s="127"/>
      <c r="I993" s="91"/>
      <c r="J993" s="116">
        <v>990</v>
      </c>
      <c r="K993" s="116">
        <v>2594</v>
      </c>
      <c r="L993" s="196">
        <v>0.25311154152729198</v>
      </c>
      <c r="M993" s="196">
        <v>0.11119975236302899</v>
      </c>
      <c r="N993" s="198">
        <v>1.1310362862015699E-2</v>
      </c>
      <c r="O993" s="91"/>
      <c r="P993" s="115"/>
      <c r="Q993" s="116"/>
      <c r="R993" s="196"/>
      <c r="S993" s="196"/>
      <c r="T993" s="198"/>
    </row>
    <row r="994" spans="1:20">
      <c r="A994" s="91"/>
      <c r="B994" s="91"/>
      <c r="C994" s="127"/>
      <c r="D994" s="127"/>
      <c r="E994" s="127"/>
      <c r="F994" s="127"/>
      <c r="G994" s="127"/>
      <c r="H994" s="127"/>
      <c r="I994" s="91"/>
      <c r="J994" s="116">
        <v>991</v>
      </c>
      <c r="K994" s="116">
        <v>2597</v>
      </c>
      <c r="L994" s="196">
        <v>0.25278268900883599</v>
      </c>
      <c r="M994" s="196">
        <v>0.107960858497524</v>
      </c>
      <c r="N994" s="198">
        <v>1.2496969729903501E-2</v>
      </c>
      <c r="O994" s="91"/>
      <c r="P994" s="115"/>
      <c r="Q994" s="116"/>
      <c r="R994" s="196"/>
      <c r="S994" s="196"/>
      <c r="T994" s="198"/>
    </row>
    <row r="995" spans="1:20" ht="13.8" thickBot="1">
      <c r="A995" s="91"/>
      <c r="B995" s="91"/>
      <c r="C995" s="127"/>
      <c r="D995" s="127"/>
      <c r="E995" s="127"/>
      <c r="F995" s="127"/>
      <c r="G995" s="127"/>
      <c r="H995" s="127"/>
      <c r="I995" s="91"/>
      <c r="J995" s="116">
        <v>992</v>
      </c>
      <c r="K995" s="116">
        <v>2599</v>
      </c>
      <c r="L995" s="196">
        <v>0.25257078221714202</v>
      </c>
      <c r="M995" s="196">
        <v>0.104258744123438</v>
      </c>
      <c r="N995" s="198">
        <v>1.37908292139787E-2</v>
      </c>
      <c r="O995" s="91"/>
      <c r="P995" s="115"/>
      <c r="Q995" s="116"/>
      <c r="R995" s="196"/>
      <c r="S995" s="196"/>
      <c r="T995" s="198"/>
    </row>
    <row r="996" spans="1:20">
      <c r="A996" s="91"/>
      <c r="B996" s="91"/>
      <c r="C996" s="127"/>
      <c r="D996" s="127"/>
      <c r="E996" s="127"/>
      <c r="F996" s="127"/>
      <c r="G996" s="127"/>
      <c r="H996" s="127"/>
      <c r="I996" s="91"/>
      <c r="J996" s="116">
        <v>993</v>
      </c>
      <c r="K996" s="116">
        <v>2602</v>
      </c>
      <c r="L996" s="196">
        <v>0.25254327037000501</v>
      </c>
      <c r="M996" s="196">
        <v>0.100488801224922</v>
      </c>
      <c r="N996" s="198">
        <v>1.5018320793285999E-2</v>
      </c>
      <c r="O996" s="91"/>
      <c r="P996" s="128"/>
      <c r="Q996" s="116"/>
      <c r="R996" s="196"/>
      <c r="S996" s="196"/>
      <c r="T996" s="198"/>
    </row>
    <row r="997" spans="1:20">
      <c r="A997" s="91"/>
      <c r="B997" s="91"/>
      <c r="C997" s="127"/>
      <c r="D997" s="127"/>
      <c r="E997" s="127"/>
      <c r="F997" s="127"/>
      <c r="G997" s="127"/>
      <c r="H997" s="127"/>
      <c r="I997" s="91"/>
      <c r="J997" s="116">
        <v>994</v>
      </c>
      <c r="K997" s="116">
        <v>2604</v>
      </c>
      <c r="L997" s="196">
        <v>0.25252626203123302</v>
      </c>
      <c r="M997" s="196">
        <v>9.69955337301633E-2</v>
      </c>
      <c r="N997" s="198">
        <v>1.6105753005573799E-2</v>
      </c>
      <c r="O997" s="91"/>
      <c r="P997" s="115"/>
      <c r="Q997" s="116"/>
      <c r="R997" s="196"/>
      <c r="S997" s="196"/>
      <c r="T997" s="198"/>
    </row>
    <row r="998" spans="1:20">
      <c r="A998" s="91"/>
      <c r="B998" s="91"/>
      <c r="C998" s="127"/>
      <c r="D998" s="127"/>
      <c r="E998" s="127"/>
      <c r="F998" s="127"/>
      <c r="G998" s="127"/>
      <c r="H998" s="127"/>
      <c r="I998" s="91"/>
      <c r="J998" s="116">
        <v>995</v>
      </c>
      <c r="K998" s="116">
        <v>2607</v>
      </c>
      <c r="L998" s="196">
        <v>0.25260425419482202</v>
      </c>
      <c r="M998" s="196">
        <v>9.3944944760946197E-2</v>
      </c>
      <c r="N998" s="198">
        <v>1.6954770741144699E-2</v>
      </c>
      <c r="O998" s="91"/>
      <c r="P998" s="115"/>
      <c r="Q998" s="116"/>
      <c r="R998" s="196"/>
      <c r="S998" s="196"/>
      <c r="T998" s="198"/>
    </row>
    <row r="999" spans="1:20" ht="13.8" thickBot="1">
      <c r="A999" s="91"/>
      <c r="B999" s="91"/>
      <c r="C999" s="127"/>
      <c r="D999" s="127"/>
      <c r="E999" s="127"/>
      <c r="F999" s="127"/>
      <c r="G999" s="127"/>
      <c r="H999" s="127"/>
      <c r="I999" s="91"/>
      <c r="J999" s="116">
        <v>996</v>
      </c>
      <c r="K999" s="116">
        <v>2610</v>
      </c>
      <c r="L999" s="196">
        <v>0.25266197545263203</v>
      </c>
      <c r="M999" s="196">
        <v>9.1508113339423894E-2</v>
      </c>
      <c r="N999" s="198">
        <v>1.75522924516615E-2</v>
      </c>
      <c r="O999" s="91"/>
      <c r="P999" s="115"/>
      <c r="Q999" s="116"/>
      <c r="R999" s="196"/>
      <c r="S999" s="196"/>
      <c r="T999" s="198"/>
    </row>
    <row r="1000" spans="1:20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116">
        <v>997</v>
      </c>
      <c r="K1000" s="116">
        <v>2612</v>
      </c>
      <c r="L1000" s="196">
        <v>0.25281939639627599</v>
      </c>
      <c r="M1000" s="196">
        <v>8.9292235037474896E-2</v>
      </c>
      <c r="N1000" s="198">
        <v>1.78758069152762E-2</v>
      </c>
      <c r="O1000" s="91"/>
      <c r="P1000" s="128"/>
      <c r="Q1000" s="116"/>
      <c r="R1000" s="196"/>
      <c r="S1000" s="196"/>
      <c r="T1000" s="198"/>
    </row>
    <row r="1001" spans="1:20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116">
        <v>998</v>
      </c>
      <c r="K1001" s="116">
        <v>2615</v>
      </c>
      <c r="L1001" s="196">
        <v>0.25297627186324501</v>
      </c>
      <c r="M1001" s="196">
        <v>8.7445817926704097E-2</v>
      </c>
      <c r="N1001" s="198">
        <v>1.79747182572636E-2</v>
      </c>
      <c r="O1001" s="91"/>
      <c r="P1001" s="115"/>
      <c r="Q1001" s="116"/>
      <c r="R1001" s="196"/>
      <c r="S1001" s="196"/>
      <c r="T1001" s="198"/>
    </row>
    <row r="1002" spans="1:20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116">
        <v>999</v>
      </c>
      <c r="K1002" s="116">
        <v>2618</v>
      </c>
      <c r="L1002" s="196">
        <v>0.25317771376292902</v>
      </c>
      <c r="M1002" s="196">
        <v>8.5332846913311597E-2</v>
      </c>
      <c r="N1002" s="198">
        <v>1.7880586245385601E-2</v>
      </c>
      <c r="O1002" s="91"/>
      <c r="P1002" s="115"/>
      <c r="Q1002" s="116"/>
      <c r="R1002" s="196"/>
      <c r="S1002" s="196"/>
      <c r="T1002" s="198"/>
    </row>
    <row r="1003" spans="1:20" ht="13.8" thickBot="1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116">
        <v>1000</v>
      </c>
      <c r="K1003" s="116">
        <v>2630</v>
      </c>
      <c r="L1003" s="196">
        <v>0.253433941360731</v>
      </c>
      <c r="M1003" s="196">
        <v>8.3258365291848602E-2</v>
      </c>
      <c r="N1003" s="198">
        <v>1.76299758947151E-2</v>
      </c>
      <c r="O1003" s="91"/>
      <c r="P1003" s="115"/>
      <c r="Q1003" s="116"/>
      <c r="R1003" s="196"/>
      <c r="S1003" s="196"/>
      <c r="T1003" s="198"/>
    </row>
    <row r="1004" spans="1:20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116">
        <v>1001</v>
      </c>
      <c r="K1004" s="116">
        <v>2635</v>
      </c>
      <c r="L1004" s="196">
        <v>0.25380151788406902</v>
      </c>
      <c r="M1004" s="196">
        <v>8.1076391350556207E-2</v>
      </c>
      <c r="N1004" s="198">
        <v>1.7291779701646401E-2</v>
      </c>
      <c r="O1004" s="91"/>
      <c r="P1004" s="128"/>
      <c r="Q1004" s="116"/>
      <c r="R1004" s="196"/>
      <c r="S1004" s="196"/>
      <c r="T1004" s="198"/>
    </row>
    <row r="1005" spans="1:20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116">
        <v>1002</v>
      </c>
      <c r="K1005" s="116">
        <v>2637</v>
      </c>
      <c r="L1005" s="196">
        <v>0.25414800809711402</v>
      </c>
      <c r="M1005" s="196">
        <v>7.9257951206171504E-2</v>
      </c>
      <c r="N1005" s="198">
        <v>1.6870668674168698E-2</v>
      </c>
      <c r="O1005" s="91"/>
      <c r="P1005" s="115"/>
      <c r="Q1005" s="116"/>
      <c r="R1005" s="196"/>
      <c r="S1005" s="196"/>
      <c r="T1005" s="198"/>
    </row>
    <row r="1006" spans="1:20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116">
        <v>1003</v>
      </c>
      <c r="K1006" s="116">
        <v>2640</v>
      </c>
      <c r="L1006" s="196">
        <v>0.25447047842055998</v>
      </c>
      <c r="M1006" s="196">
        <v>7.7145450795885001E-2</v>
      </c>
      <c r="N1006" s="198">
        <v>1.6384948240850201E-2</v>
      </c>
      <c r="O1006" s="91"/>
      <c r="P1006" s="115"/>
      <c r="Q1006" s="116"/>
      <c r="R1006" s="196"/>
      <c r="S1006" s="196"/>
      <c r="T1006" s="198"/>
    </row>
    <row r="1007" spans="1:20" ht="13.8" thickBot="1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116">
        <v>1004</v>
      </c>
      <c r="K1007" s="116">
        <v>2643</v>
      </c>
      <c r="L1007" s="196">
        <v>0.25463915484041</v>
      </c>
      <c r="M1007" s="196">
        <v>7.5488148010587494E-2</v>
      </c>
      <c r="N1007" s="198">
        <v>1.5873632734011999E-2</v>
      </c>
      <c r="O1007" s="91"/>
      <c r="P1007" s="115"/>
      <c r="Q1007" s="116"/>
      <c r="R1007" s="196"/>
      <c r="S1007" s="196"/>
      <c r="T1007" s="198"/>
    </row>
    <row r="1008" spans="1:20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116">
        <v>1005</v>
      </c>
      <c r="K1008" s="116">
        <v>2646</v>
      </c>
      <c r="L1008" s="196">
        <v>0.25465491903314402</v>
      </c>
      <c r="M1008" s="196">
        <v>7.3818608728133298E-2</v>
      </c>
      <c r="N1008" s="198">
        <v>1.5429886893420701E-2</v>
      </c>
      <c r="O1008" s="91"/>
      <c r="P1008" s="128"/>
      <c r="Q1008" s="116"/>
      <c r="R1008" s="196"/>
      <c r="S1008" s="196"/>
      <c r="T1008" s="198"/>
    </row>
    <row r="1009" spans="1:20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116">
        <v>1006</v>
      </c>
      <c r="K1009" s="116">
        <v>2649</v>
      </c>
      <c r="L1009" s="196">
        <v>0.25440807010335897</v>
      </c>
      <c r="M1009" s="196">
        <v>7.2098049511255397E-2</v>
      </c>
      <c r="N1009" s="198">
        <v>1.5092625503246301E-2</v>
      </c>
      <c r="O1009" s="91"/>
      <c r="P1009" s="115"/>
      <c r="Q1009" s="116"/>
      <c r="R1009" s="196"/>
      <c r="S1009" s="196"/>
      <c r="T1009" s="198"/>
    </row>
    <row r="1010" spans="1:20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116">
        <v>1007</v>
      </c>
      <c r="K1010" s="116">
        <v>2652</v>
      </c>
      <c r="L1010" s="196">
        <v>0.25400314341971397</v>
      </c>
      <c r="M1010" s="196">
        <v>7.0037281692129805E-2</v>
      </c>
      <c r="N1010" s="198">
        <v>1.4862990291351999E-2</v>
      </c>
      <c r="O1010" s="91"/>
      <c r="P1010" s="115"/>
      <c r="Q1010" s="116"/>
      <c r="R1010" s="196"/>
      <c r="S1010" s="196"/>
      <c r="T1010" s="198"/>
    </row>
    <row r="1011" spans="1:20" ht="13.8" thickBot="1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116">
        <v>1008</v>
      </c>
      <c r="K1011" s="116">
        <v>2654</v>
      </c>
      <c r="L1011" s="196">
        <v>0.25342630338026201</v>
      </c>
      <c r="M1011" s="196">
        <v>6.7998019825449299E-2</v>
      </c>
      <c r="N1011" s="198">
        <v>1.47175763714747E-2</v>
      </c>
      <c r="O1011" s="91"/>
      <c r="P1011" s="115"/>
      <c r="Q1011" s="116"/>
      <c r="R1011" s="196"/>
      <c r="S1011" s="196"/>
      <c r="T1011" s="198"/>
    </row>
    <row r="1012" spans="1:20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116">
        <v>1009</v>
      </c>
      <c r="K1012" s="116">
        <v>2657</v>
      </c>
      <c r="L1012" s="196">
        <v>0.25276269272207202</v>
      </c>
      <c r="M1012" s="196">
        <v>6.5933022049985607E-2</v>
      </c>
      <c r="N1012" s="198">
        <v>1.4569306355255199E-2</v>
      </c>
      <c r="O1012" s="91"/>
      <c r="P1012" s="128"/>
      <c r="Q1012" s="116"/>
      <c r="R1012" s="196"/>
      <c r="S1012" s="196"/>
      <c r="T1012" s="198"/>
    </row>
    <row r="1013" spans="1:20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116">
        <v>1010</v>
      </c>
      <c r="K1013" s="116">
        <v>2659</v>
      </c>
      <c r="L1013" s="196">
        <v>0.25208967329715398</v>
      </c>
      <c r="M1013" s="196">
        <v>6.3962672033047993E-2</v>
      </c>
      <c r="N1013" s="198">
        <v>1.43023342851959E-2</v>
      </c>
      <c r="O1013" s="91"/>
      <c r="P1013" s="115"/>
      <c r="Q1013" s="116"/>
      <c r="R1013" s="196"/>
      <c r="S1013" s="196"/>
      <c r="T1013" s="198"/>
    </row>
    <row r="1014" spans="1:20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116">
        <v>1011</v>
      </c>
      <c r="K1014" s="116">
        <v>2662</v>
      </c>
      <c r="L1014" s="196">
        <v>0.251387427998022</v>
      </c>
      <c r="M1014" s="196">
        <v>6.24473357566026E-2</v>
      </c>
      <c r="N1014" s="198">
        <v>1.38229921352992E-2</v>
      </c>
      <c r="O1014" s="91"/>
      <c r="P1014" s="115"/>
      <c r="Q1014" s="116"/>
      <c r="R1014" s="196"/>
      <c r="S1014" s="196"/>
      <c r="T1014" s="198"/>
    </row>
    <row r="1015" spans="1:20" ht="13.8" thickBot="1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116">
        <v>1012</v>
      </c>
      <c r="K1015" s="116">
        <v>2664</v>
      </c>
      <c r="L1015" s="196">
        <v>0.25076404096159799</v>
      </c>
      <c r="M1015" s="196">
        <v>6.11788993302382E-2</v>
      </c>
      <c r="N1015" s="198">
        <v>1.30930675141895E-2</v>
      </c>
      <c r="O1015" s="91"/>
      <c r="P1015" s="115"/>
      <c r="Q1015" s="116"/>
      <c r="R1015" s="196"/>
      <c r="S1015" s="196"/>
      <c r="T1015" s="198"/>
    </row>
    <row r="1016" spans="1:20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116">
        <v>1013</v>
      </c>
      <c r="K1016" s="116">
        <v>2667</v>
      </c>
      <c r="L1016" s="196">
        <v>0.25034487605657602</v>
      </c>
      <c r="M1016" s="196">
        <v>6.0492434219579103E-2</v>
      </c>
      <c r="N1016" s="198">
        <v>1.2150291989519E-2</v>
      </c>
      <c r="O1016" s="91"/>
      <c r="P1016" s="128"/>
      <c r="Q1016" s="116"/>
      <c r="R1016" s="196"/>
      <c r="S1016" s="196"/>
      <c r="T1016" s="198"/>
    </row>
    <row r="1017" spans="1:20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116">
        <v>1014</v>
      </c>
      <c r="K1017" s="116">
        <v>2670</v>
      </c>
      <c r="L1017" s="196">
        <v>0.250039986585538</v>
      </c>
      <c r="M1017" s="196">
        <v>6.0366309685657399E-2</v>
      </c>
      <c r="N1017" s="198">
        <v>1.1127636790371501E-2</v>
      </c>
      <c r="O1017" s="91"/>
      <c r="P1017" s="115"/>
      <c r="Q1017" s="116"/>
      <c r="R1017" s="196"/>
      <c r="S1017" s="196"/>
      <c r="T1017" s="198"/>
    </row>
    <row r="1018" spans="1:20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116">
        <v>1015</v>
      </c>
      <c r="K1018" s="116">
        <v>2672</v>
      </c>
      <c r="L1018" s="196">
        <v>0.25003861290374002</v>
      </c>
      <c r="M1018" s="196">
        <v>6.0539191188278801E-2</v>
      </c>
      <c r="N1018" s="198">
        <v>1.01581765595122E-2</v>
      </c>
      <c r="O1018" s="91"/>
      <c r="P1018" s="115"/>
      <c r="Q1018" s="116"/>
      <c r="R1018" s="196"/>
      <c r="S1018" s="196"/>
      <c r="T1018" s="198"/>
    </row>
    <row r="1019" spans="1:20" ht="13.8" thickBot="1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116">
        <v>1016</v>
      </c>
      <c r="K1019" s="116">
        <v>2675</v>
      </c>
      <c r="L1019" s="196">
        <v>0.25030675906404698</v>
      </c>
      <c r="M1019" s="196">
        <v>6.1086691146533603E-2</v>
      </c>
      <c r="N1019" s="198">
        <v>9.4313817494066695E-3</v>
      </c>
      <c r="O1019" s="91"/>
      <c r="P1019" s="115"/>
      <c r="Q1019" s="116"/>
      <c r="R1019" s="196"/>
      <c r="S1019" s="196"/>
      <c r="T1019" s="198"/>
    </row>
    <row r="1020" spans="1:20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116">
        <v>1017</v>
      </c>
      <c r="K1020" s="116">
        <v>2677</v>
      </c>
      <c r="L1020" s="196">
        <v>0.25082613257610098</v>
      </c>
      <c r="M1020" s="196">
        <v>6.1524232843980398E-2</v>
      </c>
      <c r="N1020" s="198">
        <v>9.0662605530392806E-3</v>
      </c>
      <c r="O1020" s="91"/>
      <c r="P1020" s="128"/>
      <c r="Q1020" s="116"/>
      <c r="R1020" s="196"/>
      <c r="S1020" s="196"/>
      <c r="T1020" s="198"/>
    </row>
    <row r="1021" spans="1:20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116">
        <v>1018</v>
      </c>
      <c r="K1021" s="116">
        <v>2680</v>
      </c>
      <c r="L1021" s="196">
        <v>0.251579533281795</v>
      </c>
      <c r="M1021" s="196">
        <v>6.1693442777816999E-2</v>
      </c>
      <c r="N1021" s="198">
        <v>9.1504312538667094E-3</v>
      </c>
      <c r="O1021" s="91"/>
      <c r="P1021" s="115"/>
      <c r="Q1021" s="116"/>
      <c r="R1021" s="196"/>
      <c r="S1021" s="196"/>
      <c r="T1021" s="198"/>
    </row>
    <row r="1022" spans="1:20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116">
        <v>1019</v>
      </c>
      <c r="K1022" s="116">
        <v>2683</v>
      </c>
      <c r="L1022" s="196">
        <v>0.25246502698006801</v>
      </c>
      <c r="M1022" s="196">
        <v>6.2013748817142E-2</v>
      </c>
      <c r="N1022" s="198">
        <v>9.7355598938366796E-3</v>
      </c>
      <c r="O1022" s="91"/>
      <c r="P1022" s="115"/>
      <c r="Q1022" s="116"/>
      <c r="R1022" s="196"/>
      <c r="S1022" s="196"/>
      <c r="T1022" s="198"/>
    </row>
    <row r="1023" spans="1:20" ht="13.8" thickBot="1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116">
        <v>1020</v>
      </c>
      <c r="K1023" s="116">
        <v>2686</v>
      </c>
      <c r="L1023" s="196">
        <v>0.253427934310339</v>
      </c>
      <c r="M1023" s="196">
        <v>6.2580748683257303E-2</v>
      </c>
      <c r="N1023" s="198">
        <v>1.08136987828604E-2</v>
      </c>
      <c r="O1023" s="91"/>
      <c r="P1023" s="115"/>
      <c r="Q1023" s="116"/>
      <c r="R1023" s="196"/>
      <c r="S1023" s="196"/>
      <c r="T1023" s="198"/>
    </row>
    <row r="1024" spans="1:20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116">
        <v>1021</v>
      </c>
      <c r="K1024" s="116">
        <v>2688</v>
      </c>
      <c r="L1024" s="196">
        <v>0.254412071936299</v>
      </c>
      <c r="M1024" s="196">
        <v>6.3613697254370605E-2</v>
      </c>
      <c r="N1024" s="198">
        <v>1.23187168550206E-2</v>
      </c>
      <c r="O1024" s="91"/>
      <c r="P1024" s="128"/>
      <c r="Q1024" s="116"/>
      <c r="R1024" s="196"/>
      <c r="S1024" s="196"/>
      <c r="T1024" s="198"/>
    </row>
    <row r="1025" spans="1:20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116">
        <v>1022</v>
      </c>
      <c r="K1025" s="116">
        <v>2691</v>
      </c>
      <c r="L1025" s="196">
        <v>0.25539906370947602</v>
      </c>
      <c r="M1025" s="196">
        <v>6.50337959047467E-2</v>
      </c>
      <c r="N1025" s="198">
        <v>1.41328528599291E-2</v>
      </c>
      <c r="O1025" s="91"/>
      <c r="P1025" s="115"/>
      <c r="Q1025" s="116"/>
      <c r="R1025" s="196"/>
      <c r="S1025" s="196"/>
      <c r="T1025" s="198"/>
    </row>
    <row r="1026" spans="1:20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116">
        <v>1023</v>
      </c>
      <c r="K1026" s="116">
        <v>2694</v>
      </c>
      <c r="L1026" s="196">
        <v>0.25632133333699803</v>
      </c>
      <c r="M1026" s="196">
        <v>6.6800198703655597E-2</v>
      </c>
      <c r="N1026" s="198">
        <v>1.61292997487123E-2</v>
      </c>
      <c r="O1026" s="91"/>
      <c r="P1026" s="115"/>
      <c r="Q1026" s="116"/>
      <c r="R1026" s="196"/>
      <c r="S1026" s="196"/>
      <c r="T1026" s="198"/>
    </row>
    <row r="1027" spans="1:20" ht="13.8" thickBot="1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116">
        <v>1024</v>
      </c>
      <c r="K1027" s="116">
        <v>2697</v>
      </c>
      <c r="L1027" s="196">
        <v>0.257236881422716</v>
      </c>
      <c r="M1027" s="196">
        <v>6.8535876775690494E-2</v>
      </c>
      <c r="N1027" s="198">
        <v>1.81269166251126E-2</v>
      </c>
      <c r="O1027" s="91"/>
      <c r="P1027" s="115"/>
      <c r="Q1027" s="116"/>
      <c r="R1027" s="196"/>
      <c r="S1027" s="196"/>
      <c r="T1027" s="198"/>
    </row>
    <row r="1028" spans="1:20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116">
        <v>1025</v>
      </c>
      <c r="K1028" s="116">
        <v>2699</v>
      </c>
      <c r="L1028" s="196">
        <v>0.25808082220010398</v>
      </c>
      <c r="M1028" s="196">
        <v>7.02906295265016E-2</v>
      </c>
      <c r="N1028" s="198">
        <v>1.9941404434647599E-2</v>
      </c>
      <c r="O1028" s="91"/>
      <c r="P1028" s="128"/>
      <c r="Q1028" s="116"/>
      <c r="R1028" s="196"/>
      <c r="S1028" s="196"/>
      <c r="T1028" s="198"/>
    </row>
    <row r="1029" spans="1:20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116">
        <v>1026</v>
      </c>
      <c r="K1029" s="116">
        <v>2702</v>
      </c>
      <c r="L1029" s="196">
        <v>0.25894463078663899</v>
      </c>
      <c r="M1029" s="196">
        <v>7.1851228446516993E-2</v>
      </c>
      <c r="N1029" s="198">
        <v>2.14908745651754E-2</v>
      </c>
      <c r="O1029" s="91"/>
      <c r="P1029" s="115"/>
      <c r="Q1029" s="116"/>
      <c r="R1029" s="196"/>
      <c r="S1029" s="196"/>
      <c r="T1029" s="198"/>
    </row>
    <row r="1030" spans="1:20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116">
        <v>1027</v>
      </c>
      <c r="K1030" s="116">
        <v>2704</v>
      </c>
      <c r="L1030" s="196">
        <v>0.25972824749482598</v>
      </c>
      <c r="M1030" s="196">
        <v>7.3169915345330905E-2</v>
      </c>
      <c r="N1030" s="198">
        <v>2.2595605156502899E-2</v>
      </c>
      <c r="O1030" s="91"/>
      <c r="P1030" s="115"/>
      <c r="Q1030" s="116"/>
      <c r="R1030" s="196"/>
      <c r="S1030" s="196"/>
      <c r="T1030" s="198"/>
    </row>
    <row r="1031" spans="1:20" ht="13.8" thickBot="1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116">
        <v>1028</v>
      </c>
      <c r="K1031" s="116">
        <v>2707</v>
      </c>
      <c r="L1031" s="196">
        <v>0.26045497969851</v>
      </c>
      <c r="M1031" s="196">
        <v>7.4354178147515604E-2</v>
      </c>
      <c r="N1031" s="198">
        <v>2.3207833369249298E-2</v>
      </c>
      <c r="O1031" s="91"/>
      <c r="P1031" s="115"/>
      <c r="Q1031" s="116"/>
      <c r="R1031" s="196"/>
      <c r="S1031" s="196"/>
      <c r="T1031" s="198"/>
    </row>
    <row r="1032" spans="1:20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116">
        <v>1029</v>
      </c>
      <c r="K1032" s="116">
        <v>2709</v>
      </c>
      <c r="L1032" s="196">
        <v>0.26100609167551497</v>
      </c>
      <c r="M1032" s="196">
        <v>7.5564477131114305E-2</v>
      </c>
      <c r="N1032" s="198">
        <v>2.3307297489197999E-2</v>
      </c>
      <c r="O1032" s="91"/>
      <c r="P1032" s="128"/>
      <c r="Q1032" s="116"/>
      <c r="R1032" s="196"/>
      <c r="S1032" s="196"/>
      <c r="T1032" s="198"/>
    </row>
    <row r="1033" spans="1:20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116">
        <v>1030</v>
      </c>
      <c r="K1033" s="116">
        <v>2712</v>
      </c>
      <c r="L1033" s="196">
        <v>0.26143894447162003</v>
      </c>
      <c r="M1033" s="196">
        <v>7.6775643091730406E-2</v>
      </c>
      <c r="N1033" s="198">
        <v>2.2918371283653299E-2</v>
      </c>
      <c r="O1033" s="91"/>
      <c r="P1033" s="115"/>
      <c r="Q1033" s="116"/>
      <c r="R1033" s="196"/>
      <c r="S1033" s="196"/>
      <c r="T1033" s="198"/>
    </row>
    <row r="1034" spans="1:20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116">
        <v>1031</v>
      </c>
      <c r="K1034" s="116">
        <v>2714</v>
      </c>
      <c r="L1034" s="196">
        <v>0.26170803203836601</v>
      </c>
      <c r="M1034" s="196">
        <v>7.7853773966247403E-2</v>
      </c>
      <c r="N1034" s="198">
        <v>2.2148163188130902E-2</v>
      </c>
      <c r="O1034" s="91"/>
      <c r="P1034" s="115"/>
      <c r="Q1034" s="116"/>
      <c r="R1034" s="196"/>
      <c r="S1034" s="196"/>
      <c r="T1034" s="198"/>
    </row>
    <row r="1035" spans="1:20" ht="13.8" thickBot="1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116">
        <v>1032</v>
      </c>
      <c r="K1035" s="116">
        <v>2717</v>
      </c>
      <c r="L1035" s="196">
        <v>0.26186506449653602</v>
      </c>
      <c r="M1035" s="196">
        <v>7.8129299306997302E-2</v>
      </c>
      <c r="N1035" s="198">
        <v>2.1152424334791298E-2</v>
      </c>
      <c r="O1035" s="91"/>
      <c r="P1035" s="115"/>
      <c r="Q1035" s="116"/>
      <c r="R1035" s="196"/>
      <c r="S1035" s="196"/>
      <c r="T1035" s="198"/>
    </row>
    <row r="1036" spans="1:20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116">
        <v>1033</v>
      </c>
      <c r="K1036" s="116">
        <v>2720</v>
      </c>
      <c r="L1036" s="196">
        <v>0.26196337243638002</v>
      </c>
      <c r="M1036" s="196">
        <v>7.7669151271523698E-2</v>
      </c>
      <c r="N1036" s="198">
        <v>2.00943786153405E-2</v>
      </c>
      <c r="O1036" s="91"/>
      <c r="P1036" s="128"/>
      <c r="Q1036" s="116"/>
      <c r="R1036" s="196"/>
      <c r="S1036" s="196"/>
      <c r="T1036" s="198"/>
    </row>
    <row r="1037" spans="1:20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116">
        <v>1034</v>
      </c>
      <c r="K1037" s="116">
        <v>2722</v>
      </c>
      <c r="L1037" s="196">
        <v>0.26201030745556703</v>
      </c>
      <c r="M1037" s="196">
        <v>7.6735021641735193E-2</v>
      </c>
      <c r="N1037" s="198">
        <v>1.9096191164320198E-2</v>
      </c>
      <c r="O1037" s="91"/>
      <c r="P1037" s="115"/>
      <c r="Q1037" s="116"/>
      <c r="R1037" s="196"/>
      <c r="S1037" s="196"/>
      <c r="T1037" s="198"/>
    </row>
    <row r="1038" spans="1:20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116">
        <v>1035</v>
      </c>
      <c r="K1038" s="116">
        <v>2725</v>
      </c>
      <c r="L1038" s="196">
        <v>0.26197900585650102</v>
      </c>
      <c r="M1038" s="196">
        <v>7.5425988178950604E-2</v>
      </c>
      <c r="N1038" s="198">
        <v>1.8190882825556701E-2</v>
      </c>
      <c r="O1038" s="91"/>
      <c r="P1038" s="115"/>
      <c r="Q1038" s="116"/>
      <c r="R1038" s="196"/>
      <c r="S1038" s="196"/>
      <c r="T1038" s="198"/>
    </row>
    <row r="1039" spans="1:20" ht="13.8" thickBot="1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116">
        <v>1036</v>
      </c>
      <c r="K1039" s="116">
        <v>2728</v>
      </c>
      <c r="L1039" s="196">
        <v>0.26187805676739001</v>
      </c>
      <c r="M1039" s="196">
        <v>7.3628877983615601E-2</v>
      </c>
      <c r="N1039" s="198">
        <v>1.7354449616891001E-2</v>
      </c>
      <c r="O1039" s="91"/>
      <c r="P1039" s="115"/>
      <c r="Q1039" s="116"/>
      <c r="R1039" s="196"/>
      <c r="S1039" s="196"/>
      <c r="T1039" s="198"/>
    </row>
    <row r="1040" spans="1:20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116">
        <v>1037</v>
      </c>
      <c r="K1040" s="116">
        <v>2730</v>
      </c>
      <c r="L1040" s="196">
        <v>0.26164632198131099</v>
      </c>
      <c r="M1040" s="196">
        <v>7.1570837588905506E-2</v>
      </c>
      <c r="N1040" s="198">
        <v>1.6559417397558601E-2</v>
      </c>
      <c r="O1040" s="91"/>
      <c r="P1040" s="128"/>
      <c r="Q1040" s="116"/>
      <c r="R1040" s="196"/>
      <c r="S1040" s="196"/>
      <c r="T1040" s="198"/>
    </row>
    <row r="1041" spans="1:20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116">
        <v>1038</v>
      </c>
      <c r="K1041" s="116">
        <v>2732</v>
      </c>
      <c r="L1041" s="196">
        <v>0.26141493844214198</v>
      </c>
      <c r="M1041" s="196">
        <v>6.8904948223434903E-2</v>
      </c>
      <c r="N1041" s="198">
        <v>1.57496400239154E-2</v>
      </c>
      <c r="O1041" s="91"/>
      <c r="P1041" s="115"/>
      <c r="Q1041" s="116"/>
      <c r="R1041" s="196"/>
      <c r="S1041" s="196"/>
      <c r="T1041" s="198"/>
    </row>
    <row r="1042" spans="1:20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116">
        <v>1039</v>
      </c>
      <c r="K1042" s="116">
        <v>2735</v>
      </c>
      <c r="L1042" s="196">
        <v>0.26110930580428998</v>
      </c>
      <c r="M1042" s="196">
        <v>6.6735817962360305E-2</v>
      </c>
      <c r="N1042" s="198">
        <v>1.4963974897147399E-2</v>
      </c>
      <c r="O1042" s="91"/>
      <c r="P1042" s="115"/>
      <c r="Q1042" s="116"/>
      <c r="R1042" s="196"/>
      <c r="S1042" s="196"/>
      <c r="T1042" s="198"/>
    </row>
    <row r="1043" spans="1:20" ht="13.8" thickBot="1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116">
        <v>1040</v>
      </c>
      <c r="K1043" s="116">
        <v>2738</v>
      </c>
      <c r="L1043" s="196">
        <v>0.260858740001775</v>
      </c>
      <c r="M1043" s="196">
        <v>6.4714027696311002E-2</v>
      </c>
      <c r="N1043" s="198">
        <v>1.4232500632114E-2</v>
      </c>
      <c r="O1043" s="91"/>
      <c r="P1043" s="115"/>
      <c r="Q1043" s="116"/>
      <c r="R1043" s="196"/>
      <c r="S1043" s="196"/>
      <c r="T1043" s="198"/>
    </row>
    <row r="1044" spans="1:20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116">
        <v>1041</v>
      </c>
      <c r="K1044" s="116">
        <v>2740</v>
      </c>
      <c r="L1044" s="196">
        <v>0.26065770082378797</v>
      </c>
      <c r="M1044" s="196">
        <v>6.3368777837497101E-2</v>
      </c>
      <c r="N1044" s="198">
        <v>1.3623530594099599E-2</v>
      </c>
      <c r="O1044" s="91"/>
      <c r="P1044" s="128"/>
      <c r="Q1044" s="116"/>
      <c r="R1044" s="196"/>
      <c r="S1044" s="196"/>
      <c r="T1044" s="198"/>
    </row>
    <row r="1045" spans="1:20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116">
        <v>1042</v>
      </c>
      <c r="K1045" s="116">
        <v>2743</v>
      </c>
      <c r="L1045" s="196">
        <v>0.26059408875169099</v>
      </c>
      <c r="M1045" s="196">
        <v>6.2188121031729798E-2</v>
      </c>
      <c r="N1045" s="198">
        <v>1.3141817827965601E-2</v>
      </c>
      <c r="O1045" s="91"/>
      <c r="P1045" s="115"/>
      <c r="Q1045" s="116"/>
      <c r="R1045" s="196"/>
      <c r="S1045" s="196"/>
      <c r="T1045" s="198"/>
    </row>
    <row r="1046" spans="1:20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116">
        <v>1043</v>
      </c>
      <c r="K1046" s="116">
        <v>2746</v>
      </c>
      <c r="L1046" s="196">
        <v>0.26065863880673301</v>
      </c>
      <c r="M1046" s="196">
        <v>6.1577689182145297E-2</v>
      </c>
      <c r="N1046" s="198">
        <v>1.27374112510556E-2</v>
      </c>
      <c r="O1046" s="91"/>
      <c r="P1046" s="115"/>
      <c r="Q1046" s="116"/>
      <c r="R1046" s="196"/>
      <c r="S1046" s="196"/>
      <c r="T1046" s="198"/>
    </row>
    <row r="1047" spans="1:20" ht="13.8" thickBot="1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116">
        <v>1044</v>
      </c>
      <c r="K1047" s="116">
        <v>2748</v>
      </c>
      <c r="L1047" s="196">
        <v>0.26082752994234298</v>
      </c>
      <c r="M1047" s="196">
        <v>6.1977925383624802E-2</v>
      </c>
      <c r="N1047" s="198">
        <v>1.23229082049768E-2</v>
      </c>
      <c r="O1047" s="91"/>
      <c r="P1047" s="115"/>
      <c r="Q1047" s="116"/>
      <c r="R1047" s="196"/>
      <c r="S1047" s="196"/>
      <c r="T1047" s="198"/>
    </row>
    <row r="1048" spans="1:20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116">
        <v>1045</v>
      </c>
      <c r="K1048" s="116">
        <v>2751</v>
      </c>
      <c r="L1048" s="196">
        <v>0.26103926362499902</v>
      </c>
      <c r="M1048" s="196">
        <v>6.4078432535351101E-2</v>
      </c>
      <c r="N1048" s="198">
        <v>1.19084017133563E-2</v>
      </c>
      <c r="O1048" s="91"/>
      <c r="P1048" s="128"/>
      <c r="Q1048" s="116"/>
      <c r="R1048" s="196"/>
      <c r="S1048" s="196"/>
      <c r="T1048" s="198"/>
    </row>
    <row r="1049" spans="1:20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116">
        <v>1046</v>
      </c>
      <c r="K1049" s="116">
        <v>2754</v>
      </c>
      <c r="L1049" s="196">
        <v>0.26126096961596401</v>
      </c>
      <c r="M1049" s="196">
        <v>6.7288138957744895E-2</v>
      </c>
      <c r="N1049" s="198">
        <v>1.14431795240926E-2</v>
      </c>
      <c r="O1049" s="91"/>
      <c r="P1049" s="115"/>
      <c r="Q1049" s="116"/>
      <c r="R1049" s="196"/>
      <c r="S1049" s="196"/>
      <c r="T1049" s="198"/>
    </row>
    <row r="1050" spans="1:20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116">
        <v>1047</v>
      </c>
      <c r="K1050" s="116">
        <v>2756</v>
      </c>
      <c r="L1050" s="196">
        <v>0.26151528486852998</v>
      </c>
      <c r="M1050" s="196">
        <v>7.1066030798633398E-2</v>
      </c>
      <c r="N1050" s="198">
        <v>1.0934558356027101E-2</v>
      </c>
      <c r="O1050" s="91"/>
      <c r="P1050" s="115"/>
      <c r="Q1050" s="116"/>
      <c r="R1050" s="196"/>
      <c r="S1050" s="196"/>
      <c r="T1050" s="198"/>
    </row>
    <row r="1051" spans="1:20" ht="13.8" thickBot="1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116">
        <v>1048</v>
      </c>
      <c r="K1051" s="116">
        <v>2758</v>
      </c>
      <c r="L1051" s="196">
        <v>0.26174551230999299</v>
      </c>
      <c r="M1051" s="196">
        <v>7.5179336585532303E-2</v>
      </c>
      <c r="N1051" s="198">
        <v>1.0436021938494199E-2</v>
      </c>
      <c r="O1051" s="91"/>
      <c r="P1051" s="115"/>
      <c r="Q1051" s="116"/>
      <c r="R1051" s="196"/>
      <c r="S1051" s="196"/>
      <c r="T1051" s="198"/>
    </row>
    <row r="1052" spans="1:20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116">
        <v>1049</v>
      </c>
      <c r="K1052" s="116">
        <v>2761</v>
      </c>
      <c r="L1052" s="196">
        <v>0.261955674516757</v>
      </c>
      <c r="M1052" s="196">
        <v>7.9103007527264402E-2</v>
      </c>
      <c r="N1052" s="198">
        <v>9.9271770430191704E-3</v>
      </c>
      <c r="O1052" s="91"/>
      <c r="P1052" s="128"/>
      <c r="Q1052" s="116"/>
      <c r="R1052" s="196"/>
      <c r="S1052" s="196"/>
      <c r="T1052" s="198"/>
    </row>
    <row r="1053" spans="1:20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116">
        <v>1050</v>
      </c>
      <c r="K1053" s="116">
        <v>2763</v>
      </c>
      <c r="L1053" s="196">
        <v>0.26211904364357003</v>
      </c>
      <c r="M1053" s="196">
        <v>8.2569152765860507E-2</v>
      </c>
      <c r="N1053" s="198">
        <v>9.4304783922114898E-3</v>
      </c>
      <c r="O1053" s="91"/>
      <c r="P1053" s="115"/>
      <c r="Q1053" s="116"/>
      <c r="R1053" s="196"/>
      <c r="S1053" s="196"/>
      <c r="T1053" s="198"/>
    </row>
    <row r="1054" spans="1:20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116">
        <v>1051</v>
      </c>
      <c r="K1054" s="116">
        <v>2765</v>
      </c>
      <c r="L1054" s="196">
        <v>0.26206657155257701</v>
      </c>
      <c r="M1054" s="196">
        <v>8.5938242671218995E-2</v>
      </c>
      <c r="N1054" s="198">
        <v>8.9695206491976296E-3</v>
      </c>
      <c r="O1054" s="91"/>
      <c r="P1054" s="115"/>
      <c r="Q1054" s="116"/>
      <c r="R1054" s="196"/>
      <c r="S1054" s="196"/>
      <c r="T1054" s="198"/>
    </row>
    <row r="1055" spans="1:20" ht="13.8" thickBot="1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116">
        <v>1052</v>
      </c>
      <c r="K1055" s="116">
        <v>2768</v>
      </c>
      <c r="L1055" s="196">
        <v>0.26191352186912498</v>
      </c>
      <c r="M1055" s="196">
        <v>8.9308276224622396E-2</v>
      </c>
      <c r="N1055" s="198">
        <v>8.4549670993062705E-3</v>
      </c>
      <c r="O1055" s="91"/>
      <c r="P1055" s="115"/>
      <c r="Q1055" s="116"/>
      <c r="R1055" s="196"/>
      <c r="S1055" s="196"/>
      <c r="T1055" s="198"/>
    </row>
    <row r="1056" spans="1:20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116">
        <v>1053</v>
      </c>
      <c r="K1056" s="116">
        <v>2771</v>
      </c>
      <c r="L1056" s="196">
        <v>0.26159264494796303</v>
      </c>
      <c r="M1056" s="196">
        <v>9.3302995497101193E-2</v>
      </c>
      <c r="N1056" s="198">
        <v>7.9456454444699707E-3</v>
      </c>
      <c r="O1056" s="91"/>
      <c r="P1056" s="128"/>
      <c r="Q1056" s="116"/>
      <c r="R1056" s="196"/>
      <c r="S1056" s="196"/>
      <c r="T1056" s="198"/>
    </row>
    <row r="1057" spans="1:20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116">
        <v>1054</v>
      </c>
      <c r="K1057" s="116">
        <v>2773</v>
      </c>
      <c r="L1057" s="196">
        <v>0.26118076741429402</v>
      </c>
      <c r="M1057" s="196">
        <v>9.7100248692966101E-2</v>
      </c>
      <c r="N1057" s="198">
        <v>7.4801522061645302E-3</v>
      </c>
      <c r="O1057" s="91"/>
      <c r="P1057" s="115"/>
      <c r="Q1057" s="116"/>
      <c r="R1057" s="196"/>
      <c r="S1057" s="196"/>
      <c r="T1057" s="198"/>
    </row>
    <row r="1058" spans="1:20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116">
        <v>1055</v>
      </c>
      <c r="K1058" s="116">
        <v>2775</v>
      </c>
      <c r="L1058" s="196">
        <v>0.26074778170895302</v>
      </c>
      <c r="M1058" s="196">
        <v>0.101337103916865</v>
      </c>
      <c r="N1058" s="198">
        <v>7.13426561018384E-3</v>
      </c>
      <c r="O1058" s="91"/>
      <c r="P1058" s="115"/>
      <c r="Q1058" s="116"/>
      <c r="R1058" s="196"/>
      <c r="S1058" s="196"/>
      <c r="T1058" s="198"/>
    </row>
    <row r="1059" spans="1:20" ht="13.8" thickBot="1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116">
        <v>1056</v>
      </c>
      <c r="K1059" s="116">
        <v>2778</v>
      </c>
      <c r="L1059" s="196">
        <v>0.26036913399802902</v>
      </c>
      <c r="M1059" s="196">
        <v>0.10488359243283001</v>
      </c>
      <c r="N1059" s="198">
        <v>6.9122471236766399E-3</v>
      </c>
      <c r="O1059" s="91"/>
      <c r="P1059" s="115"/>
      <c r="Q1059" s="116"/>
      <c r="R1059" s="196"/>
      <c r="S1059" s="196"/>
      <c r="T1059" s="198"/>
    </row>
    <row r="1060" spans="1:20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116">
        <v>1057</v>
      </c>
      <c r="K1060" s="116">
        <v>2781</v>
      </c>
      <c r="L1060" s="196">
        <v>0.26012685490065202</v>
      </c>
      <c r="M1060" s="196">
        <v>0.10803909338274501</v>
      </c>
      <c r="N1060" s="198">
        <v>6.7954579499490296E-3</v>
      </c>
      <c r="O1060" s="91"/>
      <c r="P1060" s="128"/>
      <c r="Q1060" s="116"/>
      <c r="R1060" s="196"/>
      <c r="S1060" s="196"/>
      <c r="T1060" s="198"/>
    </row>
    <row r="1061" spans="1:20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116">
        <v>1058</v>
      </c>
      <c r="K1061" s="116">
        <v>2784</v>
      </c>
      <c r="L1061" s="196">
        <v>0.26005583721299602</v>
      </c>
      <c r="M1061" s="196">
        <v>0.110035468273347</v>
      </c>
      <c r="N1061" s="198">
        <v>6.7061646247307096E-3</v>
      </c>
      <c r="O1061" s="91"/>
      <c r="P1061" s="115"/>
      <c r="Q1061" s="116"/>
      <c r="R1061" s="196"/>
      <c r="S1061" s="196"/>
      <c r="T1061" s="198"/>
    </row>
    <row r="1062" spans="1:20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116">
        <v>1059</v>
      </c>
      <c r="K1062" s="116">
        <v>2786</v>
      </c>
      <c r="L1062" s="196">
        <v>0.26019050807021199</v>
      </c>
      <c r="M1062" s="196">
        <v>0.111404993251118</v>
      </c>
      <c r="N1062" s="198">
        <v>6.5948012250749699E-3</v>
      </c>
      <c r="O1062" s="91"/>
      <c r="P1062" s="115"/>
      <c r="Q1062" s="116"/>
      <c r="R1062" s="196"/>
      <c r="S1062" s="196"/>
      <c r="T1062" s="198"/>
    </row>
    <row r="1063" spans="1:20" ht="13.8" thickBot="1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116">
        <v>1060</v>
      </c>
      <c r="K1063" s="116">
        <v>2789</v>
      </c>
      <c r="L1063" s="196">
        <v>0.260508538647645</v>
      </c>
      <c r="M1063" s="196">
        <v>0.111326954806535</v>
      </c>
      <c r="N1063" s="198">
        <v>6.3869053590725504E-3</v>
      </c>
      <c r="O1063" s="91"/>
      <c r="P1063" s="115"/>
      <c r="Q1063" s="116"/>
      <c r="R1063" s="196"/>
      <c r="S1063" s="196"/>
      <c r="T1063" s="198"/>
    </row>
    <row r="1064" spans="1:20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116">
        <v>1061</v>
      </c>
      <c r="K1064" s="116">
        <v>2792</v>
      </c>
      <c r="L1064" s="196">
        <v>0.26098471996537398</v>
      </c>
      <c r="M1064" s="196">
        <v>0.110423864009629</v>
      </c>
      <c r="N1064" s="198">
        <v>6.0258427649777001E-3</v>
      </c>
      <c r="O1064" s="91"/>
      <c r="P1064" s="128"/>
      <c r="Q1064" s="116"/>
      <c r="R1064" s="196"/>
      <c r="S1064" s="196"/>
      <c r="T1064" s="198"/>
    </row>
    <row r="1065" spans="1:20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116">
        <v>1062</v>
      </c>
      <c r="K1065" s="116">
        <v>2795</v>
      </c>
      <c r="L1065" s="196">
        <v>0.26157298024400399</v>
      </c>
      <c r="M1065" s="196">
        <v>0.10814391053595</v>
      </c>
      <c r="N1065" s="198">
        <v>5.48217368729837E-3</v>
      </c>
      <c r="O1065" s="91"/>
      <c r="P1065" s="115"/>
      <c r="Q1065" s="116"/>
      <c r="R1065" s="196"/>
      <c r="S1065" s="196"/>
      <c r="T1065" s="198"/>
    </row>
    <row r="1066" spans="1:20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116">
        <v>1063</v>
      </c>
      <c r="K1066" s="116">
        <v>2797</v>
      </c>
      <c r="L1066" s="196">
        <v>0.26226372265617998</v>
      </c>
      <c r="M1066" s="196">
        <v>0.104697815345004</v>
      </c>
      <c r="N1066" s="198">
        <v>4.7520739411990804E-3</v>
      </c>
      <c r="O1066" s="91"/>
      <c r="P1066" s="115"/>
      <c r="Q1066" s="116"/>
      <c r="R1066" s="196"/>
      <c r="S1066" s="196"/>
      <c r="T1066" s="198"/>
    </row>
    <row r="1067" spans="1:20" ht="13.8" thickBot="1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116">
        <v>1064</v>
      </c>
      <c r="K1067" s="116">
        <v>2800</v>
      </c>
      <c r="L1067" s="196">
        <v>0.26306252327806201</v>
      </c>
      <c r="M1067" s="196">
        <v>0.10026262848123101</v>
      </c>
      <c r="N1067" s="198">
        <v>3.9207266632738996E-3</v>
      </c>
      <c r="O1067" s="91"/>
      <c r="P1067" s="115"/>
      <c r="Q1067" s="116"/>
      <c r="R1067" s="196"/>
      <c r="S1067" s="196"/>
      <c r="T1067" s="198"/>
    </row>
    <row r="1068" spans="1:20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116">
        <v>1065</v>
      </c>
      <c r="K1068" s="116">
        <v>2803</v>
      </c>
      <c r="L1068" s="196">
        <v>0.26394984336122201</v>
      </c>
      <c r="M1068" s="196">
        <v>9.5334727415189002E-2</v>
      </c>
      <c r="N1068" s="198">
        <v>3.1440125063047801E-3</v>
      </c>
      <c r="O1068" s="91"/>
      <c r="P1068" s="128"/>
      <c r="Q1068" s="116"/>
      <c r="R1068" s="196"/>
      <c r="S1068" s="196"/>
      <c r="T1068" s="198"/>
    </row>
    <row r="1069" spans="1:20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116">
        <v>1066</v>
      </c>
      <c r="K1069" s="116">
        <v>2806</v>
      </c>
      <c r="L1069" s="196">
        <v>0.26485744393251198</v>
      </c>
      <c r="M1069" s="196">
        <v>9.0285145005156303E-2</v>
      </c>
      <c r="N1069" s="198">
        <v>2.559483084973E-3</v>
      </c>
      <c r="O1069" s="91"/>
      <c r="P1069" s="115"/>
      <c r="Q1069" s="116"/>
      <c r="R1069" s="196"/>
      <c r="S1069" s="196"/>
      <c r="T1069" s="198"/>
    </row>
    <row r="1070" spans="1:20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116">
        <v>1067</v>
      </c>
      <c r="K1070" s="116">
        <v>2808</v>
      </c>
      <c r="L1070" s="196">
        <v>0.265792282195986</v>
      </c>
      <c r="M1070" s="196">
        <v>8.5338185096501901E-2</v>
      </c>
      <c r="N1070" s="198">
        <v>2.2503141324622402E-3</v>
      </c>
      <c r="O1070" s="91"/>
      <c r="P1070" s="115"/>
      <c r="Q1070" s="116"/>
      <c r="R1070" s="196"/>
      <c r="S1070" s="196"/>
      <c r="T1070" s="198"/>
    </row>
    <row r="1071" spans="1:20" ht="13.8" thickBot="1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116">
        <v>1068</v>
      </c>
      <c r="K1071" s="116">
        <v>2811</v>
      </c>
      <c r="L1071" s="196">
        <v>0.26656718669052798</v>
      </c>
      <c r="M1071" s="196">
        <v>8.11506413633898E-2</v>
      </c>
      <c r="N1071" s="198">
        <v>2.2878008832893201E-3</v>
      </c>
      <c r="O1071" s="91"/>
      <c r="P1071" s="115"/>
      <c r="Q1071" s="116"/>
      <c r="R1071" s="196"/>
      <c r="S1071" s="196"/>
      <c r="T1071" s="198"/>
    </row>
    <row r="1072" spans="1:20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116">
        <v>1069</v>
      </c>
      <c r="K1072" s="116">
        <v>2813</v>
      </c>
      <c r="L1072" s="196">
        <v>0.26725479681348002</v>
      </c>
      <c r="M1072" s="196">
        <v>7.7993443516806094E-2</v>
      </c>
      <c r="N1072" s="198">
        <v>2.5688124070855798E-3</v>
      </c>
      <c r="O1072" s="91"/>
      <c r="P1072" s="128"/>
      <c r="Q1072" s="116"/>
      <c r="R1072" s="196"/>
      <c r="S1072" s="196"/>
      <c r="T1072" s="198"/>
    </row>
    <row r="1073" spans="1:20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116">
        <v>1070</v>
      </c>
      <c r="K1073" s="116">
        <v>2816</v>
      </c>
      <c r="L1073" s="196">
        <v>0.26765492312393602</v>
      </c>
      <c r="M1073" s="196">
        <v>7.6476312164656807E-2</v>
      </c>
      <c r="N1073" s="198">
        <v>2.9790518973197601E-3</v>
      </c>
      <c r="O1073" s="91"/>
      <c r="P1073" s="115"/>
      <c r="Q1073" s="116"/>
      <c r="R1073" s="196"/>
      <c r="S1073" s="196"/>
      <c r="T1073" s="198"/>
    </row>
    <row r="1074" spans="1:20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116">
        <v>1071</v>
      </c>
      <c r="K1074" s="116">
        <v>2818</v>
      </c>
      <c r="L1074" s="196">
        <v>0.26793027806841702</v>
      </c>
      <c r="M1074" s="196">
        <v>7.6202150917712E-2</v>
      </c>
      <c r="N1074" s="198">
        <v>3.3623880531778302E-3</v>
      </c>
      <c r="O1074" s="91"/>
      <c r="P1074" s="115"/>
      <c r="Q1074" s="116"/>
      <c r="R1074" s="196"/>
      <c r="S1074" s="196"/>
      <c r="T1074" s="198"/>
    </row>
    <row r="1075" spans="1:20" ht="13.8" thickBot="1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116">
        <v>1072</v>
      </c>
      <c r="K1075" s="116">
        <v>2821</v>
      </c>
      <c r="L1075" s="196">
        <v>0.26795045801684397</v>
      </c>
      <c r="M1075" s="196">
        <v>7.7640595497914397E-2</v>
      </c>
      <c r="N1075" s="198">
        <v>3.6833421339049302E-3</v>
      </c>
      <c r="O1075" s="91"/>
      <c r="P1075" s="115"/>
      <c r="Q1075" s="116"/>
      <c r="R1075" s="196"/>
      <c r="S1075" s="196"/>
      <c r="T1075" s="198"/>
    </row>
    <row r="1076" spans="1:20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116">
        <v>1073</v>
      </c>
      <c r="K1076" s="116">
        <v>2824</v>
      </c>
      <c r="L1076" s="196">
        <v>0.26790653695004302</v>
      </c>
      <c r="M1076" s="196">
        <v>7.9922267427434607E-2</v>
      </c>
      <c r="N1076" s="198">
        <v>3.9107285224213801E-3</v>
      </c>
      <c r="O1076" s="91"/>
      <c r="P1076" s="128"/>
      <c r="Q1076" s="116"/>
      <c r="R1076" s="196"/>
      <c r="S1076" s="196"/>
      <c r="T1076" s="198"/>
    </row>
    <row r="1077" spans="1:20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116">
        <v>1074</v>
      </c>
      <c r="K1077" s="116">
        <v>2826</v>
      </c>
      <c r="L1077" s="196">
        <v>0.26772656539254602</v>
      </c>
      <c r="M1077" s="196">
        <v>8.3464239969879894E-2</v>
      </c>
      <c r="N1077" s="198">
        <v>4.0667849786096997E-3</v>
      </c>
      <c r="O1077" s="91"/>
      <c r="P1077" s="115"/>
      <c r="Q1077" s="116"/>
      <c r="R1077" s="196"/>
      <c r="S1077" s="196"/>
      <c r="T1077" s="198"/>
    </row>
    <row r="1078" spans="1:20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116">
        <v>1075</v>
      </c>
      <c r="K1078" s="116">
        <v>2829</v>
      </c>
      <c r="L1078" s="196">
        <v>0.26744445010724199</v>
      </c>
      <c r="M1078" s="196">
        <v>8.77424703379584E-2</v>
      </c>
      <c r="N1078" s="198">
        <v>4.1880237155501997E-3</v>
      </c>
      <c r="O1078" s="91"/>
      <c r="P1078" s="115"/>
      <c r="Q1078" s="116"/>
      <c r="R1078" s="196"/>
      <c r="S1078" s="196"/>
      <c r="T1078" s="198"/>
    </row>
    <row r="1079" spans="1:20" ht="13.8" thickBot="1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116">
        <v>1076</v>
      </c>
      <c r="K1079" s="116">
        <v>2831</v>
      </c>
      <c r="L1079" s="196">
        <v>0.26711915658473601</v>
      </c>
      <c r="M1079" s="196">
        <v>9.2810409906850896E-2</v>
      </c>
      <c r="N1079" s="198">
        <v>4.2831537720384996E-3</v>
      </c>
      <c r="O1079" s="91"/>
      <c r="P1079" s="115"/>
      <c r="Q1079" s="116"/>
      <c r="R1079" s="196"/>
      <c r="S1079" s="196"/>
      <c r="T1079" s="198"/>
    </row>
    <row r="1080" spans="1:20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116">
        <v>1077</v>
      </c>
      <c r="K1080" s="116">
        <v>2834</v>
      </c>
      <c r="L1080" s="196">
        <v>0.26680344015866198</v>
      </c>
      <c r="M1080" s="196">
        <v>9.8540384546659796E-2</v>
      </c>
      <c r="N1080" s="198">
        <v>4.3330890575597903E-3</v>
      </c>
      <c r="O1080" s="91"/>
      <c r="P1080" s="128"/>
      <c r="Q1080" s="116"/>
      <c r="R1080" s="196"/>
      <c r="S1080" s="196"/>
      <c r="T1080" s="198"/>
    </row>
    <row r="1081" spans="1:20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116">
        <v>1078</v>
      </c>
      <c r="K1081" s="116">
        <v>2836</v>
      </c>
      <c r="L1081" s="196">
        <v>0.26659379012113699</v>
      </c>
      <c r="M1081" s="196">
        <v>0.10393844318426</v>
      </c>
      <c r="N1081" s="198">
        <v>4.3283296494685498E-3</v>
      </c>
      <c r="O1081" s="91"/>
      <c r="P1081" s="115"/>
      <c r="Q1081" s="116"/>
      <c r="R1081" s="196"/>
      <c r="S1081" s="196"/>
      <c r="T1081" s="198"/>
    </row>
    <row r="1082" spans="1:20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116">
        <v>1079</v>
      </c>
      <c r="K1082" s="116">
        <v>2839</v>
      </c>
      <c r="L1082" s="196">
        <v>0.26644764951333499</v>
      </c>
      <c r="M1082" s="196">
        <v>0.108832137981936</v>
      </c>
      <c r="N1082" s="198">
        <v>4.1692088955979298E-3</v>
      </c>
      <c r="O1082" s="91"/>
      <c r="P1082" s="115"/>
      <c r="Q1082" s="116"/>
      <c r="R1082" s="196"/>
      <c r="S1082" s="196"/>
      <c r="T1082" s="198"/>
    </row>
    <row r="1083" spans="1:20" ht="13.8" thickBot="1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116">
        <v>1080</v>
      </c>
      <c r="K1083" s="116">
        <v>2841</v>
      </c>
      <c r="L1083" s="196">
        <v>0.26658559513483399</v>
      </c>
      <c r="M1083" s="196">
        <v>0.11175052581207499</v>
      </c>
      <c r="N1083" s="198">
        <v>3.8561757083434901E-3</v>
      </c>
      <c r="O1083" s="91"/>
      <c r="P1083" s="115"/>
      <c r="Q1083" s="116"/>
      <c r="R1083" s="196"/>
      <c r="S1083" s="196"/>
      <c r="T1083" s="198"/>
    </row>
    <row r="1084" spans="1:20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116">
        <v>1081</v>
      </c>
      <c r="K1084" s="116">
        <v>2844</v>
      </c>
      <c r="L1084" s="196">
        <v>0.26689162591423299</v>
      </c>
      <c r="M1084" s="196">
        <v>0.113282497778658</v>
      </c>
      <c r="N1084" s="198">
        <v>3.4384487238820999E-3</v>
      </c>
      <c r="O1084" s="91"/>
      <c r="P1084" s="128"/>
      <c r="Q1084" s="116"/>
      <c r="R1084" s="196"/>
      <c r="S1084" s="196"/>
      <c r="T1084" s="198"/>
    </row>
    <row r="1085" spans="1:20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116">
        <v>1082</v>
      </c>
      <c r="K1085" s="116">
        <v>2847</v>
      </c>
      <c r="L1085" s="196">
        <v>0.26738913295029498</v>
      </c>
      <c r="M1085" s="196">
        <v>0.113079070333651</v>
      </c>
      <c r="N1085" s="198">
        <v>2.9983337651213202E-3</v>
      </c>
      <c r="O1085" s="91"/>
      <c r="P1085" s="115"/>
      <c r="Q1085" s="116"/>
      <c r="R1085" s="196"/>
      <c r="S1085" s="196"/>
      <c r="T1085" s="198"/>
    </row>
    <row r="1086" spans="1:20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116">
        <v>1083</v>
      </c>
      <c r="K1086" s="116">
        <v>2849</v>
      </c>
      <c r="L1086" s="196">
        <v>0.26801954687235202</v>
      </c>
      <c r="M1086" s="196">
        <v>0.11186076826393999</v>
      </c>
      <c r="N1086" s="198">
        <v>2.6675985926189099E-3</v>
      </c>
      <c r="O1086" s="91"/>
      <c r="P1086" s="115"/>
      <c r="Q1086" s="116"/>
      <c r="R1086" s="196"/>
      <c r="S1086" s="196"/>
      <c r="T1086" s="198"/>
    </row>
    <row r="1087" spans="1:20" ht="13.8" thickBot="1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116">
        <v>1084</v>
      </c>
      <c r="K1087" s="116">
        <v>2852</v>
      </c>
      <c r="L1087" s="196">
        <v>0.26853880436218303</v>
      </c>
      <c r="M1087" s="196">
        <v>0.110629397813063</v>
      </c>
      <c r="N1087" s="198">
        <v>2.5523989002065998E-3</v>
      </c>
      <c r="O1087" s="91"/>
      <c r="P1087" s="115"/>
      <c r="Q1087" s="116"/>
      <c r="R1087" s="196"/>
      <c r="S1087" s="196"/>
      <c r="T1087" s="198"/>
    </row>
    <row r="1088" spans="1:20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116">
        <v>1085</v>
      </c>
      <c r="K1088" s="116">
        <v>2855</v>
      </c>
      <c r="L1088" s="196">
        <v>0.26892807782167999</v>
      </c>
      <c r="M1088" s="196">
        <v>0.109252765805357</v>
      </c>
      <c r="N1088" s="198">
        <v>2.72911741182192E-3</v>
      </c>
      <c r="O1088" s="91"/>
      <c r="P1088" s="128"/>
      <c r="Q1088" s="116"/>
      <c r="R1088" s="196"/>
      <c r="S1088" s="196"/>
      <c r="T1088" s="198"/>
    </row>
    <row r="1089" spans="1:20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116">
        <v>1086</v>
      </c>
      <c r="K1089" s="116">
        <v>2857</v>
      </c>
      <c r="L1089" s="196">
        <v>0.26910516447852501</v>
      </c>
      <c r="M1089" s="196">
        <v>0.108065427395504</v>
      </c>
      <c r="N1089" s="198">
        <v>3.1572407041239401E-3</v>
      </c>
      <c r="O1089" s="91"/>
      <c r="P1089" s="115"/>
      <c r="Q1089" s="116"/>
      <c r="R1089" s="196"/>
      <c r="S1089" s="196"/>
      <c r="T1089" s="198"/>
    </row>
    <row r="1090" spans="1:20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116">
        <v>1087</v>
      </c>
      <c r="K1090" s="116">
        <v>2860</v>
      </c>
      <c r="L1090" s="196">
        <v>0.26896627851580601</v>
      </c>
      <c r="M1090" s="196">
        <v>0.107203614455816</v>
      </c>
      <c r="N1090" s="198">
        <v>3.8645872143141199E-3</v>
      </c>
      <c r="O1090" s="91"/>
      <c r="P1090" s="115"/>
      <c r="Q1090" s="116"/>
      <c r="R1090" s="196"/>
      <c r="S1090" s="196"/>
      <c r="T1090" s="198"/>
    </row>
    <row r="1091" spans="1:20" ht="13.8" thickBot="1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116">
        <v>1088</v>
      </c>
      <c r="K1091" s="116">
        <v>2862</v>
      </c>
      <c r="L1091" s="196">
        <v>0.26856460515889702</v>
      </c>
      <c r="M1091" s="196">
        <v>0.106016310640119</v>
      </c>
      <c r="N1091" s="198">
        <v>4.6802933360615097E-3</v>
      </c>
      <c r="O1091" s="91"/>
      <c r="P1091" s="115"/>
      <c r="Q1091" s="116"/>
      <c r="R1091" s="196"/>
      <c r="S1091" s="196"/>
      <c r="T1091" s="198"/>
    </row>
    <row r="1092" spans="1:20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116">
        <v>1089</v>
      </c>
      <c r="K1092" s="116">
        <v>2865</v>
      </c>
      <c r="L1092" s="196">
        <v>0.26796546892772699</v>
      </c>
      <c r="M1092" s="196">
        <v>0.104582979464816</v>
      </c>
      <c r="N1092" s="198">
        <v>5.5185749237749403E-3</v>
      </c>
      <c r="O1092" s="91"/>
      <c r="P1092" s="128"/>
      <c r="Q1092" s="116"/>
      <c r="R1092" s="196"/>
      <c r="S1092" s="196"/>
      <c r="T1092" s="198"/>
    </row>
    <row r="1093" spans="1:20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116">
        <v>1090</v>
      </c>
      <c r="K1093" s="116">
        <v>2867</v>
      </c>
      <c r="L1093" s="196">
        <v>0.26719157202768101</v>
      </c>
      <c r="M1093" s="196">
        <v>0.10279101347311501</v>
      </c>
      <c r="N1093" s="198">
        <v>6.3260262368084099E-3</v>
      </c>
      <c r="O1093" s="91"/>
      <c r="P1093" s="115"/>
      <c r="Q1093" s="116"/>
      <c r="R1093" s="196"/>
      <c r="S1093" s="196"/>
      <c r="T1093" s="198"/>
    </row>
    <row r="1094" spans="1:20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116">
        <v>1091</v>
      </c>
      <c r="K1094" s="116">
        <v>2870</v>
      </c>
      <c r="L1094" s="196">
        <v>0.26641391275756199</v>
      </c>
      <c r="M1094" s="196">
        <v>0.100244385486589</v>
      </c>
      <c r="N1094" s="198">
        <v>6.98982389474172E-3</v>
      </c>
      <c r="O1094" s="91"/>
      <c r="P1094" s="115"/>
      <c r="Q1094" s="116"/>
      <c r="R1094" s="196"/>
      <c r="S1094" s="196"/>
      <c r="T1094" s="198"/>
    </row>
    <row r="1095" spans="1:20" ht="13.8" thickBot="1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116">
        <v>1092</v>
      </c>
      <c r="K1095" s="116">
        <v>2873</v>
      </c>
      <c r="L1095" s="196">
        <v>0.265578840267851</v>
      </c>
      <c r="M1095" s="196">
        <v>9.7602778230705303E-2</v>
      </c>
      <c r="N1095" s="198">
        <v>7.41440096172902E-3</v>
      </c>
      <c r="O1095" s="91"/>
      <c r="P1095" s="115"/>
      <c r="Q1095" s="116"/>
      <c r="R1095" s="196"/>
      <c r="S1095" s="196"/>
      <c r="T1095" s="198"/>
    </row>
    <row r="1096" spans="1:20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116">
        <v>1093</v>
      </c>
      <c r="K1096" s="116">
        <v>2876</v>
      </c>
      <c r="L1096" s="196">
        <v>0.26479285289887999</v>
      </c>
      <c r="M1096" s="196">
        <v>9.4592520567959998E-2</v>
      </c>
      <c r="N1096" s="198">
        <v>7.5671229781034896E-3</v>
      </c>
      <c r="O1096" s="91"/>
      <c r="P1096" s="128"/>
      <c r="Q1096" s="116"/>
      <c r="R1096" s="196"/>
      <c r="S1096" s="196"/>
      <c r="T1096" s="198"/>
    </row>
    <row r="1097" spans="1:20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116">
        <v>1094</v>
      </c>
      <c r="K1097" s="116">
        <v>2878</v>
      </c>
      <c r="L1097" s="196">
        <v>0.26405438870412701</v>
      </c>
      <c r="M1097" s="196">
        <v>9.1554656454227196E-2</v>
      </c>
      <c r="N1097" s="198">
        <v>7.4444145561435903E-3</v>
      </c>
      <c r="O1097" s="91"/>
      <c r="P1097" s="115"/>
      <c r="Q1097" s="116"/>
      <c r="R1097" s="196"/>
      <c r="S1097" s="196"/>
      <c r="T1097" s="198"/>
    </row>
    <row r="1098" spans="1:20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116">
        <v>1095</v>
      </c>
      <c r="K1098" s="116">
        <v>2881</v>
      </c>
      <c r="L1098" s="196">
        <v>0.26337736837362302</v>
      </c>
      <c r="M1098" s="196">
        <v>8.8690343722613293E-2</v>
      </c>
      <c r="N1098" s="198">
        <v>7.0425300112466104E-3</v>
      </c>
      <c r="O1098" s="91"/>
      <c r="P1098" s="115"/>
      <c r="Q1098" s="116"/>
      <c r="R1098" s="196"/>
      <c r="S1098" s="196"/>
      <c r="T1098" s="198"/>
    </row>
    <row r="1099" spans="1:20" ht="13.8" thickBot="1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116">
        <v>1096</v>
      </c>
      <c r="K1099" s="116">
        <v>2884</v>
      </c>
      <c r="L1099" s="196">
        <v>0.26284366630858702</v>
      </c>
      <c r="M1099" s="196">
        <v>8.55993651796364E-2</v>
      </c>
      <c r="N1099" s="198">
        <v>6.3853530886325196E-3</v>
      </c>
      <c r="O1099" s="91"/>
      <c r="P1099" s="115"/>
      <c r="Q1099" s="116"/>
      <c r="R1099" s="196"/>
      <c r="S1099" s="196"/>
      <c r="T1099" s="198"/>
    </row>
    <row r="1100" spans="1:20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116">
        <v>1097</v>
      </c>
      <c r="K1100" s="116">
        <v>2886</v>
      </c>
      <c r="L1100" s="196">
        <v>0.26243939858190901</v>
      </c>
      <c r="M1100" s="196">
        <v>8.3048876183279705E-2</v>
      </c>
      <c r="N1100" s="198">
        <v>5.5379003147959299E-3</v>
      </c>
      <c r="O1100" s="91"/>
      <c r="P1100" s="128"/>
      <c r="Q1100" s="116"/>
      <c r="R1100" s="196"/>
      <c r="S1100" s="196"/>
      <c r="T1100" s="198"/>
    </row>
    <row r="1101" spans="1:20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116">
        <v>1098</v>
      </c>
      <c r="K1101" s="116">
        <v>2889</v>
      </c>
      <c r="L1101" s="196">
        <v>0.26214347943537802</v>
      </c>
      <c r="M1101" s="196">
        <v>8.1196296015179803E-2</v>
      </c>
      <c r="N1101" s="198">
        <v>4.5839842901790199E-3</v>
      </c>
      <c r="O1101" s="91"/>
      <c r="P1101" s="115"/>
      <c r="Q1101" s="116"/>
      <c r="R1101" s="196"/>
      <c r="S1101" s="196"/>
      <c r="T1101" s="198"/>
    </row>
    <row r="1102" spans="1:20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116">
        <v>1099</v>
      </c>
      <c r="K1102" s="116">
        <v>2892</v>
      </c>
      <c r="L1102" s="196">
        <v>0.262087362548036</v>
      </c>
      <c r="M1102" s="196">
        <v>7.9289692464593706E-2</v>
      </c>
      <c r="N1102" s="198">
        <v>3.50806552463116E-3</v>
      </c>
      <c r="O1102" s="91"/>
      <c r="P1102" s="115"/>
      <c r="Q1102" s="116"/>
      <c r="R1102" s="196"/>
      <c r="S1102" s="196"/>
      <c r="T1102" s="198"/>
    </row>
    <row r="1103" spans="1:20" ht="13.8" thickBot="1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116">
        <v>1100</v>
      </c>
      <c r="K1103" s="116">
        <v>2895</v>
      </c>
      <c r="L1103" s="196">
        <v>0.26219933286486502</v>
      </c>
      <c r="M1103" s="196">
        <v>7.8198408301410394E-2</v>
      </c>
      <c r="N1103" s="198">
        <v>2.4761138034584901E-3</v>
      </c>
      <c r="O1103" s="91"/>
      <c r="P1103" s="115"/>
      <c r="Q1103" s="116"/>
      <c r="R1103" s="196"/>
      <c r="S1103" s="196"/>
      <c r="T1103" s="198"/>
    </row>
    <row r="1104" spans="1:20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116">
        <v>1101</v>
      </c>
      <c r="K1104" s="116">
        <v>2897</v>
      </c>
      <c r="L1104" s="196">
        <v>0.262629308807039</v>
      </c>
      <c r="M1104" s="196">
        <v>7.7165675578309806E-2</v>
      </c>
      <c r="N1104" s="198">
        <v>1.5119043081601401E-3</v>
      </c>
      <c r="O1104" s="91"/>
      <c r="P1104" s="128"/>
      <c r="Q1104" s="116"/>
      <c r="R1104" s="196"/>
      <c r="S1104" s="196"/>
      <c r="T1104" s="198"/>
    </row>
    <row r="1105" spans="1:20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116">
        <v>1102</v>
      </c>
      <c r="K1105" s="116">
        <v>2900</v>
      </c>
      <c r="L1105" s="196">
        <v>0.26324576502314501</v>
      </c>
      <c r="M1105" s="196">
        <v>7.7236314026004907E-2</v>
      </c>
      <c r="N1105" s="198">
        <v>6.0706374551645795E-4</v>
      </c>
      <c r="O1105" s="91"/>
      <c r="P1105" s="115"/>
      <c r="Q1105" s="116"/>
      <c r="R1105" s="196"/>
      <c r="S1105" s="196"/>
      <c r="T1105" s="198"/>
    </row>
    <row r="1106" spans="1:20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116">
        <v>1103</v>
      </c>
      <c r="K1106" s="116">
        <v>2902</v>
      </c>
      <c r="L1106" s="196">
        <v>0.26411201769179898</v>
      </c>
      <c r="M1106" s="196">
        <v>7.7837711423399805E-2</v>
      </c>
      <c r="N1106" s="198">
        <v>-1.5325942827346399E-4</v>
      </c>
      <c r="O1106" s="91"/>
      <c r="P1106" s="115"/>
      <c r="Q1106" s="116"/>
      <c r="R1106" s="196"/>
      <c r="S1106" s="196"/>
      <c r="T1106" s="198"/>
    </row>
    <row r="1107" spans="1:20" ht="13.8" thickBot="1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116">
        <v>1104</v>
      </c>
      <c r="K1107" s="116">
        <v>2905</v>
      </c>
      <c r="L1107" s="196">
        <v>0.26502460937267502</v>
      </c>
      <c r="M1107" s="196">
        <v>7.97294047915766E-2</v>
      </c>
      <c r="N1107" s="198">
        <v>-8.0104185798137795E-4</v>
      </c>
      <c r="O1107" s="91"/>
      <c r="P1107" s="115"/>
      <c r="Q1107" s="116"/>
      <c r="R1107" s="196"/>
      <c r="S1107" s="196"/>
      <c r="T1107" s="198"/>
    </row>
    <row r="1108" spans="1:20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116">
        <v>1105</v>
      </c>
      <c r="K1108" s="116">
        <v>2908</v>
      </c>
      <c r="L1108" s="196">
        <v>0.26610946189150098</v>
      </c>
      <c r="M1108" s="196">
        <v>8.21144942283525E-2</v>
      </c>
      <c r="N1108" s="198">
        <v>-1.3048717856088E-3</v>
      </c>
      <c r="O1108" s="91"/>
      <c r="P1108" s="128"/>
      <c r="Q1108" s="116"/>
      <c r="R1108" s="196"/>
      <c r="S1108" s="196"/>
      <c r="T1108" s="198"/>
    </row>
    <row r="1109" spans="1:20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116">
        <v>1106</v>
      </c>
      <c r="K1109" s="116">
        <v>2910</v>
      </c>
      <c r="L1109" s="196">
        <v>0.26718644875255099</v>
      </c>
      <c r="M1109" s="196">
        <v>8.5014808176098106E-2</v>
      </c>
      <c r="N1109" s="198">
        <v>-1.75969853506653E-3</v>
      </c>
      <c r="O1109" s="91"/>
      <c r="P1109" s="115"/>
      <c r="Q1109" s="116"/>
      <c r="R1109" s="196"/>
      <c r="S1109" s="196"/>
      <c r="T1109" s="198"/>
    </row>
    <row r="1110" spans="1:20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116">
        <v>1107</v>
      </c>
      <c r="K1110" s="116">
        <v>2913</v>
      </c>
      <c r="L1110" s="196">
        <v>0.26835904924762199</v>
      </c>
      <c r="M1110" s="196">
        <v>8.7514615081420999E-2</v>
      </c>
      <c r="N1110" s="198">
        <v>-2.16556966861301E-3</v>
      </c>
      <c r="O1110" s="91"/>
      <c r="P1110" s="115"/>
      <c r="Q1110" s="116"/>
      <c r="R1110" s="196"/>
      <c r="S1110" s="196"/>
      <c r="T1110" s="198"/>
    </row>
    <row r="1111" spans="1:20" ht="13.8" thickBot="1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116">
        <v>1108</v>
      </c>
      <c r="K1111" s="116">
        <v>2916</v>
      </c>
      <c r="L1111" s="196">
        <v>0.26943314755665898</v>
      </c>
      <c r="M1111" s="196">
        <v>8.9749145379050502E-2</v>
      </c>
      <c r="N1111" s="198">
        <v>-2.50507940791374E-3</v>
      </c>
      <c r="O1111" s="91"/>
      <c r="P1111" s="115"/>
      <c r="Q1111" s="116"/>
      <c r="R1111" s="196"/>
      <c r="S1111" s="196"/>
      <c r="T1111" s="198"/>
    </row>
    <row r="1112" spans="1:20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116">
        <v>1109</v>
      </c>
      <c r="K1112" s="116">
        <v>2918</v>
      </c>
      <c r="L1112" s="196">
        <v>0.270410523946986</v>
      </c>
      <c r="M1112" s="196">
        <v>9.1655921911136001E-2</v>
      </c>
      <c r="N1112" s="198">
        <v>-2.7225763550692002E-3</v>
      </c>
      <c r="O1112" s="91"/>
      <c r="P1112" s="128"/>
      <c r="Q1112" s="116"/>
      <c r="R1112" s="196"/>
      <c r="S1112" s="196"/>
      <c r="T1112" s="198"/>
    </row>
    <row r="1113" spans="1:20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116">
        <v>1110</v>
      </c>
      <c r="K1113" s="116">
        <v>2921</v>
      </c>
      <c r="L1113" s="196">
        <v>0.271264226423231</v>
      </c>
      <c r="M1113" s="196">
        <v>9.3330081577838495E-2</v>
      </c>
      <c r="N1113" s="198">
        <v>-2.7329428565206499E-3</v>
      </c>
      <c r="O1113" s="91"/>
      <c r="P1113" s="115"/>
      <c r="Q1113" s="116"/>
      <c r="R1113" s="196"/>
      <c r="S1113" s="196"/>
      <c r="T1113" s="198"/>
    </row>
    <row r="1114" spans="1:20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116">
        <v>1111</v>
      </c>
      <c r="K1114" s="116">
        <v>2923</v>
      </c>
      <c r="L1114" s="196">
        <v>0.271832919340186</v>
      </c>
      <c r="M1114" s="196">
        <v>9.5438829550403906E-2</v>
      </c>
      <c r="N1114" s="198">
        <v>-2.4724704498901699E-3</v>
      </c>
      <c r="O1114" s="91"/>
      <c r="P1114" s="115"/>
      <c r="Q1114" s="116"/>
      <c r="R1114" s="196"/>
      <c r="S1114" s="196"/>
      <c r="T1114" s="198"/>
    </row>
    <row r="1115" spans="1:20" ht="13.8" thickBot="1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116">
        <v>1112</v>
      </c>
      <c r="K1115" s="116">
        <v>2926</v>
      </c>
      <c r="L1115" s="196">
        <v>0.27210786128294701</v>
      </c>
      <c r="M1115" s="196">
        <v>9.7556196210377394E-2</v>
      </c>
      <c r="N1115" s="198">
        <v>-1.92012894511484E-3</v>
      </c>
      <c r="O1115" s="91"/>
      <c r="P1115" s="115"/>
      <c r="Q1115" s="116"/>
      <c r="R1115" s="196"/>
      <c r="S1115" s="196"/>
      <c r="T1115" s="198"/>
    </row>
    <row r="1116" spans="1:20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116">
        <v>1113</v>
      </c>
      <c r="K1116" s="116">
        <v>2928</v>
      </c>
      <c r="L1116" s="196">
        <v>0.272075375682368</v>
      </c>
      <c r="M1116" s="196">
        <v>9.9622218221985998E-2</v>
      </c>
      <c r="N1116" s="198">
        <v>-1.1711374468276201E-3</v>
      </c>
      <c r="O1116" s="91"/>
      <c r="P1116" s="128"/>
      <c r="Q1116" s="116"/>
      <c r="R1116" s="196"/>
      <c r="S1116" s="196"/>
      <c r="T1116" s="198"/>
    </row>
    <row r="1117" spans="1:20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116">
        <v>1114</v>
      </c>
      <c r="K1117" s="116">
        <v>2931</v>
      </c>
      <c r="L1117" s="196">
        <v>0.27164838539098901</v>
      </c>
      <c r="M1117" s="196">
        <v>0.102444491620355</v>
      </c>
      <c r="N1117" s="198">
        <v>-2.4550393133631801E-4</v>
      </c>
      <c r="O1117" s="91"/>
      <c r="P1117" s="115"/>
      <c r="Q1117" s="116"/>
      <c r="R1117" s="196"/>
      <c r="S1117" s="196"/>
      <c r="T1117" s="198"/>
    </row>
    <row r="1118" spans="1:20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116">
        <v>1115</v>
      </c>
      <c r="K1118" s="116">
        <v>2933</v>
      </c>
      <c r="L1118" s="196">
        <v>0.27091777891463398</v>
      </c>
      <c r="M1118" s="196">
        <v>0.10529735663676899</v>
      </c>
      <c r="N1118" s="198">
        <v>6.3271140408089103E-4</v>
      </c>
      <c r="O1118" s="91"/>
      <c r="P1118" s="115"/>
      <c r="Q1118" s="116"/>
      <c r="R1118" s="196"/>
      <c r="S1118" s="196"/>
      <c r="T1118" s="198"/>
    </row>
    <row r="1119" spans="1:20" ht="13.8" thickBot="1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116">
        <v>1116</v>
      </c>
      <c r="K1119" s="116">
        <v>2935</v>
      </c>
      <c r="L1119" s="196">
        <v>0.26997486608649801</v>
      </c>
      <c r="M1119" s="196">
        <v>0.107770513905751</v>
      </c>
      <c r="N1119" s="198">
        <v>1.3536789637554299E-3</v>
      </c>
      <c r="O1119" s="91"/>
      <c r="P1119" s="115"/>
      <c r="Q1119" s="116"/>
      <c r="R1119" s="196"/>
      <c r="S1119" s="196"/>
      <c r="T1119" s="198"/>
    </row>
    <row r="1120" spans="1:20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116">
        <v>1117</v>
      </c>
      <c r="K1120" s="116">
        <v>2938</v>
      </c>
      <c r="L1120" s="196">
        <v>0.26884106980700001</v>
      </c>
      <c r="M1120" s="196">
        <v>0.109862602000972</v>
      </c>
      <c r="N1120" s="198">
        <v>1.8793554535059E-3</v>
      </c>
      <c r="O1120" s="91"/>
      <c r="P1120" s="128"/>
      <c r="Q1120" s="116"/>
      <c r="R1120" s="196"/>
      <c r="S1120" s="196"/>
      <c r="T1120" s="198"/>
    </row>
    <row r="1121" spans="1:20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116">
        <v>1118</v>
      </c>
      <c r="K1121" s="116">
        <v>2940</v>
      </c>
      <c r="L1121" s="196">
        <v>0.26763512321034</v>
      </c>
      <c r="M1121" s="196">
        <v>0.110285717326653</v>
      </c>
      <c r="N1121" s="198">
        <v>2.1398584628579999E-3</v>
      </c>
      <c r="O1121" s="91"/>
      <c r="P1121" s="115"/>
      <c r="Q1121" s="116"/>
      <c r="R1121" s="196"/>
      <c r="S1121" s="196"/>
      <c r="T1121" s="198"/>
    </row>
    <row r="1122" spans="1:20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116">
        <v>1119</v>
      </c>
      <c r="K1122" s="116">
        <v>2943</v>
      </c>
      <c r="L1122" s="196">
        <v>0.266501393581764</v>
      </c>
      <c r="M1122" s="196">
        <v>0.10906793662221</v>
      </c>
      <c r="N1122" s="198">
        <v>2.11438098311703E-3</v>
      </c>
      <c r="O1122" s="91"/>
      <c r="P1122" s="115"/>
      <c r="Q1122" s="116"/>
      <c r="R1122" s="196"/>
      <c r="S1122" s="196"/>
      <c r="T1122" s="198"/>
    </row>
    <row r="1123" spans="1:20" ht="13.8" thickBot="1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116">
        <v>1120</v>
      </c>
      <c r="K1123" s="116">
        <v>2946</v>
      </c>
      <c r="L1123" s="196">
        <v>0.26554579901737002</v>
      </c>
      <c r="M1123" s="196">
        <v>0.106455692055908</v>
      </c>
      <c r="N1123" s="198">
        <v>1.8348688743808201E-3</v>
      </c>
      <c r="O1123" s="91"/>
      <c r="P1123" s="115"/>
      <c r="Q1123" s="116"/>
      <c r="R1123" s="196"/>
      <c r="S1123" s="196"/>
      <c r="T1123" s="198"/>
    </row>
    <row r="1124" spans="1:20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116">
        <v>1121</v>
      </c>
      <c r="K1124" s="116">
        <v>2948</v>
      </c>
      <c r="L1124" s="196">
        <v>0.26481245525438901</v>
      </c>
      <c r="M1124" s="196">
        <v>0.102647547814652</v>
      </c>
      <c r="N1124" s="198">
        <v>1.3678375471011799E-3</v>
      </c>
      <c r="O1124" s="91"/>
      <c r="P1124" s="128"/>
      <c r="Q1124" s="116"/>
      <c r="R1124" s="196"/>
      <c r="S1124" s="196"/>
      <c r="T1124" s="198"/>
    </row>
    <row r="1125" spans="1:20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116">
        <v>1122</v>
      </c>
      <c r="K1125" s="116">
        <v>2951</v>
      </c>
      <c r="L1125" s="196">
        <v>0.26434225875415002</v>
      </c>
      <c r="M1125" s="196">
        <v>9.7633196496505995E-2</v>
      </c>
      <c r="N1125" s="198">
        <v>8.8012673152214598E-4</v>
      </c>
      <c r="O1125" s="91"/>
      <c r="P1125" s="115"/>
      <c r="Q1125" s="116"/>
      <c r="R1125" s="196"/>
      <c r="S1125" s="196"/>
      <c r="T1125" s="198"/>
    </row>
    <row r="1126" spans="1:20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116">
        <v>1123</v>
      </c>
      <c r="K1126" s="116">
        <v>2954</v>
      </c>
      <c r="L1126" s="196">
        <v>0.26417925486638699</v>
      </c>
      <c r="M1126" s="196">
        <v>9.1119664011208398E-2</v>
      </c>
      <c r="N1126" s="198">
        <v>4.6748246821012699E-4</v>
      </c>
      <c r="O1126" s="91"/>
      <c r="P1126" s="115"/>
      <c r="Q1126" s="116"/>
      <c r="R1126" s="196"/>
      <c r="S1126" s="196"/>
      <c r="T1126" s="198"/>
    </row>
    <row r="1127" spans="1:20" ht="13.8" thickBot="1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116">
        <v>1124</v>
      </c>
      <c r="K1127" s="116">
        <v>2956</v>
      </c>
      <c r="L1127" s="196">
        <v>0.26424983309514499</v>
      </c>
      <c r="M1127" s="196">
        <v>8.2830947885516898E-2</v>
      </c>
      <c r="N1127" s="198">
        <v>1.5080716945318199E-4</v>
      </c>
      <c r="O1127" s="91"/>
      <c r="P1127" s="115"/>
      <c r="Q1127" s="116"/>
      <c r="R1127" s="196"/>
      <c r="S1127" s="196"/>
      <c r="T1127" s="198"/>
    </row>
    <row r="1128" spans="1:20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116">
        <v>1125</v>
      </c>
      <c r="K1128" s="116">
        <v>2959</v>
      </c>
      <c r="L1128" s="196">
        <v>0.264456192949313</v>
      </c>
      <c r="M1128" s="196">
        <v>7.4228219880649496E-2</v>
      </c>
      <c r="N1128" s="198">
        <v>-2.6888942230298901E-5</v>
      </c>
      <c r="O1128" s="91"/>
      <c r="P1128" s="128"/>
      <c r="Q1128" s="116"/>
      <c r="R1128" s="196"/>
      <c r="S1128" s="196"/>
      <c r="T1128" s="198"/>
    </row>
    <row r="1129" spans="1:20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116">
        <v>1126</v>
      </c>
      <c r="K1129" s="116">
        <v>2961</v>
      </c>
      <c r="L1129" s="196">
        <v>0.264741116873773</v>
      </c>
      <c r="M1129" s="196">
        <v>6.5864298401585794E-2</v>
      </c>
      <c r="N1129" s="198">
        <v>-1.1113587229696599E-4</v>
      </c>
      <c r="O1129" s="91"/>
      <c r="P1129" s="115"/>
      <c r="Q1129" s="116"/>
      <c r="R1129" s="196"/>
      <c r="S1129" s="196"/>
      <c r="T1129" s="198"/>
    </row>
    <row r="1130" spans="1:20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116">
        <v>1127</v>
      </c>
      <c r="K1130" s="116">
        <v>2964</v>
      </c>
      <c r="L1130" s="196">
        <v>0.26514921090748</v>
      </c>
      <c r="M1130" s="196">
        <v>5.7869758413007802E-2</v>
      </c>
      <c r="N1130" s="198">
        <v>-2.0641675699113301E-4</v>
      </c>
      <c r="O1130" s="91"/>
      <c r="P1130" s="115"/>
      <c r="Q1130" s="116"/>
      <c r="R1130" s="196"/>
      <c r="S1130" s="196"/>
      <c r="T1130" s="198"/>
    </row>
    <row r="1131" spans="1:20" ht="13.8" thickBot="1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116">
        <v>1128</v>
      </c>
      <c r="K1131" s="116">
        <v>2967</v>
      </c>
      <c r="L1131" s="196">
        <v>0.26552865242961499</v>
      </c>
      <c r="M1131" s="196">
        <v>5.1530833311355599E-2</v>
      </c>
      <c r="N1131" s="198">
        <v>-3.1588437610883098E-4</v>
      </c>
      <c r="O1131" s="91"/>
      <c r="P1131" s="115"/>
      <c r="Q1131" s="116"/>
      <c r="R1131" s="196"/>
      <c r="S1131" s="196"/>
      <c r="T1131" s="198"/>
    </row>
    <row r="1132" spans="1:20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116">
        <v>1129</v>
      </c>
      <c r="K1132" s="116">
        <v>2969</v>
      </c>
      <c r="L1132" s="196">
        <v>0.26589539492756098</v>
      </c>
      <c r="M1132" s="196">
        <v>4.6913141867689898E-2</v>
      </c>
      <c r="N1132" s="198">
        <v>-4.83842050736575E-4</v>
      </c>
      <c r="O1132" s="91"/>
      <c r="P1132" s="128"/>
      <c r="Q1132" s="116"/>
      <c r="R1132" s="196"/>
      <c r="S1132" s="196"/>
      <c r="T1132" s="198"/>
    </row>
    <row r="1133" spans="1:20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116">
        <v>1130</v>
      </c>
      <c r="K1133" s="116">
        <v>2972</v>
      </c>
      <c r="L1133" s="196">
        <v>0.26605819805436398</v>
      </c>
      <c r="M1133" s="196">
        <v>4.4995082435397099E-2</v>
      </c>
      <c r="N1133" s="198">
        <v>-6.3911012555163498E-4</v>
      </c>
      <c r="O1133" s="91"/>
      <c r="P1133" s="115"/>
      <c r="Q1133" s="116"/>
      <c r="R1133" s="196"/>
      <c r="S1133" s="196"/>
      <c r="T1133" s="198"/>
    </row>
    <row r="1134" spans="1:20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116">
        <v>1131</v>
      </c>
      <c r="K1134" s="116">
        <v>2974</v>
      </c>
      <c r="L1134" s="196">
        <v>0.26608556036391201</v>
      </c>
      <c r="M1134" s="196">
        <v>4.5886272115362101E-2</v>
      </c>
      <c r="N1134" s="198">
        <v>-6.7628443999526102E-4</v>
      </c>
      <c r="O1134" s="91"/>
      <c r="P1134" s="115"/>
      <c r="Q1134" s="116"/>
      <c r="R1134" s="196"/>
      <c r="S1134" s="196"/>
      <c r="T1134" s="198"/>
    </row>
    <row r="1135" spans="1:20" ht="13.8" thickBot="1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116">
        <v>1132</v>
      </c>
      <c r="K1135" s="116">
        <v>2977</v>
      </c>
      <c r="L1135" s="196">
        <v>0.26589319659128902</v>
      </c>
      <c r="M1135" s="196">
        <v>4.9747123156121197E-2</v>
      </c>
      <c r="N1135" s="198">
        <v>-5.2981273909982599E-4</v>
      </c>
      <c r="O1135" s="91"/>
      <c r="P1135" s="115"/>
      <c r="Q1135" s="116"/>
      <c r="R1135" s="196"/>
      <c r="S1135" s="196"/>
      <c r="T1135" s="198"/>
    </row>
    <row r="1136" spans="1:20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116">
        <v>1133</v>
      </c>
      <c r="K1136" s="116">
        <v>2980</v>
      </c>
      <c r="L1136" s="196">
        <v>0.26565778538077001</v>
      </c>
      <c r="M1136" s="196">
        <v>5.5655657666997101E-2</v>
      </c>
      <c r="N1136" s="198">
        <v>-1.8805925203122E-4</v>
      </c>
      <c r="O1136" s="91"/>
      <c r="P1136" s="128"/>
      <c r="Q1136" s="116"/>
      <c r="R1136" s="196"/>
      <c r="S1136" s="196"/>
      <c r="T1136" s="198"/>
    </row>
    <row r="1137" spans="1:20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116">
        <v>1134</v>
      </c>
      <c r="K1137" s="116">
        <v>2982</v>
      </c>
      <c r="L1137" s="196">
        <v>0.26534125801513198</v>
      </c>
      <c r="M1137" s="196">
        <v>6.3425812363690603E-2</v>
      </c>
      <c r="N1137" s="198">
        <v>3.6571738966033898E-4</v>
      </c>
      <c r="O1137" s="91"/>
      <c r="P1137" s="115"/>
      <c r="Q1137" s="116"/>
      <c r="R1137" s="196"/>
      <c r="S1137" s="196"/>
      <c r="T1137" s="198"/>
    </row>
    <row r="1138" spans="1:20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116">
        <v>1135</v>
      </c>
      <c r="K1138" s="116">
        <v>2985</v>
      </c>
      <c r="L1138" s="196">
        <v>0.26511361918149701</v>
      </c>
      <c r="M1138" s="196">
        <v>7.1060106166309298E-2</v>
      </c>
      <c r="N1138" s="198">
        <v>9.922742096503301E-4</v>
      </c>
      <c r="O1138" s="91"/>
      <c r="P1138" s="115"/>
      <c r="Q1138" s="116"/>
      <c r="R1138" s="196"/>
      <c r="S1138" s="196"/>
      <c r="T1138" s="198"/>
    </row>
    <row r="1139" spans="1:20" ht="13.8" thickBot="1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116">
        <v>1136</v>
      </c>
      <c r="K1139" s="116">
        <v>2987</v>
      </c>
      <c r="L1139" s="196">
        <v>0.26485550523705798</v>
      </c>
      <c r="M1139" s="196">
        <v>7.8940202135535403E-2</v>
      </c>
      <c r="N1139" s="198">
        <v>1.8171864662085201E-3</v>
      </c>
      <c r="O1139" s="91"/>
      <c r="P1139" s="115"/>
      <c r="Q1139" s="116"/>
      <c r="R1139" s="196"/>
      <c r="S1139" s="196"/>
      <c r="T1139" s="198"/>
    </row>
    <row r="1140" spans="1:20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116">
        <v>1137</v>
      </c>
      <c r="K1140" s="116">
        <v>2989</v>
      </c>
      <c r="L1140" s="196">
        <v>0.26467961234897902</v>
      </c>
      <c r="M1140" s="196">
        <v>8.6015822912180101E-2</v>
      </c>
      <c r="N1140" s="198">
        <v>2.7303204051018401E-3</v>
      </c>
      <c r="O1140" s="91"/>
      <c r="P1140" s="128"/>
      <c r="Q1140" s="116"/>
      <c r="R1140" s="196"/>
      <c r="S1140" s="196"/>
      <c r="T1140" s="198"/>
    </row>
    <row r="1141" spans="1:20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116">
        <v>1138</v>
      </c>
      <c r="K1141" s="116">
        <v>2992</v>
      </c>
      <c r="L1141" s="196">
        <v>0.26449147069164203</v>
      </c>
      <c r="M1141" s="196">
        <v>9.2304095745366493E-2</v>
      </c>
      <c r="N1141" s="198">
        <v>3.7777822407635301E-3</v>
      </c>
      <c r="O1141" s="91"/>
      <c r="P1141" s="115"/>
      <c r="Q1141" s="116"/>
      <c r="R1141" s="196"/>
      <c r="S1141" s="196"/>
      <c r="T1141" s="198"/>
    </row>
    <row r="1142" spans="1:20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116">
        <v>1139</v>
      </c>
      <c r="K1142" s="116">
        <v>2995</v>
      </c>
      <c r="L1142" s="196">
        <v>0.264449531273722</v>
      </c>
      <c r="M1142" s="196">
        <v>9.7700859582437002E-2</v>
      </c>
      <c r="N1142" s="198">
        <v>4.9409862517618003E-3</v>
      </c>
      <c r="O1142" s="91"/>
      <c r="P1142" s="115"/>
      <c r="Q1142" s="116"/>
      <c r="R1142" s="196"/>
      <c r="S1142" s="196"/>
      <c r="T1142" s="198"/>
    </row>
    <row r="1143" spans="1:20" ht="13.8" thickBot="1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116">
        <v>1140</v>
      </c>
      <c r="K1143" s="116">
        <v>2997</v>
      </c>
      <c r="L1143" s="196">
        <v>0.26450114950466302</v>
      </c>
      <c r="M1143" s="196">
        <v>0.10107898306033899</v>
      </c>
      <c r="N1143" s="198">
        <v>6.0958916535706203E-3</v>
      </c>
      <c r="O1143" s="91"/>
      <c r="P1143" s="115"/>
      <c r="Q1143" s="116"/>
      <c r="R1143" s="196"/>
      <c r="S1143" s="196"/>
      <c r="T1143" s="198"/>
    </row>
    <row r="1144" spans="1:20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116">
        <v>1141</v>
      </c>
      <c r="K1144" s="116">
        <v>3000</v>
      </c>
      <c r="L1144" s="196">
        <v>0.26469537308983399</v>
      </c>
      <c r="M1144" s="196">
        <v>0.10262846049847101</v>
      </c>
      <c r="N1144" s="198">
        <v>7.26355126947896E-3</v>
      </c>
      <c r="O1144" s="91"/>
      <c r="P1144" s="128"/>
      <c r="Q1144" s="116"/>
      <c r="R1144" s="196"/>
      <c r="S1144" s="196"/>
      <c r="T1144" s="198"/>
    </row>
    <row r="1145" spans="1:20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116">
        <v>1142</v>
      </c>
      <c r="K1145" s="116">
        <v>3002</v>
      </c>
      <c r="L1145" s="196">
        <v>0.26497825513501799</v>
      </c>
      <c r="M1145" s="196">
        <v>0.10254366398361001</v>
      </c>
      <c r="N1145" s="198">
        <v>8.3651745600421996E-3</v>
      </c>
      <c r="O1145" s="91"/>
      <c r="P1145" s="115"/>
      <c r="Q1145" s="116"/>
      <c r="R1145" s="196"/>
      <c r="S1145" s="196"/>
      <c r="T1145" s="198"/>
    </row>
    <row r="1146" spans="1:20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116">
        <v>1143</v>
      </c>
      <c r="K1146" s="116">
        <v>3004</v>
      </c>
      <c r="L1146" s="196">
        <v>0.26539097704336401</v>
      </c>
      <c r="M1146" s="196">
        <v>0.100738262692025</v>
      </c>
      <c r="N1146" s="198">
        <v>9.3793561325528595E-3</v>
      </c>
      <c r="O1146" s="91"/>
      <c r="P1146" s="115"/>
      <c r="Q1146" s="116"/>
      <c r="R1146" s="196"/>
      <c r="S1146" s="196"/>
      <c r="T1146" s="198"/>
    </row>
    <row r="1147" spans="1:20" ht="13.8" thickBot="1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116">
        <v>1144</v>
      </c>
      <c r="K1147" s="116">
        <v>3007</v>
      </c>
      <c r="L1147" s="196">
        <v>0.26579872123811299</v>
      </c>
      <c r="M1147" s="196">
        <v>9.8455274038258503E-2</v>
      </c>
      <c r="N1147" s="198">
        <v>1.02530850812964E-2</v>
      </c>
      <c r="O1147" s="91"/>
      <c r="P1147" s="115"/>
      <c r="Q1147" s="116"/>
      <c r="R1147" s="196"/>
      <c r="S1147" s="196"/>
      <c r="T1147" s="198"/>
    </row>
    <row r="1148" spans="1:20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116">
        <v>1145</v>
      </c>
      <c r="K1148" s="116">
        <v>3010</v>
      </c>
      <c r="L1148" s="196">
        <v>0.266302043355508</v>
      </c>
      <c r="M1148" s="196">
        <v>9.5233901328973997E-2</v>
      </c>
      <c r="N1148" s="198">
        <v>1.1059959548410801E-2</v>
      </c>
      <c r="O1148" s="91"/>
      <c r="P1148" s="128"/>
      <c r="Q1148" s="116"/>
      <c r="R1148" s="196"/>
      <c r="S1148" s="196"/>
      <c r="T1148" s="198"/>
    </row>
    <row r="1149" spans="1:20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116">
        <v>1146</v>
      </c>
      <c r="K1149" s="116">
        <v>3012</v>
      </c>
      <c r="L1149" s="196">
        <v>0.26671212678038902</v>
      </c>
      <c r="M1149" s="196">
        <v>9.2129635223733006E-2</v>
      </c>
      <c r="N1149" s="198">
        <v>1.1701623327911999E-2</v>
      </c>
      <c r="O1149" s="91"/>
      <c r="P1149" s="115"/>
      <c r="Q1149" s="116"/>
      <c r="R1149" s="196"/>
      <c r="S1149" s="196"/>
      <c r="T1149" s="198"/>
    </row>
    <row r="1150" spans="1:20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116">
        <v>1147</v>
      </c>
      <c r="K1150" s="116">
        <v>3015</v>
      </c>
      <c r="L1150" s="196">
        <v>0.26717114291189797</v>
      </c>
      <c r="M1150" s="196">
        <v>8.8831751271893994E-2</v>
      </c>
      <c r="N1150" s="198">
        <v>1.2212585216258299E-2</v>
      </c>
      <c r="O1150" s="91"/>
      <c r="P1150" s="115"/>
      <c r="Q1150" s="116"/>
      <c r="R1150" s="196"/>
      <c r="S1150" s="196"/>
      <c r="T1150" s="198"/>
    </row>
    <row r="1151" spans="1:20" ht="13.8" thickBot="1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116">
        <v>1148</v>
      </c>
      <c r="K1151" s="116">
        <v>3017</v>
      </c>
      <c r="L1151" s="196">
        <v>0.26754561419903</v>
      </c>
      <c r="M1151" s="196">
        <v>8.5990625296514994E-2</v>
      </c>
      <c r="N1151" s="198">
        <v>1.2521994043652699E-2</v>
      </c>
      <c r="O1151" s="91"/>
      <c r="P1151" s="115"/>
      <c r="Q1151" s="116"/>
      <c r="R1151" s="196"/>
      <c r="S1151" s="196"/>
      <c r="T1151" s="198"/>
    </row>
    <row r="1152" spans="1:20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116">
        <v>1149</v>
      </c>
      <c r="K1152" s="116">
        <v>3019</v>
      </c>
      <c r="L1152" s="196">
        <v>0.26775411467495602</v>
      </c>
      <c r="M1152" s="196">
        <v>8.3706736790465294E-2</v>
      </c>
      <c r="N1152" s="198">
        <v>1.2609252773636E-2</v>
      </c>
      <c r="O1152" s="91"/>
      <c r="P1152" s="128"/>
      <c r="Q1152" s="116"/>
      <c r="R1152" s="196"/>
      <c r="S1152" s="196"/>
      <c r="T1152" s="198"/>
    </row>
    <row r="1153" spans="1:20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116">
        <v>1150</v>
      </c>
      <c r="K1153" s="116">
        <v>3022</v>
      </c>
      <c r="L1153" s="196">
        <v>0.26784426480905699</v>
      </c>
      <c r="M1153" s="196">
        <v>8.1847432233190298E-2</v>
      </c>
      <c r="N1153" s="198">
        <v>1.24871232649041E-2</v>
      </c>
      <c r="O1153" s="91"/>
      <c r="P1153" s="115"/>
      <c r="Q1153" s="116"/>
      <c r="R1153" s="196"/>
      <c r="S1153" s="196"/>
      <c r="T1153" s="198"/>
    </row>
    <row r="1154" spans="1:20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116">
        <v>1151</v>
      </c>
      <c r="K1154" s="116">
        <v>3024</v>
      </c>
      <c r="L1154" s="196">
        <v>0.26777860850713803</v>
      </c>
      <c r="M1154" s="196">
        <v>8.0449397971611006E-2</v>
      </c>
      <c r="N1154" s="198">
        <v>1.21455747332497E-2</v>
      </c>
      <c r="O1154" s="91"/>
      <c r="P1154" s="115"/>
      <c r="Q1154" s="116"/>
      <c r="R1154" s="196"/>
      <c r="S1154" s="196"/>
      <c r="T1154" s="198"/>
    </row>
    <row r="1155" spans="1:20" ht="13.8" thickBot="1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116">
        <v>1152</v>
      </c>
      <c r="K1155" s="116">
        <v>3027</v>
      </c>
      <c r="L1155" s="196">
        <v>0.26752486462070701</v>
      </c>
      <c r="M1155" s="196">
        <v>7.99539818150172E-2</v>
      </c>
      <c r="N1155" s="198">
        <v>1.1574573531741499E-2</v>
      </c>
      <c r="O1155" s="91"/>
      <c r="P1155" s="115"/>
      <c r="Q1155" s="116"/>
      <c r="R1155" s="196"/>
      <c r="S1155" s="196"/>
      <c r="T1155" s="198"/>
    </row>
    <row r="1156" spans="1:20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116">
        <v>1153</v>
      </c>
      <c r="K1156" s="116">
        <v>3030</v>
      </c>
      <c r="L1156" s="196">
        <v>0.26723958024810102</v>
      </c>
      <c r="M1156" s="196">
        <v>8.0233320041657299E-2</v>
      </c>
      <c r="N1156" s="198">
        <v>1.0773321360193201E-2</v>
      </c>
      <c r="O1156" s="91"/>
      <c r="P1156" s="128"/>
      <c r="Q1156" s="116"/>
      <c r="R1156" s="196"/>
      <c r="S1156" s="196"/>
      <c r="T1156" s="198"/>
    </row>
    <row r="1157" spans="1:20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116">
        <v>1154</v>
      </c>
      <c r="K1157" s="116">
        <v>3033</v>
      </c>
      <c r="L1157" s="196">
        <v>0.26681030793136701</v>
      </c>
      <c r="M1157" s="196">
        <v>8.2178432634132201E-2</v>
      </c>
      <c r="N1157" s="198">
        <v>9.72857344068556E-3</v>
      </c>
      <c r="O1157" s="91"/>
      <c r="P1157" s="115"/>
      <c r="Q1157" s="116"/>
      <c r="R1157" s="196"/>
      <c r="S1157" s="196"/>
      <c r="T1157" s="198"/>
    </row>
    <row r="1158" spans="1:20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116">
        <v>1155</v>
      </c>
      <c r="K1158" s="116">
        <v>3035</v>
      </c>
      <c r="L1158" s="196">
        <v>0.26627723090278999</v>
      </c>
      <c r="M1158" s="196">
        <v>8.5315207043361194E-2</v>
      </c>
      <c r="N1158" s="198">
        <v>8.6195909829352504E-3</v>
      </c>
      <c r="O1158" s="91"/>
      <c r="P1158" s="115"/>
      <c r="Q1158" s="116"/>
      <c r="R1158" s="196"/>
      <c r="S1158" s="196"/>
      <c r="T1158" s="198"/>
    </row>
    <row r="1159" spans="1:20" ht="13.8" thickBot="1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116">
        <v>1156</v>
      </c>
      <c r="K1159" s="116">
        <v>3038</v>
      </c>
      <c r="L1159" s="196">
        <v>0.265544354350361</v>
      </c>
      <c r="M1159" s="196">
        <v>9.0234136578813504E-2</v>
      </c>
      <c r="N1159" s="198">
        <v>7.4868765824067599E-3</v>
      </c>
      <c r="O1159" s="91"/>
      <c r="P1159" s="115"/>
      <c r="Q1159" s="116"/>
      <c r="R1159" s="196"/>
      <c r="S1159" s="196"/>
      <c r="T1159" s="198"/>
    </row>
    <row r="1160" spans="1:20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116">
        <v>1157</v>
      </c>
      <c r="K1160" s="116">
        <v>3041</v>
      </c>
      <c r="L1160" s="196">
        <v>0.264781459079722</v>
      </c>
      <c r="M1160" s="196">
        <v>9.5564285325308598E-2</v>
      </c>
      <c r="N1160" s="198">
        <v>6.3762333532590403E-3</v>
      </c>
      <c r="O1160" s="91"/>
      <c r="P1160" s="128"/>
      <c r="Q1160" s="116"/>
      <c r="R1160" s="196"/>
      <c r="S1160" s="196"/>
      <c r="T1160" s="198"/>
    </row>
    <row r="1161" spans="1:20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116">
        <v>1158</v>
      </c>
      <c r="K1161" s="116">
        <v>3043</v>
      </c>
      <c r="L1161" s="196">
        <v>0.26397024585295897</v>
      </c>
      <c r="M1161" s="196">
        <v>0.10163158746298299</v>
      </c>
      <c r="N1161" s="198">
        <v>5.2791859429061902E-3</v>
      </c>
      <c r="O1161" s="91"/>
      <c r="P1161" s="115"/>
      <c r="Q1161" s="116"/>
      <c r="R1161" s="196"/>
      <c r="S1161" s="196"/>
      <c r="T1161" s="198"/>
    </row>
    <row r="1162" spans="1:20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116">
        <v>1159</v>
      </c>
      <c r="K1162" s="116">
        <v>3046</v>
      </c>
      <c r="L1162" s="196">
        <v>0.26332203757716699</v>
      </c>
      <c r="M1162" s="196">
        <v>0.106968908883825</v>
      </c>
      <c r="N1162" s="198">
        <v>4.1893160073731102E-3</v>
      </c>
      <c r="O1162" s="91"/>
      <c r="P1162" s="115"/>
      <c r="Q1162" s="116"/>
      <c r="R1162" s="196"/>
      <c r="S1162" s="196"/>
      <c r="T1162" s="198"/>
    </row>
    <row r="1163" spans="1:20" ht="13.8" thickBot="1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116">
        <v>1160</v>
      </c>
      <c r="K1163" s="116">
        <v>3049</v>
      </c>
      <c r="L1163" s="196">
        <v>0.26279080560891899</v>
      </c>
      <c r="M1163" s="196">
        <v>0.11208650121813001</v>
      </c>
      <c r="N1163" s="198">
        <v>3.0861938178585401E-3</v>
      </c>
      <c r="O1163" s="91"/>
      <c r="P1163" s="115"/>
      <c r="Q1163" s="116"/>
      <c r="R1163" s="196"/>
      <c r="S1163" s="196"/>
      <c r="T1163" s="198"/>
    </row>
    <row r="1164" spans="1:20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116">
        <v>1161</v>
      </c>
      <c r="K1164" s="116">
        <v>3052</v>
      </c>
      <c r="L1164" s="196">
        <v>0.26247176742484002</v>
      </c>
      <c r="M1164" s="196">
        <v>0.116267617737856</v>
      </c>
      <c r="N1164" s="198">
        <v>2.0028804668905998E-3</v>
      </c>
      <c r="O1164" s="91"/>
      <c r="P1164" s="128"/>
      <c r="Q1164" s="116"/>
      <c r="R1164" s="196"/>
      <c r="S1164" s="196"/>
      <c r="T1164" s="198"/>
    </row>
    <row r="1165" spans="1:20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116">
        <v>1162</v>
      </c>
      <c r="K1165" s="116">
        <v>3054</v>
      </c>
      <c r="L1165" s="196">
        <v>0.26221650506736499</v>
      </c>
      <c r="M1165" s="196">
        <v>0.12017735685552</v>
      </c>
      <c r="N1165" s="198">
        <v>9.2568846165622695E-4</v>
      </c>
      <c r="O1165" s="91"/>
      <c r="P1165" s="115"/>
      <c r="Q1165" s="116"/>
      <c r="R1165" s="196"/>
      <c r="S1165" s="196"/>
      <c r="T1165" s="198"/>
    </row>
    <row r="1166" spans="1:20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116">
        <v>1163</v>
      </c>
      <c r="K1166" s="116">
        <v>3058</v>
      </c>
      <c r="L1166" s="196">
        <v>0.26204513913648197</v>
      </c>
      <c r="M1166" s="196">
        <v>0.122877347987216</v>
      </c>
      <c r="N1166" s="198">
        <v>-7.6807213780678596E-5</v>
      </c>
      <c r="O1166" s="91"/>
      <c r="P1166" s="115"/>
      <c r="Q1166" s="116"/>
      <c r="R1166" s="196"/>
      <c r="S1166" s="196"/>
      <c r="T1166" s="198"/>
    </row>
    <row r="1167" spans="1:20" ht="13.8" thickBot="1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116">
        <v>1164</v>
      </c>
      <c r="K1167" s="116">
        <v>3060</v>
      </c>
      <c r="L1167" s="196">
        <v>0.26179233346265801</v>
      </c>
      <c r="M1167" s="196">
        <v>0.124937516975877</v>
      </c>
      <c r="N1167" s="198">
        <v>-1.00592857620922E-3</v>
      </c>
      <c r="O1167" s="91"/>
      <c r="P1167" s="115"/>
      <c r="Q1167" s="116"/>
      <c r="R1167" s="196"/>
      <c r="S1167" s="196"/>
      <c r="T1167" s="198"/>
    </row>
    <row r="1168" spans="1:20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116">
        <v>1165</v>
      </c>
      <c r="K1168" s="116">
        <v>3063</v>
      </c>
      <c r="L1168" s="196">
        <v>0.261526766032039</v>
      </c>
      <c r="M1168" s="196">
        <v>0.12549971794473</v>
      </c>
      <c r="N1168" s="198">
        <v>-1.81702574113708E-3</v>
      </c>
      <c r="O1168" s="91"/>
      <c r="P1168" s="128"/>
      <c r="Q1168" s="116"/>
      <c r="R1168" s="196"/>
      <c r="S1168" s="196"/>
      <c r="T1168" s="198"/>
    </row>
    <row r="1169" spans="1:20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116">
        <v>1166</v>
      </c>
      <c r="K1169" s="116">
        <v>3065</v>
      </c>
      <c r="L1169" s="196">
        <v>0.26113681623378598</v>
      </c>
      <c r="M1169" s="196">
        <v>0.12501010481055</v>
      </c>
      <c r="N1169" s="198">
        <v>-2.5142386430892999E-3</v>
      </c>
      <c r="O1169" s="91"/>
      <c r="P1169" s="115"/>
      <c r="Q1169" s="116"/>
      <c r="R1169" s="196"/>
      <c r="S1169" s="196"/>
      <c r="T1169" s="198"/>
    </row>
    <row r="1170" spans="1:20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116">
        <v>1167</v>
      </c>
      <c r="K1170" s="116">
        <v>3068</v>
      </c>
      <c r="L1170" s="196">
        <v>0.26075249811779</v>
      </c>
      <c r="M1170" s="196">
        <v>0.123110699568454</v>
      </c>
      <c r="N1170" s="198">
        <v>-3.0169185694477098E-3</v>
      </c>
      <c r="O1170" s="91"/>
      <c r="P1170" s="115"/>
      <c r="Q1170" s="116"/>
      <c r="R1170" s="196"/>
      <c r="S1170" s="196"/>
      <c r="T1170" s="198"/>
    </row>
    <row r="1171" spans="1:20" ht="13.8" thickBot="1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116">
        <v>1168</v>
      </c>
      <c r="K1171" s="116">
        <v>3071</v>
      </c>
      <c r="L1171" s="196">
        <v>0.26028320716997499</v>
      </c>
      <c r="M1171" s="196">
        <v>0.120332891772089</v>
      </c>
      <c r="N1171" s="198">
        <v>-3.3214235320676798E-3</v>
      </c>
      <c r="O1171" s="91"/>
      <c r="P1171" s="115"/>
      <c r="Q1171" s="116"/>
      <c r="R1171" s="196"/>
      <c r="S1171" s="196"/>
      <c r="T1171" s="198"/>
    </row>
    <row r="1172" spans="1:20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116">
        <v>1169</v>
      </c>
      <c r="K1172" s="116">
        <v>3073</v>
      </c>
      <c r="L1172" s="196">
        <v>0.25986947738333699</v>
      </c>
      <c r="M1172" s="196">
        <v>0.11671251769927</v>
      </c>
      <c r="N1172" s="198">
        <v>-3.3709452587840699E-3</v>
      </c>
      <c r="O1172" s="91"/>
      <c r="P1172" s="128"/>
      <c r="Q1172" s="116"/>
      <c r="R1172" s="196"/>
      <c r="S1172" s="196"/>
      <c r="T1172" s="198"/>
    </row>
    <row r="1173" spans="1:20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116">
        <v>1170</v>
      </c>
      <c r="K1173" s="116">
        <v>3076</v>
      </c>
      <c r="L1173" s="196">
        <v>0.25939895881635899</v>
      </c>
      <c r="M1173" s="196">
        <v>0.112800539648776</v>
      </c>
      <c r="N1173" s="198">
        <v>-3.2161370858926701E-3</v>
      </c>
      <c r="O1173" s="91"/>
      <c r="P1173" s="115"/>
      <c r="Q1173" s="116"/>
      <c r="R1173" s="196"/>
      <c r="S1173" s="196"/>
      <c r="T1173" s="198"/>
    </row>
    <row r="1174" spans="1:20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116">
        <v>1171</v>
      </c>
      <c r="K1174" s="116">
        <v>3078</v>
      </c>
      <c r="L1174" s="196">
        <v>0.25900513208119602</v>
      </c>
      <c r="M1174" s="196">
        <v>0.10882577391498401</v>
      </c>
      <c r="N1174" s="198">
        <v>-2.9218060213597199E-3</v>
      </c>
      <c r="O1174" s="91"/>
      <c r="P1174" s="115"/>
      <c r="Q1174" s="116"/>
      <c r="R1174" s="196"/>
      <c r="S1174" s="196"/>
      <c r="T1174" s="198"/>
    </row>
    <row r="1175" spans="1:20" ht="13.8" thickBot="1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116">
        <v>1172</v>
      </c>
      <c r="K1175" s="116">
        <v>3081</v>
      </c>
      <c r="L1175" s="196">
        <v>0.25864810575764802</v>
      </c>
      <c r="M1175" s="196">
        <v>0.105453271427507</v>
      </c>
      <c r="N1175" s="198">
        <v>-2.5946149568493999E-3</v>
      </c>
      <c r="O1175" s="91"/>
      <c r="P1175" s="115"/>
      <c r="Q1175" s="116"/>
      <c r="R1175" s="196"/>
      <c r="S1175" s="196"/>
      <c r="T1175" s="198"/>
    </row>
    <row r="1176" spans="1:20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116">
        <v>1173</v>
      </c>
      <c r="K1176" s="116">
        <v>3083</v>
      </c>
      <c r="L1176" s="196">
        <v>0.25842730773334699</v>
      </c>
      <c r="M1176" s="196">
        <v>0.102266980349799</v>
      </c>
      <c r="N1176" s="198">
        <v>-2.4048737354337101E-3</v>
      </c>
      <c r="O1176" s="91"/>
      <c r="P1176" s="128"/>
      <c r="Q1176" s="116"/>
      <c r="R1176" s="196"/>
      <c r="S1176" s="196"/>
      <c r="T1176" s="198"/>
    </row>
    <row r="1177" spans="1:20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116">
        <v>1174</v>
      </c>
      <c r="K1177" s="116">
        <v>3086</v>
      </c>
      <c r="L1177" s="196">
        <v>0.25829798060769099</v>
      </c>
      <c r="M1177" s="196">
        <v>9.9325599120497599E-2</v>
      </c>
      <c r="N1177" s="198">
        <v>-2.3965270926224001E-3</v>
      </c>
      <c r="O1177" s="91"/>
      <c r="P1177" s="115"/>
      <c r="Q1177" s="116"/>
      <c r="R1177" s="196"/>
      <c r="S1177" s="196"/>
      <c r="T1177" s="198"/>
    </row>
    <row r="1178" spans="1:20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116">
        <v>1175</v>
      </c>
      <c r="K1178" s="116">
        <v>3089</v>
      </c>
      <c r="L1178" s="196">
        <v>0.258368583779925</v>
      </c>
      <c r="M1178" s="196">
        <v>9.6458519611501495E-2</v>
      </c>
      <c r="N1178" s="198">
        <v>-2.5489477311329799E-3</v>
      </c>
      <c r="O1178" s="91"/>
      <c r="P1178" s="115"/>
      <c r="Q1178" s="116"/>
      <c r="R1178" s="196"/>
      <c r="S1178" s="196"/>
      <c r="T1178" s="198"/>
    </row>
    <row r="1179" spans="1:20" ht="13.8" thickBot="1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116">
        <v>1176</v>
      </c>
      <c r="K1179" s="116">
        <v>3091</v>
      </c>
      <c r="L1179" s="196">
        <v>0.25854459191777401</v>
      </c>
      <c r="M1179" s="196">
        <v>9.3717083747678703E-2</v>
      </c>
      <c r="N1179" s="198">
        <v>-2.8255547315899198E-3</v>
      </c>
      <c r="O1179" s="91"/>
      <c r="P1179" s="115"/>
      <c r="Q1179" s="116"/>
      <c r="R1179" s="196"/>
      <c r="S1179" s="196"/>
      <c r="T1179" s="198"/>
    </row>
    <row r="1180" spans="1:20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116">
        <v>1177</v>
      </c>
      <c r="K1180" s="116">
        <v>3094</v>
      </c>
      <c r="L1180" s="196">
        <v>0.25884657292933599</v>
      </c>
      <c r="M1180" s="196">
        <v>9.0871219686162102E-2</v>
      </c>
      <c r="N1180" s="198">
        <v>-3.14857269024267E-3</v>
      </c>
      <c r="O1180" s="91"/>
      <c r="P1180" s="128"/>
      <c r="Q1180" s="116"/>
      <c r="R1180" s="196"/>
      <c r="S1180" s="196"/>
      <c r="T1180" s="198"/>
    </row>
    <row r="1181" spans="1:20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116">
        <v>1178</v>
      </c>
      <c r="K1181" s="116">
        <v>3096</v>
      </c>
      <c r="L1181" s="196">
        <v>0.25912784128751898</v>
      </c>
      <c r="M1181" s="196">
        <v>8.7957667892011995E-2</v>
      </c>
      <c r="N1181" s="198">
        <v>-3.4798358626322999E-3</v>
      </c>
      <c r="O1181" s="91"/>
      <c r="P1181" s="115"/>
      <c r="Q1181" s="116"/>
      <c r="R1181" s="196"/>
      <c r="S1181" s="196"/>
      <c r="T1181" s="198"/>
    </row>
    <row r="1182" spans="1:20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116">
        <v>1179</v>
      </c>
      <c r="K1182" s="116">
        <v>3099</v>
      </c>
      <c r="L1182" s="196">
        <v>0.25937044740479798</v>
      </c>
      <c r="M1182" s="196">
        <v>8.4537200942083002E-2</v>
      </c>
      <c r="N1182" s="198">
        <v>-3.80665945528167E-3</v>
      </c>
      <c r="O1182" s="91"/>
      <c r="P1182" s="115"/>
      <c r="Q1182" s="116"/>
      <c r="R1182" s="196"/>
      <c r="S1182" s="196"/>
      <c r="T1182" s="198"/>
    </row>
    <row r="1183" spans="1:20" ht="13.8" thickBot="1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116">
        <v>1180</v>
      </c>
      <c r="K1183" s="116">
        <v>3101</v>
      </c>
      <c r="L1183" s="196">
        <v>0.25943120461379299</v>
      </c>
      <c r="M1183" s="196">
        <v>8.1114931273021496E-2</v>
      </c>
      <c r="N1183" s="198">
        <v>-4.0496458465695204E-3</v>
      </c>
      <c r="O1183" s="91"/>
      <c r="P1183" s="115"/>
      <c r="Q1183" s="116"/>
      <c r="R1183" s="196"/>
      <c r="S1183" s="196"/>
      <c r="T1183" s="198"/>
    </row>
    <row r="1184" spans="1:20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116">
        <v>1181</v>
      </c>
      <c r="K1184" s="116">
        <v>3104</v>
      </c>
      <c r="L1184" s="196">
        <v>0.25935314336446202</v>
      </c>
      <c r="M1184" s="196">
        <v>7.7828173034873896E-2</v>
      </c>
      <c r="N1184" s="198">
        <v>-4.1850311758002603E-3</v>
      </c>
      <c r="O1184" s="91"/>
      <c r="P1184" s="128"/>
      <c r="Q1184" s="116"/>
      <c r="R1184" s="196"/>
      <c r="S1184" s="196"/>
      <c r="T1184" s="198"/>
    </row>
    <row r="1185" spans="1:20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116">
        <v>1182</v>
      </c>
      <c r="K1185" s="116">
        <v>3106</v>
      </c>
      <c r="L1185" s="196">
        <v>0.25906230722946799</v>
      </c>
      <c r="M1185" s="196">
        <v>7.5323211085759206E-2</v>
      </c>
      <c r="N1185" s="198">
        <v>-4.1284757769642702E-3</v>
      </c>
      <c r="O1185" s="91"/>
      <c r="P1185" s="115"/>
      <c r="Q1185" s="116"/>
      <c r="R1185" s="196"/>
      <c r="S1185" s="196"/>
      <c r="T1185" s="198"/>
    </row>
    <row r="1186" spans="1:20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116">
        <v>1183</v>
      </c>
      <c r="K1186" s="116">
        <v>3109</v>
      </c>
      <c r="L1186" s="196">
        <v>0.25870328369388201</v>
      </c>
      <c r="M1186" s="196">
        <v>7.31929468920791E-2</v>
      </c>
      <c r="N1186" s="198">
        <v>-3.9270564947699203E-3</v>
      </c>
      <c r="O1186" s="91"/>
      <c r="P1186" s="115"/>
      <c r="Q1186" s="116"/>
      <c r="R1186" s="196"/>
      <c r="S1186" s="196"/>
      <c r="T1186" s="198"/>
    </row>
    <row r="1187" spans="1:20" ht="13.8" thickBot="1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116">
        <v>1184</v>
      </c>
      <c r="K1187" s="116">
        <v>3111</v>
      </c>
      <c r="L1187" s="196">
        <v>0.25828549931600803</v>
      </c>
      <c r="M1187" s="196">
        <v>7.1972338450665099E-2</v>
      </c>
      <c r="N1187" s="198">
        <v>-3.55941216873791E-3</v>
      </c>
      <c r="O1187" s="91"/>
      <c r="P1187" s="115"/>
      <c r="Q1187" s="116"/>
      <c r="R1187" s="196"/>
      <c r="S1187" s="196"/>
      <c r="T1187" s="198"/>
    </row>
    <row r="1188" spans="1:20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116">
        <v>1185</v>
      </c>
      <c r="K1188" s="116">
        <v>3115</v>
      </c>
      <c r="L1188" s="196">
        <v>0.25800269581185498</v>
      </c>
      <c r="M1188" s="196">
        <v>7.1189046325001296E-2</v>
      </c>
      <c r="N1188" s="198">
        <v>-3.1615045460476302E-3</v>
      </c>
      <c r="O1188" s="91"/>
      <c r="P1188" s="128"/>
      <c r="Q1188" s="116"/>
      <c r="R1188" s="196"/>
      <c r="S1188" s="196"/>
      <c r="T1188" s="198"/>
    </row>
    <row r="1189" spans="1:20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116">
        <v>1186</v>
      </c>
      <c r="K1189" s="116">
        <v>3118</v>
      </c>
      <c r="L1189" s="196">
        <v>0.25782168353788298</v>
      </c>
      <c r="M1189" s="196">
        <v>7.1043679677503593E-2</v>
      </c>
      <c r="N1189" s="198">
        <v>-2.7521030494532502E-3</v>
      </c>
      <c r="O1189" s="91"/>
      <c r="P1189" s="115"/>
      <c r="Q1189" s="116"/>
      <c r="R1189" s="196"/>
      <c r="S1189" s="196"/>
      <c r="T1189" s="198"/>
    </row>
    <row r="1190" spans="1:20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116">
        <v>1187</v>
      </c>
      <c r="K1190" s="116">
        <v>3120</v>
      </c>
      <c r="L1190" s="196">
        <v>0.257834167341989</v>
      </c>
      <c r="M1190" s="196">
        <v>7.0707453310746002E-2</v>
      </c>
      <c r="N1190" s="198">
        <v>-2.3893877103345999E-3</v>
      </c>
      <c r="O1190" s="91"/>
      <c r="P1190" s="115"/>
      <c r="Q1190" s="116"/>
      <c r="R1190" s="196"/>
      <c r="S1190" s="196"/>
      <c r="T1190" s="198"/>
    </row>
    <row r="1191" spans="1:20" ht="13.8" thickBot="1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116">
        <v>1188</v>
      </c>
      <c r="K1191" s="116">
        <v>3123</v>
      </c>
      <c r="L1191" s="196">
        <v>0.25789541248283399</v>
      </c>
      <c r="M1191" s="196">
        <v>7.0870324107090002E-2</v>
      </c>
      <c r="N1191" s="198">
        <v>-2.1613023384347298E-3</v>
      </c>
      <c r="O1191" s="91"/>
      <c r="P1191" s="115"/>
      <c r="Q1191" s="116"/>
      <c r="R1191" s="196"/>
      <c r="S1191" s="196"/>
      <c r="T1191" s="198"/>
    </row>
    <row r="1192" spans="1:20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116">
        <v>1189</v>
      </c>
      <c r="K1192" s="116">
        <v>3125</v>
      </c>
      <c r="L1192" s="196">
        <v>0.25805578431159898</v>
      </c>
      <c r="M1192" s="196">
        <v>7.0960171875123795E-2</v>
      </c>
      <c r="N1192" s="198">
        <v>-2.1254089071148898E-3</v>
      </c>
      <c r="O1192" s="91"/>
      <c r="P1192" s="128"/>
      <c r="Q1192" s="116"/>
      <c r="R1192" s="196"/>
      <c r="S1192" s="196"/>
      <c r="T1192" s="198"/>
    </row>
    <row r="1193" spans="1:20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116">
        <v>1190</v>
      </c>
      <c r="K1193" s="116">
        <v>3128</v>
      </c>
      <c r="L1193" s="196">
        <v>0.25820006992899602</v>
      </c>
      <c r="M1193" s="196">
        <v>7.1719203258322997E-2</v>
      </c>
      <c r="N1193" s="198">
        <v>-2.1848904361166E-3</v>
      </c>
      <c r="O1193" s="91"/>
      <c r="P1193" s="115"/>
      <c r="Q1193" s="116"/>
      <c r="R1193" s="196"/>
      <c r="S1193" s="196"/>
      <c r="T1193" s="198"/>
    </row>
    <row r="1194" spans="1:20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116">
        <v>1191</v>
      </c>
      <c r="K1194" s="116">
        <v>3131</v>
      </c>
      <c r="L1194" s="196">
        <v>0.25841494393351</v>
      </c>
      <c r="M1194" s="196">
        <v>7.2783547856979394E-2</v>
      </c>
      <c r="N1194" s="198">
        <v>-2.3098862275029901E-3</v>
      </c>
      <c r="O1194" s="91"/>
      <c r="P1194" s="115"/>
      <c r="Q1194" s="116"/>
      <c r="R1194" s="196"/>
      <c r="S1194" s="196"/>
      <c r="T1194" s="198"/>
    </row>
    <row r="1195" spans="1:20" ht="13.8" thickBot="1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116">
        <v>1192</v>
      </c>
      <c r="K1195" s="116">
        <v>3133</v>
      </c>
      <c r="L1195" s="196">
        <v>0.25866485739560402</v>
      </c>
      <c r="M1195" s="196">
        <v>7.4149313587722004E-2</v>
      </c>
      <c r="N1195" s="198">
        <v>-2.35955816312088E-3</v>
      </c>
      <c r="O1195" s="91"/>
      <c r="P1195" s="115"/>
      <c r="Q1195" s="116"/>
      <c r="R1195" s="196"/>
      <c r="S1195" s="196"/>
      <c r="T1195" s="198"/>
    </row>
    <row r="1196" spans="1:20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116">
        <v>1193</v>
      </c>
      <c r="K1196" s="116">
        <v>3136</v>
      </c>
      <c r="L1196" s="196">
        <v>0.259074794816961</v>
      </c>
      <c r="M1196" s="196">
        <v>7.5669603727187104E-2</v>
      </c>
      <c r="N1196" s="198">
        <v>-2.2478404331434799E-3</v>
      </c>
      <c r="O1196" s="91"/>
      <c r="P1196" s="128"/>
      <c r="Q1196" s="116"/>
      <c r="R1196" s="196"/>
      <c r="S1196" s="196"/>
      <c r="T1196" s="198"/>
    </row>
    <row r="1197" spans="1:20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116">
        <v>1194</v>
      </c>
      <c r="K1197" s="116">
        <v>3138</v>
      </c>
      <c r="L1197" s="196">
        <v>0.25957784657673499</v>
      </c>
      <c r="M1197" s="196">
        <v>7.6948585764937696E-2</v>
      </c>
      <c r="N1197" s="198">
        <v>-1.85806549008322E-3</v>
      </c>
      <c r="O1197" s="91"/>
      <c r="P1197" s="115"/>
      <c r="Q1197" s="116"/>
      <c r="R1197" s="196"/>
      <c r="S1197" s="196"/>
      <c r="T1197" s="198"/>
    </row>
    <row r="1198" spans="1:20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116">
        <v>1195</v>
      </c>
      <c r="K1198" s="116">
        <v>3141</v>
      </c>
      <c r="L1198" s="196">
        <v>0.26028105088272002</v>
      </c>
      <c r="M1198" s="196">
        <v>7.7871758463435706E-2</v>
      </c>
      <c r="N1198" s="198">
        <v>-1.11775312549987E-3</v>
      </c>
      <c r="O1198" s="91"/>
      <c r="P1198" s="115"/>
      <c r="Q1198" s="116"/>
      <c r="R1198" s="196"/>
      <c r="S1198" s="196"/>
      <c r="T1198" s="198"/>
    </row>
    <row r="1199" spans="1:20" ht="13.8" thickBot="1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116">
        <v>1196</v>
      </c>
      <c r="K1199" s="116">
        <v>3143</v>
      </c>
      <c r="L1199" s="196">
        <v>0.261117112294178</v>
      </c>
      <c r="M1199" s="196">
        <v>7.8334531254029005E-2</v>
      </c>
      <c r="N1199" s="198">
        <v>-3.6236239668867702E-5</v>
      </c>
      <c r="O1199" s="91"/>
      <c r="P1199" s="115"/>
      <c r="Q1199" s="116"/>
      <c r="R1199" s="196"/>
      <c r="S1199" s="196"/>
      <c r="T1199" s="198"/>
    </row>
    <row r="1200" spans="1:20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116">
        <v>1197</v>
      </c>
      <c r="K1200" s="116">
        <v>3146</v>
      </c>
      <c r="L1200" s="196">
        <v>0.26219799819536299</v>
      </c>
      <c r="M1200" s="196">
        <v>7.8180685668274005E-2</v>
      </c>
      <c r="N1200" s="198">
        <v>1.4349625937898299E-3</v>
      </c>
      <c r="O1200" s="91"/>
      <c r="P1200" s="128"/>
      <c r="Q1200" s="116"/>
      <c r="R1200" s="196"/>
      <c r="S1200" s="196"/>
      <c r="T1200" s="198"/>
    </row>
    <row r="1201" spans="1:20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116">
        <v>1198</v>
      </c>
      <c r="K1201" s="116">
        <v>3148</v>
      </c>
      <c r="L1201" s="196">
        <v>0.26333375592149399</v>
      </c>
      <c r="M1201" s="196">
        <v>7.7583230455838398E-2</v>
      </c>
      <c r="N1201" s="198">
        <v>3.1178379337443401E-3</v>
      </c>
      <c r="O1201" s="91"/>
      <c r="P1201" s="115"/>
      <c r="Q1201" s="116"/>
      <c r="R1201" s="196"/>
      <c r="S1201" s="196"/>
      <c r="T1201" s="198"/>
    </row>
    <row r="1202" spans="1:20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116">
        <v>1199</v>
      </c>
      <c r="K1202" s="116">
        <v>3151</v>
      </c>
      <c r="L1202" s="196">
        <v>0.26459061977385301</v>
      </c>
      <c r="M1202" s="196">
        <v>7.6165643224472196E-2</v>
      </c>
      <c r="N1202" s="198">
        <v>5.0220696950861099E-3</v>
      </c>
      <c r="O1202" s="91"/>
      <c r="P1202" s="115"/>
      <c r="Q1202" s="116"/>
      <c r="R1202" s="196"/>
      <c r="S1202" s="196"/>
      <c r="T1202" s="198"/>
    </row>
    <row r="1203" spans="1:20" ht="13.8" thickBot="1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116">
        <v>1200</v>
      </c>
      <c r="K1203" s="116">
        <v>3154</v>
      </c>
      <c r="L1203" s="196">
        <v>0.26572057527225201</v>
      </c>
      <c r="M1203" s="196">
        <v>7.4618426315736799E-2</v>
      </c>
      <c r="N1203" s="198">
        <v>6.7955394943338097E-3</v>
      </c>
      <c r="O1203" s="91"/>
      <c r="P1203" s="115"/>
      <c r="Q1203" s="116"/>
      <c r="R1203" s="196"/>
      <c r="S1203" s="196"/>
      <c r="T1203" s="198"/>
    </row>
    <row r="1204" spans="1:20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116">
        <v>1201</v>
      </c>
      <c r="K1204" s="116">
        <v>3157</v>
      </c>
      <c r="L1204" s="196">
        <v>0.26680546738837402</v>
      </c>
      <c r="M1204" s="196">
        <v>7.2584542964265503E-2</v>
      </c>
      <c r="N1204" s="198">
        <v>8.4126304897158607E-3</v>
      </c>
      <c r="O1204" s="91"/>
      <c r="P1204" s="128"/>
      <c r="Q1204" s="116"/>
      <c r="R1204" s="196"/>
      <c r="S1204" s="196"/>
      <c r="T1204" s="198"/>
    </row>
    <row r="1205" spans="1:20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116">
        <v>1202</v>
      </c>
      <c r="K1205" s="116">
        <v>3159</v>
      </c>
      <c r="L1205" s="196">
        <v>0.26761705967232502</v>
      </c>
      <c r="M1205" s="196">
        <v>7.1253514061587406E-2</v>
      </c>
      <c r="N1205" s="198">
        <v>9.5082513678867095E-3</v>
      </c>
      <c r="O1205" s="91"/>
      <c r="P1205" s="115"/>
      <c r="Q1205" s="116"/>
      <c r="R1205" s="196"/>
      <c r="S1205" s="196"/>
      <c r="T1205" s="198"/>
    </row>
    <row r="1206" spans="1:20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116">
        <v>1203</v>
      </c>
      <c r="K1206" s="116">
        <v>3162</v>
      </c>
      <c r="L1206" s="196">
        <v>0.26818920730839202</v>
      </c>
      <c r="M1206" s="196">
        <v>7.0573191499845297E-2</v>
      </c>
      <c r="N1206" s="198">
        <v>9.9079625780139503E-3</v>
      </c>
      <c r="O1206" s="91"/>
      <c r="P1206" s="115"/>
      <c r="Q1206" s="116"/>
      <c r="R1206" s="196"/>
      <c r="S1206" s="196"/>
      <c r="T1206" s="198"/>
    </row>
    <row r="1207" spans="1:20" ht="13.8" thickBot="1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116">
        <v>1204</v>
      </c>
      <c r="K1207" s="116">
        <v>3165</v>
      </c>
      <c r="L1207" s="196">
        <v>0.26841135481814499</v>
      </c>
      <c r="M1207" s="196">
        <v>7.1156632596443697E-2</v>
      </c>
      <c r="N1207" s="198">
        <v>9.5429247921619102E-3</v>
      </c>
      <c r="O1207" s="91"/>
      <c r="P1207" s="115"/>
      <c r="Q1207" s="116"/>
      <c r="R1207" s="196"/>
      <c r="S1207" s="196"/>
      <c r="T1207" s="198"/>
    </row>
    <row r="1208" spans="1:20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116">
        <v>1205</v>
      </c>
      <c r="K1208" s="116">
        <v>3167</v>
      </c>
      <c r="L1208" s="196">
        <v>0.26837268817463</v>
      </c>
      <c r="M1208" s="196">
        <v>7.2265341419669796E-2</v>
      </c>
      <c r="N1208" s="198">
        <v>8.4959876088333292E-3</v>
      </c>
      <c r="O1208" s="91"/>
      <c r="P1208" s="128"/>
      <c r="Q1208" s="116"/>
      <c r="R1208" s="196"/>
      <c r="S1208" s="196"/>
      <c r="T1208" s="198"/>
    </row>
    <row r="1209" spans="1:20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116">
        <v>1206</v>
      </c>
      <c r="K1209" s="116">
        <v>3171</v>
      </c>
      <c r="L1209" s="196">
        <v>0.26809360740305699</v>
      </c>
      <c r="M1209" s="196">
        <v>7.3987270555843601E-2</v>
      </c>
      <c r="N1209" s="198">
        <v>6.9903122862424198E-3</v>
      </c>
      <c r="O1209" s="91"/>
      <c r="P1209" s="115"/>
      <c r="Q1209" s="116"/>
      <c r="R1209" s="196"/>
      <c r="S1209" s="196"/>
      <c r="T1209" s="198"/>
    </row>
    <row r="1210" spans="1:20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116">
        <v>1207</v>
      </c>
      <c r="K1210" s="116">
        <v>3174</v>
      </c>
      <c r="L1210" s="196">
        <v>0.26771184188418901</v>
      </c>
      <c r="M1210" s="196">
        <v>7.5420983096895503E-2</v>
      </c>
      <c r="N1210" s="198">
        <v>5.2562182839844297E-3</v>
      </c>
      <c r="O1210" s="91"/>
      <c r="P1210" s="115"/>
      <c r="Q1210" s="116"/>
      <c r="R1210" s="196"/>
      <c r="S1210" s="196"/>
      <c r="T1210" s="198"/>
    </row>
    <row r="1211" spans="1:20" ht="13.8" thickBot="1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116">
        <v>1208</v>
      </c>
      <c r="K1211" s="116">
        <v>3176</v>
      </c>
      <c r="L1211" s="196">
        <v>0.26714957992609001</v>
      </c>
      <c r="M1211" s="196">
        <v>7.6987343514119996E-2</v>
      </c>
      <c r="N1211" s="198">
        <v>3.5875184421626698E-3</v>
      </c>
      <c r="O1211" s="91"/>
      <c r="P1211" s="115"/>
      <c r="Q1211" s="116"/>
      <c r="R1211" s="196"/>
      <c r="S1211" s="196"/>
      <c r="T1211" s="198"/>
    </row>
    <row r="1212" spans="1:20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116">
        <v>1209</v>
      </c>
      <c r="K1212" s="116">
        <v>3179</v>
      </c>
      <c r="L1212" s="196">
        <v>0.26648941806624599</v>
      </c>
      <c r="M1212" s="196">
        <v>7.8067217534038905E-2</v>
      </c>
      <c r="N1212" s="198">
        <v>2.1733154610148698E-3</v>
      </c>
      <c r="O1212" s="91"/>
      <c r="P1212" s="128"/>
      <c r="Q1212" s="116"/>
      <c r="R1212" s="196"/>
      <c r="S1212" s="196"/>
      <c r="T1212" s="198"/>
    </row>
    <row r="1213" spans="1:20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116">
        <v>1210</v>
      </c>
      <c r="K1213" s="116">
        <v>3181</v>
      </c>
      <c r="L1213" s="196">
        <v>0.26568677150862502</v>
      </c>
      <c r="M1213" s="196">
        <v>7.93115388551561E-2</v>
      </c>
      <c r="N1213" s="198">
        <v>1.1374153056719499E-3</v>
      </c>
      <c r="O1213" s="91"/>
      <c r="P1213" s="115"/>
      <c r="Q1213" s="116"/>
      <c r="R1213" s="196"/>
      <c r="S1213" s="196"/>
      <c r="T1213" s="198"/>
    </row>
    <row r="1214" spans="1:20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116">
        <v>1211</v>
      </c>
      <c r="K1214" s="116">
        <v>3184</v>
      </c>
      <c r="L1214" s="196">
        <v>0.26489096430939302</v>
      </c>
      <c r="M1214" s="196">
        <v>8.03574036077674E-2</v>
      </c>
      <c r="N1214" s="198">
        <v>4.8933541772600995E-4</v>
      </c>
      <c r="O1214" s="91"/>
      <c r="P1214" s="115"/>
      <c r="Q1214" s="116"/>
      <c r="R1214" s="196"/>
      <c r="S1214" s="196"/>
      <c r="T1214" s="198"/>
    </row>
    <row r="1215" spans="1:20" ht="13.8" thickBot="1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116">
        <v>1212</v>
      </c>
      <c r="K1215" s="116">
        <v>3187</v>
      </c>
      <c r="L1215" s="196">
        <v>0.26409262736766298</v>
      </c>
      <c r="M1215" s="196">
        <v>8.1754116758173803E-2</v>
      </c>
      <c r="N1215" s="198">
        <v>2.1032200638029501E-4</v>
      </c>
      <c r="O1215" s="91"/>
      <c r="P1215" s="115"/>
      <c r="Q1215" s="116"/>
      <c r="R1215" s="196"/>
      <c r="S1215" s="196"/>
      <c r="T1215" s="198"/>
    </row>
    <row r="1216" spans="1:20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116">
        <v>1213</v>
      </c>
      <c r="K1216" s="116">
        <v>3189</v>
      </c>
      <c r="L1216" s="196">
        <v>0.26340808684475697</v>
      </c>
      <c r="M1216" s="196">
        <v>8.31395926965669E-2</v>
      </c>
      <c r="N1216" s="198">
        <v>2.1164525334656399E-4</v>
      </c>
      <c r="O1216" s="91"/>
      <c r="P1216" s="128"/>
      <c r="Q1216" s="116"/>
      <c r="R1216" s="196"/>
      <c r="S1216" s="196"/>
      <c r="T1216" s="198"/>
    </row>
    <row r="1217" spans="1:20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116">
        <v>1214</v>
      </c>
      <c r="K1217" s="116">
        <v>3192</v>
      </c>
      <c r="L1217" s="196">
        <v>0.26273923962169599</v>
      </c>
      <c r="M1217" s="196">
        <v>8.5150487757600299E-2</v>
      </c>
      <c r="N1217" s="198">
        <v>4.3043630706068701E-4</v>
      </c>
      <c r="O1217" s="91"/>
      <c r="P1217" s="115"/>
      <c r="Q1217" s="116"/>
      <c r="R1217" s="196"/>
      <c r="S1217" s="196"/>
      <c r="T1217" s="198"/>
    </row>
    <row r="1218" spans="1:20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116">
        <v>1215</v>
      </c>
      <c r="K1218" s="116">
        <v>3194</v>
      </c>
      <c r="L1218" s="196">
        <v>0.262114347207485</v>
      </c>
      <c r="M1218" s="196">
        <v>8.7233651024289899E-2</v>
      </c>
      <c r="N1218" s="198">
        <v>7.2994650838228503E-4</v>
      </c>
      <c r="O1218" s="91"/>
      <c r="P1218" s="115"/>
      <c r="Q1218" s="116"/>
      <c r="R1218" s="196"/>
      <c r="S1218" s="196"/>
      <c r="T1218" s="198"/>
    </row>
    <row r="1219" spans="1:20" ht="13.8" thickBot="1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116">
        <v>1216</v>
      </c>
      <c r="K1219" s="116">
        <v>3197</v>
      </c>
      <c r="L1219" s="196">
        <v>0.26142268038273803</v>
      </c>
      <c r="M1219" s="196">
        <v>8.9833978958067703E-2</v>
      </c>
      <c r="N1219" s="198">
        <v>1.01615263823929E-3</v>
      </c>
      <c r="O1219" s="91"/>
      <c r="P1219" s="115"/>
      <c r="Q1219" s="116"/>
      <c r="R1219" s="196"/>
      <c r="S1219" s="196"/>
      <c r="T1219" s="198"/>
    </row>
    <row r="1220" spans="1:20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116">
        <v>1217</v>
      </c>
      <c r="K1220" s="116">
        <v>3199</v>
      </c>
      <c r="L1220" s="196">
        <v>0.26072425803177601</v>
      </c>
      <c r="M1220" s="196">
        <v>9.2142097661280994E-2</v>
      </c>
      <c r="N1220" s="198">
        <v>1.2539388179925301E-3</v>
      </c>
      <c r="O1220" s="91"/>
      <c r="P1220" s="128"/>
      <c r="Q1220" s="116"/>
      <c r="R1220" s="196"/>
      <c r="S1220" s="196"/>
      <c r="T1220" s="198"/>
    </row>
    <row r="1221" spans="1:20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116">
        <v>1218</v>
      </c>
      <c r="K1221" s="116">
        <v>3202</v>
      </c>
      <c r="L1221" s="196">
        <v>0.25993138743584598</v>
      </c>
      <c r="M1221" s="196">
        <v>9.4570299922908704E-2</v>
      </c>
      <c r="N1221" s="198">
        <v>1.4730557293795401E-3</v>
      </c>
      <c r="O1221" s="91"/>
      <c r="P1221" s="115"/>
      <c r="Q1221" s="116"/>
      <c r="R1221" s="196"/>
      <c r="S1221" s="196"/>
      <c r="T1221" s="198"/>
    </row>
    <row r="1222" spans="1:20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116">
        <v>1219</v>
      </c>
      <c r="K1222" s="116">
        <v>3205</v>
      </c>
      <c r="L1222" s="196">
        <v>0.25917154993029501</v>
      </c>
      <c r="M1222" s="196">
        <v>9.63100489163079E-2</v>
      </c>
      <c r="N1222" s="198">
        <v>1.76309123492725E-3</v>
      </c>
      <c r="O1222" s="91"/>
      <c r="P1222" s="115"/>
      <c r="Q1222" s="116"/>
      <c r="R1222" s="196"/>
      <c r="S1222" s="196"/>
      <c r="T1222" s="198"/>
    </row>
    <row r="1223" spans="1:20" ht="13.8" thickBot="1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116">
        <v>1220</v>
      </c>
      <c r="K1223" s="116">
        <v>3208</v>
      </c>
      <c r="L1223" s="196">
        <v>0.25838020791939598</v>
      </c>
      <c r="M1223" s="196">
        <v>9.8003377614164694E-2</v>
      </c>
      <c r="N1223" s="198">
        <v>2.16914649707856E-3</v>
      </c>
      <c r="O1223" s="91"/>
      <c r="P1223" s="115"/>
      <c r="Q1223" s="116"/>
      <c r="R1223" s="196"/>
      <c r="S1223" s="196"/>
      <c r="T1223" s="198"/>
    </row>
    <row r="1224" spans="1:20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116">
        <v>1221</v>
      </c>
      <c r="K1224" s="116">
        <v>3210</v>
      </c>
      <c r="L1224" s="196">
        <v>0.25774504048330699</v>
      </c>
      <c r="M1224" s="196">
        <v>9.8578069386197301E-2</v>
      </c>
      <c r="N1224" s="198">
        <v>2.78168311148401E-3</v>
      </c>
      <c r="O1224" s="91"/>
      <c r="P1224" s="128"/>
      <c r="Q1224" s="116"/>
      <c r="R1224" s="196"/>
      <c r="S1224" s="196"/>
      <c r="T1224" s="198"/>
    </row>
    <row r="1225" spans="1:20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116">
        <v>1222</v>
      </c>
      <c r="K1225" s="116">
        <v>3213</v>
      </c>
      <c r="L1225" s="196">
        <v>0.25724917553580101</v>
      </c>
      <c r="M1225" s="196">
        <v>9.8173306224452001E-2</v>
      </c>
      <c r="N1225" s="198">
        <v>3.6713992194697502E-3</v>
      </c>
      <c r="O1225" s="91"/>
      <c r="P1225" s="115"/>
      <c r="Q1225" s="116"/>
      <c r="R1225" s="196"/>
      <c r="S1225" s="196"/>
      <c r="T1225" s="198"/>
    </row>
    <row r="1226" spans="1:20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116">
        <v>1223</v>
      </c>
      <c r="K1226" s="116">
        <v>3215</v>
      </c>
      <c r="L1226" s="196">
        <v>0.25711959093975101</v>
      </c>
      <c r="M1226" s="196">
        <v>9.5837137785464696E-2</v>
      </c>
      <c r="N1226" s="198">
        <v>4.8031031259670497E-3</v>
      </c>
      <c r="O1226" s="91"/>
      <c r="P1226" s="115"/>
      <c r="Q1226" s="116"/>
      <c r="R1226" s="196"/>
      <c r="S1226" s="196"/>
      <c r="T1226" s="198"/>
    </row>
    <row r="1227" spans="1:20" ht="13.8" thickBot="1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116">
        <v>1224</v>
      </c>
      <c r="K1227" s="116">
        <v>3218</v>
      </c>
      <c r="L1227" s="196">
        <v>0.25727751230522</v>
      </c>
      <c r="M1227" s="196">
        <v>9.21275898781138E-2</v>
      </c>
      <c r="N1227" s="198">
        <v>6.0867621470036201E-3</v>
      </c>
      <c r="O1227" s="91"/>
      <c r="P1227" s="115"/>
      <c r="Q1227" s="116"/>
      <c r="R1227" s="196"/>
      <c r="S1227" s="196"/>
      <c r="T1227" s="198"/>
    </row>
    <row r="1228" spans="1:20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116">
        <v>1225</v>
      </c>
      <c r="K1228" s="116">
        <v>3221</v>
      </c>
      <c r="L1228" s="196">
        <v>0.25778391252287203</v>
      </c>
      <c r="M1228" s="196">
        <v>8.6989402988682699E-2</v>
      </c>
      <c r="N1228" s="198">
        <v>7.4042696039084404E-3</v>
      </c>
      <c r="O1228" s="91"/>
      <c r="P1228" s="128"/>
      <c r="Q1228" s="116"/>
      <c r="R1228" s="196"/>
      <c r="S1228" s="196"/>
      <c r="T1228" s="198"/>
    </row>
    <row r="1229" spans="1:20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116">
        <v>1226</v>
      </c>
      <c r="K1229" s="116">
        <v>3224</v>
      </c>
      <c r="L1229" s="196">
        <v>0.258463966962106</v>
      </c>
      <c r="M1229" s="196">
        <v>8.1669830121574805E-2</v>
      </c>
      <c r="N1229" s="198">
        <v>8.4289083782926599E-3</v>
      </c>
      <c r="O1229" s="91"/>
      <c r="P1229" s="115"/>
      <c r="Q1229" s="116"/>
      <c r="R1229" s="196"/>
      <c r="S1229" s="196"/>
      <c r="T1229" s="198"/>
    </row>
    <row r="1230" spans="1:20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116">
        <v>1227</v>
      </c>
      <c r="K1230" s="116">
        <v>3226</v>
      </c>
      <c r="L1230" s="196">
        <v>0.259318395372576</v>
      </c>
      <c r="M1230" s="196">
        <v>7.6096518401578203E-2</v>
      </c>
      <c r="N1230" s="198">
        <v>9.05938875153341E-3</v>
      </c>
      <c r="O1230" s="91"/>
      <c r="P1230" s="115"/>
      <c r="Q1230" s="116"/>
      <c r="R1230" s="196"/>
      <c r="S1230" s="196"/>
      <c r="T1230" s="198"/>
    </row>
    <row r="1231" spans="1:20" ht="13.8" thickBot="1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116">
        <v>1228</v>
      </c>
      <c r="K1231" s="116">
        <v>3229</v>
      </c>
      <c r="L1231" s="196">
        <v>0.260150232188811</v>
      </c>
      <c r="M1231" s="196">
        <v>7.1255670486727402E-2</v>
      </c>
      <c r="N1231" s="198">
        <v>9.2216708332175795E-3</v>
      </c>
      <c r="O1231" s="91"/>
      <c r="P1231" s="115"/>
      <c r="Q1231" s="116"/>
      <c r="R1231" s="196"/>
      <c r="S1231" s="196"/>
      <c r="T1231" s="198"/>
    </row>
    <row r="1232" spans="1:20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116">
        <v>1229</v>
      </c>
      <c r="K1232" s="116">
        <v>3231</v>
      </c>
      <c r="L1232" s="196">
        <v>0.26093462140893298</v>
      </c>
      <c r="M1232" s="196">
        <v>6.7691190407229998E-2</v>
      </c>
      <c r="N1232" s="198">
        <v>8.8855633565092604E-3</v>
      </c>
      <c r="O1232" s="91"/>
      <c r="P1232" s="128"/>
      <c r="Q1232" s="116"/>
      <c r="R1232" s="196"/>
      <c r="S1232" s="196"/>
      <c r="T1232" s="198"/>
    </row>
    <row r="1233" spans="1:20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116">
        <v>1230</v>
      </c>
      <c r="K1233" s="116">
        <v>3234</v>
      </c>
      <c r="L1233" s="196">
        <v>0.26148681885317598</v>
      </c>
      <c r="M1233" s="196">
        <v>6.58387052312851E-2</v>
      </c>
      <c r="N1233" s="198">
        <v>8.1247453248358501E-3</v>
      </c>
      <c r="O1233" s="91"/>
      <c r="P1233" s="115"/>
      <c r="Q1233" s="116"/>
      <c r="R1233" s="196"/>
      <c r="S1233" s="196"/>
      <c r="T1233" s="198"/>
    </row>
    <row r="1234" spans="1:20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116">
        <v>1231</v>
      </c>
      <c r="K1234" s="116">
        <v>3237</v>
      </c>
      <c r="L1234" s="196">
        <v>0.26176772159183098</v>
      </c>
      <c r="M1234" s="196">
        <v>6.5087225072877397E-2</v>
      </c>
      <c r="N1234" s="198">
        <v>7.0886835142858996E-3</v>
      </c>
      <c r="O1234" s="91"/>
      <c r="P1234" s="115"/>
      <c r="Q1234" s="116"/>
      <c r="R1234" s="196"/>
      <c r="S1234" s="196"/>
      <c r="T1234" s="198"/>
    </row>
    <row r="1235" spans="1:20" ht="13.8" thickBot="1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116">
        <v>1232</v>
      </c>
      <c r="K1235" s="116">
        <v>3239</v>
      </c>
      <c r="L1235" s="196">
        <v>0.261806125954966</v>
      </c>
      <c r="M1235" s="196">
        <v>6.5041195895620699E-2</v>
      </c>
      <c r="N1235" s="198">
        <v>6.0462832370679403E-3</v>
      </c>
      <c r="O1235" s="91"/>
      <c r="P1235" s="115"/>
      <c r="Q1235" s="116"/>
      <c r="R1235" s="196"/>
      <c r="S1235" s="196"/>
      <c r="T1235" s="198"/>
    </row>
    <row r="1236" spans="1:20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116">
        <v>1233</v>
      </c>
      <c r="K1236" s="116">
        <v>3242</v>
      </c>
      <c r="L1236" s="196">
        <v>0.261515843648844</v>
      </c>
      <c r="M1236" s="196">
        <v>6.5725332742619602E-2</v>
      </c>
      <c r="N1236" s="198">
        <v>5.1997815539790004E-3</v>
      </c>
      <c r="O1236" s="91"/>
      <c r="P1236" s="128"/>
      <c r="Q1236" s="116"/>
      <c r="R1236" s="196"/>
      <c r="S1236" s="196"/>
      <c r="T1236" s="198"/>
    </row>
    <row r="1237" spans="1:20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116">
        <v>1234</v>
      </c>
      <c r="K1237" s="116">
        <v>3245</v>
      </c>
      <c r="L1237" s="196">
        <v>0.261073359326705</v>
      </c>
      <c r="M1237" s="196">
        <v>6.5790125232652402E-2</v>
      </c>
      <c r="N1237" s="198">
        <v>4.7426767617352204E-3</v>
      </c>
      <c r="O1237" s="91"/>
      <c r="P1237" s="115"/>
      <c r="Q1237" s="116"/>
      <c r="R1237" s="196"/>
      <c r="S1237" s="196"/>
      <c r="T1237" s="198"/>
    </row>
    <row r="1238" spans="1:20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116">
        <v>1235</v>
      </c>
      <c r="K1238" s="116">
        <v>3247</v>
      </c>
      <c r="L1238" s="196">
        <v>0.260471671876079</v>
      </c>
      <c r="M1238" s="196">
        <v>6.5445907406923895E-2</v>
      </c>
      <c r="N1238" s="198">
        <v>4.7837789932526102E-3</v>
      </c>
      <c r="O1238" s="91"/>
      <c r="P1238" s="115"/>
      <c r="Q1238" s="116"/>
      <c r="R1238" s="196"/>
      <c r="S1238" s="196"/>
      <c r="T1238" s="198"/>
    </row>
    <row r="1239" spans="1:20" ht="13.8" thickBot="1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116">
        <v>1236</v>
      </c>
      <c r="K1239" s="116">
        <v>3250</v>
      </c>
      <c r="L1239" s="196">
        <v>0.25999507405328698</v>
      </c>
      <c r="M1239" s="196">
        <v>6.3664208052177804E-2</v>
      </c>
      <c r="N1239" s="198">
        <v>5.2612804711939E-3</v>
      </c>
      <c r="O1239" s="91"/>
      <c r="P1239" s="115"/>
      <c r="Q1239" s="116"/>
      <c r="R1239" s="196"/>
      <c r="S1239" s="196"/>
      <c r="T1239" s="198"/>
    </row>
    <row r="1240" spans="1:20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116">
        <v>1237</v>
      </c>
      <c r="K1240" s="116">
        <v>3252</v>
      </c>
      <c r="L1240" s="196">
        <v>0.25964805466054702</v>
      </c>
      <c r="M1240" s="196">
        <v>6.1214439432920799E-2</v>
      </c>
      <c r="N1240" s="198">
        <v>6.0263574283363703E-3</v>
      </c>
      <c r="O1240" s="91"/>
      <c r="P1240" s="128"/>
      <c r="Q1240" s="116"/>
      <c r="R1240" s="196"/>
      <c r="S1240" s="196"/>
      <c r="T1240" s="198"/>
    </row>
    <row r="1241" spans="1:20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116">
        <v>1238</v>
      </c>
      <c r="K1241" s="116">
        <v>3255</v>
      </c>
      <c r="L1241" s="196">
        <v>0.25947668360133902</v>
      </c>
      <c r="M1241" s="196">
        <v>5.8303607716944199E-2</v>
      </c>
      <c r="N1241" s="198">
        <v>6.8891354805407402E-3</v>
      </c>
      <c r="O1241" s="91"/>
      <c r="P1241" s="115"/>
      <c r="Q1241" s="116"/>
      <c r="R1241" s="196"/>
      <c r="S1241" s="196"/>
      <c r="T1241" s="198"/>
    </row>
    <row r="1242" spans="1:20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116">
        <v>1239</v>
      </c>
      <c r="K1242" s="116">
        <v>3258</v>
      </c>
      <c r="L1242" s="196">
        <v>0.25944685710390403</v>
      </c>
      <c r="M1242" s="196">
        <v>5.5609030323597201E-2</v>
      </c>
      <c r="N1242" s="198">
        <v>7.7036346039568299E-3</v>
      </c>
      <c r="O1242" s="91"/>
      <c r="P1242" s="115"/>
      <c r="Q1242" s="116"/>
      <c r="R1242" s="196"/>
      <c r="S1242" s="196"/>
      <c r="T1242" s="198"/>
    </row>
    <row r="1243" spans="1:20" ht="13.8" thickBot="1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116">
        <v>1240</v>
      </c>
      <c r="K1243" s="116">
        <v>3261</v>
      </c>
      <c r="L1243" s="196">
        <v>0.25941039498965002</v>
      </c>
      <c r="M1243" s="196">
        <v>5.4042929644794097E-2</v>
      </c>
      <c r="N1243" s="198">
        <v>8.2285382591079006E-3</v>
      </c>
      <c r="O1243" s="91"/>
      <c r="P1243" s="115"/>
      <c r="Q1243" s="116"/>
      <c r="R1243" s="196"/>
      <c r="S1243" s="196"/>
      <c r="T1243" s="198"/>
    </row>
    <row r="1244" spans="1:20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116">
        <v>1241</v>
      </c>
      <c r="K1244" s="116">
        <v>3263</v>
      </c>
      <c r="L1244" s="196">
        <v>0.259391956841029</v>
      </c>
      <c r="M1244" s="196">
        <v>5.3015845069927597E-2</v>
      </c>
      <c r="N1244" s="198">
        <v>8.4174476660338893E-3</v>
      </c>
      <c r="O1244" s="91"/>
      <c r="P1244" s="128"/>
      <c r="Q1244" s="116"/>
      <c r="R1244" s="196"/>
      <c r="S1244" s="196"/>
      <c r="T1244" s="198"/>
    </row>
    <row r="1245" spans="1:20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116">
        <v>1242</v>
      </c>
      <c r="K1245" s="116">
        <v>3266</v>
      </c>
      <c r="L1245" s="196">
        <v>0.25924168643395501</v>
      </c>
      <c r="M1245" s="196">
        <v>5.3252860346986897E-2</v>
      </c>
      <c r="N1245" s="198">
        <v>8.2645392885549295E-3</v>
      </c>
      <c r="O1245" s="91"/>
      <c r="P1245" s="115"/>
      <c r="Q1245" s="116"/>
      <c r="R1245" s="196"/>
      <c r="S1245" s="196"/>
      <c r="T1245" s="198"/>
    </row>
    <row r="1246" spans="1:20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116">
        <v>1243</v>
      </c>
      <c r="K1246" s="116">
        <v>3269</v>
      </c>
      <c r="L1246" s="196">
        <v>0.25900291863559</v>
      </c>
      <c r="M1246" s="196">
        <v>5.44063261409648E-2</v>
      </c>
      <c r="N1246" s="198">
        <v>7.8116279334125103E-3</v>
      </c>
      <c r="O1246" s="91"/>
      <c r="P1246" s="115"/>
      <c r="Q1246" s="116"/>
      <c r="R1246" s="196"/>
      <c r="S1246" s="196"/>
      <c r="T1246" s="198"/>
    </row>
    <row r="1247" spans="1:20" ht="13.8" thickBot="1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116">
        <v>1244</v>
      </c>
      <c r="K1247" s="116">
        <v>3271</v>
      </c>
      <c r="L1247" s="196">
        <v>0.25852209969425899</v>
      </c>
      <c r="M1247" s="196">
        <v>5.6751823139179002E-2</v>
      </c>
      <c r="N1247" s="198">
        <v>7.2003444093025996E-3</v>
      </c>
      <c r="O1247" s="91"/>
      <c r="P1247" s="115"/>
      <c r="Q1247" s="116"/>
      <c r="R1247" s="196"/>
      <c r="S1247" s="196"/>
      <c r="T1247" s="198"/>
    </row>
    <row r="1248" spans="1:20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116">
        <v>1245</v>
      </c>
      <c r="K1248" s="116">
        <v>3274</v>
      </c>
      <c r="L1248" s="196">
        <v>0.25787697715056701</v>
      </c>
      <c r="M1248" s="196">
        <v>5.98265411079981E-2</v>
      </c>
      <c r="N1248" s="198">
        <v>6.5227070747079204E-3</v>
      </c>
      <c r="O1248" s="91"/>
      <c r="P1248" s="128"/>
      <c r="Q1248" s="116"/>
      <c r="R1248" s="196"/>
      <c r="S1248" s="196"/>
      <c r="T1248" s="198"/>
    </row>
    <row r="1249" spans="1:20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116">
        <v>1246</v>
      </c>
      <c r="K1249" s="116">
        <v>3276</v>
      </c>
      <c r="L1249" s="196">
        <v>0.25697180068217101</v>
      </c>
      <c r="M1249" s="196">
        <v>6.3498750811153498E-2</v>
      </c>
      <c r="N1249" s="198">
        <v>5.9406829339764397E-3</v>
      </c>
      <c r="O1249" s="91"/>
      <c r="P1249" s="115"/>
      <c r="Q1249" s="116"/>
      <c r="R1249" s="196"/>
      <c r="S1249" s="196"/>
      <c r="T1249" s="198"/>
    </row>
    <row r="1250" spans="1:20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116">
        <v>1247</v>
      </c>
      <c r="K1250" s="116">
        <v>3279</v>
      </c>
      <c r="L1250" s="196">
        <v>0.25591352372430998</v>
      </c>
      <c r="M1250" s="196">
        <v>6.7603324465416795E-2</v>
      </c>
      <c r="N1250" s="198">
        <v>5.5852315703546502E-3</v>
      </c>
      <c r="O1250" s="91"/>
      <c r="P1250" s="115"/>
      <c r="Q1250" s="116"/>
      <c r="R1250" s="196"/>
      <c r="S1250" s="196"/>
      <c r="T1250" s="198"/>
    </row>
    <row r="1251" spans="1:20" ht="13.8" thickBot="1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116">
        <v>1248</v>
      </c>
      <c r="K1251" s="116">
        <v>3281</v>
      </c>
      <c r="L1251" s="196">
        <v>0.25470027605518702</v>
      </c>
      <c r="M1251" s="196">
        <v>7.1650290407320502E-2</v>
      </c>
      <c r="N1251" s="198">
        <v>5.5801250678416698E-3</v>
      </c>
      <c r="O1251" s="91"/>
      <c r="P1251" s="115"/>
      <c r="Q1251" s="116"/>
      <c r="R1251" s="196"/>
      <c r="S1251" s="196"/>
      <c r="T1251" s="198"/>
    </row>
    <row r="1252" spans="1:20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116">
        <v>1249</v>
      </c>
      <c r="K1252" s="116">
        <v>3284</v>
      </c>
      <c r="L1252" s="196">
        <v>0.25351322461463499</v>
      </c>
      <c r="M1252" s="196">
        <v>7.5323076863059904E-2</v>
      </c>
      <c r="N1252" s="198">
        <v>5.9692169997976E-3</v>
      </c>
      <c r="O1252" s="91"/>
      <c r="P1252" s="128"/>
      <c r="Q1252" s="116"/>
      <c r="R1252" s="196"/>
      <c r="S1252" s="196"/>
      <c r="T1252" s="198"/>
    </row>
    <row r="1253" spans="1:20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116">
        <v>1250</v>
      </c>
      <c r="K1253" s="116">
        <v>3297</v>
      </c>
      <c r="L1253" s="196">
        <v>0.25251207254260599</v>
      </c>
      <c r="M1253" s="196">
        <v>7.8734687002368603E-2</v>
      </c>
      <c r="N1253" s="198">
        <v>6.8391127992424201E-3</v>
      </c>
      <c r="O1253" s="91"/>
      <c r="P1253" s="115"/>
      <c r="Q1253" s="116"/>
      <c r="R1253" s="196"/>
      <c r="S1253" s="196"/>
      <c r="T1253" s="198"/>
    </row>
    <row r="1254" spans="1:20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116">
        <v>1251</v>
      </c>
      <c r="K1254" s="116">
        <v>3302</v>
      </c>
      <c r="L1254" s="196">
        <v>0.25174328693310799</v>
      </c>
      <c r="M1254" s="196">
        <v>8.1937063174017194E-2</v>
      </c>
      <c r="N1254" s="198">
        <v>8.1357801381117898E-3</v>
      </c>
      <c r="O1254" s="91"/>
      <c r="P1254" s="115"/>
      <c r="Q1254" s="116"/>
      <c r="R1254" s="196"/>
      <c r="S1254" s="196"/>
      <c r="T1254" s="198"/>
    </row>
    <row r="1255" spans="1:20" ht="13.8" thickBot="1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116">
        <v>1252</v>
      </c>
      <c r="K1255" s="116">
        <v>3306</v>
      </c>
      <c r="L1255" s="196">
        <v>0.25131792853768897</v>
      </c>
      <c r="M1255" s="196">
        <v>8.4527398025246003E-2</v>
      </c>
      <c r="N1255" s="198">
        <v>9.7904052922486006E-3</v>
      </c>
      <c r="O1255" s="91"/>
      <c r="P1255" s="115"/>
      <c r="Q1255" s="116"/>
      <c r="R1255" s="196"/>
      <c r="S1255" s="196"/>
      <c r="T1255" s="198"/>
    </row>
    <row r="1256" spans="1:20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116">
        <v>1253</v>
      </c>
      <c r="K1256" s="116">
        <v>3309</v>
      </c>
      <c r="L1256" s="196">
        <v>0.251148072006871</v>
      </c>
      <c r="M1256" s="196">
        <v>8.6987549936390601E-2</v>
      </c>
      <c r="N1256" s="198">
        <v>1.1796339092797099E-2</v>
      </c>
      <c r="O1256" s="91"/>
      <c r="P1256" s="128"/>
      <c r="Q1256" s="116"/>
      <c r="R1256" s="196"/>
      <c r="S1256" s="196"/>
      <c r="T1256" s="198"/>
    </row>
    <row r="1257" spans="1:20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116">
        <v>1254</v>
      </c>
      <c r="K1257" s="116">
        <v>3311</v>
      </c>
      <c r="L1257" s="196">
        <v>0.25126763159731402</v>
      </c>
      <c r="M1257" s="196">
        <v>8.8770171815009999E-2</v>
      </c>
      <c r="N1257" s="198">
        <v>1.3873296473343301E-2</v>
      </c>
      <c r="O1257" s="91"/>
      <c r="P1257" s="115"/>
      <c r="Q1257" s="116"/>
      <c r="R1257" s="196"/>
      <c r="S1257" s="196"/>
      <c r="T1257" s="198"/>
    </row>
    <row r="1258" spans="1:20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116">
        <v>1255</v>
      </c>
      <c r="K1258" s="116">
        <v>3314</v>
      </c>
      <c r="L1258" s="196">
        <v>0.25153565512824999</v>
      </c>
      <c r="M1258" s="196">
        <v>9.0235520632381994E-2</v>
      </c>
      <c r="N1258" s="198">
        <v>1.5958494886832701E-2</v>
      </c>
      <c r="O1258" s="91"/>
      <c r="P1258" s="115"/>
      <c r="Q1258" s="116"/>
      <c r="R1258" s="196"/>
      <c r="S1258" s="196"/>
      <c r="T1258" s="198"/>
    </row>
    <row r="1259" spans="1:20" ht="13.8" thickBot="1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116">
        <v>1256</v>
      </c>
      <c r="K1259" s="116">
        <v>3316</v>
      </c>
      <c r="L1259" s="196">
        <v>0.251928793540938</v>
      </c>
      <c r="M1259" s="196">
        <v>9.0432609919957802E-2</v>
      </c>
      <c r="N1259" s="198">
        <v>1.77542879039485E-2</v>
      </c>
      <c r="O1259" s="91"/>
      <c r="P1259" s="115"/>
      <c r="Q1259" s="116"/>
      <c r="R1259" s="196"/>
      <c r="S1259" s="196"/>
      <c r="T1259" s="198"/>
    </row>
    <row r="1260" spans="1:20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116">
        <v>1257</v>
      </c>
      <c r="K1260" s="116">
        <v>3319</v>
      </c>
      <c r="L1260" s="196">
        <v>0.25234077745303202</v>
      </c>
      <c r="M1260" s="196">
        <v>8.9572457924277302E-2</v>
      </c>
      <c r="N1260" s="198">
        <v>1.9108566647406799E-2</v>
      </c>
      <c r="O1260" s="91"/>
      <c r="P1260" s="128"/>
      <c r="Q1260" s="116"/>
      <c r="R1260" s="196"/>
      <c r="S1260" s="196"/>
      <c r="T1260" s="198"/>
    </row>
    <row r="1261" spans="1:20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116">
        <v>1258</v>
      </c>
      <c r="K1261" s="116">
        <v>3322</v>
      </c>
      <c r="L1261" s="196">
        <v>0.252777358468042</v>
      </c>
      <c r="M1261" s="196">
        <v>8.7164327487271806E-2</v>
      </c>
      <c r="N1261" s="198">
        <v>1.9798510042178401E-2</v>
      </c>
      <c r="O1261" s="91"/>
      <c r="P1261" s="115"/>
      <c r="Q1261" s="116"/>
      <c r="R1261" s="196"/>
      <c r="S1261" s="196"/>
      <c r="T1261" s="198"/>
    </row>
    <row r="1262" spans="1:20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116">
        <v>1259</v>
      </c>
      <c r="K1262" s="116">
        <v>3325</v>
      </c>
      <c r="L1262" s="196">
        <v>0.25316380795890098</v>
      </c>
      <c r="M1262" s="196">
        <v>8.3593274146913393E-2</v>
      </c>
      <c r="N1262" s="198">
        <v>1.9739074554164598E-2</v>
      </c>
      <c r="O1262" s="91"/>
      <c r="P1262" s="115"/>
      <c r="Q1262" s="116"/>
      <c r="R1262" s="196"/>
      <c r="S1262" s="196"/>
      <c r="T1262" s="198"/>
    </row>
    <row r="1263" spans="1:20" ht="13.8" thickBot="1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116">
        <v>1260</v>
      </c>
      <c r="K1263" s="116">
        <v>3327</v>
      </c>
      <c r="L1263" s="196">
        <v>0.25360673460382499</v>
      </c>
      <c r="M1263" s="196">
        <v>7.8834718632247294E-2</v>
      </c>
      <c r="N1263" s="198">
        <v>1.8966449522441801E-2</v>
      </c>
      <c r="O1263" s="91"/>
      <c r="P1263" s="115"/>
      <c r="Q1263" s="116"/>
      <c r="R1263" s="196"/>
      <c r="S1263" s="196"/>
      <c r="T1263" s="198"/>
    </row>
    <row r="1264" spans="1:20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116">
        <v>1261</v>
      </c>
      <c r="K1264" s="116">
        <v>3330</v>
      </c>
      <c r="L1264" s="196">
        <v>0.25408497508673999</v>
      </c>
      <c r="M1264" s="196">
        <v>7.3397725797353305E-2</v>
      </c>
      <c r="N1264" s="198">
        <v>1.7642279536503699E-2</v>
      </c>
      <c r="O1264" s="91"/>
      <c r="P1264" s="128"/>
      <c r="Q1264" s="116"/>
      <c r="R1264" s="196"/>
      <c r="S1264" s="196"/>
      <c r="T1264" s="198"/>
    </row>
    <row r="1265" spans="1:20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116">
        <v>1262</v>
      </c>
      <c r="K1265" s="116">
        <v>3332</v>
      </c>
      <c r="L1265" s="196">
        <v>0.25466716158298203</v>
      </c>
      <c r="M1265" s="196">
        <v>6.7825581369648696E-2</v>
      </c>
      <c r="N1265" s="198">
        <v>1.59982057969347E-2</v>
      </c>
      <c r="O1265" s="91"/>
      <c r="P1265" s="115"/>
      <c r="Q1265" s="116"/>
      <c r="R1265" s="196"/>
      <c r="S1265" s="196"/>
      <c r="T1265" s="198"/>
    </row>
    <row r="1266" spans="1:20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116">
        <v>1263</v>
      </c>
      <c r="K1266" s="116">
        <v>3335</v>
      </c>
      <c r="L1266" s="196">
        <v>0.25529145158966798</v>
      </c>
      <c r="M1266" s="196">
        <v>6.25076575827688E-2</v>
      </c>
      <c r="N1266" s="198">
        <v>1.4220250783280401E-2</v>
      </c>
      <c r="O1266" s="91"/>
      <c r="P1266" s="115"/>
      <c r="Q1266" s="116"/>
      <c r="R1266" s="196"/>
      <c r="S1266" s="196"/>
      <c r="T1266" s="198"/>
    </row>
    <row r="1267" spans="1:20" ht="13.8" thickBot="1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116">
        <v>1264</v>
      </c>
      <c r="K1267" s="116">
        <v>3338</v>
      </c>
      <c r="L1267" s="196">
        <v>0.25598234883524301</v>
      </c>
      <c r="M1267" s="196">
        <v>5.8006457615654698E-2</v>
      </c>
      <c r="N1267" s="198">
        <v>1.25208105184604E-2</v>
      </c>
      <c r="O1267" s="91"/>
      <c r="P1267" s="115"/>
      <c r="Q1267" s="116"/>
      <c r="R1267" s="196"/>
      <c r="S1267" s="196"/>
      <c r="T1267" s="198"/>
    </row>
    <row r="1268" spans="1:20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116">
        <v>1265</v>
      </c>
      <c r="K1268" s="116">
        <v>3341</v>
      </c>
      <c r="L1268" s="196">
        <v>0.25668089769200902</v>
      </c>
      <c r="M1268" s="196">
        <v>5.4279586378163797E-2</v>
      </c>
      <c r="N1268" s="198">
        <v>1.0992461257785101E-2</v>
      </c>
      <c r="O1268" s="91"/>
      <c r="P1268" s="128"/>
      <c r="Q1268" s="116"/>
      <c r="R1268" s="196"/>
      <c r="S1268" s="196"/>
      <c r="T1268" s="198"/>
    </row>
    <row r="1269" spans="1:20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116">
        <v>1266</v>
      </c>
      <c r="K1269" s="116">
        <v>3343</v>
      </c>
      <c r="L1269" s="196">
        <v>0.25742261128473398</v>
      </c>
      <c r="M1269" s="196">
        <v>5.1373971828819497E-2</v>
      </c>
      <c r="N1269" s="198">
        <v>9.7551237316708308E-3</v>
      </c>
      <c r="O1269" s="91"/>
      <c r="P1269" s="115"/>
      <c r="Q1269" s="116"/>
      <c r="R1269" s="196"/>
      <c r="S1269" s="196"/>
      <c r="T1269" s="198"/>
    </row>
    <row r="1270" spans="1:20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116">
        <v>1267</v>
      </c>
      <c r="K1270" s="116">
        <v>3346</v>
      </c>
      <c r="L1270" s="196">
        <v>0.258111350637587</v>
      </c>
      <c r="M1270" s="196">
        <v>4.91846065020985E-2</v>
      </c>
      <c r="N1270" s="198">
        <v>8.84397223150807E-3</v>
      </c>
      <c r="O1270" s="91"/>
      <c r="P1270" s="115"/>
      <c r="Q1270" s="116"/>
      <c r="R1270" s="196"/>
      <c r="S1270" s="196"/>
      <c r="T1270" s="198"/>
    </row>
    <row r="1271" spans="1:20" ht="13.8" thickBot="1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116">
        <v>1268</v>
      </c>
      <c r="K1271" s="116">
        <v>3348</v>
      </c>
      <c r="L1271" s="196">
        <v>0.258751450994673</v>
      </c>
      <c r="M1271" s="196">
        <v>4.7413878597054003E-2</v>
      </c>
      <c r="N1271" s="198">
        <v>8.32829776802641E-3</v>
      </c>
      <c r="O1271" s="91"/>
      <c r="P1271" s="115"/>
      <c r="Q1271" s="116"/>
      <c r="R1271" s="196"/>
      <c r="S1271" s="196"/>
      <c r="T1271" s="198"/>
    </row>
    <row r="1272" spans="1:20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116">
        <v>1269</v>
      </c>
      <c r="K1272" s="116">
        <v>3351</v>
      </c>
      <c r="L1272" s="196">
        <v>0.25925684411114103</v>
      </c>
      <c r="M1272" s="196">
        <v>4.6304425073393801E-2</v>
      </c>
      <c r="N1272" s="198">
        <v>8.1607296310709492E-3</v>
      </c>
      <c r="O1272" s="91"/>
      <c r="P1272" s="128"/>
      <c r="Q1272" s="116"/>
      <c r="R1272" s="196"/>
      <c r="S1272" s="196"/>
      <c r="T1272" s="198"/>
    </row>
    <row r="1273" spans="1:20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116">
        <v>1270</v>
      </c>
      <c r="K1273" s="116">
        <v>3354</v>
      </c>
      <c r="L1273" s="196">
        <v>0.259622136542837</v>
      </c>
      <c r="M1273" s="196">
        <v>4.5902984620721503E-2</v>
      </c>
      <c r="N1273" s="198">
        <v>8.3207275997052993E-3</v>
      </c>
      <c r="O1273" s="91"/>
      <c r="P1273" s="115"/>
      <c r="Q1273" s="116"/>
      <c r="R1273" s="196"/>
      <c r="S1273" s="196"/>
      <c r="T1273" s="198"/>
    </row>
    <row r="1274" spans="1:20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116">
        <v>1271</v>
      </c>
      <c r="K1274" s="116">
        <v>3357</v>
      </c>
      <c r="L1274" s="196">
        <v>0.25979283440487999</v>
      </c>
      <c r="M1274" s="196">
        <v>4.6812386026613403E-2</v>
      </c>
      <c r="N1274" s="198">
        <v>8.7099093883746693E-3</v>
      </c>
      <c r="O1274" s="91"/>
      <c r="P1274" s="115"/>
      <c r="Q1274" s="116"/>
      <c r="R1274" s="196"/>
      <c r="S1274" s="196"/>
      <c r="T1274" s="198"/>
    </row>
    <row r="1275" spans="1:20" ht="13.8" thickBot="1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116">
        <v>1272</v>
      </c>
      <c r="K1275" s="116">
        <v>3360</v>
      </c>
      <c r="L1275" s="196">
        <v>0.25985937096197698</v>
      </c>
      <c r="M1275" s="196">
        <v>4.8683333262184901E-2</v>
      </c>
      <c r="N1275" s="198">
        <v>9.2126501484858497E-3</v>
      </c>
      <c r="O1275" s="91"/>
      <c r="P1275" s="115"/>
      <c r="Q1275" s="116"/>
      <c r="R1275" s="196"/>
      <c r="S1275" s="196"/>
      <c r="T1275" s="198"/>
    </row>
    <row r="1276" spans="1:20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116">
        <v>1273</v>
      </c>
      <c r="K1276" s="116">
        <v>3362</v>
      </c>
      <c r="L1276" s="196">
        <v>0.25976364715849298</v>
      </c>
      <c r="M1276" s="196">
        <v>5.1885652355127598E-2</v>
      </c>
      <c r="N1276" s="198">
        <v>9.7022500984187601E-3</v>
      </c>
      <c r="O1276" s="91"/>
      <c r="P1276" s="128"/>
      <c r="Q1276" s="116"/>
      <c r="R1276" s="196"/>
      <c r="S1276" s="196"/>
      <c r="T1276" s="198"/>
    </row>
    <row r="1277" spans="1:20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116">
        <v>1274</v>
      </c>
      <c r="K1277" s="116">
        <v>3365</v>
      </c>
      <c r="L1277" s="196">
        <v>0.25960782198654597</v>
      </c>
      <c r="M1277" s="196">
        <v>5.5584700071343099E-2</v>
      </c>
      <c r="N1277" s="198">
        <v>1.0085201293642199E-2</v>
      </c>
      <c r="O1277" s="91"/>
      <c r="P1277" s="115"/>
      <c r="Q1277" s="116"/>
      <c r="R1277" s="196"/>
      <c r="S1277" s="196"/>
      <c r="T1277" s="198"/>
    </row>
    <row r="1278" spans="1:20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116">
        <v>1275</v>
      </c>
      <c r="K1278" s="116">
        <v>3368</v>
      </c>
      <c r="L1278" s="196">
        <v>0.259355037875179</v>
      </c>
      <c r="M1278" s="196">
        <v>5.9792439254859102E-2</v>
      </c>
      <c r="N1278" s="198">
        <v>1.0321209085155001E-2</v>
      </c>
      <c r="O1278" s="91"/>
      <c r="P1278" s="115"/>
      <c r="Q1278" s="116"/>
      <c r="R1278" s="196"/>
      <c r="S1278" s="196"/>
      <c r="T1278" s="198"/>
    </row>
    <row r="1279" spans="1:20" ht="13.8" thickBot="1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116">
        <v>1276</v>
      </c>
      <c r="K1279" s="116">
        <v>3371</v>
      </c>
      <c r="L1279" s="196">
        <v>0.25915250497533199</v>
      </c>
      <c r="M1279" s="196">
        <v>6.35609304207264E-2</v>
      </c>
      <c r="N1279" s="198">
        <v>1.0459998907122899E-2</v>
      </c>
      <c r="O1279" s="91"/>
      <c r="P1279" s="115"/>
      <c r="Q1279" s="116"/>
      <c r="R1279" s="196"/>
      <c r="S1279" s="196"/>
      <c r="T1279" s="198"/>
    </row>
    <row r="1280" spans="1:20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116">
        <v>1277</v>
      </c>
      <c r="K1280" s="116">
        <v>3374</v>
      </c>
      <c r="L1280" s="196">
        <v>0.258969855299856</v>
      </c>
      <c r="M1280" s="196">
        <v>6.6826380016792003E-2</v>
      </c>
      <c r="N1280" s="198">
        <v>1.0555143851477501E-2</v>
      </c>
      <c r="O1280" s="91"/>
      <c r="P1280" s="128"/>
      <c r="Q1280" s="116"/>
      <c r="R1280" s="196"/>
      <c r="S1280" s="196"/>
      <c r="T1280" s="198"/>
    </row>
    <row r="1281" spans="1:20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116">
        <v>1278</v>
      </c>
      <c r="K1281" s="116">
        <v>3376</v>
      </c>
      <c r="L1281" s="196">
        <v>0.25891366238691799</v>
      </c>
      <c r="M1281" s="196">
        <v>6.9175213925267307E-2</v>
      </c>
      <c r="N1281" s="198">
        <v>1.06932490243196E-2</v>
      </c>
      <c r="O1281" s="91"/>
      <c r="P1281" s="115"/>
      <c r="Q1281" s="116"/>
      <c r="R1281" s="196"/>
      <c r="S1281" s="196"/>
      <c r="T1281" s="198"/>
    </row>
    <row r="1282" spans="1:20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116">
        <v>1279</v>
      </c>
      <c r="K1282" s="116">
        <v>3379</v>
      </c>
      <c r="L1282" s="196">
        <v>0.25897129421540199</v>
      </c>
      <c r="M1282" s="196">
        <v>7.0176486660949E-2</v>
      </c>
      <c r="N1282" s="198">
        <v>1.08417420125251E-2</v>
      </c>
      <c r="O1282" s="91"/>
      <c r="P1282" s="115"/>
      <c r="Q1282" s="116"/>
      <c r="R1282" s="196"/>
      <c r="S1282" s="196"/>
      <c r="T1282" s="198"/>
    </row>
    <row r="1283" spans="1:20" ht="13.8" thickBot="1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116">
        <v>1280</v>
      </c>
      <c r="K1283" s="116">
        <v>3381</v>
      </c>
      <c r="L1283" s="196">
        <v>0.25921304205583601</v>
      </c>
      <c r="M1283" s="196">
        <v>6.9444737023625996E-2</v>
      </c>
      <c r="N1283" s="198">
        <v>1.09307328404099E-2</v>
      </c>
      <c r="O1283" s="91"/>
      <c r="P1283" s="115"/>
      <c r="Q1283" s="116"/>
      <c r="R1283" s="196"/>
      <c r="S1283" s="196"/>
      <c r="T1283" s="198"/>
    </row>
    <row r="1284" spans="1:20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116">
        <v>1281</v>
      </c>
      <c r="K1284" s="116">
        <v>3384</v>
      </c>
      <c r="L1284" s="196">
        <v>0.25963370176730399</v>
      </c>
      <c r="M1284" s="196">
        <v>6.7471523610122403E-2</v>
      </c>
      <c r="N1284" s="198">
        <v>1.08669900833805E-2</v>
      </c>
      <c r="O1284" s="91"/>
      <c r="P1284" s="128"/>
      <c r="Q1284" s="116"/>
      <c r="R1284" s="196"/>
      <c r="S1284" s="196"/>
      <c r="T1284" s="198"/>
    </row>
    <row r="1285" spans="1:20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116">
        <v>1282</v>
      </c>
      <c r="K1285" s="116">
        <v>3386</v>
      </c>
      <c r="L1285" s="196">
        <v>0.260182567167421</v>
      </c>
      <c r="M1285" s="196">
        <v>6.4801425113970995E-2</v>
      </c>
      <c r="N1285" s="198">
        <v>1.05810857041677E-2</v>
      </c>
      <c r="O1285" s="91"/>
      <c r="P1285" s="115"/>
      <c r="Q1285" s="116"/>
      <c r="R1285" s="196"/>
      <c r="S1285" s="196"/>
      <c r="T1285" s="198"/>
    </row>
    <row r="1286" spans="1:20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116">
        <v>1283</v>
      </c>
      <c r="K1286" s="116">
        <v>3389</v>
      </c>
      <c r="L1286" s="196">
        <v>0.26082752868603298</v>
      </c>
      <c r="M1286" s="196">
        <v>6.1751611995619203E-2</v>
      </c>
      <c r="N1286" s="198">
        <v>1.00834136977289E-2</v>
      </c>
      <c r="O1286" s="91"/>
      <c r="P1286" s="115"/>
      <c r="Q1286" s="116"/>
      <c r="R1286" s="196"/>
      <c r="S1286" s="196"/>
      <c r="T1286" s="198"/>
    </row>
    <row r="1287" spans="1:20" ht="13.8" thickBot="1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116">
        <v>1284</v>
      </c>
      <c r="K1287" s="116">
        <v>3391</v>
      </c>
      <c r="L1287" s="196">
        <v>0.26146286174253303</v>
      </c>
      <c r="M1287" s="196">
        <v>5.9618950721221198E-2</v>
      </c>
      <c r="N1287" s="198">
        <v>9.4682463012890593E-3</v>
      </c>
      <c r="O1287" s="91"/>
      <c r="P1287" s="115"/>
      <c r="Q1287" s="116"/>
      <c r="R1287" s="196"/>
      <c r="S1287" s="196"/>
      <c r="T1287" s="198"/>
    </row>
    <row r="1288" spans="1:20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116">
        <v>1285</v>
      </c>
      <c r="K1288" s="116">
        <v>3394</v>
      </c>
      <c r="L1288" s="196">
        <v>0.26205267439498597</v>
      </c>
      <c r="M1288" s="196">
        <v>5.8314648310863797E-2</v>
      </c>
      <c r="N1288" s="198">
        <v>8.8595021829573403E-3</v>
      </c>
      <c r="O1288" s="91"/>
      <c r="P1288" s="128"/>
      <c r="Q1288" s="116"/>
      <c r="R1288" s="196"/>
      <c r="S1288" s="196"/>
      <c r="T1288" s="198"/>
    </row>
    <row r="1289" spans="1:20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116">
        <v>1286</v>
      </c>
      <c r="K1289" s="116">
        <v>3396</v>
      </c>
      <c r="L1289" s="196">
        <v>0.26251357323062002</v>
      </c>
      <c r="M1289" s="196">
        <v>5.8267868547157299E-2</v>
      </c>
      <c r="N1289" s="198">
        <v>8.31821163353735E-3</v>
      </c>
      <c r="O1289" s="91"/>
      <c r="P1289" s="115"/>
      <c r="Q1289" s="116"/>
      <c r="R1289" s="196"/>
      <c r="S1289" s="196"/>
      <c r="T1289" s="198"/>
    </row>
    <row r="1290" spans="1:20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116">
        <v>1287</v>
      </c>
      <c r="K1290" s="116">
        <v>3399</v>
      </c>
      <c r="L1290" s="196">
        <v>0.262839961827877</v>
      </c>
      <c r="M1290" s="196">
        <v>5.87847379963789E-2</v>
      </c>
      <c r="N1290" s="198">
        <v>7.9420638417705709E-3</v>
      </c>
      <c r="O1290" s="91"/>
      <c r="P1290" s="115"/>
      <c r="Q1290" s="116"/>
      <c r="R1290" s="196"/>
      <c r="S1290" s="196"/>
      <c r="T1290" s="198"/>
    </row>
    <row r="1291" spans="1:20" ht="13.8" thickBot="1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116">
        <v>1288</v>
      </c>
      <c r="K1291" s="116">
        <v>3401</v>
      </c>
      <c r="L1291" s="196">
        <v>0.26294881029577499</v>
      </c>
      <c r="M1291" s="196">
        <v>6.0032108739167998E-2</v>
      </c>
      <c r="N1291" s="198">
        <v>7.7797016087364701E-3</v>
      </c>
      <c r="O1291" s="91"/>
      <c r="P1291" s="115"/>
      <c r="Q1291" s="116"/>
      <c r="R1291" s="196"/>
      <c r="S1291" s="196"/>
      <c r="T1291" s="198"/>
    </row>
    <row r="1292" spans="1:20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116">
        <v>1289</v>
      </c>
      <c r="K1292" s="116">
        <v>3404</v>
      </c>
      <c r="L1292" s="196">
        <v>0.26297331974135801</v>
      </c>
      <c r="M1292" s="196">
        <v>6.1199723392355999E-2</v>
      </c>
      <c r="N1292" s="198">
        <v>7.8839117708207705E-3</v>
      </c>
      <c r="O1292" s="91"/>
      <c r="P1292" s="128"/>
      <c r="Q1292" s="116"/>
      <c r="R1292" s="196"/>
      <c r="S1292" s="196"/>
      <c r="T1292" s="198"/>
    </row>
    <row r="1293" spans="1:20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116">
        <v>1290</v>
      </c>
      <c r="K1293" s="116">
        <v>3406</v>
      </c>
      <c r="L1293" s="196">
        <v>0.26292309330635599</v>
      </c>
      <c r="M1293" s="196">
        <v>6.24835771683541E-2</v>
      </c>
      <c r="N1293" s="198">
        <v>8.3079937115256904E-3</v>
      </c>
      <c r="O1293" s="91"/>
      <c r="P1293" s="115"/>
      <c r="Q1293" s="116"/>
      <c r="R1293" s="196"/>
      <c r="S1293" s="196"/>
      <c r="T1293" s="198"/>
    </row>
    <row r="1294" spans="1:20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116">
        <v>1291</v>
      </c>
      <c r="K1294" s="116">
        <v>3409</v>
      </c>
      <c r="L1294" s="196">
        <v>0.26295663340132802</v>
      </c>
      <c r="M1294" s="196">
        <v>6.3042018681459602E-2</v>
      </c>
      <c r="N1294" s="198">
        <v>9.03366005427674E-3</v>
      </c>
      <c r="O1294" s="91"/>
      <c r="P1294" s="115"/>
      <c r="Q1294" s="116"/>
      <c r="R1294" s="196"/>
      <c r="S1294" s="196"/>
      <c r="T1294" s="198"/>
    </row>
    <row r="1295" spans="1:20" ht="13.8" thickBot="1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116">
        <v>1292</v>
      </c>
      <c r="K1295" s="116">
        <v>3412</v>
      </c>
      <c r="L1295" s="196">
        <v>0.263014255463839</v>
      </c>
      <c r="M1295" s="196">
        <v>6.2902448842480002E-2</v>
      </c>
      <c r="N1295" s="198">
        <v>9.8891790302487806E-3</v>
      </c>
      <c r="O1295" s="91"/>
      <c r="P1295" s="115"/>
      <c r="Q1295" s="116"/>
      <c r="R1295" s="196"/>
      <c r="S1295" s="196"/>
      <c r="T1295" s="198"/>
    </row>
    <row r="1296" spans="1:20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116">
        <v>1293</v>
      </c>
      <c r="K1296" s="116">
        <v>3415</v>
      </c>
      <c r="L1296" s="196">
        <v>0.26316325882514802</v>
      </c>
      <c r="M1296" s="196">
        <v>6.1784447650030903E-2</v>
      </c>
      <c r="N1296" s="198">
        <v>1.0798143130618901E-2</v>
      </c>
      <c r="O1296" s="91"/>
      <c r="P1296" s="128"/>
      <c r="Q1296" s="116"/>
      <c r="R1296" s="196"/>
      <c r="S1296" s="196"/>
      <c r="T1296" s="198"/>
    </row>
    <row r="1297" spans="1:20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116">
        <v>1294</v>
      </c>
      <c r="K1297" s="116">
        <v>3417</v>
      </c>
      <c r="L1297" s="196">
        <v>0.26325572578839701</v>
      </c>
      <c r="M1297" s="196">
        <v>6.0470318161753599E-2</v>
      </c>
      <c r="N1297" s="198">
        <v>1.15445567576939E-2</v>
      </c>
      <c r="O1297" s="91"/>
      <c r="P1297" s="115"/>
      <c r="Q1297" s="116"/>
      <c r="R1297" s="196"/>
      <c r="S1297" s="196"/>
      <c r="T1297" s="198"/>
    </row>
    <row r="1298" spans="1:20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116">
        <v>1295</v>
      </c>
      <c r="K1298" s="116">
        <v>3420</v>
      </c>
      <c r="L1298" s="196">
        <v>0.26335137286293803</v>
      </c>
      <c r="M1298" s="196">
        <v>5.9146911917646802E-2</v>
      </c>
      <c r="N1298" s="198">
        <v>1.21151315678264E-2</v>
      </c>
      <c r="O1298" s="91"/>
      <c r="P1298" s="115"/>
      <c r="Q1298" s="116"/>
      <c r="R1298" s="196"/>
      <c r="S1298" s="196"/>
      <c r="T1298" s="198"/>
    </row>
    <row r="1299" spans="1:20" ht="13.8" thickBot="1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116">
        <v>1296</v>
      </c>
      <c r="K1299" s="116">
        <v>3422</v>
      </c>
      <c r="L1299" s="196">
        <v>0.26336166799892502</v>
      </c>
      <c r="M1299" s="196">
        <v>5.9025131894843097E-2</v>
      </c>
      <c r="N1299" s="198">
        <v>1.23989050786707E-2</v>
      </c>
      <c r="O1299" s="91"/>
      <c r="P1299" s="115"/>
      <c r="Q1299" s="116"/>
      <c r="R1299" s="196"/>
      <c r="S1299" s="196"/>
      <c r="T1299" s="198"/>
    </row>
    <row r="1300" spans="1:20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116">
        <v>1297</v>
      </c>
      <c r="K1300" s="116">
        <v>3425</v>
      </c>
      <c r="L1300" s="196">
        <v>0.263393497334169</v>
      </c>
      <c r="M1300" s="196">
        <v>6.0158034723704498E-2</v>
      </c>
      <c r="N1300" s="198">
        <v>1.2324837917898601E-2</v>
      </c>
      <c r="O1300" s="91"/>
      <c r="P1300" s="128"/>
      <c r="Q1300" s="116"/>
      <c r="R1300" s="196"/>
      <c r="S1300" s="196"/>
      <c r="T1300" s="198"/>
    </row>
    <row r="1301" spans="1:20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116">
        <v>1298</v>
      </c>
      <c r="K1301" s="116">
        <v>3427</v>
      </c>
      <c r="L1301" s="196">
        <v>0.26335976934074901</v>
      </c>
      <c r="M1301" s="196">
        <v>6.3177627947307802E-2</v>
      </c>
      <c r="N1301" s="198">
        <v>1.1867499115207099E-2</v>
      </c>
      <c r="O1301" s="91"/>
      <c r="P1301" s="115"/>
      <c r="Q1301" s="116"/>
      <c r="R1301" s="196"/>
      <c r="S1301" s="196"/>
      <c r="T1301" s="198"/>
    </row>
    <row r="1302" spans="1:20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116">
        <v>1299</v>
      </c>
      <c r="K1302" s="116">
        <v>3430</v>
      </c>
      <c r="L1302" s="196">
        <v>0.26337735174779803</v>
      </c>
      <c r="M1302" s="196">
        <v>6.7249646896410997E-2</v>
      </c>
      <c r="N1302" s="198">
        <v>1.1029512763034301E-2</v>
      </c>
      <c r="O1302" s="91"/>
      <c r="P1302" s="115"/>
      <c r="Q1302" s="116"/>
      <c r="R1302" s="196"/>
      <c r="S1302" s="196"/>
      <c r="T1302" s="198"/>
    </row>
    <row r="1303" spans="1:20" ht="13.8" thickBot="1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116">
        <v>1300</v>
      </c>
      <c r="K1303" s="116">
        <v>3432</v>
      </c>
      <c r="L1303" s="196">
        <v>0.26343351654793001</v>
      </c>
      <c r="M1303" s="196">
        <v>7.1669720621742997E-2</v>
      </c>
      <c r="N1303" s="198">
        <v>1.0015714564178E-2</v>
      </c>
      <c r="O1303" s="91"/>
      <c r="P1303" s="115"/>
      <c r="Q1303" s="116"/>
      <c r="R1303" s="196"/>
      <c r="S1303" s="196"/>
      <c r="T1303" s="198"/>
    </row>
    <row r="1304" spans="1:20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116">
        <v>1301</v>
      </c>
      <c r="K1304" s="116">
        <v>3435</v>
      </c>
      <c r="L1304" s="196">
        <v>0.26361779308072297</v>
      </c>
      <c r="M1304" s="196">
        <v>7.62264292874206E-2</v>
      </c>
      <c r="N1304" s="198">
        <v>8.8778199506894095E-3</v>
      </c>
      <c r="O1304" s="91"/>
      <c r="P1304" s="128"/>
      <c r="Q1304" s="116"/>
      <c r="R1304" s="196"/>
      <c r="S1304" s="196"/>
      <c r="T1304" s="198"/>
    </row>
    <row r="1305" spans="1:20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116">
        <v>1302</v>
      </c>
      <c r="K1305" s="116">
        <v>3438</v>
      </c>
      <c r="L1305" s="196">
        <v>0.26385038244824999</v>
      </c>
      <c r="M1305" s="196">
        <v>8.0326689282133601E-2</v>
      </c>
      <c r="N1305" s="198">
        <v>7.8628920367278098E-3</v>
      </c>
      <c r="O1305" s="91"/>
      <c r="P1305" s="115"/>
      <c r="Q1305" s="116"/>
      <c r="R1305" s="196"/>
      <c r="S1305" s="196"/>
      <c r="T1305" s="198"/>
    </row>
    <row r="1306" spans="1:20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116">
        <v>1303</v>
      </c>
      <c r="K1306" s="116">
        <v>3441</v>
      </c>
      <c r="L1306" s="196">
        <v>0.26414283136269801</v>
      </c>
      <c r="M1306" s="196">
        <v>8.4017714674768498E-2</v>
      </c>
      <c r="N1306" s="198">
        <v>6.9733393526299203E-3</v>
      </c>
      <c r="O1306" s="91"/>
      <c r="P1306" s="115"/>
      <c r="Q1306" s="116"/>
      <c r="R1306" s="196"/>
      <c r="S1306" s="196"/>
      <c r="T1306" s="198"/>
    </row>
    <row r="1307" spans="1:20" ht="13.8" thickBot="1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116">
        <v>1304</v>
      </c>
      <c r="K1307" s="116">
        <v>3443</v>
      </c>
      <c r="L1307" s="196">
        <v>0.26437709129558601</v>
      </c>
      <c r="M1307" s="196">
        <v>8.6946081919099402E-2</v>
      </c>
      <c r="N1307" s="198">
        <v>6.3244115260775204E-3</v>
      </c>
      <c r="O1307" s="91"/>
      <c r="P1307" s="115"/>
      <c r="Q1307" s="116"/>
      <c r="R1307" s="196"/>
      <c r="S1307" s="196"/>
      <c r="T1307" s="198"/>
    </row>
    <row r="1308" spans="1:20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116">
        <v>1305</v>
      </c>
      <c r="K1308" s="116">
        <v>3445</v>
      </c>
      <c r="L1308" s="196">
        <v>0.26460694160514198</v>
      </c>
      <c r="M1308" s="196">
        <v>8.9042991788835804E-2</v>
      </c>
      <c r="N1308" s="198">
        <v>5.8919289116097402E-3</v>
      </c>
      <c r="O1308" s="91"/>
      <c r="P1308" s="128"/>
      <c r="Q1308" s="116"/>
      <c r="R1308" s="196"/>
      <c r="S1308" s="196"/>
      <c r="T1308" s="198"/>
    </row>
    <row r="1309" spans="1:20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116">
        <v>1306</v>
      </c>
      <c r="K1309" s="116">
        <v>3448</v>
      </c>
      <c r="L1309" s="196">
        <v>0.26482869502866702</v>
      </c>
      <c r="M1309" s="196">
        <v>9.0463736263567102E-2</v>
      </c>
      <c r="N1309" s="198">
        <v>5.7874351160513001E-3</v>
      </c>
      <c r="O1309" s="91"/>
      <c r="P1309" s="115"/>
      <c r="Q1309" s="116"/>
      <c r="R1309" s="196"/>
      <c r="S1309" s="196"/>
      <c r="T1309" s="198"/>
    </row>
    <row r="1310" spans="1:20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116">
        <v>1307</v>
      </c>
      <c r="K1310" s="116">
        <v>3450</v>
      </c>
      <c r="L1310" s="196">
        <v>0.265055492225098</v>
      </c>
      <c r="M1310" s="196">
        <v>9.1002580525647594E-2</v>
      </c>
      <c r="N1310" s="198">
        <v>5.91806949835937E-3</v>
      </c>
      <c r="O1310" s="91"/>
      <c r="P1310" s="115"/>
      <c r="Q1310" s="116"/>
      <c r="R1310" s="196"/>
      <c r="S1310" s="196"/>
      <c r="T1310" s="198"/>
    </row>
    <row r="1311" spans="1:20" ht="13.8" thickBot="1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116">
        <v>1308</v>
      </c>
      <c r="K1311" s="116">
        <v>3453</v>
      </c>
      <c r="L1311" s="196">
        <v>0.26525412115379399</v>
      </c>
      <c r="M1311" s="196">
        <v>9.0994219006009097E-2</v>
      </c>
      <c r="N1311" s="198">
        <v>6.3149766346389602E-3</v>
      </c>
      <c r="O1311" s="91"/>
      <c r="P1311" s="115"/>
      <c r="Q1311" s="116"/>
      <c r="R1311" s="196"/>
      <c r="S1311" s="196"/>
      <c r="T1311" s="198"/>
    </row>
    <row r="1312" spans="1:20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116">
        <v>1309</v>
      </c>
      <c r="K1312" s="116">
        <v>3456</v>
      </c>
      <c r="L1312" s="196">
        <v>0.26548782836770801</v>
      </c>
      <c r="M1312" s="196">
        <v>8.9734537016661606E-2</v>
      </c>
      <c r="N1312" s="198">
        <v>6.8718124503980996E-3</v>
      </c>
      <c r="O1312" s="91"/>
      <c r="P1312" s="128"/>
      <c r="Q1312" s="116"/>
      <c r="R1312" s="196"/>
      <c r="S1312" s="196"/>
      <c r="T1312" s="198"/>
    </row>
    <row r="1313" spans="1:20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116">
        <v>1310</v>
      </c>
      <c r="K1313" s="116">
        <v>3458</v>
      </c>
      <c r="L1313" s="196">
        <v>0.26567762283162499</v>
      </c>
      <c r="M1313" s="196">
        <v>8.7715372683780199E-2</v>
      </c>
      <c r="N1313" s="198">
        <v>7.4864019867782903E-3</v>
      </c>
      <c r="O1313" s="91"/>
      <c r="P1313" s="115"/>
      <c r="Q1313" s="116"/>
      <c r="R1313" s="196"/>
      <c r="S1313" s="196"/>
      <c r="T1313" s="198"/>
    </row>
    <row r="1314" spans="1:20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116">
        <v>1311</v>
      </c>
      <c r="K1314" s="116">
        <v>3461</v>
      </c>
      <c r="L1314" s="196">
        <v>0.26591600067916399</v>
      </c>
      <c r="M1314" s="196">
        <v>8.4665393022761506E-2</v>
      </c>
      <c r="N1314" s="198">
        <v>8.1118078246856101E-3</v>
      </c>
      <c r="O1314" s="91"/>
      <c r="P1314" s="115"/>
      <c r="Q1314" s="116"/>
      <c r="R1314" s="196"/>
      <c r="S1314" s="196"/>
      <c r="T1314" s="198"/>
    </row>
    <row r="1315" spans="1:20" ht="13.8" thickBot="1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116">
        <v>1312</v>
      </c>
      <c r="K1315" s="116">
        <v>3463</v>
      </c>
      <c r="L1315" s="196">
        <v>0.26610584815920701</v>
      </c>
      <c r="M1315" s="196">
        <v>8.1422722536444198E-2</v>
      </c>
      <c r="N1315" s="198">
        <v>8.6477261166557004E-3</v>
      </c>
      <c r="O1315" s="91"/>
      <c r="P1315" s="115"/>
      <c r="Q1315" s="116"/>
      <c r="R1315" s="196"/>
      <c r="S1315" s="196"/>
      <c r="T1315" s="198"/>
    </row>
    <row r="1316" spans="1:20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116">
        <v>1313</v>
      </c>
      <c r="K1316" s="116">
        <v>3466</v>
      </c>
      <c r="L1316" s="196">
        <v>0.26626376030739501</v>
      </c>
      <c r="M1316" s="196">
        <v>7.8262121938274601E-2</v>
      </c>
      <c r="N1316" s="198">
        <v>9.1784729353242105E-3</v>
      </c>
      <c r="O1316" s="91"/>
      <c r="P1316" s="128"/>
      <c r="Q1316" s="116"/>
      <c r="R1316" s="196"/>
      <c r="S1316" s="196"/>
      <c r="T1316" s="198"/>
    </row>
    <row r="1317" spans="1:20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116">
        <v>1314</v>
      </c>
      <c r="K1317" s="116">
        <v>3468</v>
      </c>
      <c r="L1317" s="196">
        <v>0.26632282322107598</v>
      </c>
      <c r="M1317" s="196">
        <v>7.5943621481275203E-2</v>
      </c>
      <c r="N1317" s="198">
        <v>9.6583655300245801E-3</v>
      </c>
      <c r="O1317" s="91"/>
      <c r="P1317" s="115"/>
      <c r="Q1317" s="116"/>
      <c r="R1317" s="196"/>
      <c r="S1317" s="196"/>
      <c r="T1317" s="198"/>
    </row>
    <row r="1318" spans="1:20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116">
        <v>1315</v>
      </c>
      <c r="K1318" s="116">
        <v>3471</v>
      </c>
      <c r="L1318" s="196">
        <v>0.26625471259045302</v>
      </c>
      <c r="M1318" s="196">
        <v>7.4623924558839996E-2</v>
      </c>
      <c r="N1318" s="198">
        <v>1.01424385705514E-2</v>
      </c>
      <c r="O1318" s="91"/>
      <c r="P1318" s="115"/>
      <c r="Q1318" s="116"/>
      <c r="R1318" s="196"/>
      <c r="S1318" s="196"/>
      <c r="T1318" s="198"/>
    </row>
    <row r="1319" spans="1:20" ht="13.8" thickBot="1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116">
        <v>1316</v>
      </c>
      <c r="K1319" s="116">
        <v>3473</v>
      </c>
      <c r="L1319" s="196">
        <v>0.26620341618902299</v>
      </c>
      <c r="M1319" s="196">
        <v>7.3922196658841199E-2</v>
      </c>
      <c r="N1319" s="198">
        <v>1.06723457628008E-2</v>
      </c>
      <c r="O1319" s="91"/>
      <c r="P1319" s="115"/>
      <c r="Q1319" s="116"/>
      <c r="R1319" s="196"/>
      <c r="S1319" s="196"/>
      <c r="T1319" s="198"/>
    </row>
    <row r="1320" spans="1:20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116">
        <v>1317</v>
      </c>
      <c r="K1320" s="116">
        <v>3476</v>
      </c>
      <c r="L1320" s="196">
        <v>0.26608905982028203</v>
      </c>
      <c r="M1320" s="196">
        <v>7.3922192851995694E-2</v>
      </c>
      <c r="N1320" s="198">
        <v>1.12589588865894E-2</v>
      </c>
      <c r="O1320" s="91"/>
      <c r="P1320" s="128"/>
      <c r="Q1320" s="116"/>
      <c r="R1320" s="196"/>
      <c r="S1320" s="196"/>
      <c r="T1320" s="198"/>
    </row>
    <row r="1321" spans="1:20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116">
        <v>1318</v>
      </c>
      <c r="K1321" s="116">
        <v>3478</v>
      </c>
      <c r="L1321" s="196">
        <v>0.26595878181667298</v>
      </c>
      <c r="M1321" s="196">
        <v>7.4253146994289906E-2</v>
      </c>
      <c r="N1321" s="198">
        <v>1.1888150681186101E-2</v>
      </c>
      <c r="O1321" s="91"/>
      <c r="P1321" s="115"/>
      <c r="Q1321" s="116"/>
      <c r="R1321" s="196"/>
      <c r="S1321" s="196"/>
      <c r="T1321" s="198"/>
    </row>
    <row r="1322" spans="1:20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116">
        <v>1319</v>
      </c>
      <c r="K1322" s="116">
        <v>3481</v>
      </c>
      <c r="L1322" s="196">
        <v>0.26576150910347801</v>
      </c>
      <c r="M1322" s="196">
        <v>7.54142858576205E-2</v>
      </c>
      <c r="N1322" s="198">
        <v>1.25221113438693E-2</v>
      </c>
      <c r="O1322" s="91"/>
      <c r="P1322" s="115"/>
      <c r="Q1322" s="116"/>
      <c r="R1322" s="196"/>
      <c r="S1322" s="196"/>
      <c r="T1322" s="198"/>
    </row>
    <row r="1323" spans="1:20" ht="13.8" thickBot="1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116">
        <v>1320</v>
      </c>
      <c r="K1323" s="116">
        <v>3484</v>
      </c>
      <c r="L1323" s="196">
        <v>0.26556019014684701</v>
      </c>
      <c r="M1323" s="196">
        <v>7.6769247040355704E-2</v>
      </c>
      <c r="N1323" s="198">
        <v>1.31391979303732E-2</v>
      </c>
      <c r="O1323" s="91"/>
      <c r="P1323" s="115"/>
      <c r="Q1323" s="116"/>
      <c r="R1323" s="196"/>
      <c r="S1323" s="196"/>
      <c r="T1323" s="198"/>
    </row>
    <row r="1324" spans="1:20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116">
        <v>1321</v>
      </c>
      <c r="K1324" s="116">
        <v>3487</v>
      </c>
      <c r="L1324" s="196">
        <v>0.26530997242940502</v>
      </c>
      <c r="M1324" s="196">
        <v>7.8787435113824494E-2</v>
      </c>
      <c r="N1324" s="198">
        <v>1.36762960842514E-2</v>
      </c>
      <c r="O1324" s="91"/>
      <c r="P1324" s="128"/>
      <c r="Q1324" s="116"/>
      <c r="R1324" s="196"/>
      <c r="S1324" s="196"/>
      <c r="T1324" s="198"/>
    </row>
    <row r="1325" spans="1:20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116">
        <v>1322</v>
      </c>
      <c r="K1325" s="116">
        <v>3489</v>
      </c>
      <c r="L1325" s="196">
        <v>0.26510211079704599</v>
      </c>
      <c r="M1325" s="196">
        <v>8.0863796980992303E-2</v>
      </c>
      <c r="N1325" s="198">
        <v>1.4087314901973199E-2</v>
      </c>
      <c r="O1325" s="91"/>
      <c r="P1325" s="115"/>
      <c r="Q1325" s="116"/>
      <c r="R1325" s="196"/>
      <c r="S1325" s="196"/>
      <c r="T1325" s="198"/>
    </row>
    <row r="1326" spans="1:20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116">
        <v>1323</v>
      </c>
      <c r="K1326" s="116">
        <v>3492</v>
      </c>
      <c r="L1326" s="196">
        <v>0.26487522009078801</v>
      </c>
      <c r="M1326" s="196">
        <v>8.33498358325135E-2</v>
      </c>
      <c r="N1326" s="198">
        <v>1.4296651064667199E-2</v>
      </c>
      <c r="O1326" s="91"/>
      <c r="P1326" s="115"/>
      <c r="Q1326" s="116"/>
      <c r="R1326" s="196"/>
      <c r="S1326" s="196"/>
      <c r="T1326" s="198"/>
    </row>
    <row r="1327" spans="1:20" ht="13.8" thickBot="1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116">
        <v>1324</v>
      </c>
      <c r="K1327" s="116">
        <v>3494</v>
      </c>
      <c r="L1327" s="196">
        <v>0.26472018878954301</v>
      </c>
      <c r="M1327" s="196">
        <v>8.5965363788455096E-2</v>
      </c>
      <c r="N1327" s="198">
        <v>1.43358344902652E-2</v>
      </c>
      <c r="O1327" s="91"/>
      <c r="P1327" s="115"/>
      <c r="Q1327" s="116"/>
      <c r="R1327" s="196"/>
      <c r="S1327" s="196"/>
      <c r="T1327" s="198"/>
    </row>
    <row r="1328" spans="1:20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116">
        <v>1325</v>
      </c>
      <c r="K1328" s="116">
        <v>3497</v>
      </c>
      <c r="L1328" s="196">
        <v>0.26453765976921301</v>
      </c>
      <c r="M1328" s="196">
        <v>8.8837866540683194E-2</v>
      </c>
      <c r="N1328" s="198">
        <v>1.4137406520149399E-2</v>
      </c>
      <c r="O1328" s="91"/>
      <c r="P1328" s="128"/>
      <c r="Q1328" s="116"/>
      <c r="R1328" s="196"/>
      <c r="S1328" s="196"/>
      <c r="T1328" s="198"/>
    </row>
    <row r="1329" spans="1:20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116">
        <v>1326</v>
      </c>
      <c r="K1329" s="116">
        <v>3500</v>
      </c>
      <c r="L1329" s="196">
        <v>0.26440425589021899</v>
      </c>
      <c r="M1329" s="196">
        <v>9.1579222373168997E-2</v>
      </c>
      <c r="N1329" s="198">
        <v>1.37997806799314E-2</v>
      </c>
      <c r="O1329" s="91"/>
      <c r="P1329" s="115"/>
      <c r="Q1329" s="116"/>
      <c r="R1329" s="196"/>
      <c r="S1329" s="196"/>
      <c r="T1329" s="198"/>
    </row>
    <row r="1330" spans="1:20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116">
        <v>1327</v>
      </c>
      <c r="K1330" s="116">
        <v>3502</v>
      </c>
      <c r="L1330" s="196">
        <v>0.26425913424952402</v>
      </c>
      <c r="M1330" s="196">
        <v>9.4464176269786801E-2</v>
      </c>
      <c r="N1330" s="198">
        <v>1.3358896957750201E-2</v>
      </c>
      <c r="O1330" s="91"/>
      <c r="P1330" s="115"/>
      <c r="Q1330" s="116"/>
      <c r="R1330" s="196"/>
      <c r="S1330" s="196"/>
      <c r="T1330" s="198"/>
    </row>
    <row r="1331" spans="1:20" ht="13.8" thickBot="1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116">
        <v>1328</v>
      </c>
      <c r="K1331" s="116">
        <v>3504</v>
      </c>
      <c r="L1331" s="196">
        <v>0.26424838651798599</v>
      </c>
      <c r="M1331" s="196">
        <v>9.7064070930189095E-2</v>
      </c>
      <c r="N1331" s="198">
        <v>1.29233006651196E-2</v>
      </c>
      <c r="O1331" s="91"/>
      <c r="P1331" s="115"/>
      <c r="Q1331" s="116"/>
      <c r="R1331" s="196"/>
      <c r="S1331" s="196"/>
      <c r="T1331" s="198"/>
    </row>
    <row r="1332" spans="1:20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116">
        <v>1329</v>
      </c>
      <c r="K1332" s="116">
        <v>3507</v>
      </c>
      <c r="L1332" s="196">
        <v>0.26432160736760402</v>
      </c>
      <c r="M1332" s="196">
        <v>9.9780969611035095E-2</v>
      </c>
      <c r="N1332" s="198">
        <v>1.2594352751703499E-2</v>
      </c>
      <c r="O1332" s="91"/>
      <c r="P1332" s="128"/>
      <c r="Q1332" s="116"/>
      <c r="R1332" s="196"/>
      <c r="S1332" s="196"/>
      <c r="T1332" s="198"/>
    </row>
    <row r="1333" spans="1:20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116">
        <v>1330</v>
      </c>
      <c r="K1333" s="116">
        <v>3509</v>
      </c>
      <c r="L1333" s="196">
        <v>0.26458713345997897</v>
      </c>
      <c r="M1333" s="196">
        <v>0.102389931443215</v>
      </c>
      <c r="N1333" s="198">
        <v>1.2472922845205899E-2</v>
      </c>
      <c r="O1333" s="91"/>
      <c r="P1333" s="115"/>
      <c r="Q1333" s="116"/>
      <c r="R1333" s="196"/>
      <c r="S1333" s="196"/>
      <c r="T1333" s="198"/>
    </row>
    <row r="1334" spans="1:20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116">
        <v>1331</v>
      </c>
      <c r="K1334" s="116">
        <v>3513</v>
      </c>
      <c r="L1334" s="196">
        <v>0.26495442256794299</v>
      </c>
      <c r="M1334" s="196">
        <v>0.105246094166354</v>
      </c>
      <c r="N1334" s="198">
        <v>1.2580842232079901E-2</v>
      </c>
      <c r="O1334" s="91"/>
      <c r="P1334" s="115"/>
      <c r="Q1334" s="116"/>
      <c r="R1334" s="196"/>
      <c r="S1334" s="196"/>
      <c r="T1334" s="198"/>
    </row>
    <row r="1335" spans="1:20" ht="13.8" thickBot="1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116">
        <v>1332</v>
      </c>
      <c r="K1335" s="116">
        <v>3515</v>
      </c>
      <c r="L1335" s="196">
        <v>0.26547051040153002</v>
      </c>
      <c r="M1335" s="196">
        <v>0.10757659204046501</v>
      </c>
      <c r="N1335" s="198">
        <v>1.2968918008595001E-2</v>
      </c>
      <c r="O1335" s="91"/>
      <c r="P1335" s="115"/>
      <c r="Q1335" s="116"/>
      <c r="R1335" s="196"/>
      <c r="S1335" s="196"/>
      <c r="T1335" s="198"/>
    </row>
    <row r="1336" spans="1:20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116">
        <v>1333</v>
      </c>
      <c r="K1336" s="116">
        <v>3518</v>
      </c>
      <c r="L1336" s="196">
        <v>0.26610153367216799</v>
      </c>
      <c r="M1336" s="196">
        <v>0.10984976662568199</v>
      </c>
      <c r="N1336" s="198">
        <v>1.3693135429326301E-2</v>
      </c>
      <c r="O1336" s="91"/>
      <c r="P1336" s="128"/>
      <c r="Q1336" s="116"/>
      <c r="R1336" s="196"/>
      <c r="S1336" s="196"/>
      <c r="T1336" s="198"/>
    </row>
    <row r="1337" spans="1:20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116">
        <v>1334</v>
      </c>
      <c r="K1337" s="116">
        <v>3520</v>
      </c>
      <c r="L1337" s="196">
        <v>0.26685717031997802</v>
      </c>
      <c r="M1337" s="196">
        <v>0.110968003024755</v>
      </c>
      <c r="N1337" s="198">
        <v>1.47431316427912E-2</v>
      </c>
      <c r="O1337" s="91"/>
      <c r="P1337" s="115"/>
      <c r="Q1337" s="116"/>
      <c r="R1337" s="196"/>
      <c r="S1337" s="196"/>
      <c r="T1337" s="198"/>
    </row>
    <row r="1338" spans="1:20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116">
        <v>1335</v>
      </c>
      <c r="K1338" s="116">
        <v>3523</v>
      </c>
      <c r="L1338" s="196">
        <v>0.26761630438640099</v>
      </c>
      <c r="M1338" s="196">
        <v>0.11119776217739601</v>
      </c>
      <c r="N1338" s="198">
        <v>1.6081338831729099E-2</v>
      </c>
      <c r="O1338" s="91"/>
      <c r="P1338" s="115"/>
      <c r="Q1338" s="116"/>
      <c r="R1338" s="196"/>
      <c r="S1338" s="196"/>
      <c r="T1338" s="198"/>
    </row>
    <row r="1339" spans="1:20" ht="13.8" thickBot="1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116">
        <v>1336</v>
      </c>
      <c r="K1339" s="116">
        <v>3526</v>
      </c>
      <c r="L1339" s="196">
        <v>0.268435039301677</v>
      </c>
      <c r="M1339" s="196">
        <v>0.1099690625984</v>
      </c>
      <c r="N1339" s="198">
        <v>1.7614142383386398E-2</v>
      </c>
      <c r="O1339" s="91"/>
      <c r="P1339" s="115"/>
      <c r="Q1339" s="116"/>
      <c r="R1339" s="196"/>
      <c r="S1339" s="196"/>
      <c r="T1339" s="198"/>
    </row>
    <row r="1340" spans="1:20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116">
        <v>1337</v>
      </c>
      <c r="K1340" s="116">
        <v>3528</v>
      </c>
      <c r="L1340" s="196">
        <v>0.26919895309069902</v>
      </c>
      <c r="M1340" s="196">
        <v>0.10797370651208001</v>
      </c>
      <c r="N1340" s="198">
        <v>1.92259280653298E-2</v>
      </c>
      <c r="O1340" s="91"/>
      <c r="P1340" s="128"/>
      <c r="Q1340" s="116"/>
      <c r="R1340" s="196"/>
      <c r="S1340" s="196"/>
      <c r="T1340" s="198"/>
    </row>
    <row r="1341" spans="1:20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116">
        <v>1338</v>
      </c>
      <c r="K1341" s="116">
        <v>3532</v>
      </c>
      <c r="L1341" s="196">
        <v>0.26995758540907799</v>
      </c>
      <c r="M1341" s="196">
        <v>0.10496393314803899</v>
      </c>
      <c r="N1341" s="198">
        <v>2.0837130085322699E-2</v>
      </c>
      <c r="O1341" s="91"/>
      <c r="P1341" s="115"/>
      <c r="Q1341" s="116"/>
      <c r="R1341" s="196"/>
      <c r="S1341" s="196"/>
      <c r="T1341" s="198"/>
    </row>
    <row r="1342" spans="1:20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116">
        <v>1339</v>
      </c>
      <c r="K1342" s="116">
        <v>3534</v>
      </c>
      <c r="L1342" s="196">
        <v>0.27059009334719503</v>
      </c>
      <c r="M1342" s="196">
        <v>0.101808289377982</v>
      </c>
      <c r="N1342" s="198">
        <v>2.2290420137643999E-2</v>
      </c>
      <c r="O1342" s="91"/>
      <c r="P1342" s="115"/>
      <c r="Q1342" s="116"/>
      <c r="R1342" s="196"/>
      <c r="S1342" s="196"/>
      <c r="T1342" s="198"/>
    </row>
    <row r="1343" spans="1:20" ht="13.8" thickBot="1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116">
        <v>1340</v>
      </c>
      <c r="K1343" s="116">
        <v>3536</v>
      </c>
      <c r="L1343" s="196">
        <v>0.27117205831420399</v>
      </c>
      <c r="M1343" s="196">
        <v>9.8218594138271997E-2</v>
      </c>
      <c r="N1343" s="198">
        <v>2.3622000932747699E-2</v>
      </c>
      <c r="O1343" s="91"/>
      <c r="P1343" s="115"/>
      <c r="Q1343" s="116"/>
      <c r="R1343" s="196"/>
      <c r="S1343" s="196"/>
      <c r="T1343" s="198"/>
    </row>
    <row r="1344" spans="1:20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116">
        <v>1341</v>
      </c>
      <c r="K1344" s="116">
        <v>3539</v>
      </c>
      <c r="L1344" s="196">
        <v>0.271599577878266</v>
      </c>
      <c r="M1344" s="196">
        <v>9.5023787851694699E-2</v>
      </c>
      <c r="N1344" s="198">
        <v>2.47243751786046E-2</v>
      </c>
      <c r="O1344" s="91"/>
      <c r="P1344" s="128"/>
      <c r="Q1344" s="116"/>
      <c r="R1344" s="196"/>
      <c r="S1344" s="196"/>
      <c r="T1344" s="198"/>
    </row>
    <row r="1345" spans="1:20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116">
        <v>1342</v>
      </c>
      <c r="K1345" s="116">
        <v>3542</v>
      </c>
      <c r="L1345" s="196">
        <v>0.27191695450804099</v>
      </c>
      <c r="M1345" s="196">
        <v>9.2130687497184394E-2</v>
      </c>
      <c r="N1345" s="198">
        <v>2.5616189776791001E-2</v>
      </c>
      <c r="O1345" s="91"/>
      <c r="P1345" s="115"/>
      <c r="Q1345" s="116"/>
      <c r="R1345" s="196"/>
      <c r="S1345" s="196"/>
      <c r="T1345" s="198"/>
    </row>
    <row r="1346" spans="1:20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116">
        <v>1343</v>
      </c>
      <c r="K1346" s="116">
        <v>3544</v>
      </c>
      <c r="L1346" s="196">
        <v>0.27201577554735301</v>
      </c>
      <c r="M1346" s="196">
        <v>9.0432094015146805E-2</v>
      </c>
      <c r="N1346" s="198">
        <v>2.6180538800647999E-2</v>
      </c>
      <c r="O1346" s="91"/>
      <c r="P1346" s="115"/>
      <c r="Q1346" s="116"/>
      <c r="R1346" s="196"/>
      <c r="S1346" s="196"/>
      <c r="T1346" s="198"/>
    </row>
    <row r="1347" spans="1:20" ht="13.8" thickBot="1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116">
        <v>1344</v>
      </c>
      <c r="K1347" s="116">
        <v>3547</v>
      </c>
      <c r="L1347" s="196">
        <v>0.27194533231218998</v>
      </c>
      <c r="M1347" s="196">
        <v>8.9594622209618904E-2</v>
      </c>
      <c r="N1347" s="198">
        <v>2.6435837945867902E-2</v>
      </c>
      <c r="O1347" s="91"/>
      <c r="P1347" s="115"/>
      <c r="Q1347" s="116"/>
      <c r="R1347" s="196"/>
      <c r="S1347" s="196"/>
      <c r="T1347" s="198"/>
    </row>
    <row r="1348" spans="1:20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116">
        <v>1345</v>
      </c>
      <c r="K1348" s="116">
        <v>3550</v>
      </c>
      <c r="L1348" s="196">
        <v>0.27160256550043899</v>
      </c>
      <c r="M1348" s="196">
        <v>9.0403460195740096E-2</v>
      </c>
      <c r="N1348" s="198">
        <v>2.6434235766379401E-2</v>
      </c>
      <c r="O1348" s="91"/>
      <c r="P1348" s="128"/>
      <c r="Q1348" s="116"/>
      <c r="R1348" s="196"/>
      <c r="S1348" s="196"/>
      <c r="T1348" s="198"/>
    </row>
    <row r="1349" spans="1:20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116">
        <v>1346</v>
      </c>
      <c r="K1349" s="116">
        <v>3552</v>
      </c>
      <c r="L1349" s="196">
        <v>0.27105335942825698</v>
      </c>
      <c r="M1349" s="196">
        <v>9.2362931005274707E-2</v>
      </c>
      <c r="N1349" s="198">
        <v>2.6294433817123802E-2</v>
      </c>
      <c r="O1349" s="91"/>
      <c r="P1349" s="115"/>
      <c r="Q1349" s="116"/>
      <c r="R1349" s="196"/>
      <c r="S1349" s="196"/>
      <c r="T1349" s="198"/>
    </row>
    <row r="1350" spans="1:20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116">
        <v>1347</v>
      </c>
      <c r="K1350" s="116">
        <v>3555</v>
      </c>
      <c r="L1350" s="196">
        <v>0.27018496898060401</v>
      </c>
      <c r="M1350" s="196">
        <v>9.5891838792786302E-2</v>
      </c>
      <c r="N1350" s="198">
        <v>2.6182168659959901E-2</v>
      </c>
      <c r="O1350" s="91"/>
      <c r="P1350" s="115"/>
      <c r="Q1350" s="116"/>
      <c r="R1350" s="196"/>
      <c r="S1350" s="196"/>
      <c r="T1350" s="198"/>
    </row>
    <row r="1351" spans="1:20" ht="13.8" thickBot="1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116">
        <v>1348</v>
      </c>
      <c r="K1351" s="116">
        <v>3558</v>
      </c>
      <c r="L1351" s="196">
        <v>0.26914510595087199</v>
      </c>
      <c r="M1351" s="196">
        <v>0.100017726951698</v>
      </c>
      <c r="N1351" s="198">
        <v>2.6228466741438802E-2</v>
      </c>
      <c r="O1351" s="91"/>
      <c r="P1351" s="115"/>
      <c r="Q1351" s="116"/>
      <c r="R1351" s="196"/>
      <c r="S1351" s="196"/>
      <c r="T1351" s="198"/>
    </row>
    <row r="1352" spans="1:20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116">
        <v>1349</v>
      </c>
      <c r="K1352" s="116">
        <v>3561</v>
      </c>
      <c r="L1352" s="196">
        <v>0.26790038946690398</v>
      </c>
      <c r="M1352" s="196">
        <v>0.10478344668163</v>
      </c>
      <c r="N1352" s="198">
        <v>2.64982728812636E-2</v>
      </c>
      <c r="O1352" s="91"/>
      <c r="P1352" s="128"/>
      <c r="Q1352" s="116"/>
      <c r="R1352" s="196"/>
      <c r="S1352" s="196"/>
      <c r="T1352" s="198"/>
    </row>
    <row r="1353" spans="1:20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116">
        <v>1350</v>
      </c>
      <c r="K1353" s="116">
        <v>3563</v>
      </c>
      <c r="L1353" s="196">
        <v>0.26664269211776298</v>
      </c>
      <c r="M1353" s="196">
        <v>0.109223112115568</v>
      </c>
      <c r="N1353" s="198">
        <v>2.6986444966456701E-2</v>
      </c>
      <c r="O1353" s="91"/>
      <c r="P1353" s="115"/>
      <c r="Q1353" s="116"/>
      <c r="R1353" s="196"/>
      <c r="S1353" s="196"/>
      <c r="T1353" s="198"/>
    </row>
    <row r="1354" spans="1:20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116">
        <v>1351</v>
      </c>
      <c r="K1354" s="116">
        <v>3567</v>
      </c>
      <c r="L1354" s="196">
        <v>0.26538427824875099</v>
      </c>
      <c r="M1354" s="196">
        <v>0.11320337455598301</v>
      </c>
      <c r="N1354" s="198">
        <v>2.76438405657209E-2</v>
      </c>
      <c r="O1354" s="91"/>
      <c r="P1354" s="115"/>
      <c r="Q1354" s="116"/>
      <c r="R1354" s="196"/>
      <c r="S1354" s="196"/>
      <c r="T1354" s="198"/>
    </row>
    <row r="1355" spans="1:20" ht="13.8" thickBot="1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116">
        <v>1352</v>
      </c>
      <c r="K1355" s="116">
        <v>3569</v>
      </c>
      <c r="L1355" s="196">
        <v>0.26431037171927102</v>
      </c>
      <c r="M1355" s="196">
        <v>0.11596849962064899</v>
      </c>
      <c r="N1355" s="198">
        <v>2.8402736880954401E-2</v>
      </c>
      <c r="O1355" s="91"/>
      <c r="P1355" s="115"/>
      <c r="Q1355" s="116"/>
      <c r="R1355" s="196"/>
      <c r="S1355" s="196"/>
      <c r="T1355" s="198"/>
    </row>
    <row r="1356" spans="1:20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116">
        <v>1353</v>
      </c>
      <c r="K1356" s="116">
        <v>3571</v>
      </c>
      <c r="L1356" s="196">
        <v>0.26337657785471502</v>
      </c>
      <c r="M1356" s="196">
        <v>0.11787265860014901</v>
      </c>
      <c r="N1356" s="198">
        <v>2.9175074859195401E-2</v>
      </c>
      <c r="O1356" s="91"/>
      <c r="P1356" s="128"/>
      <c r="Q1356" s="116"/>
      <c r="R1356" s="196"/>
      <c r="S1356" s="196"/>
      <c r="T1356" s="198"/>
    </row>
    <row r="1357" spans="1:20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116">
        <v>1354</v>
      </c>
      <c r="K1357" s="116">
        <v>3574</v>
      </c>
      <c r="L1357" s="196">
        <v>0.26267479642351699</v>
      </c>
      <c r="M1357" s="196">
        <v>0.118501753302901</v>
      </c>
      <c r="N1357" s="198">
        <v>2.9902641172314001E-2</v>
      </c>
      <c r="O1357" s="91"/>
      <c r="P1357" s="115"/>
      <c r="Q1357" s="116"/>
      <c r="R1357" s="196"/>
      <c r="S1357" s="196"/>
      <c r="T1357" s="198"/>
    </row>
    <row r="1358" spans="1:20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116">
        <v>1355</v>
      </c>
      <c r="K1358" s="116">
        <v>3577</v>
      </c>
      <c r="L1358" s="196">
        <v>0.26210556310892402</v>
      </c>
      <c r="M1358" s="196">
        <v>0.11841750637458399</v>
      </c>
      <c r="N1358" s="198">
        <v>3.0518911273861499E-2</v>
      </c>
      <c r="O1358" s="91"/>
      <c r="P1358" s="115"/>
      <c r="Q1358" s="116"/>
      <c r="R1358" s="196"/>
      <c r="S1358" s="196"/>
      <c r="T1358" s="198"/>
    </row>
    <row r="1359" spans="1:20" ht="13.8" thickBot="1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116">
        <v>1356</v>
      </c>
      <c r="K1359" s="116">
        <v>3579</v>
      </c>
      <c r="L1359" s="196">
        <v>0.26175084366274598</v>
      </c>
      <c r="M1359" s="196">
        <v>0.117340806242788</v>
      </c>
      <c r="N1359" s="198">
        <v>3.0967992399065301E-2</v>
      </c>
      <c r="O1359" s="91"/>
      <c r="P1359" s="115"/>
      <c r="Q1359" s="116"/>
      <c r="R1359" s="196"/>
      <c r="S1359" s="196"/>
      <c r="T1359" s="198"/>
    </row>
    <row r="1360" spans="1:20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116">
        <v>1357</v>
      </c>
      <c r="K1360" s="116">
        <v>3582</v>
      </c>
      <c r="L1360" s="196">
        <v>0.26150891493290601</v>
      </c>
      <c r="M1360" s="196">
        <v>0.116141140335772</v>
      </c>
      <c r="N1360" s="198">
        <v>3.1252593671591597E-2</v>
      </c>
      <c r="O1360" s="91"/>
      <c r="P1360" s="128"/>
      <c r="Q1360" s="116"/>
      <c r="R1360" s="196"/>
      <c r="S1360" s="196"/>
      <c r="T1360" s="198"/>
    </row>
    <row r="1361" spans="1:20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116">
        <v>1358</v>
      </c>
      <c r="K1361" s="116">
        <v>3584</v>
      </c>
      <c r="L1361" s="196">
        <v>0.26144491385802499</v>
      </c>
      <c r="M1361" s="196">
        <v>0.11445370432641799</v>
      </c>
      <c r="N1361" s="198">
        <v>3.1374323025523697E-2</v>
      </c>
      <c r="O1361" s="91"/>
      <c r="P1361" s="115"/>
      <c r="Q1361" s="116"/>
      <c r="R1361" s="196"/>
      <c r="S1361" s="196"/>
      <c r="T1361" s="198"/>
    </row>
    <row r="1362" spans="1:20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116">
        <v>1359</v>
      </c>
      <c r="K1362" s="116">
        <v>3587</v>
      </c>
      <c r="L1362" s="196">
        <v>0.26146218106882002</v>
      </c>
      <c r="M1362" s="196">
        <v>0.113081297348779</v>
      </c>
      <c r="N1362" s="198">
        <v>3.1371826381288603E-2</v>
      </c>
      <c r="O1362" s="91"/>
      <c r="P1362" s="115"/>
      <c r="Q1362" s="116"/>
      <c r="R1362" s="196"/>
      <c r="S1362" s="196"/>
      <c r="T1362" s="198"/>
    </row>
    <row r="1363" spans="1:20" ht="13.8" thickBot="1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116">
        <v>1360</v>
      </c>
      <c r="K1363" s="116">
        <v>3590</v>
      </c>
      <c r="L1363" s="196">
        <v>0.26163776865238098</v>
      </c>
      <c r="M1363" s="196">
        <v>0.111664388065604</v>
      </c>
      <c r="N1363" s="198">
        <v>3.13565501346936E-2</v>
      </c>
      <c r="O1363" s="91"/>
      <c r="P1363" s="115"/>
      <c r="Q1363" s="116"/>
      <c r="R1363" s="196"/>
      <c r="S1363" s="196"/>
      <c r="T1363" s="198"/>
    </row>
    <row r="1364" spans="1:20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116">
        <v>1361</v>
      </c>
      <c r="K1364" s="116">
        <v>3593</v>
      </c>
      <c r="L1364" s="196">
        <v>0.26186013635660998</v>
      </c>
      <c r="M1364" s="196">
        <v>0.110420744636022</v>
      </c>
      <c r="N1364" s="198">
        <v>3.1443912205104702E-2</v>
      </c>
      <c r="O1364" s="91"/>
      <c r="P1364" s="128"/>
      <c r="Q1364" s="116"/>
      <c r="R1364" s="196"/>
      <c r="S1364" s="196"/>
      <c r="T1364" s="198"/>
    </row>
    <row r="1365" spans="1:20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116">
        <v>1362</v>
      </c>
      <c r="K1365" s="116">
        <v>3595</v>
      </c>
      <c r="L1365" s="196">
        <v>0.26224969931553899</v>
      </c>
      <c r="M1365" s="196">
        <v>0.108767325767458</v>
      </c>
      <c r="N1365" s="198">
        <v>3.1670701717811903E-2</v>
      </c>
      <c r="O1365" s="91"/>
      <c r="P1365" s="115"/>
      <c r="Q1365" s="116"/>
      <c r="R1365" s="196"/>
      <c r="S1365" s="196"/>
      <c r="T1365" s="198"/>
    </row>
    <row r="1366" spans="1:20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116">
        <v>1363</v>
      </c>
      <c r="K1366" s="116">
        <v>3598</v>
      </c>
      <c r="L1366" s="196">
        <v>0.26274913406401101</v>
      </c>
      <c r="M1366" s="196">
        <v>0.10720630872015501</v>
      </c>
      <c r="N1366" s="198">
        <v>3.1968015640292897E-2</v>
      </c>
      <c r="O1366" s="91"/>
      <c r="P1366" s="115"/>
      <c r="Q1366" s="116"/>
      <c r="R1366" s="196"/>
      <c r="S1366" s="196"/>
      <c r="T1366" s="198"/>
    </row>
    <row r="1367" spans="1:20" ht="13.8" thickBot="1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116">
        <v>1364</v>
      </c>
      <c r="K1367" s="116">
        <v>3601</v>
      </c>
      <c r="L1367" s="196">
        <v>0.26343788890942099</v>
      </c>
      <c r="M1367" s="196">
        <v>0.105507222443065</v>
      </c>
      <c r="N1367" s="198">
        <v>3.2234044185035803E-2</v>
      </c>
      <c r="O1367" s="91"/>
      <c r="P1367" s="115"/>
      <c r="Q1367" s="116"/>
      <c r="R1367" s="196"/>
      <c r="S1367" s="196"/>
      <c r="T1367" s="198"/>
    </row>
    <row r="1368" spans="1:20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116">
        <v>1365</v>
      </c>
      <c r="K1368" s="116">
        <v>3603</v>
      </c>
      <c r="L1368" s="196">
        <v>0.26413603516980999</v>
      </c>
      <c r="M1368" s="196">
        <v>0.103905877709436</v>
      </c>
      <c r="N1368" s="198">
        <v>3.2330680878085299E-2</v>
      </c>
      <c r="O1368" s="91"/>
      <c r="P1368" s="128"/>
      <c r="Q1368" s="116"/>
      <c r="R1368" s="196"/>
      <c r="S1368" s="196"/>
      <c r="T1368" s="198"/>
    </row>
    <row r="1369" spans="1:20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116">
        <v>1366</v>
      </c>
      <c r="K1369" s="116">
        <v>3606</v>
      </c>
      <c r="L1369" s="196">
        <v>0.26494899854688603</v>
      </c>
      <c r="M1369" s="196">
        <v>0.101484815191699</v>
      </c>
      <c r="N1369" s="198">
        <v>3.2175386864118402E-2</v>
      </c>
      <c r="O1369" s="91"/>
      <c r="P1369" s="115"/>
      <c r="Q1369" s="116"/>
      <c r="R1369" s="196"/>
      <c r="S1369" s="196"/>
      <c r="T1369" s="198"/>
    </row>
    <row r="1370" spans="1:20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116">
        <v>1367</v>
      </c>
      <c r="K1370" s="116">
        <v>3608</v>
      </c>
      <c r="L1370" s="196">
        <v>0.26563449087868901</v>
      </c>
      <c r="M1370" s="196">
        <v>9.8947603890336897E-2</v>
      </c>
      <c r="N1370" s="198">
        <v>3.1763238771190999E-2</v>
      </c>
      <c r="O1370" s="91"/>
      <c r="P1370" s="115"/>
      <c r="Q1370" s="116"/>
      <c r="R1370" s="196"/>
      <c r="S1370" s="196"/>
      <c r="T1370" s="198"/>
    </row>
    <row r="1371" spans="1:20" ht="13.8" thickBot="1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116">
        <v>1368</v>
      </c>
      <c r="K1371" s="116">
        <v>3611</v>
      </c>
      <c r="L1371" s="196">
        <v>0.26621615021003697</v>
      </c>
      <c r="M1371" s="196">
        <v>9.5710748374781204E-2</v>
      </c>
      <c r="N1371" s="198">
        <v>3.1200835370579001E-2</v>
      </c>
      <c r="O1371" s="91"/>
      <c r="P1371" s="115"/>
      <c r="Q1371" s="116"/>
      <c r="R1371" s="196"/>
      <c r="S1371" s="196"/>
      <c r="T1371" s="198"/>
    </row>
    <row r="1372" spans="1:20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116">
        <v>1369</v>
      </c>
      <c r="K1372" s="116">
        <v>3613</v>
      </c>
      <c r="L1372" s="196">
        <v>0.26668104445254198</v>
      </c>
      <c r="M1372" s="196">
        <v>9.1915552463374101E-2</v>
      </c>
      <c r="N1372" s="198">
        <v>3.0624763839594799E-2</v>
      </c>
      <c r="O1372" s="91"/>
      <c r="P1372" s="128"/>
      <c r="Q1372" s="116"/>
      <c r="R1372" s="196"/>
      <c r="S1372" s="196"/>
      <c r="T1372" s="198"/>
    </row>
    <row r="1373" spans="1:20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116">
        <v>1370</v>
      </c>
      <c r="K1373" s="116">
        <v>3616</v>
      </c>
      <c r="L1373" s="196">
        <v>0.26701009694891298</v>
      </c>
      <c r="M1373" s="196">
        <v>8.7472477189019404E-2</v>
      </c>
      <c r="N1373" s="198">
        <v>3.0166100560666698E-2</v>
      </c>
      <c r="O1373" s="91"/>
      <c r="P1373" s="115"/>
      <c r="Q1373" s="116"/>
      <c r="R1373" s="196"/>
      <c r="S1373" s="196"/>
      <c r="T1373" s="198"/>
    </row>
    <row r="1374" spans="1:20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116">
        <v>1371</v>
      </c>
      <c r="K1374" s="116">
        <v>3619</v>
      </c>
      <c r="L1374" s="196">
        <v>0.26725953327347701</v>
      </c>
      <c r="M1374" s="196">
        <v>8.2580222983057797E-2</v>
      </c>
      <c r="N1374" s="198">
        <v>2.99145827120906E-2</v>
      </c>
      <c r="O1374" s="91"/>
      <c r="P1374" s="115"/>
      <c r="Q1374" s="116"/>
      <c r="R1374" s="196"/>
      <c r="S1374" s="196"/>
      <c r="T1374" s="198"/>
    </row>
    <row r="1375" spans="1:20" ht="13.8" thickBot="1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116">
        <v>1372</v>
      </c>
      <c r="K1375" s="116">
        <v>3621</v>
      </c>
      <c r="L1375" s="196">
        <v>0.26743071848212602</v>
      </c>
      <c r="M1375" s="196">
        <v>7.75722184284834E-2</v>
      </c>
      <c r="N1375" s="198">
        <v>2.9922237202717299E-2</v>
      </c>
      <c r="O1375" s="91"/>
      <c r="P1375" s="115"/>
      <c r="Q1375" s="116"/>
      <c r="R1375" s="196"/>
      <c r="S1375" s="196"/>
      <c r="T1375" s="198"/>
    </row>
    <row r="1376" spans="1:20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116">
        <v>1373</v>
      </c>
      <c r="K1376" s="116">
        <v>3624</v>
      </c>
      <c r="L1376" s="196">
        <v>0.26757515443725499</v>
      </c>
      <c r="M1376" s="196">
        <v>7.2903364685454497E-2</v>
      </c>
      <c r="N1376" s="198">
        <v>3.0199312321288498E-2</v>
      </c>
      <c r="O1376" s="91"/>
      <c r="P1376" s="128"/>
      <c r="Q1376" s="116"/>
      <c r="R1376" s="196"/>
      <c r="S1376" s="196"/>
      <c r="T1376" s="198"/>
    </row>
    <row r="1377" spans="1:20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116">
        <v>1374</v>
      </c>
      <c r="K1377" s="116">
        <v>3626</v>
      </c>
      <c r="L1377" s="196">
        <v>0.26768812721722302</v>
      </c>
      <c r="M1377" s="196">
        <v>6.8758709422368197E-2</v>
      </c>
      <c r="N1377" s="198">
        <v>3.0703122271673901E-2</v>
      </c>
      <c r="O1377" s="91"/>
      <c r="P1377" s="115"/>
      <c r="Q1377" s="116"/>
      <c r="R1377" s="196"/>
      <c r="S1377" s="196"/>
      <c r="T1377" s="198"/>
    </row>
    <row r="1378" spans="1:20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116">
        <v>1375</v>
      </c>
      <c r="K1378" s="116">
        <v>3629</v>
      </c>
      <c r="L1378" s="196">
        <v>0.26784617989871301</v>
      </c>
      <c r="M1378" s="196">
        <v>6.5034977464145202E-2</v>
      </c>
      <c r="N1378" s="198">
        <v>3.1459069349006302E-2</v>
      </c>
      <c r="O1378" s="91"/>
      <c r="P1378" s="115"/>
      <c r="Q1378" s="116"/>
      <c r="R1378" s="196"/>
      <c r="S1378" s="196"/>
      <c r="T1378" s="198"/>
    </row>
    <row r="1379" spans="1:20" ht="13.8" thickBot="1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116">
        <v>1376</v>
      </c>
      <c r="K1379" s="116">
        <v>3631</v>
      </c>
      <c r="L1379" s="196">
        <v>0.26798175268690599</v>
      </c>
      <c r="M1379" s="196">
        <v>6.1865617480113898E-2</v>
      </c>
      <c r="N1379" s="198">
        <v>3.23553294715248E-2</v>
      </c>
      <c r="O1379" s="91"/>
      <c r="P1379" s="115"/>
      <c r="Q1379" s="116"/>
      <c r="R1379" s="196"/>
      <c r="S1379" s="196"/>
      <c r="T1379" s="198"/>
    </row>
    <row r="1380" spans="1:20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116">
        <v>1377</v>
      </c>
      <c r="K1380" s="116">
        <v>3633</v>
      </c>
      <c r="L1380" s="196">
        <v>0.26817361874754098</v>
      </c>
      <c r="M1380" s="196">
        <v>5.8924899948826603E-2</v>
      </c>
      <c r="N1380" s="198">
        <v>3.3336139508758099E-2</v>
      </c>
      <c r="O1380" s="91"/>
      <c r="P1380" s="128"/>
      <c r="Q1380" s="116"/>
      <c r="R1380" s="196"/>
      <c r="S1380" s="196"/>
      <c r="T1380" s="198"/>
    </row>
    <row r="1381" spans="1:20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116">
        <v>1378</v>
      </c>
      <c r="K1381" s="116">
        <v>3636</v>
      </c>
      <c r="L1381" s="196">
        <v>0.26831568913857801</v>
      </c>
      <c r="M1381" s="196">
        <v>5.6652338929464703E-2</v>
      </c>
      <c r="N1381" s="198">
        <v>3.4278941757166899E-2</v>
      </c>
      <c r="O1381" s="91"/>
      <c r="P1381" s="115"/>
      <c r="Q1381" s="116"/>
      <c r="R1381" s="196"/>
      <c r="S1381" s="196"/>
      <c r="T1381" s="198"/>
    </row>
    <row r="1382" spans="1:20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116">
        <v>1379</v>
      </c>
      <c r="K1382" s="116">
        <v>3638</v>
      </c>
      <c r="L1382" s="196">
        <v>0.26850042004173902</v>
      </c>
      <c r="M1382" s="196">
        <v>5.4645261180482803E-2</v>
      </c>
      <c r="N1382" s="198">
        <v>3.5168371150406198E-2</v>
      </c>
      <c r="O1382" s="91"/>
      <c r="P1382" s="115"/>
      <c r="Q1382" s="116"/>
      <c r="R1382" s="196"/>
      <c r="S1382" s="196"/>
      <c r="T1382" s="198"/>
    </row>
    <row r="1383" spans="1:20" ht="13.8" thickBot="1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116">
        <v>1380</v>
      </c>
      <c r="K1383" s="116">
        <v>3641</v>
      </c>
      <c r="L1383" s="196">
        <v>0.26863446628260301</v>
      </c>
      <c r="M1383" s="196">
        <v>5.3358970162107597E-2</v>
      </c>
      <c r="N1383" s="198">
        <v>3.5860320371737898E-2</v>
      </c>
      <c r="O1383" s="91"/>
      <c r="P1383" s="115"/>
      <c r="Q1383" s="116"/>
      <c r="R1383" s="196"/>
      <c r="S1383" s="196"/>
      <c r="T1383" s="198"/>
    </row>
    <row r="1384" spans="1:20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116">
        <v>1381</v>
      </c>
      <c r="K1384" s="116">
        <v>3643</v>
      </c>
      <c r="L1384" s="196">
        <v>0.268850902068828</v>
      </c>
      <c r="M1384" s="196">
        <v>5.2481405780390303E-2</v>
      </c>
      <c r="N1384" s="198">
        <v>3.63034154461883E-2</v>
      </c>
      <c r="O1384" s="91"/>
      <c r="P1384" s="128"/>
      <c r="Q1384" s="116"/>
      <c r="R1384" s="196"/>
      <c r="S1384" s="196"/>
      <c r="T1384" s="198"/>
    </row>
    <row r="1385" spans="1:20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116">
        <v>1382</v>
      </c>
      <c r="K1385" s="116">
        <v>3646</v>
      </c>
      <c r="L1385" s="196">
        <v>0.26909859263067099</v>
      </c>
      <c r="M1385" s="196">
        <v>5.2562683518752699E-2</v>
      </c>
      <c r="N1385" s="198">
        <v>3.6396198212910902E-2</v>
      </c>
      <c r="O1385" s="91"/>
      <c r="P1385" s="115"/>
      <c r="Q1385" s="116"/>
      <c r="R1385" s="196"/>
      <c r="S1385" s="196"/>
      <c r="T1385" s="198"/>
    </row>
    <row r="1386" spans="1:20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116">
        <v>1383</v>
      </c>
      <c r="K1386" s="116">
        <v>3648</v>
      </c>
      <c r="L1386" s="196">
        <v>0.26949829843848699</v>
      </c>
      <c r="M1386" s="196">
        <v>5.3061325285238402E-2</v>
      </c>
      <c r="N1386" s="198">
        <v>3.6100679705187301E-2</v>
      </c>
      <c r="O1386" s="91"/>
      <c r="P1386" s="115"/>
      <c r="Q1386" s="116"/>
      <c r="R1386" s="196"/>
      <c r="S1386" s="196"/>
      <c r="T1386" s="198"/>
    </row>
    <row r="1387" spans="1:20" ht="13.8" thickBot="1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116">
        <v>1384</v>
      </c>
      <c r="K1387" s="116">
        <v>3651</v>
      </c>
      <c r="L1387" s="196">
        <v>0.26993912406091197</v>
      </c>
      <c r="M1387" s="196">
        <v>5.4469752539688797E-2</v>
      </c>
      <c r="N1387" s="198">
        <v>3.5379336649859199E-2</v>
      </c>
      <c r="O1387" s="91"/>
      <c r="P1387" s="115"/>
      <c r="Q1387" s="116"/>
      <c r="R1387" s="196"/>
      <c r="S1387" s="196"/>
      <c r="T1387" s="198"/>
    </row>
    <row r="1388" spans="1:20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116">
        <v>1385</v>
      </c>
      <c r="K1388" s="116">
        <v>3653</v>
      </c>
      <c r="L1388" s="196">
        <v>0.27047487325879199</v>
      </c>
      <c r="M1388" s="196">
        <v>5.6085670472753098E-2</v>
      </c>
      <c r="N1388" s="198">
        <v>3.4243667751148503E-2</v>
      </c>
      <c r="O1388" s="91"/>
      <c r="P1388" s="128"/>
      <c r="Q1388" s="116"/>
      <c r="R1388" s="196"/>
      <c r="S1388" s="196"/>
      <c r="T1388" s="198"/>
    </row>
    <row r="1389" spans="1:20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116">
        <v>1386</v>
      </c>
      <c r="K1389" s="116">
        <v>3656</v>
      </c>
      <c r="L1389" s="196">
        <v>0.270961045780161</v>
      </c>
      <c r="M1389" s="196">
        <v>5.8183021677681801E-2</v>
      </c>
      <c r="N1389" s="198">
        <v>3.2813753370341897E-2</v>
      </c>
      <c r="O1389" s="91"/>
      <c r="P1389" s="115"/>
      <c r="Q1389" s="116"/>
      <c r="R1389" s="196"/>
      <c r="S1389" s="196"/>
      <c r="T1389" s="198"/>
    </row>
    <row r="1390" spans="1:20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116">
        <v>1387</v>
      </c>
      <c r="K1390" s="116">
        <v>3659</v>
      </c>
      <c r="L1390" s="196">
        <v>0.27148908676965</v>
      </c>
      <c r="M1390" s="196">
        <v>5.9753196387958701E-2</v>
      </c>
      <c r="N1390" s="198">
        <v>3.12429772540747E-2</v>
      </c>
      <c r="O1390" s="91"/>
      <c r="P1390" s="115"/>
      <c r="Q1390" s="116"/>
      <c r="R1390" s="196"/>
      <c r="S1390" s="196"/>
      <c r="T1390" s="198"/>
    </row>
    <row r="1391" spans="1:20" ht="13.8" thickBot="1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116">
        <v>1388</v>
      </c>
      <c r="K1391" s="116">
        <v>3661</v>
      </c>
      <c r="L1391" s="196">
        <v>0.27196107599145097</v>
      </c>
      <c r="M1391" s="196">
        <v>6.1210629046343501E-2</v>
      </c>
      <c r="N1391" s="198">
        <v>2.97854038030647E-2</v>
      </c>
      <c r="O1391" s="91"/>
      <c r="P1391" s="115"/>
      <c r="Q1391" s="116"/>
      <c r="R1391" s="196"/>
      <c r="S1391" s="196"/>
      <c r="T1391" s="198"/>
    </row>
    <row r="1392" spans="1:20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116">
        <v>1389</v>
      </c>
      <c r="K1392" s="116">
        <v>3664</v>
      </c>
      <c r="L1392" s="196">
        <v>0.272445249017775</v>
      </c>
      <c r="M1392" s="196">
        <v>6.2042619133806598E-2</v>
      </c>
      <c r="N1392" s="198">
        <v>2.86408254479243E-2</v>
      </c>
      <c r="O1392" s="91"/>
      <c r="P1392" s="128"/>
      <c r="Q1392" s="116"/>
      <c r="R1392" s="196"/>
      <c r="S1392" s="196"/>
      <c r="T1392" s="198"/>
    </row>
    <row r="1393" spans="1:20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116">
        <v>1390</v>
      </c>
      <c r="K1393" s="116">
        <v>3667</v>
      </c>
      <c r="L1393" s="196">
        <v>0.272874408014041</v>
      </c>
      <c r="M1393" s="196">
        <v>6.2589615212674199E-2</v>
      </c>
      <c r="N1393" s="198">
        <v>2.7999707299703799E-2</v>
      </c>
      <c r="O1393" s="91"/>
      <c r="P1393" s="115"/>
      <c r="Q1393" s="116"/>
      <c r="R1393" s="196"/>
      <c r="S1393" s="196"/>
      <c r="T1393" s="198"/>
    </row>
    <row r="1394" spans="1:20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116">
        <v>1391</v>
      </c>
      <c r="K1394" s="116">
        <v>3669</v>
      </c>
      <c r="L1394" s="196">
        <v>0.27319747762080099</v>
      </c>
      <c r="M1394" s="196">
        <v>6.2700868873475896E-2</v>
      </c>
      <c r="N1394" s="198">
        <v>2.7927076109233801E-2</v>
      </c>
      <c r="O1394" s="91"/>
      <c r="P1394" s="115"/>
      <c r="Q1394" s="116"/>
      <c r="R1394" s="196"/>
      <c r="S1394" s="196"/>
      <c r="T1394" s="198"/>
    </row>
    <row r="1395" spans="1:20" ht="13.8" thickBot="1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116">
        <v>1392</v>
      </c>
      <c r="K1395" s="116">
        <v>3672</v>
      </c>
      <c r="L1395" s="196">
        <v>0.27343370672481598</v>
      </c>
      <c r="M1395" s="196">
        <v>6.2102596116628897E-2</v>
      </c>
      <c r="N1395" s="198">
        <v>2.8349261686677701E-2</v>
      </c>
      <c r="O1395" s="91"/>
      <c r="P1395" s="115"/>
      <c r="Q1395" s="116"/>
      <c r="R1395" s="196"/>
      <c r="S1395" s="196"/>
      <c r="T1395" s="198"/>
    </row>
    <row r="1396" spans="1:20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116">
        <v>1393</v>
      </c>
      <c r="K1396" s="116">
        <v>3675</v>
      </c>
      <c r="L1396" s="196">
        <v>0.27356341788310001</v>
      </c>
      <c r="M1396" s="196">
        <v>6.0842723577924203E-2</v>
      </c>
      <c r="N1396" s="198">
        <v>2.91629894105268E-2</v>
      </c>
      <c r="O1396" s="91"/>
      <c r="P1396" s="128"/>
      <c r="Q1396" s="116"/>
      <c r="R1396" s="196"/>
      <c r="S1396" s="196"/>
      <c r="T1396" s="198"/>
    </row>
    <row r="1397" spans="1:20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116">
        <v>1394</v>
      </c>
      <c r="K1397" s="116">
        <v>3677</v>
      </c>
      <c r="L1397" s="196">
        <v>0.27365913021698202</v>
      </c>
      <c r="M1397" s="196">
        <v>5.8708934806922498E-2</v>
      </c>
      <c r="N1397" s="198">
        <v>3.0216526122808399E-2</v>
      </c>
      <c r="O1397" s="91"/>
      <c r="P1397" s="115"/>
      <c r="Q1397" s="116"/>
      <c r="R1397" s="196"/>
      <c r="S1397" s="196"/>
      <c r="T1397" s="198"/>
    </row>
    <row r="1398" spans="1:20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116">
        <v>1395</v>
      </c>
      <c r="K1398" s="116">
        <v>3679</v>
      </c>
      <c r="L1398" s="196">
        <v>0.27361974348754903</v>
      </c>
      <c r="M1398" s="196">
        <v>5.6352300010040102E-2</v>
      </c>
      <c r="N1398" s="198">
        <v>3.1430184448015798E-2</v>
      </c>
      <c r="O1398" s="91"/>
      <c r="P1398" s="115"/>
      <c r="Q1398" s="116"/>
      <c r="R1398" s="196"/>
      <c r="S1398" s="196"/>
      <c r="T1398" s="198"/>
    </row>
    <row r="1399" spans="1:20" ht="13.8" thickBot="1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116">
        <v>1396</v>
      </c>
      <c r="K1399" s="116">
        <v>3682</v>
      </c>
      <c r="L1399" s="196">
        <v>0.27346961503105499</v>
      </c>
      <c r="M1399" s="196">
        <v>5.3819331292260297E-2</v>
      </c>
      <c r="N1399" s="198">
        <v>3.2677313966411999E-2</v>
      </c>
      <c r="O1399" s="91"/>
      <c r="P1399" s="115"/>
      <c r="Q1399" s="116"/>
      <c r="R1399" s="196"/>
      <c r="S1399" s="196"/>
      <c r="T1399" s="198"/>
    </row>
    <row r="1400" spans="1:20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116">
        <v>1397</v>
      </c>
      <c r="K1400" s="116">
        <v>3685</v>
      </c>
      <c r="L1400" s="196">
        <v>0.27318532924883099</v>
      </c>
      <c r="M1400" s="196">
        <v>5.2088017886460301E-2</v>
      </c>
      <c r="N1400" s="198">
        <v>3.3891903463296597E-2</v>
      </c>
      <c r="O1400" s="91"/>
      <c r="P1400" s="128"/>
      <c r="Q1400" s="116"/>
      <c r="R1400" s="196"/>
      <c r="S1400" s="196"/>
      <c r="T1400" s="198"/>
    </row>
    <row r="1401" spans="1:20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116">
        <v>1398</v>
      </c>
      <c r="K1401" s="116">
        <v>3687</v>
      </c>
      <c r="L1401" s="196">
        <v>0.27278812533332802</v>
      </c>
      <c r="M1401" s="196">
        <v>5.1272760139976802E-2</v>
      </c>
      <c r="N1401" s="198">
        <v>3.5002546172100801E-2</v>
      </c>
      <c r="O1401" s="91"/>
      <c r="P1401" s="115"/>
      <c r="Q1401" s="116"/>
      <c r="R1401" s="196"/>
      <c r="S1401" s="196"/>
      <c r="T1401" s="198"/>
    </row>
    <row r="1402" spans="1:20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116">
        <v>1399</v>
      </c>
      <c r="K1402" s="116">
        <v>3690</v>
      </c>
      <c r="L1402" s="196">
        <v>0.27240564243703702</v>
      </c>
      <c r="M1402" s="196">
        <v>5.1139266292825898E-2</v>
      </c>
      <c r="N1402" s="198">
        <v>3.5951860188766303E-2</v>
      </c>
      <c r="O1402" s="91"/>
      <c r="P1402" s="115"/>
      <c r="Q1402" s="116"/>
      <c r="R1402" s="196"/>
      <c r="S1402" s="196"/>
      <c r="T1402" s="198"/>
    </row>
    <row r="1403" spans="1:20" ht="13.8" thickBot="1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116">
        <v>1400</v>
      </c>
      <c r="K1403" s="116">
        <v>3693</v>
      </c>
      <c r="L1403" s="196">
        <v>0.271984208084735</v>
      </c>
      <c r="M1403" s="196">
        <v>5.1825785330517703E-2</v>
      </c>
      <c r="N1403" s="198">
        <v>3.6729231373436602E-2</v>
      </c>
      <c r="O1403" s="91"/>
      <c r="P1403" s="115"/>
      <c r="Q1403" s="116"/>
      <c r="R1403" s="196"/>
      <c r="S1403" s="196"/>
      <c r="T1403" s="198"/>
    </row>
    <row r="1404" spans="1:20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116">
        <v>1401</v>
      </c>
      <c r="K1404" s="116">
        <v>3696</v>
      </c>
      <c r="L1404" s="196">
        <v>0.271647774145994</v>
      </c>
      <c r="M1404" s="196">
        <v>5.29295361268649E-2</v>
      </c>
      <c r="N1404" s="198">
        <v>3.72588786602146E-2</v>
      </c>
      <c r="O1404" s="91"/>
      <c r="P1404" s="128"/>
      <c r="Q1404" s="116"/>
      <c r="R1404" s="196"/>
      <c r="S1404" s="196"/>
      <c r="T1404" s="198"/>
    </row>
    <row r="1405" spans="1:20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116">
        <v>1402</v>
      </c>
      <c r="K1405" s="116">
        <v>3699</v>
      </c>
      <c r="L1405" s="196">
        <v>0.27127318756534002</v>
      </c>
      <c r="M1405" s="196">
        <v>5.4725621266150097E-2</v>
      </c>
      <c r="N1405" s="198">
        <v>3.7469340355136403E-2</v>
      </c>
      <c r="O1405" s="91"/>
      <c r="P1405" s="115"/>
      <c r="Q1405" s="116"/>
      <c r="R1405" s="196"/>
      <c r="S1405" s="196"/>
      <c r="T1405" s="198"/>
    </row>
    <row r="1406" spans="1:20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116">
        <v>1403</v>
      </c>
      <c r="K1406" s="116">
        <v>3702</v>
      </c>
      <c r="L1406" s="196">
        <v>0.27093716233146098</v>
      </c>
      <c r="M1406" s="196">
        <v>5.6527828194498697E-2</v>
      </c>
      <c r="N1406" s="198">
        <v>3.7329429129016801E-2</v>
      </c>
      <c r="O1406" s="91"/>
      <c r="P1406" s="115"/>
      <c r="Q1406" s="116"/>
      <c r="R1406" s="196"/>
      <c r="S1406" s="196"/>
      <c r="T1406" s="198"/>
    </row>
    <row r="1407" spans="1:20" ht="13.8" thickBot="1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116">
        <v>1404</v>
      </c>
      <c r="K1407" s="116">
        <v>3704</v>
      </c>
      <c r="L1407" s="196">
        <v>0.27053381102301999</v>
      </c>
      <c r="M1407" s="196">
        <v>5.8922367895958103E-2</v>
      </c>
      <c r="N1407" s="198">
        <v>3.6811829191456098E-2</v>
      </c>
      <c r="O1407" s="91"/>
      <c r="P1407" s="115"/>
      <c r="Q1407" s="116"/>
      <c r="R1407" s="196"/>
      <c r="S1407" s="196"/>
      <c r="T1407" s="198"/>
    </row>
    <row r="1408" spans="1:20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116">
        <v>1405</v>
      </c>
      <c r="K1408" s="116">
        <v>3707</v>
      </c>
      <c r="L1408" s="196">
        <v>0.27011532378780201</v>
      </c>
      <c r="M1408" s="196">
        <v>6.1273065632646603E-2</v>
      </c>
      <c r="N1408" s="198">
        <v>3.5938730987227503E-2</v>
      </c>
      <c r="O1408" s="91"/>
      <c r="P1408" s="128"/>
      <c r="Q1408" s="116"/>
      <c r="R1408" s="196"/>
      <c r="S1408" s="196"/>
      <c r="T1408" s="198"/>
    </row>
    <row r="1409" spans="1:20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116">
        <v>1406</v>
      </c>
      <c r="K1409" s="116">
        <v>3710</v>
      </c>
      <c r="L1409" s="196">
        <v>0.26969154066274598</v>
      </c>
      <c r="M1409" s="196">
        <v>6.3702536002789398E-2</v>
      </c>
      <c r="N1409" s="198">
        <v>3.4730556506228701E-2</v>
      </c>
      <c r="O1409" s="91"/>
      <c r="P1409" s="115"/>
      <c r="Q1409" s="116"/>
      <c r="R1409" s="196"/>
      <c r="S1409" s="196"/>
      <c r="T1409" s="198"/>
    </row>
    <row r="1410" spans="1:20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116">
        <v>1407</v>
      </c>
      <c r="K1410" s="116">
        <v>3713</v>
      </c>
      <c r="L1410" s="196">
        <v>0.269148572013999</v>
      </c>
      <c r="M1410" s="196">
        <v>6.6414524356059795E-2</v>
      </c>
      <c r="N1410" s="198">
        <v>3.3285654373120699E-2</v>
      </c>
      <c r="O1410" s="91"/>
      <c r="P1410" s="115"/>
      <c r="Q1410" s="116"/>
      <c r="R1410" s="196"/>
      <c r="S1410" s="196"/>
      <c r="T1410" s="198"/>
    </row>
    <row r="1411" spans="1:20" ht="13.8" thickBot="1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116">
        <v>1408</v>
      </c>
      <c r="K1411" s="116">
        <v>3716</v>
      </c>
      <c r="L1411" s="196">
        <v>0.26860028480110498</v>
      </c>
      <c r="M1411" s="196">
        <v>6.8875657034875401E-2</v>
      </c>
      <c r="N1411" s="198">
        <v>3.1666105486852003E-2</v>
      </c>
      <c r="O1411" s="91"/>
      <c r="P1411" s="115"/>
      <c r="Q1411" s="116"/>
      <c r="R1411" s="196"/>
      <c r="S1411" s="196"/>
      <c r="T1411" s="198"/>
    </row>
    <row r="1412" spans="1:20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116">
        <v>1409</v>
      </c>
      <c r="K1412" s="116">
        <v>3719</v>
      </c>
      <c r="L1412" s="196">
        <v>0.26803409379075099</v>
      </c>
      <c r="M1412" s="196">
        <v>7.1162916864751499E-2</v>
      </c>
      <c r="N1412" s="198">
        <v>2.9986756829197998E-2</v>
      </c>
      <c r="O1412" s="91"/>
      <c r="P1412" s="128"/>
      <c r="Q1412" s="116"/>
      <c r="R1412" s="196"/>
      <c r="S1412" s="196"/>
      <c r="T1412" s="198"/>
    </row>
    <row r="1413" spans="1:20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116">
        <v>1410</v>
      </c>
      <c r="K1413" s="116">
        <v>3721</v>
      </c>
      <c r="L1413" s="196">
        <v>0.26753239330233503</v>
      </c>
      <c r="M1413" s="196">
        <v>7.2595207156249605E-2</v>
      </c>
      <c r="N1413" s="198">
        <v>2.8251316415128E-2</v>
      </c>
      <c r="O1413" s="91"/>
      <c r="P1413" s="115"/>
      <c r="Q1413" s="116"/>
      <c r="R1413" s="196"/>
      <c r="S1413" s="196"/>
      <c r="T1413" s="198"/>
    </row>
    <row r="1414" spans="1:20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116">
        <v>1411</v>
      </c>
      <c r="K1414" s="116">
        <v>3724</v>
      </c>
      <c r="L1414" s="196">
        <v>0.26716223999909799</v>
      </c>
      <c r="M1414" s="196">
        <v>7.3333445944813599E-2</v>
      </c>
      <c r="N1414" s="198">
        <v>2.6601661269575302E-2</v>
      </c>
      <c r="O1414" s="91"/>
      <c r="P1414" s="115"/>
      <c r="Q1414" s="116"/>
      <c r="R1414" s="196"/>
      <c r="S1414" s="196"/>
      <c r="T1414" s="198"/>
    </row>
    <row r="1415" spans="1:20" ht="13.8" thickBot="1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116">
        <v>1412</v>
      </c>
      <c r="K1415" s="116">
        <v>3726</v>
      </c>
      <c r="L1415" s="196">
        <v>0.26688088065757198</v>
      </c>
      <c r="M1415" s="196">
        <v>7.2748484601774702E-2</v>
      </c>
      <c r="N1415" s="198">
        <v>2.5058937452217499E-2</v>
      </c>
      <c r="O1415" s="91"/>
      <c r="P1415" s="115"/>
      <c r="Q1415" s="116"/>
      <c r="R1415" s="196"/>
      <c r="S1415" s="196"/>
      <c r="T1415" s="198"/>
    </row>
    <row r="1416" spans="1:20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116">
        <v>1413</v>
      </c>
      <c r="K1416" s="116">
        <v>3729</v>
      </c>
      <c r="L1416" s="196">
        <v>0.26671632023534902</v>
      </c>
      <c r="M1416" s="196">
        <v>7.1239134785467603E-2</v>
      </c>
      <c r="N1416" s="198">
        <v>2.3782488463979901E-2</v>
      </c>
      <c r="O1416" s="91"/>
      <c r="P1416" s="128"/>
      <c r="Q1416" s="116"/>
      <c r="R1416" s="196"/>
      <c r="S1416" s="196"/>
      <c r="T1416" s="198"/>
    </row>
    <row r="1417" spans="1:20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116">
        <v>1414</v>
      </c>
      <c r="K1417" s="116">
        <v>3732</v>
      </c>
      <c r="L1417" s="196">
        <v>0.266453378470703</v>
      </c>
      <c r="M1417" s="196">
        <v>6.9532384789026694E-2</v>
      </c>
      <c r="N1417" s="198">
        <v>2.2728104881218701E-2</v>
      </c>
      <c r="O1417" s="91"/>
      <c r="P1417" s="115"/>
      <c r="Q1417" s="116"/>
      <c r="R1417" s="196"/>
      <c r="S1417" s="196"/>
      <c r="T1417" s="198"/>
    </row>
    <row r="1418" spans="1:20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116">
        <v>1415</v>
      </c>
      <c r="K1418" s="116">
        <v>3735</v>
      </c>
      <c r="L1418" s="196">
        <v>0.26622840353997301</v>
      </c>
      <c r="M1418" s="196">
        <v>6.7411779813635997E-2</v>
      </c>
      <c r="N1418" s="198">
        <v>2.2056498851808999E-2</v>
      </c>
      <c r="O1418" s="91"/>
      <c r="P1418" s="115"/>
      <c r="Q1418" s="116"/>
      <c r="R1418" s="196"/>
      <c r="S1418" s="196"/>
      <c r="T1418" s="198"/>
    </row>
    <row r="1419" spans="1:20" ht="13.8" thickBot="1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116">
        <v>1416</v>
      </c>
      <c r="K1419" s="116">
        <v>3738</v>
      </c>
      <c r="L1419" s="196">
        <v>0.26590723668914101</v>
      </c>
      <c r="M1419" s="196">
        <v>6.5285334703307399E-2</v>
      </c>
      <c r="N1419" s="198">
        <v>2.16456597381448E-2</v>
      </c>
      <c r="O1419" s="91"/>
      <c r="P1419" s="115"/>
      <c r="Q1419" s="116"/>
      <c r="R1419" s="196"/>
      <c r="S1419" s="196"/>
      <c r="T1419" s="198"/>
    </row>
    <row r="1420" spans="1:20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116">
        <v>1417</v>
      </c>
      <c r="K1420" s="116">
        <v>3740</v>
      </c>
      <c r="L1420" s="196">
        <v>0.26557435598901302</v>
      </c>
      <c r="M1420" s="196">
        <v>6.3340516371471103E-2</v>
      </c>
      <c r="N1420" s="198">
        <v>2.1519327005816699E-2</v>
      </c>
      <c r="O1420" s="91"/>
      <c r="P1420" s="128"/>
      <c r="Q1420" s="116"/>
      <c r="R1420" s="196"/>
      <c r="S1420" s="196"/>
      <c r="T1420" s="198"/>
    </row>
    <row r="1421" spans="1:20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116">
        <v>1418</v>
      </c>
      <c r="K1421" s="116">
        <v>3743</v>
      </c>
      <c r="L1421" s="196">
        <v>0.26511735854910801</v>
      </c>
      <c r="M1421" s="196">
        <v>6.2298416072403703E-2</v>
      </c>
      <c r="N1421" s="198">
        <v>2.1638560965660299E-2</v>
      </c>
      <c r="O1421" s="91"/>
      <c r="P1421" s="115"/>
      <c r="Q1421" s="116"/>
      <c r="R1421" s="196"/>
      <c r="S1421" s="196"/>
      <c r="T1421" s="198"/>
    </row>
    <row r="1422" spans="1:20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116">
        <v>1419</v>
      </c>
      <c r="K1422" s="116">
        <v>3746</v>
      </c>
      <c r="L1422" s="196">
        <v>0.264570959133484</v>
      </c>
      <c r="M1422" s="196">
        <v>6.2112453702579701E-2</v>
      </c>
      <c r="N1422" s="198">
        <v>2.2071858627706002E-2</v>
      </c>
      <c r="O1422" s="91"/>
      <c r="P1422" s="115"/>
      <c r="Q1422" s="116"/>
      <c r="R1422" s="196"/>
      <c r="S1422" s="196"/>
      <c r="T1422" s="198"/>
    </row>
    <row r="1423" spans="1:20" ht="13.8" thickBot="1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116">
        <v>1420</v>
      </c>
      <c r="K1423" s="116">
        <v>3748</v>
      </c>
      <c r="L1423" s="196">
        <v>0.26382528386672999</v>
      </c>
      <c r="M1423" s="196">
        <v>6.3339431195753401E-2</v>
      </c>
      <c r="N1423" s="198">
        <v>2.28090767363959E-2</v>
      </c>
      <c r="O1423" s="91"/>
      <c r="P1423" s="115"/>
      <c r="Q1423" s="116"/>
      <c r="R1423" s="196"/>
      <c r="S1423" s="196"/>
      <c r="T1423" s="198"/>
    </row>
    <row r="1424" spans="1:20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116">
        <v>1421</v>
      </c>
      <c r="K1424" s="116">
        <v>3751</v>
      </c>
      <c r="L1424" s="196">
        <v>0.26302991160067402</v>
      </c>
      <c r="M1424" s="196">
        <v>6.5018673044006006E-2</v>
      </c>
      <c r="N1424" s="198">
        <v>2.3876380115566899E-2</v>
      </c>
      <c r="O1424" s="91"/>
      <c r="P1424" s="128"/>
      <c r="Q1424" s="116"/>
      <c r="R1424" s="196"/>
      <c r="S1424" s="196"/>
      <c r="T1424" s="198"/>
    </row>
    <row r="1425" spans="1:20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116">
        <v>1422</v>
      </c>
      <c r="K1425" s="116">
        <v>3753</v>
      </c>
      <c r="L1425" s="196">
        <v>0.262164985594525</v>
      </c>
      <c r="M1425" s="196">
        <v>6.7439909464618003E-2</v>
      </c>
      <c r="N1425" s="198">
        <v>2.5238631930894598E-2</v>
      </c>
      <c r="O1425" s="91"/>
      <c r="P1425" s="115"/>
      <c r="Q1425" s="116"/>
      <c r="R1425" s="196"/>
      <c r="S1425" s="196"/>
      <c r="T1425" s="198"/>
    </row>
    <row r="1426" spans="1:20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116">
        <v>1423</v>
      </c>
      <c r="K1426" s="116">
        <v>3756</v>
      </c>
      <c r="L1426" s="196">
        <v>0.26144712949584598</v>
      </c>
      <c r="M1426" s="196">
        <v>6.9597349445729498E-2</v>
      </c>
      <c r="N1426" s="198">
        <v>2.6860881020819499E-2</v>
      </c>
      <c r="O1426" s="91"/>
      <c r="P1426" s="115"/>
      <c r="Q1426" s="116"/>
      <c r="R1426" s="196"/>
      <c r="S1426" s="196"/>
      <c r="T1426" s="198"/>
    </row>
    <row r="1427" spans="1:20" ht="13.8" thickBot="1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116">
        <v>1424</v>
      </c>
      <c r="K1427" s="116">
        <v>3759</v>
      </c>
      <c r="L1427" s="196">
        <v>0.26087126790931298</v>
      </c>
      <c r="M1427" s="196">
        <v>7.1554729251672194E-2</v>
      </c>
      <c r="N1427" s="198">
        <v>2.8593786415599801E-2</v>
      </c>
      <c r="O1427" s="91"/>
      <c r="P1427" s="115"/>
      <c r="Q1427" s="116"/>
      <c r="R1427" s="196"/>
      <c r="S1427" s="196"/>
      <c r="T1427" s="198"/>
    </row>
    <row r="1428" spans="1:20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116">
        <v>1425</v>
      </c>
      <c r="K1428" s="116">
        <v>3762</v>
      </c>
      <c r="L1428" s="196">
        <v>0.26055101628147698</v>
      </c>
      <c r="M1428" s="196">
        <v>7.2526481063722295E-2</v>
      </c>
      <c r="N1428" s="198">
        <v>3.0185410342639701E-2</v>
      </c>
      <c r="O1428" s="91"/>
      <c r="P1428" s="128"/>
      <c r="Q1428" s="116"/>
      <c r="R1428" s="196"/>
      <c r="S1428" s="196"/>
      <c r="T1428" s="198"/>
    </row>
    <row r="1429" spans="1:20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116">
        <v>1426</v>
      </c>
      <c r="K1429" s="116">
        <v>3764</v>
      </c>
      <c r="L1429" s="196">
        <v>0.26028139040208798</v>
      </c>
      <c r="M1429" s="196">
        <v>7.3238416942223702E-2</v>
      </c>
      <c r="N1429" s="198">
        <v>3.15051352165375E-2</v>
      </c>
      <c r="O1429" s="91"/>
      <c r="P1429" s="115"/>
      <c r="Q1429" s="116"/>
      <c r="R1429" s="196"/>
      <c r="S1429" s="196"/>
      <c r="T1429" s="198"/>
    </row>
    <row r="1430" spans="1:20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116">
        <v>1427</v>
      </c>
      <c r="K1430" s="116">
        <v>3767</v>
      </c>
      <c r="L1430" s="196">
        <v>0.26011647707811703</v>
      </c>
      <c r="M1430" s="196">
        <v>7.3209002060825396E-2</v>
      </c>
      <c r="N1430" s="198">
        <v>3.2436511060623799E-2</v>
      </c>
      <c r="O1430" s="91"/>
      <c r="P1430" s="115"/>
      <c r="Q1430" s="116"/>
      <c r="R1430" s="196"/>
      <c r="S1430" s="196"/>
      <c r="T1430" s="198"/>
    </row>
    <row r="1431" spans="1:20" ht="13.8" thickBot="1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116">
        <v>1428</v>
      </c>
      <c r="K1431" s="116">
        <v>3769</v>
      </c>
      <c r="L1431" s="196">
        <v>0.25995704732665997</v>
      </c>
      <c r="M1431" s="196">
        <v>7.3245124383903598E-2</v>
      </c>
      <c r="N1431" s="198">
        <v>3.2974361206385798E-2</v>
      </c>
      <c r="O1431" s="91"/>
      <c r="P1431" s="115"/>
      <c r="Q1431" s="116"/>
      <c r="R1431" s="196"/>
      <c r="S1431" s="196"/>
      <c r="T1431" s="198"/>
    </row>
    <row r="1432" spans="1:20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116">
        <v>1429</v>
      </c>
      <c r="K1432" s="116">
        <v>3772</v>
      </c>
      <c r="L1432" s="196">
        <v>0.25993601595633298</v>
      </c>
      <c r="M1432" s="196">
        <v>7.3024655570535807E-2</v>
      </c>
      <c r="N1432" s="198">
        <v>3.3124135288710797E-2</v>
      </c>
      <c r="O1432" s="91"/>
      <c r="P1432" s="128"/>
      <c r="Q1432" s="116"/>
      <c r="R1432" s="196"/>
      <c r="S1432" s="196"/>
      <c r="T1432" s="198"/>
    </row>
    <row r="1433" spans="1:20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116">
        <v>1430</v>
      </c>
      <c r="K1433" s="116">
        <v>3775</v>
      </c>
      <c r="L1433" s="196">
        <v>0.25992602462910003</v>
      </c>
      <c r="M1433" s="196">
        <v>7.3435635325222598E-2</v>
      </c>
      <c r="N1433" s="198">
        <v>3.2891130394218898E-2</v>
      </c>
      <c r="O1433" s="91"/>
      <c r="P1433" s="115"/>
      <c r="Q1433" s="116"/>
      <c r="R1433" s="196"/>
      <c r="S1433" s="196"/>
      <c r="T1433" s="198"/>
    </row>
    <row r="1434" spans="1:20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116">
        <v>1431</v>
      </c>
      <c r="K1434" s="116">
        <v>3777</v>
      </c>
      <c r="L1434" s="196">
        <v>0.26000725620835702</v>
      </c>
      <c r="M1434" s="196">
        <v>7.42986750656002E-2</v>
      </c>
      <c r="N1434" s="198">
        <v>3.2286185034857501E-2</v>
      </c>
      <c r="O1434" s="91"/>
      <c r="P1434" s="115"/>
      <c r="Q1434" s="116"/>
      <c r="R1434" s="196"/>
      <c r="S1434" s="196"/>
      <c r="T1434" s="198"/>
    </row>
    <row r="1435" spans="1:20" ht="13.8" thickBot="1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116">
        <v>1432</v>
      </c>
      <c r="K1435" s="116">
        <v>3780</v>
      </c>
      <c r="L1435" s="196">
        <v>0.26004216894141202</v>
      </c>
      <c r="M1435" s="196">
        <v>7.6275871544172397E-2</v>
      </c>
      <c r="N1435" s="198">
        <v>3.1319502448450498E-2</v>
      </c>
      <c r="O1435" s="91"/>
      <c r="P1435" s="115"/>
      <c r="Q1435" s="116"/>
      <c r="R1435" s="196"/>
      <c r="S1435" s="196"/>
      <c r="T1435" s="198"/>
    </row>
    <row r="1436" spans="1:20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116">
        <v>1433</v>
      </c>
      <c r="K1436" s="116">
        <v>3783</v>
      </c>
      <c r="L1436" s="196">
        <v>0.26011370684568502</v>
      </c>
      <c r="M1436" s="196">
        <v>7.8412949258118703E-2</v>
      </c>
      <c r="N1436" s="198">
        <v>3.0012757947659799E-2</v>
      </c>
      <c r="O1436" s="91"/>
      <c r="P1436" s="128"/>
      <c r="Q1436" s="116"/>
      <c r="R1436" s="196"/>
      <c r="S1436" s="196"/>
      <c r="T1436" s="198"/>
    </row>
    <row r="1437" spans="1:20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116">
        <v>1434</v>
      </c>
      <c r="K1437" s="116">
        <v>3785</v>
      </c>
      <c r="L1437" s="196">
        <v>0.26012367915030399</v>
      </c>
      <c r="M1437" s="196">
        <v>8.0893069821396907E-2</v>
      </c>
      <c r="N1437" s="198">
        <v>2.8403340312034502E-2</v>
      </c>
      <c r="O1437" s="91"/>
      <c r="P1437" s="115"/>
      <c r="Q1437" s="116"/>
      <c r="R1437" s="196"/>
      <c r="S1437" s="196"/>
      <c r="T1437" s="198"/>
    </row>
    <row r="1438" spans="1:20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116">
        <v>1435</v>
      </c>
      <c r="K1438" s="116">
        <v>3788</v>
      </c>
      <c r="L1438" s="196">
        <v>0.26017552997565901</v>
      </c>
      <c r="M1438" s="196">
        <v>8.27834948906956E-2</v>
      </c>
      <c r="N1438" s="198">
        <v>2.6504974341945299E-2</v>
      </c>
      <c r="O1438" s="91"/>
      <c r="P1438" s="115"/>
      <c r="Q1438" s="116"/>
      <c r="R1438" s="196"/>
      <c r="S1438" s="196"/>
      <c r="T1438" s="198"/>
    </row>
    <row r="1439" spans="1:20" ht="13.8" thickBot="1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116">
        <v>1436</v>
      </c>
      <c r="K1439" s="116">
        <v>3791</v>
      </c>
      <c r="L1439" s="196">
        <v>0.26027967939715202</v>
      </c>
      <c r="M1439" s="196">
        <v>8.4156789523422801E-2</v>
      </c>
      <c r="N1439" s="198">
        <v>2.44490980889134E-2</v>
      </c>
      <c r="O1439" s="91"/>
      <c r="P1439" s="115"/>
      <c r="Q1439" s="116"/>
      <c r="R1439" s="196"/>
      <c r="S1439" s="196"/>
      <c r="T1439" s="198"/>
    </row>
    <row r="1440" spans="1:20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116">
        <v>1437</v>
      </c>
      <c r="K1440" s="116">
        <v>3793</v>
      </c>
      <c r="L1440" s="196">
        <v>0.260422304683817</v>
      </c>
      <c r="M1440" s="196">
        <v>8.4808231721137606E-2</v>
      </c>
      <c r="N1440" s="198">
        <v>2.2376313557894101E-2</v>
      </c>
      <c r="O1440" s="91"/>
      <c r="P1440" s="128"/>
      <c r="Q1440" s="116"/>
      <c r="R1440" s="196"/>
      <c r="S1440" s="196"/>
      <c r="T1440" s="198"/>
    </row>
    <row r="1441" spans="1:20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116">
        <v>1438</v>
      </c>
      <c r="K1441" s="116">
        <v>3796</v>
      </c>
      <c r="L1441" s="196">
        <v>0.260640565542481</v>
      </c>
      <c r="M1441" s="196">
        <v>8.4698370996837996E-2</v>
      </c>
      <c r="N1441" s="198">
        <v>2.0391654849292801E-2</v>
      </c>
      <c r="O1441" s="91"/>
      <c r="P1441" s="115"/>
      <c r="Q1441" s="116"/>
      <c r="R1441" s="196"/>
      <c r="S1441" s="196"/>
      <c r="T1441" s="198"/>
    </row>
    <row r="1442" spans="1:20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116">
        <v>1439</v>
      </c>
      <c r="K1442" s="116">
        <v>3799</v>
      </c>
      <c r="L1442" s="196">
        <v>0.26097681428575698</v>
      </c>
      <c r="M1442" s="196">
        <v>8.4053170453281298E-2</v>
      </c>
      <c r="N1442" s="198">
        <v>1.8698980086159001E-2</v>
      </c>
      <c r="O1442" s="91"/>
      <c r="P1442" s="115"/>
      <c r="Q1442" s="116"/>
      <c r="R1442" s="196"/>
      <c r="S1442" s="196"/>
      <c r="T1442" s="198"/>
    </row>
    <row r="1443" spans="1:20" ht="13.8" thickBot="1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116">
        <v>1440</v>
      </c>
      <c r="K1443" s="116">
        <v>3802</v>
      </c>
      <c r="L1443" s="196">
        <v>0.26131002354411198</v>
      </c>
      <c r="M1443" s="196">
        <v>8.3720093805887297E-2</v>
      </c>
      <c r="N1443" s="198">
        <v>1.73245978669756E-2</v>
      </c>
      <c r="O1443" s="91"/>
      <c r="P1443" s="115"/>
      <c r="Q1443" s="116"/>
      <c r="R1443" s="196"/>
      <c r="S1443" s="196"/>
      <c r="T1443" s="198"/>
    </row>
    <row r="1444" spans="1:20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116">
        <v>1441</v>
      </c>
      <c r="K1444" s="116">
        <v>3805</v>
      </c>
      <c r="L1444" s="196">
        <v>0.26167475374376098</v>
      </c>
      <c r="M1444" s="196">
        <v>8.3218897423218599E-2</v>
      </c>
      <c r="N1444" s="198">
        <v>1.64216259680902E-2</v>
      </c>
      <c r="O1444" s="91"/>
      <c r="P1444" s="128"/>
      <c r="Q1444" s="116"/>
      <c r="R1444" s="196"/>
      <c r="S1444" s="196"/>
      <c r="T1444" s="198"/>
    </row>
    <row r="1445" spans="1:20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116">
        <v>1442</v>
      </c>
      <c r="K1445" s="116">
        <v>3807</v>
      </c>
      <c r="L1445" s="196">
        <v>0.261970018231101</v>
      </c>
      <c r="M1445" s="196">
        <v>8.3145383926187699E-2</v>
      </c>
      <c r="N1445" s="198">
        <v>1.5917879974607401E-2</v>
      </c>
      <c r="O1445" s="91"/>
      <c r="P1445" s="115"/>
      <c r="Q1445" s="116"/>
      <c r="R1445" s="196"/>
      <c r="S1445" s="196"/>
      <c r="T1445" s="198"/>
    </row>
    <row r="1446" spans="1:20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116">
        <v>1443</v>
      </c>
      <c r="K1446" s="116">
        <v>3810</v>
      </c>
      <c r="L1446" s="196">
        <v>0.26221775327222502</v>
      </c>
      <c r="M1446" s="196">
        <v>8.2846572046120295E-2</v>
      </c>
      <c r="N1446" s="198">
        <v>1.57983587948963E-2</v>
      </c>
      <c r="O1446" s="91"/>
      <c r="P1446" s="115"/>
      <c r="Q1446" s="116"/>
      <c r="R1446" s="196"/>
      <c r="S1446" s="196"/>
      <c r="T1446" s="198"/>
    </row>
    <row r="1447" spans="1:20" ht="13.8" thickBot="1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116">
        <v>1444</v>
      </c>
      <c r="K1447" s="116">
        <v>3813</v>
      </c>
      <c r="L1447" s="196">
        <v>0.26240215092464098</v>
      </c>
      <c r="M1447" s="196">
        <v>8.2144805610885399E-2</v>
      </c>
      <c r="N1447" s="198">
        <v>1.5953854666567398E-2</v>
      </c>
      <c r="O1447" s="91"/>
      <c r="P1447" s="115"/>
      <c r="Q1447" s="116"/>
      <c r="R1447" s="196"/>
      <c r="S1447" s="196"/>
      <c r="T1447" s="198"/>
    </row>
    <row r="1448" spans="1:20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116">
        <v>1445</v>
      </c>
      <c r="K1448" s="116">
        <v>3815</v>
      </c>
      <c r="L1448" s="196">
        <v>0.26242824805367798</v>
      </c>
      <c r="M1448" s="196">
        <v>8.1593970330910606E-2</v>
      </c>
      <c r="N1448" s="198">
        <v>1.63136283964645E-2</v>
      </c>
      <c r="O1448" s="91"/>
      <c r="P1448" s="128"/>
      <c r="Q1448" s="116"/>
      <c r="R1448" s="196"/>
      <c r="S1448" s="196"/>
      <c r="T1448" s="198"/>
    </row>
    <row r="1449" spans="1:20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116">
        <v>1446</v>
      </c>
      <c r="K1449" s="116">
        <v>3818</v>
      </c>
      <c r="L1449" s="196">
        <v>0.26237750797439402</v>
      </c>
      <c r="M1449" s="196">
        <v>8.0355951389363203E-2</v>
      </c>
      <c r="N1449" s="198">
        <v>1.6879225316128899E-2</v>
      </c>
      <c r="O1449" s="91"/>
      <c r="P1449" s="115"/>
      <c r="Q1449" s="116"/>
      <c r="R1449" s="196"/>
      <c r="S1449" s="196"/>
      <c r="T1449" s="198"/>
    </row>
    <row r="1450" spans="1:20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116">
        <v>1447</v>
      </c>
      <c r="K1450" s="116">
        <v>3821</v>
      </c>
      <c r="L1450" s="196">
        <v>0.26214094671786098</v>
      </c>
      <c r="M1450" s="196">
        <v>7.91936953892588E-2</v>
      </c>
      <c r="N1450" s="198">
        <v>1.7514817631083202E-2</v>
      </c>
      <c r="O1450" s="91"/>
      <c r="P1450" s="115"/>
      <c r="Q1450" s="116"/>
      <c r="R1450" s="196"/>
      <c r="S1450" s="196"/>
      <c r="T1450" s="198"/>
    </row>
    <row r="1451" spans="1:20" ht="13.8" thickBot="1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116">
        <v>1448</v>
      </c>
      <c r="K1451" s="116">
        <v>3824</v>
      </c>
      <c r="L1451" s="196">
        <v>0.26185176381938302</v>
      </c>
      <c r="M1451" s="196">
        <v>7.7751402942853806E-2</v>
      </c>
      <c r="N1451" s="198">
        <v>1.8240658700555201E-2</v>
      </c>
      <c r="O1451" s="91"/>
      <c r="P1451" s="115"/>
      <c r="Q1451" s="116"/>
      <c r="R1451" s="196"/>
      <c r="S1451" s="196"/>
      <c r="T1451" s="198"/>
    </row>
    <row r="1452" spans="1:20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116">
        <v>1449</v>
      </c>
      <c r="K1452" s="116">
        <v>3827</v>
      </c>
      <c r="L1452" s="196">
        <v>0.26146804021937697</v>
      </c>
      <c r="M1452" s="196">
        <v>7.7113191267726894E-2</v>
      </c>
      <c r="N1452" s="198">
        <v>1.88677027204633E-2</v>
      </c>
      <c r="O1452" s="91"/>
      <c r="P1452" s="128"/>
      <c r="Q1452" s="116"/>
      <c r="R1452" s="196"/>
      <c r="S1452" s="196"/>
      <c r="T1452" s="198"/>
    </row>
    <row r="1453" spans="1:20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116">
        <v>1450</v>
      </c>
      <c r="K1453" s="116">
        <v>3829</v>
      </c>
      <c r="L1453" s="196">
        <v>0.26116751992209403</v>
      </c>
      <c r="M1453" s="196">
        <v>7.6741582704081795E-2</v>
      </c>
      <c r="N1453" s="198">
        <v>1.93807626359341E-2</v>
      </c>
      <c r="O1453" s="91"/>
      <c r="P1453" s="115"/>
      <c r="Q1453" s="116"/>
      <c r="R1453" s="196"/>
      <c r="S1453" s="196"/>
      <c r="T1453" s="198"/>
    </row>
    <row r="1454" spans="1:20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116">
        <v>1451</v>
      </c>
      <c r="K1454" s="116">
        <v>3832</v>
      </c>
      <c r="L1454" s="196">
        <v>0.26094951742273997</v>
      </c>
      <c r="M1454" s="196">
        <v>7.7052942707408395E-2</v>
      </c>
      <c r="N1454" s="198">
        <v>1.9630580412129901E-2</v>
      </c>
      <c r="O1454" s="91"/>
      <c r="P1454" s="115"/>
      <c r="Q1454" s="116"/>
      <c r="R1454" s="196"/>
      <c r="S1454" s="196"/>
      <c r="T1454" s="198"/>
    </row>
    <row r="1455" spans="1:20" ht="13.8" thickBot="1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116">
        <v>1452</v>
      </c>
      <c r="K1455" s="116">
        <v>3835</v>
      </c>
      <c r="L1455" s="196">
        <v>0.26093733582034001</v>
      </c>
      <c r="M1455" s="196">
        <v>7.7162166013983596E-2</v>
      </c>
      <c r="N1455" s="198">
        <v>1.96636479263161E-2</v>
      </c>
      <c r="O1455" s="91"/>
      <c r="P1455" s="115"/>
      <c r="Q1455" s="116"/>
      <c r="R1455" s="196"/>
      <c r="S1455" s="196"/>
      <c r="T1455" s="198"/>
    </row>
    <row r="1456" spans="1:20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116">
        <v>1453</v>
      </c>
      <c r="K1456" s="116">
        <v>3838</v>
      </c>
      <c r="L1456" s="196">
        <v>0.26110967043657002</v>
      </c>
      <c r="M1456" s="196">
        <v>7.7515460911296102E-2</v>
      </c>
      <c r="N1456" s="198">
        <v>1.9472552636051799E-2</v>
      </c>
      <c r="O1456" s="91"/>
      <c r="P1456" s="128"/>
      <c r="Q1456" s="116"/>
      <c r="R1456" s="196"/>
      <c r="S1456" s="196"/>
      <c r="T1456" s="198"/>
    </row>
    <row r="1457" spans="1:20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116">
        <v>1454</v>
      </c>
      <c r="K1457" s="116">
        <v>3840</v>
      </c>
      <c r="L1457" s="196">
        <v>0.26140520604616602</v>
      </c>
      <c r="M1457" s="196">
        <v>7.78336056571374E-2</v>
      </c>
      <c r="N1457" s="198">
        <v>1.9086457322774E-2</v>
      </c>
      <c r="O1457" s="91"/>
      <c r="P1457" s="115"/>
      <c r="Q1457" s="116"/>
      <c r="R1457" s="196"/>
      <c r="S1457" s="196"/>
      <c r="T1457" s="198"/>
    </row>
    <row r="1458" spans="1:20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116">
        <v>1455</v>
      </c>
      <c r="K1458" s="116">
        <v>3843</v>
      </c>
      <c r="L1458" s="196">
        <v>0.261837612304468</v>
      </c>
      <c r="M1458" s="196">
        <v>7.7881104546298902E-2</v>
      </c>
      <c r="N1458" s="198">
        <v>1.8535375147596699E-2</v>
      </c>
      <c r="O1458" s="91"/>
      <c r="P1458" s="115"/>
      <c r="Q1458" s="116"/>
      <c r="R1458" s="196"/>
      <c r="S1458" s="196"/>
      <c r="T1458" s="198"/>
    </row>
    <row r="1459" spans="1:20" ht="13.8" thickBot="1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116">
        <v>1456</v>
      </c>
      <c r="K1459" s="116">
        <v>3846</v>
      </c>
      <c r="L1459" s="196">
        <v>0.26221584366132</v>
      </c>
      <c r="M1459" s="196">
        <v>7.8320070599968802E-2</v>
      </c>
      <c r="N1459" s="198">
        <v>1.7916668351910799E-2</v>
      </c>
      <c r="O1459" s="91"/>
      <c r="P1459" s="115"/>
      <c r="Q1459" s="116"/>
      <c r="R1459" s="196"/>
      <c r="S1459" s="196"/>
      <c r="T1459" s="198"/>
    </row>
    <row r="1460" spans="1:20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116">
        <v>1457</v>
      </c>
      <c r="K1460" s="116">
        <v>3848</v>
      </c>
      <c r="L1460" s="196">
        <v>0.26266744708672701</v>
      </c>
      <c r="M1460" s="196">
        <v>7.8612628661213907E-2</v>
      </c>
      <c r="N1460" s="198">
        <v>1.7224649566610201E-2</v>
      </c>
      <c r="O1460" s="91"/>
      <c r="P1460" s="128"/>
      <c r="Q1460" s="116"/>
      <c r="R1460" s="196"/>
      <c r="S1460" s="196"/>
      <c r="T1460" s="198"/>
    </row>
    <row r="1461" spans="1:20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116">
        <v>1458</v>
      </c>
      <c r="K1461" s="116">
        <v>3851</v>
      </c>
      <c r="L1461" s="196">
        <v>0.26294040508237998</v>
      </c>
      <c r="M1461" s="196">
        <v>7.9630047002360899E-2</v>
      </c>
      <c r="N1461" s="198">
        <v>1.6517599735923101E-2</v>
      </c>
      <c r="O1461" s="91"/>
      <c r="P1461" s="115"/>
      <c r="Q1461" s="116"/>
      <c r="R1461" s="196"/>
      <c r="S1461" s="196"/>
      <c r="T1461" s="198"/>
    </row>
    <row r="1462" spans="1:20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116">
        <v>1459</v>
      </c>
      <c r="K1462" s="116">
        <v>3854</v>
      </c>
      <c r="L1462" s="196">
        <v>0.26324924724692</v>
      </c>
      <c r="M1462" s="196">
        <v>8.0810077516844395E-2</v>
      </c>
      <c r="N1462" s="198">
        <v>1.58031335480758E-2</v>
      </c>
      <c r="O1462" s="91"/>
      <c r="P1462" s="115"/>
      <c r="Q1462" s="116"/>
      <c r="R1462" s="196"/>
      <c r="S1462" s="196"/>
      <c r="T1462" s="198"/>
    </row>
    <row r="1463" spans="1:20" ht="13.8" thickBot="1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116">
        <v>1460</v>
      </c>
      <c r="K1463" s="116">
        <v>3857</v>
      </c>
      <c r="L1463" s="196">
        <v>0.26336219917791598</v>
      </c>
      <c r="M1463" s="196">
        <v>8.2707602412132597E-2</v>
      </c>
      <c r="N1463" s="198">
        <v>1.5174062417236E-2</v>
      </c>
      <c r="O1463" s="91"/>
      <c r="P1463" s="115"/>
      <c r="Q1463" s="116"/>
      <c r="R1463" s="196"/>
      <c r="S1463" s="196"/>
      <c r="T1463" s="198"/>
    </row>
    <row r="1464" spans="1:20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116">
        <v>1461</v>
      </c>
      <c r="K1464" s="116">
        <v>3860</v>
      </c>
      <c r="L1464" s="196">
        <v>0.26349275865666499</v>
      </c>
      <c r="M1464" s="196">
        <v>8.4576263788459699E-2</v>
      </c>
      <c r="N1464" s="198">
        <v>1.47089928463165E-2</v>
      </c>
      <c r="O1464" s="91"/>
      <c r="P1464" s="128"/>
      <c r="Q1464" s="116"/>
      <c r="R1464" s="196"/>
      <c r="S1464" s="196"/>
      <c r="T1464" s="198"/>
    </row>
    <row r="1465" spans="1:20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116">
        <v>1462</v>
      </c>
      <c r="K1465" s="116">
        <v>3862</v>
      </c>
      <c r="L1465" s="196">
        <v>0.263581808958393</v>
      </c>
      <c r="M1465" s="196">
        <v>8.6718881084151794E-2</v>
      </c>
      <c r="N1465" s="198">
        <v>1.4450178194922199E-2</v>
      </c>
      <c r="O1465" s="91"/>
      <c r="P1465" s="115"/>
      <c r="Q1465" s="116"/>
      <c r="R1465" s="196"/>
      <c r="S1465" s="196"/>
      <c r="T1465" s="198"/>
    </row>
    <row r="1466" spans="1:20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116">
        <v>1463</v>
      </c>
      <c r="K1466" s="116">
        <v>3865</v>
      </c>
      <c r="L1466" s="196">
        <v>0.26383514974737798</v>
      </c>
      <c r="M1466" s="196">
        <v>8.8148209552817894E-2</v>
      </c>
      <c r="N1466" s="198">
        <v>1.43729497636884E-2</v>
      </c>
      <c r="O1466" s="91"/>
      <c r="P1466" s="115"/>
      <c r="Q1466" s="116"/>
      <c r="R1466" s="196"/>
      <c r="S1466" s="196"/>
      <c r="T1466" s="198"/>
    </row>
    <row r="1467" spans="1:20" ht="13.8" thickBot="1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116">
        <v>1464</v>
      </c>
      <c r="K1467" s="116">
        <v>3867</v>
      </c>
      <c r="L1467" s="196">
        <v>0.26421233966305502</v>
      </c>
      <c r="M1467" s="196">
        <v>8.9027527385459201E-2</v>
      </c>
      <c r="N1467" s="198">
        <v>1.4402825297250999E-2</v>
      </c>
      <c r="O1467" s="91"/>
      <c r="P1467" s="115"/>
      <c r="Q1467" s="116"/>
      <c r="R1467" s="196"/>
      <c r="S1467" s="196"/>
      <c r="T1467" s="198"/>
    </row>
    <row r="1468" spans="1:20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116">
        <v>1465</v>
      </c>
      <c r="K1468" s="116">
        <v>3870</v>
      </c>
      <c r="L1468" s="196">
        <v>0.26482155037984401</v>
      </c>
      <c r="M1468" s="196">
        <v>8.8642671524038805E-2</v>
      </c>
      <c r="N1468" s="198">
        <v>1.4442695651215301E-2</v>
      </c>
      <c r="O1468" s="91"/>
      <c r="P1468" s="128"/>
      <c r="Q1468" s="116"/>
      <c r="R1468" s="196"/>
      <c r="S1468" s="196"/>
      <c r="T1468" s="198"/>
    </row>
    <row r="1469" spans="1:20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116">
        <v>1466</v>
      </c>
      <c r="K1469" s="116">
        <v>3873</v>
      </c>
      <c r="L1469" s="196">
        <v>0.26549155042713701</v>
      </c>
      <c r="M1469" s="196">
        <v>8.7469216638927705E-2</v>
      </c>
      <c r="N1469" s="198">
        <v>1.4460297921477299E-2</v>
      </c>
      <c r="O1469" s="91"/>
      <c r="P1469" s="115"/>
      <c r="Q1469" s="116"/>
      <c r="R1469" s="196"/>
      <c r="S1469" s="196"/>
      <c r="T1469" s="198"/>
    </row>
    <row r="1470" spans="1:20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116">
        <v>1467</v>
      </c>
      <c r="K1470" s="116">
        <v>3875</v>
      </c>
      <c r="L1470" s="196">
        <v>0.266197631123606</v>
      </c>
      <c r="M1470" s="196">
        <v>8.5026187342809603E-2</v>
      </c>
      <c r="N1470" s="198">
        <v>1.4448989254646501E-2</v>
      </c>
      <c r="O1470" s="91"/>
      <c r="P1470" s="115"/>
      <c r="Q1470" s="116"/>
      <c r="R1470" s="196"/>
      <c r="S1470" s="196"/>
      <c r="T1470" s="198"/>
    </row>
    <row r="1471" spans="1:20" ht="13.8" thickBot="1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116">
        <v>1468</v>
      </c>
      <c r="K1471" s="116">
        <v>3878</v>
      </c>
      <c r="L1471" s="196">
        <v>0.26669438601558698</v>
      </c>
      <c r="M1471" s="196">
        <v>8.2070533166541504E-2</v>
      </c>
      <c r="N1471" s="198">
        <v>1.4464608152794E-2</v>
      </c>
      <c r="O1471" s="91"/>
      <c r="P1471" s="115"/>
      <c r="Q1471" s="116"/>
      <c r="R1471" s="196"/>
      <c r="S1471" s="196"/>
      <c r="T1471" s="198"/>
    </row>
    <row r="1472" spans="1:20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116">
        <v>1469</v>
      </c>
      <c r="K1472" s="116">
        <v>3880</v>
      </c>
      <c r="L1472" s="196">
        <v>0.266979355119073</v>
      </c>
      <c r="M1472" s="196">
        <v>7.8510471131591E-2</v>
      </c>
      <c r="N1472" s="198">
        <v>1.4531579337216599E-2</v>
      </c>
      <c r="O1472" s="91"/>
      <c r="P1472" s="128"/>
      <c r="Q1472" s="116"/>
      <c r="R1472" s="196"/>
      <c r="S1472" s="196"/>
      <c r="T1472" s="198"/>
    </row>
    <row r="1473" spans="1:20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116">
        <v>1470</v>
      </c>
      <c r="K1473" s="116">
        <v>3883</v>
      </c>
      <c r="L1473" s="196">
        <v>0.26691307101282402</v>
      </c>
      <c r="M1473" s="196">
        <v>7.5048529462328095E-2</v>
      </c>
      <c r="N1473" s="198">
        <v>1.4656988203264901E-2</v>
      </c>
      <c r="O1473" s="91"/>
      <c r="P1473" s="115"/>
      <c r="Q1473" s="116"/>
      <c r="R1473" s="196"/>
      <c r="S1473" s="196"/>
      <c r="T1473" s="198"/>
    </row>
    <row r="1474" spans="1:20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116">
        <v>1471</v>
      </c>
      <c r="K1474" s="116">
        <v>3886</v>
      </c>
      <c r="L1474" s="196">
        <v>0.26658911469347502</v>
      </c>
      <c r="M1474" s="196">
        <v>7.1842605108242405E-2</v>
      </c>
      <c r="N1474" s="198">
        <v>1.4833203876180199E-2</v>
      </c>
      <c r="O1474" s="91"/>
      <c r="P1474" s="115"/>
      <c r="Q1474" s="116"/>
      <c r="R1474" s="196"/>
      <c r="S1474" s="196"/>
      <c r="T1474" s="198"/>
    </row>
    <row r="1475" spans="1:20" ht="13.8" thickBot="1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116">
        <v>1472</v>
      </c>
      <c r="K1475" s="116">
        <v>3889</v>
      </c>
      <c r="L1475" s="196">
        <v>0.26597692541249401</v>
      </c>
      <c r="M1475" s="196">
        <v>6.9604559698927607E-2</v>
      </c>
      <c r="N1475" s="198">
        <v>1.5046722675585499E-2</v>
      </c>
      <c r="O1475" s="91"/>
      <c r="P1475" s="115"/>
      <c r="Q1475" s="116"/>
      <c r="R1475" s="196"/>
      <c r="S1475" s="196"/>
      <c r="T1475" s="198"/>
    </row>
    <row r="1476" spans="1:20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116">
        <v>1473</v>
      </c>
      <c r="K1476" s="116">
        <v>3892</v>
      </c>
      <c r="L1476" s="196">
        <v>0.26525383087346999</v>
      </c>
      <c r="M1476" s="196">
        <v>6.7859312297694499E-2</v>
      </c>
      <c r="N1476" s="198">
        <v>1.52878964240075E-2</v>
      </c>
      <c r="O1476" s="91"/>
      <c r="P1476" s="128"/>
      <c r="Q1476" s="116"/>
      <c r="R1476" s="196"/>
      <c r="S1476" s="196"/>
      <c r="T1476" s="198"/>
    </row>
    <row r="1477" spans="1:20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116">
        <v>1474</v>
      </c>
      <c r="K1477" s="116">
        <v>3894</v>
      </c>
      <c r="L1477" s="196">
        <v>0.26445022670354101</v>
      </c>
      <c r="M1477" s="196">
        <v>6.69338600663614E-2</v>
      </c>
      <c r="N1477" s="198">
        <v>1.55622965851919E-2</v>
      </c>
      <c r="O1477" s="91"/>
      <c r="P1477" s="115"/>
      <c r="Q1477" s="116"/>
      <c r="R1477" s="196"/>
      <c r="S1477" s="196"/>
      <c r="T1477" s="198"/>
    </row>
    <row r="1478" spans="1:20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116">
        <v>1475</v>
      </c>
      <c r="K1478" s="116">
        <v>3897</v>
      </c>
      <c r="L1478" s="196">
        <v>0.26374806650487198</v>
      </c>
      <c r="M1478" s="196">
        <v>6.6152051249172894E-2</v>
      </c>
      <c r="N1478" s="198">
        <v>1.5903915514645602E-2</v>
      </c>
      <c r="O1478" s="91"/>
      <c r="P1478" s="115"/>
      <c r="Q1478" s="116"/>
      <c r="R1478" s="196"/>
      <c r="S1478" s="196"/>
      <c r="T1478" s="198"/>
    </row>
    <row r="1479" spans="1:20" ht="13.8" thickBot="1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116">
        <v>1476</v>
      </c>
      <c r="K1479" s="116">
        <v>3900</v>
      </c>
      <c r="L1479" s="196">
        <v>0.26316050508790001</v>
      </c>
      <c r="M1479" s="196">
        <v>6.6123471293101602E-2</v>
      </c>
      <c r="N1479" s="198">
        <v>1.63095017793282E-2</v>
      </c>
      <c r="O1479" s="91"/>
      <c r="P1479" s="115"/>
      <c r="Q1479" s="116"/>
      <c r="R1479" s="196"/>
      <c r="S1479" s="196"/>
      <c r="T1479" s="198"/>
    </row>
    <row r="1480" spans="1:20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116">
        <v>1477</v>
      </c>
      <c r="K1480" s="116">
        <v>3902</v>
      </c>
      <c r="L1480" s="196">
        <v>0.262796479567935</v>
      </c>
      <c r="M1480" s="196">
        <v>6.6333414177620703E-2</v>
      </c>
      <c r="N1480" s="198">
        <v>1.6801416305583301E-2</v>
      </c>
      <c r="O1480" s="91"/>
      <c r="P1480" s="128"/>
      <c r="Q1480" s="116"/>
      <c r="R1480" s="196"/>
      <c r="S1480" s="196"/>
      <c r="T1480" s="198"/>
    </row>
    <row r="1481" spans="1:20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116">
        <v>1478</v>
      </c>
      <c r="K1481" s="116">
        <v>3905</v>
      </c>
      <c r="L1481" s="196">
        <v>0.26259216883865799</v>
      </c>
      <c r="M1481" s="196">
        <v>6.7322878921473206E-2</v>
      </c>
      <c r="N1481" s="198">
        <v>1.7345075714626599E-2</v>
      </c>
      <c r="O1481" s="91"/>
      <c r="P1481" s="115"/>
      <c r="Q1481" s="116"/>
      <c r="R1481" s="196"/>
      <c r="S1481" s="196"/>
      <c r="T1481" s="198"/>
    </row>
    <row r="1482" spans="1:20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116">
        <v>1479</v>
      </c>
      <c r="K1482" s="116">
        <v>3908</v>
      </c>
      <c r="L1482" s="196">
        <v>0.26259437716725598</v>
      </c>
      <c r="M1482" s="196">
        <v>6.8673374102194998E-2</v>
      </c>
      <c r="N1482" s="198">
        <v>1.7927238516201101E-2</v>
      </c>
      <c r="O1482" s="91"/>
      <c r="P1482" s="115"/>
      <c r="Q1482" s="116"/>
      <c r="R1482" s="196"/>
      <c r="S1482" s="196"/>
      <c r="T1482" s="198"/>
    </row>
    <row r="1483" spans="1:20" ht="13.8" thickBot="1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116">
        <v>1480</v>
      </c>
      <c r="K1483" s="116">
        <v>3910</v>
      </c>
      <c r="L1483" s="196">
        <v>0.262676471203943</v>
      </c>
      <c r="M1483" s="196">
        <v>7.1093347248739294E-2</v>
      </c>
      <c r="N1483" s="198">
        <v>1.85064932818155E-2</v>
      </c>
      <c r="O1483" s="91"/>
      <c r="P1483" s="115"/>
      <c r="Q1483" s="116"/>
      <c r="R1483" s="196"/>
      <c r="S1483" s="196"/>
      <c r="T1483" s="198"/>
    </row>
    <row r="1484" spans="1:20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116">
        <v>1481</v>
      </c>
      <c r="K1484" s="116">
        <v>3912</v>
      </c>
      <c r="L1484" s="196">
        <v>0.26285881733572602</v>
      </c>
      <c r="M1484" s="196">
        <v>7.4037067449773702E-2</v>
      </c>
      <c r="N1484" s="198">
        <v>1.9059007237276701E-2</v>
      </c>
      <c r="O1484" s="91"/>
      <c r="P1484" s="128"/>
      <c r="Q1484" s="116"/>
      <c r="R1484" s="196"/>
      <c r="S1484" s="196"/>
      <c r="T1484" s="198"/>
    </row>
    <row r="1485" spans="1:20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116">
        <v>1482</v>
      </c>
      <c r="K1485" s="116">
        <v>3915</v>
      </c>
      <c r="L1485" s="196">
        <v>0.263021796668158</v>
      </c>
      <c r="M1485" s="196">
        <v>7.7809729391519797E-2</v>
      </c>
      <c r="N1485" s="198">
        <v>1.95132420873508E-2</v>
      </c>
      <c r="O1485" s="91"/>
      <c r="P1485" s="115"/>
      <c r="Q1485" s="116"/>
      <c r="R1485" s="196"/>
      <c r="S1485" s="196"/>
      <c r="T1485" s="198"/>
    </row>
    <row r="1486" spans="1:20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116">
        <v>1483</v>
      </c>
      <c r="K1486" s="116">
        <v>3918</v>
      </c>
      <c r="L1486" s="196">
        <v>0.26321218707959798</v>
      </c>
      <c r="M1486" s="196">
        <v>8.1716743358937194E-2</v>
      </c>
      <c r="N1486" s="198">
        <v>1.9820587995534201E-2</v>
      </c>
      <c r="O1486" s="91"/>
      <c r="P1486" s="115"/>
      <c r="Q1486" s="116"/>
      <c r="R1486" s="196"/>
      <c r="S1486" s="196"/>
      <c r="T1486" s="198"/>
    </row>
    <row r="1487" spans="1:20" ht="13.8" thickBot="1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116">
        <v>1484</v>
      </c>
      <c r="K1487" s="116">
        <v>3920</v>
      </c>
      <c r="L1487" s="196">
        <v>0.26337437256732998</v>
      </c>
      <c r="M1487" s="196">
        <v>8.5664175303566403E-2</v>
      </c>
      <c r="N1487" s="198">
        <v>1.9890206782533799E-2</v>
      </c>
      <c r="O1487" s="91"/>
      <c r="P1487" s="115"/>
      <c r="Q1487" s="116"/>
      <c r="R1487" s="196"/>
      <c r="S1487" s="196"/>
      <c r="T1487" s="198"/>
    </row>
    <row r="1488" spans="1:20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116">
        <v>1485</v>
      </c>
      <c r="K1488" s="116">
        <v>3923</v>
      </c>
      <c r="L1488" s="196">
        <v>0.26358733507509702</v>
      </c>
      <c r="M1488" s="196">
        <v>8.9077745268092604E-2</v>
      </c>
      <c r="N1488" s="198">
        <v>1.96919987180754E-2</v>
      </c>
      <c r="O1488" s="91"/>
      <c r="P1488" s="128"/>
      <c r="Q1488" s="116"/>
      <c r="R1488" s="196"/>
      <c r="S1488" s="196"/>
      <c r="T1488" s="198"/>
    </row>
    <row r="1489" spans="1:20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116">
        <v>1486</v>
      </c>
      <c r="K1489" s="116">
        <v>3925</v>
      </c>
      <c r="L1489" s="196">
        <v>0.26381399901493102</v>
      </c>
      <c r="M1489" s="196">
        <v>9.1809648049549705E-2</v>
      </c>
      <c r="N1489" s="198">
        <v>1.9249713638863099E-2</v>
      </c>
      <c r="O1489" s="91"/>
      <c r="P1489" s="115"/>
      <c r="Q1489" s="116"/>
      <c r="R1489" s="196"/>
      <c r="S1489" s="196"/>
      <c r="T1489" s="198"/>
    </row>
    <row r="1490" spans="1:20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116">
        <v>1487</v>
      </c>
      <c r="K1490" s="116">
        <v>3928</v>
      </c>
      <c r="L1490" s="196">
        <v>0.26411992104631998</v>
      </c>
      <c r="M1490" s="196">
        <v>9.3555959038288505E-2</v>
      </c>
      <c r="N1490" s="198">
        <v>1.8588899195221099E-2</v>
      </c>
      <c r="O1490" s="91"/>
      <c r="P1490" s="115"/>
      <c r="Q1490" s="116"/>
      <c r="R1490" s="196"/>
      <c r="S1490" s="196"/>
      <c r="T1490" s="198"/>
    </row>
    <row r="1491" spans="1:20" ht="13.8" thickBot="1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116">
        <v>1488</v>
      </c>
      <c r="K1491" s="116">
        <v>3930</v>
      </c>
      <c r="L1491" s="196">
        <v>0.26441491413219498</v>
      </c>
      <c r="M1491" s="196">
        <v>9.4332947233115805E-2</v>
      </c>
      <c r="N1491" s="198">
        <v>1.7798209407943799E-2</v>
      </c>
      <c r="O1491" s="91"/>
      <c r="P1491" s="115"/>
      <c r="Q1491" s="116"/>
      <c r="R1491" s="196"/>
      <c r="S1491" s="196"/>
      <c r="T1491" s="198"/>
    </row>
    <row r="1492" spans="1:20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116">
        <v>1489</v>
      </c>
      <c r="K1492" s="116">
        <v>3933</v>
      </c>
      <c r="L1492" s="196">
        <v>0.26478855068059498</v>
      </c>
      <c r="M1492" s="196">
        <v>9.3712033961977803E-2</v>
      </c>
      <c r="N1492" s="198">
        <v>1.6970286717950599E-2</v>
      </c>
      <c r="O1492" s="91"/>
      <c r="P1492" s="128"/>
      <c r="Q1492" s="116"/>
      <c r="R1492" s="196"/>
      <c r="S1492" s="196"/>
      <c r="T1492" s="198"/>
    </row>
    <row r="1493" spans="1:20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116">
        <v>1490</v>
      </c>
      <c r="K1493" s="116">
        <v>3936</v>
      </c>
      <c r="L1493" s="196">
        <v>0.26514314197799999</v>
      </c>
      <c r="M1493" s="196">
        <v>9.2530786826770198E-2</v>
      </c>
      <c r="N1493" s="198">
        <v>1.6315582908005E-2</v>
      </c>
      <c r="O1493" s="91"/>
      <c r="P1493" s="115"/>
      <c r="Q1493" s="116"/>
      <c r="R1493" s="196"/>
      <c r="S1493" s="196"/>
      <c r="T1493" s="198"/>
    </row>
    <row r="1494" spans="1:20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116">
        <v>1491</v>
      </c>
      <c r="K1494" s="116">
        <v>3938</v>
      </c>
      <c r="L1494" s="196">
        <v>0.26553509757842803</v>
      </c>
      <c r="M1494" s="196">
        <v>9.0635854602212601E-2</v>
      </c>
      <c r="N1494" s="198">
        <v>1.5927623607902699E-2</v>
      </c>
      <c r="O1494" s="91"/>
      <c r="P1494" s="115"/>
      <c r="Q1494" s="116"/>
      <c r="R1494" s="196"/>
      <c r="S1494" s="196"/>
      <c r="T1494" s="198"/>
    </row>
    <row r="1495" spans="1:20" ht="13.8" thickBot="1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116">
        <v>1492</v>
      </c>
      <c r="K1495" s="116">
        <v>3940</v>
      </c>
      <c r="L1495" s="196">
        <v>0.26581536803184103</v>
      </c>
      <c r="M1495" s="196">
        <v>8.8880149848199794E-2</v>
      </c>
      <c r="N1495" s="198">
        <v>1.5897386370678501E-2</v>
      </c>
      <c r="O1495" s="91"/>
      <c r="P1495" s="115"/>
      <c r="Q1495" s="116"/>
      <c r="R1495" s="196"/>
      <c r="S1495" s="196"/>
      <c r="T1495" s="198"/>
    </row>
    <row r="1496" spans="1:20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116">
        <v>1493</v>
      </c>
      <c r="K1496" s="116">
        <v>3944</v>
      </c>
      <c r="L1496" s="196">
        <v>0.26606387718827901</v>
      </c>
      <c r="M1496" s="196">
        <v>8.6797766269298901E-2</v>
      </c>
      <c r="N1496" s="198">
        <v>1.6215869511583499E-2</v>
      </c>
      <c r="O1496" s="91"/>
      <c r="P1496" s="128"/>
      <c r="Q1496" s="116"/>
      <c r="R1496" s="196"/>
      <c r="S1496" s="196"/>
      <c r="T1496" s="198"/>
    </row>
    <row r="1497" spans="1:20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116">
        <v>1494</v>
      </c>
      <c r="K1497" s="116">
        <v>3946</v>
      </c>
      <c r="L1497" s="196">
        <v>0.26615750289956602</v>
      </c>
      <c r="M1497" s="196">
        <v>8.5044975649842397E-2</v>
      </c>
      <c r="N1497" s="198">
        <v>1.6814886125258499E-2</v>
      </c>
      <c r="O1497" s="91"/>
      <c r="P1497" s="115"/>
      <c r="Q1497" s="116"/>
      <c r="R1497" s="196"/>
      <c r="S1497" s="196"/>
      <c r="T1497" s="198"/>
    </row>
    <row r="1498" spans="1:20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116">
        <v>1495</v>
      </c>
      <c r="K1498" s="116">
        <v>3949</v>
      </c>
      <c r="L1498" s="196">
        <v>0.26618731429101</v>
      </c>
      <c r="M1498" s="196">
        <v>8.3184773028835493E-2</v>
      </c>
      <c r="N1498" s="198">
        <v>1.76122104822992E-2</v>
      </c>
      <c r="O1498" s="91"/>
      <c r="P1498" s="115"/>
      <c r="Q1498" s="116"/>
      <c r="R1498" s="196"/>
      <c r="S1498" s="196"/>
      <c r="T1498" s="198"/>
    </row>
    <row r="1499" spans="1:20" ht="13.8" thickBot="1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116">
        <v>1496</v>
      </c>
      <c r="K1499" s="116">
        <v>3952</v>
      </c>
      <c r="L1499" s="196">
        <v>0.26606442756244802</v>
      </c>
      <c r="M1499" s="196">
        <v>8.2001646128231895E-2</v>
      </c>
      <c r="N1499" s="198">
        <v>1.84781755229044E-2</v>
      </c>
      <c r="O1499" s="91"/>
      <c r="P1499" s="115"/>
      <c r="Q1499" s="116"/>
      <c r="R1499" s="196"/>
      <c r="S1499" s="196"/>
      <c r="T1499" s="198"/>
    </row>
    <row r="1500" spans="1:20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116">
        <v>1497</v>
      </c>
      <c r="K1500" s="116">
        <v>3955</v>
      </c>
      <c r="L1500" s="196">
        <v>0.26584218345441601</v>
      </c>
      <c r="M1500" s="196">
        <v>8.1159425987492595E-2</v>
      </c>
      <c r="N1500" s="198">
        <v>1.9330544855200301E-2</v>
      </c>
      <c r="O1500" s="91"/>
      <c r="P1500" s="128"/>
      <c r="Q1500" s="116"/>
      <c r="R1500" s="196"/>
      <c r="S1500" s="196"/>
      <c r="T1500" s="198"/>
    </row>
    <row r="1501" spans="1:20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116">
        <v>1498</v>
      </c>
      <c r="K1501" s="116">
        <v>3958</v>
      </c>
      <c r="L1501" s="196">
        <v>0.26561288772318897</v>
      </c>
      <c r="M1501" s="196">
        <v>8.0506582785469197E-2</v>
      </c>
      <c r="N1501" s="198">
        <v>2.0174133363162601E-2</v>
      </c>
      <c r="O1501" s="91"/>
      <c r="P1501" s="115"/>
      <c r="Q1501" s="116"/>
      <c r="R1501" s="196"/>
      <c r="S1501" s="196"/>
      <c r="T1501" s="198"/>
    </row>
    <row r="1502" spans="1:20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116">
        <v>1499</v>
      </c>
      <c r="K1502" s="116">
        <v>3960</v>
      </c>
      <c r="L1502" s="196">
        <v>0.26531854802424298</v>
      </c>
      <c r="M1502" s="196">
        <v>8.0773218354846799E-2</v>
      </c>
      <c r="N1502" s="198">
        <v>2.0843213979557799E-2</v>
      </c>
      <c r="O1502" s="91"/>
      <c r="P1502" s="115"/>
      <c r="Q1502" s="116"/>
      <c r="R1502" s="196"/>
      <c r="S1502" s="196"/>
      <c r="T1502" s="198"/>
    </row>
    <row r="1503" spans="1:20" ht="13.8" thickBot="1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116">
        <v>1500</v>
      </c>
      <c r="K1503" s="116">
        <v>3975</v>
      </c>
      <c r="L1503" s="196">
        <v>0.26515168045581</v>
      </c>
      <c r="M1503" s="196">
        <v>8.1361045260727002E-2</v>
      </c>
      <c r="N1503" s="198">
        <v>2.1391595548966899E-2</v>
      </c>
      <c r="O1503" s="91"/>
      <c r="P1503" s="115"/>
      <c r="Q1503" s="116"/>
      <c r="R1503" s="196"/>
      <c r="S1503" s="196"/>
      <c r="T1503" s="198"/>
    </row>
    <row r="1504" spans="1:20">
      <c r="A1504" s="91"/>
      <c r="B1504" s="91"/>
      <c r="C1504" s="127"/>
      <c r="D1504" s="127"/>
      <c r="E1504" s="127"/>
      <c r="F1504" s="127"/>
      <c r="G1504" s="127"/>
      <c r="H1504" s="127">
        <v>37</v>
      </c>
      <c r="I1504" s="217"/>
      <c r="J1504" s="116">
        <v>1501</v>
      </c>
      <c r="K1504" s="219">
        <f>H1504+$K$1503</f>
        <v>4012</v>
      </c>
      <c r="L1504" s="196">
        <v>0.26505976344058402</v>
      </c>
      <c r="M1504" s="196">
        <v>8.2592063894714796E-2</v>
      </c>
      <c r="N1504" s="198">
        <v>2.1808794039451001E-2</v>
      </c>
      <c r="O1504" s="217"/>
      <c r="P1504" s="128"/>
      <c r="Q1504" s="116"/>
      <c r="R1504" s="196"/>
      <c r="S1504" s="196"/>
      <c r="T1504" s="198"/>
    </row>
    <row r="1505" spans="1:20">
      <c r="A1505" s="91"/>
      <c r="B1505" s="91"/>
      <c r="C1505" s="127"/>
      <c r="D1505" s="127"/>
      <c r="E1505" s="127"/>
      <c r="F1505" s="127"/>
      <c r="G1505" s="127"/>
      <c r="H1505" s="127">
        <v>41</v>
      </c>
      <c r="I1505" s="217"/>
      <c r="J1505" s="116">
        <v>1502</v>
      </c>
      <c r="K1505" s="219">
        <f t="shared" ref="K1505:K1568" si="0">H1505+$K$1503</f>
        <v>4016</v>
      </c>
      <c r="L1505" s="196">
        <v>0.26511887674840001</v>
      </c>
      <c r="M1505" s="196">
        <v>8.3727041348154702E-2</v>
      </c>
      <c r="N1505" s="198">
        <v>2.2085630468709299E-2</v>
      </c>
      <c r="O1505" s="217"/>
      <c r="P1505" s="115"/>
      <c r="Q1505" s="116"/>
      <c r="R1505" s="196"/>
      <c r="S1505" s="196"/>
      <c r="T1505" s="198"/>
    </row>
    <row r="1506" spans="1:20">
      <c r="A1506" s="91"/>
      <c r="B1506" s="91"/>
      <c r="C1506" s="127"/>
      <c r="D1506" s="127"/>
      <c r="E1506" s="127"/>
      <c r="F1506" s="127"/>
      <c r="G1506" s="127"/>
      <c r="H1506" s="127">
        <v>43</v>
      </c>
      <c r="I1506" s="217"/>
      <c r="J1506" s="116">
        <v>1503</v>
      </c>
      <c r="K1506" s="219">
        <f t="shared" si="0"/>
        <v>4018</v>
      </c>
      <c r="L1506" s="196">
        <v>0.26521556768013599</v>
      </c>
      <c r="M1506" s="196">
        <v>8.4942019926127599E-2</v>
      </c>
      <c r="N1506" s="198">
        <v>2.2180740014976101E-2</v>
      </c>
      <c r="O1506" s="217"/>
      <c r="P1506" s="115"/>
      <c r="Q1506" s="116"/>
      <c r="R1506" s="196"/>
      <c r="S1506" s="196"/>
      <c r="T1506" s="198"/>
    </row>
    <row r="1507" spans="1:20" ht="13.8" thickBot="1">
      <c r="A1507" s="91"/>
      <c r="B1507" s="91"/>
      <c r="C1507" s="127"/>
      <c r="D1507" s="127"/>
      <c r="E1507" s="127"/>
      <c r="F1507" s="127"/>
      <c r="G1507" s="127"/>
      <c r="H1507" s="127">
        <v>45</v>
      </c>
      <c r="I1507" s="217"/>
      <c r="J1507" s="116">
        <v>1504</v>
      </c>
      <c r="K1507" s="219">
        <f t="shared" si="0"/>
        <v>4020</v>
      </c>
      <c r="L1507" s="196">
        <v>0.26538746835593402</v>
      </c>
      <c r="M1507" s="196">
        <v>8.5860593166847701E-2</v>
      </c>
      <c r="N1507" s="198">
        <v>2.2080694538172799E-2</v>
      </c>
      <c r="O1507" s="217"/>
      <c r="P1507" s="115"/>
      <c r="Q1507" s="116"/>
      <c r="R1507" s="196"/>
      <c r="S1507" s="196"/>
      <c r="T1507" s="198"/>
    </row>
    <row r="1508" spans="1:20">
      <c r="A1508" s="91"/>
      <c r="B1508" s="91"/>
      <c r="C1508" s="127"/>
      <c r="D1508" s="127"/>
      <c r="E1508" s="127"/>
      <c r="F1508" s="127"/>
      <c r="G1508" s="127"/>
      <c r="H1508" s="127">
        <v>48</v>
      </c>
      <c r="I1508" s="217"/>
      <c r="J1508" s="116">
        <v>1505</v>
      </c>
      <c r="K1508" s="219">
        <f t="shared" si="0"/>
        <v>4023</v>
      </c>
      <c r="L1508" s="196">
        <v>0.26552661088646101</v>
      </c>
      <c r="M1508" s="196">
        <v>8.7120428662306598E-2</v>
      </c>
      <c r="N1508" s="198">
        <v>2.1775656202891E-2</v>
      </c>
      <c r="O1508" s="217"/>
      <c r="P1508" s="128"/>
      <c r="Q1508" s="116"/>
      <c r="R1508" s="196"/>
      <c r="S1508" s="196"/>
      <c r="T1508" s="198"/>
    </row>
    <row r="1509" spans="1:20">
      <c r="A1509" s="91"/>
      <c r="B1509" s="91"/>
      <c r="C1509" s="127"/>
      <c r="D1509" s="127"/>
      <c r="E1509" s="127"/>
      <c r="F1509" s="127"/>
      <c r="G1509" s="127"/>
      <c r="H1509" s="127">
        <v>51</v>
      </c>
      <c r="I1509" s="217"/>
      <c r="J1509" s="116">
        <v>1506</v>
      </c>
      <c r="K1509" s="219">
        <f t="shared" si="0"/>
        <v>4026</v>
      </c>
      <c r="L1509" s="196">
        <v>0.265672313524003</v>
      </c>
      <c r="M1509" s="196">
        <v>8.8489462815392897E-2</v>
      </c>
      <c r="N1509" s="198">
        <v>2.13471110580442E-2</v>
      </c>
      <c r="O1509" s="217"/>
      <c r="P1509" s="115"/>
      <c r="Q1509" s="116"/>
      <c r="R1509" s="196"/>
      <c r="S1509" s="196"/>
      <c r="T1509" s="198"/>
    </row>
    <row r="1510" spans="1:20">
      <c r="A1510" s="91"/>
      <c r="B1510" s="91"/>
      <c r="C1510" s="127"/>
      <c r="D1510" s="127"/>
      <c r="E1510" s="127"/>
      <c r="F1510" s="127"/>
      <c r="G1510" s="127"/>
      <c r="H1510" s="127">
        <v>54</v>
      </c>
      <c r="I1510" s="217"/>
      <c r="J1510" s="116">
        <v>1507</v>
      </c>
      <c r="K1510" s="219">
        <f t="shared" si="0"/>
        <v>4029</v>
      </c>
      <c r="L1510" s="196">
        <v>0.26571122780185702</v>
      </c>
      <c r="M1510" s="196">
        <v>9.0583280143683997E-2</v>
      </c>
      <c r="N1510" s="198">
        <v>2.08183816445188E-2</v>
      </c>
      <c r="O1510" s="217"/>
      <c r="P1510" s="115"/>
      <c r="Q1510" s="116"/>
      <c r="R1510" s="196"/>
      <c r="S1510" s="196"/>
      <c r="T1510" s="198"/>
    </row>
    <row r="1511" spans="1:20" ht="13.8" thickBot="1">
      <c r="A1511" s="91"/>
      <c r="B1511" s="91"/>
      <c r="C1511" s="127"/>
      <c r="D1511" s="127"/>
      <c r="E1511" s="127"/>
      <c r="F1511" s="127"/>
      <c r="G1511" s="127"/>
      <c r="H1511" s="127">
        <v>56</v>
      </c>
      <c r="I1511" s="217"/>
      <c r="J1511" s="116">
        <v>1508</v>
      </c>
      <c r="K1511" s="219">
        <f t="shared" si="0"/>
        <v>4031</v>
      </c>
      <c r="L1511" s="196">
        <v>0.2656698695877</v>
      </c>
      <c r="M1511" s="196">
        <v>9.2962597190725804E-2</v>
      </c>
      <c r="N1511" s="198">
        <v>2.03087441365782E-2</v>
      </c>
      <c r="O1511" s="217"/>
      <c r="P1511" s="115"/>
      <c r="Q1511" s="116"/>
      <c r="R1511" s="196"/>
      <c r="S1511" s="196"/>
      <c r="T1511" s="198"/>
    </row>
    <row r="1512" spans="1:20">
      <c r="A1512" s="91"/>
      <c r="B1512" s="91"/>
      <c r="C1512" s="127"/>
      <c r="D1512" s="127"/>
      <c r="E1512" s="127"/>
      <c r="F1512" s="127"/>
      <c r="G1512" s="127"/>
      <c r="H1512" s="127">
        <v>59</v>
      </c>
      <c r="I1512" s="217"/>
      <c r="J1512" s="116">
        <v>1509</v>
      </c>
      <c r="K1512" s="219">
        <f t="shared" si="0"/>
        <v>4034</v>
      </c>
      <c r="L1512" s="196">
        <v>0.26542910269869302</v>
      </c>
      <c r="M1512" s="196">
        <v>9.5988268204818594E-2</v>
      </c>
      <c r="N1512" s="198">
        <v>1.9793363788277899E-2</v>
      </c>
      <c r="O1512" s="217"/>
      <c r="P1512" s="128"/>
      <c r="Q1512" s="116"/>
      <c r="R1512" s="196"/>
      <c r="S1512" s="196"/>
      <c r="T1512" s="198"/>
    </row>
    <row r="1513" spans="1:20">
      <c r="A1513" s="91"/>
      <c r="B1513" s="91"/>
      <c r="C1513" s="127"/>
      <c r="D1513" s="127"/>
      <c r="E1513" s="127"/>
      <c r="F1513" s="127"/>
      <c r="G1513" s="127"/>
      <c r="H1513" s="127">
        <v>62</v>
      </c>
      <c r="I1513" s="217"/>
      <c r="J1513" s="116">
        <v>1510</v>
      </c>
      <c r="K1513" s="219">
        <f t="shared" si="0"/>
        <v>4037</v>
      </c>
      <c r="L1513" s="196">
        <v>0.26506307160591103</v>
      </c>
      <c r="M1513" s="196">
        <v>9.8960145311815198E-2</v>
      </c>
      <c r="N1513" s="198">
        <v>1.93786758647694E-2</v>
      </c>
      <c r="O1513" s="217"/>
      <c r="P1513" s="115"/>
      <c r="Q1513" s="116"/>
      <c r="R1513" s="196"/>
      <c r="S1513" s="196"/>
      <c r="T1513" s="198"/>
    </row>
    <row r="1514" spans="1:20">
      <c r="A1514" s="91"/>
      <c r="B1514" s="91"/>
      <c r="C1514" s="127"/>
      <c r="D1514" s="127"/>
      <c r="E1514" s="127"/>
      <c r="F1514" s="127"/>
      <c r="G1514" s="127"/>
      <c r="H1514" s="127">
        <v>65</v>
      </c>
      <c r="I1514" s="217"/>
      <c r="J1514" s="116">
        <v>1511</v>
      </c>
      <c r="K1514" s="219">
        <f t="shared" si="0"/>
        <v>4040</v>
      </c>
      <c r="L1514" s="196">
        <v>0.26452169172420198</v>
      </c>
      <c r="M1514" s="196">
        <v>0.10204460974165799</v>
      </c>
      <c r="N1514" s="198">
        <v>1.90754072440593E-2</v>
      </c>
      <c r="O1514" s="217"/>
      <c r="P1514" s="115"/>
      <c r="Q1514" s="116"/>
      <c r="R1514" s="196"/>
      <c r="S1514" s="196"/>
      <c r="T1514" s="198"/>
    </row>
    <row r="1515" spans="1:20" ht="13.8" thickBot="1">
      <c r="A1515" s="91"/>
      <c r="B1515" s="91"/>
      <c r="C1515" s="127"/>
      <c r="D1515" s="127"/>
      <c r="E1515" s="127"/>
      <c r="F1515" s="127"/>
      <c r="G1515" s="127"/>
      <c r="H1515" s="127">
        <v>68</v>
      </c>
      <c r="I1515" s="217"/>
      <c r="J1515" s="116">
        <v>1512</v>
      </c>
      <c r="K1515" s="219">
        <f t="shared" si="0"/>
        <v>4043</v>
      </c>
      <c r="L1515" s="196">
        <v>0.26394850806002201</v>
      </c>
      <c r="M1515" s="196">
        <v>0.104271360274652</v>
      </c>
      <c r="N1515" s="198">
        <v>1.8992657326161601E-2</v>
      </c>
      <c r="O1515" s="217"/>
      <c r="P1515" s="115"/>
      <c r="Q1515" s="116"/>
      <c r="R1515" s="196"/>
      <c r="S1515" s="196"/>
      <c r="T1515" s="198"/>
    </row>
    <row r="1516" spans="1:20">
      <c r="A1516" s="91"/>
      <c r="B1516" s="91"/>
      <c r="C1516" s="127"/>
      <c r="D1516" s="127"/>
      <c r="E1516" s="127"/>
      <c r="F1516" s="127"/>
      <c r="G1516" s="127"/>
      <c r="H1516" s="127">
        <v>70</v>
      </c>
      <c r="I1516" s="217"/>
      <c r="J1516" s="116">
        <v>1513</v>
      </c>
      <c r="K1516" s="219">
        <f t="shared" si="0"/>
        <v>4045</v>
      </c>
      <c r="L1516" s="196">
        <v>0.26331737570528302</v>
      </c>
      <c r="M1516" s="196">
        <v>0.10597870789683</v>
      </c>
      <c r="N1516" s="198">
        <v>1.9128601435183301E-2</v>
      </c>
      <c r="O1516" s="217"/>
      <c r="P1516" s="128"/>
      <c r="Q1516" s="116"/>
      <c r="R1516" s="196"/>
      <c r="S1516" s="196"/>
      <c r="T1516" s="198"/>
    </row>
    <row r="1517" spans="1:20">
      <c r="A1517" s="91"/>
      <c r="B1517" s="91"/>
      <c r="C1517" s="127"/>
      <c r="D1517" s="127"/>
      <c r="E1517" s="127"/>
      <c r="F1517" s="127"/>
      <c r="G1517" s="127"/>
      <c r="H1517" s="127">
        <v>73</v>
      </c>
      <c r="I1517" s="217"/>
      <c r="J1517" s="116">
        <v>1514</v>
      </c>
      <c r="K1517" s="219">
        <f t="shared" si="0"/>
        <v>4048</v>
      </c>
      <c r="L1517" s="196">
        <v>0.26276335061780798</v>
      </c>
      <c r="M1517" s="196">
        <v>0.10650877715026601</v>
      </c>
      <c r="N1517" s="198">
        <v>1.94922956798767E-2</v>
      </c>
      <c r="O1517" s="217"/>
      <c r="P1517" s="115"/>
      <c r="Q1517" s="116"/>
      <c r="R1517" s="196"/>
      <c r="S1517" s="196"/>
      <c r="T1517" s="198"/>
    </row>
    <row r="1518" spans="1:20">
      <c r="A1518" s="91"/>
      <c r="B1518" s="91"/>
      <c r="C1518" s="127"/>
      <c r="D1518" s="127"/>
      <c r="E1518" s="127"/>
      <c r="F1518" s="127"/>
      <c r="G1518" s="127"/>
      <c r="H1518" s="127">
        <v>76</v>
      </c>
      <c r="I1518" s="217"/>
      <c r="J1518" s="116">
        <v>1515</v>
      </c>
      <c r="K1518" s="219">
        <f t="shared" si="0"/>
        <v>4051</v>
      </c>
      <c r="L1518" s="196">
        <v>0.26229543552210299</v>
      </c>
      <c r="M1518" s="196">
        <v>0.106550041470675</v>
      </c>
      <c r="N1518" s="198">
        <v>2.0033792176484301E-2</v>
      </c>
      <c r="O1518" s="217"/>
      <c r="P1518" s="115"/>
      <c r="Q1518" s="116"/>
      <c r="R1518" s="196"/>
      <c r="S1518" s="196"/>
      <c r="T1518" s="198"/>
    </row>
    <row r="1519" spans="1:20" ht="13.8" thickBot="1">
      <c r="A1519" s="91"/>
      <c r="B1519" s="91"/>
      <c r="C1519" s="127"/>
      <c r="D1519" s="127"/>
      <c r="E1519" s="127"/>
      <c r="F1519" s="127"/>
      <c r="G1519" s="127"/>
      <c r="H1519" s="127">
        <v>78</v>
      </c>
      <c r="I1519" s="217"/>
      <c r="J1519" s="116">
        <v>1516</v>
      </c>
      <c r="K1519" s="219">
        <f t="shared" si="0"/>
        <v>4053</v>
      </c>
      <c r="L1519" s="196">
        <v>0.26201578390025698</v>
      </c>
      <c r="M1519" s="196">
        <v>0.105532301667613</v>
      </c>
      <c r="N1519" s="198">
        <v>2.0656775648504402E-2</v>
      </c>
      <c r="O1519" s="217"/>
      <c r="P1519" s="115"/>
      <c r="Q1519" s="116"/>
      <c r="R1519" s="196"/>
      <c r="S1519" s="196"/>
      <c r="T1519" s="198"/>
    </row>
    <row r="1520" spans="1:20">
      <c r="A1520" s="91"/>
      <c r="B1520" s="91"/>
      <c r="C1520" s="127"/>
      <c r="D1520" s="127"/>
      <c r="E1520" s="127"/>
      <c r="F1520" s="127"/>
      <c r="G1520" s="127"/>
      <c r="H1520" s="127">
        <v>81</v>
      </c>
      <c r="I1520" s="217"/>
      <c r="J1520" s="116">
        <v>1517</v>
      </c>
      <c r="K1520" s="219">
        <f t="shared" si="0"/>
        <v>4056</v>
      </c>
      <c r="L1520" s="196">
        <v>0.26182017548835901</v>
      </c>
      <c r="M1520" s="196">
        <v>0.10416847432357</v>
      </c>
      <c r="N1520" s="198">
        <v>2.1299908898226399E-2</v>
      </c>
      <c r="O1520" s="217"/>
      <c r="P1520" s="128"/>
      <c r="Q1520" s="116"/>
      <c r="R1520" s="196"/>
      <c r="S1520" s="196"/>
      <c r="T1520" s="198"/>
    </row>
    <row r="1521" spans="1:20">
      <c r="A1521" s="91"/>
      <c r="B1521" s="91"/>
      <c r="C1521" s="127"/>
      <c r="D1521" s="127"/>
      <c r="E1521" s="127"/>
      <c r="F1521" s="127"/>
      <c r="G1521" s="127"/>
      <c r="H1521" s="127">
        <v>84</v>
      </c>
      <c r="I1521" s="217"/>
      <c r="J1521" s="116">
        <v>1518</v>
      </c>
      <c r="K1521" s="219">
        <f t="shared" si="0"/>
        <v>4059</v>
      </c>
      <c r="L1521" s="196">
        <v>0.26166005111976398</v>
      </c>
      <c r="M1521" s="196">
        <v>0.101801941352523</v>
      </c>
      <c r="N1521" s="198">
        <v>2.1904455311221999E-2</v>
      </c>
      <c r="O1521" s="217"/>
      <c r="P1521" s="115"/>
      <c r="Q1521" s="116"/>
      <c r="R1521" s="196"/>
      <c r="S1521" s="196"/>
      <c r="T1521" s="198"/>
    </row>
    <row r="1522" spans="1:20">
      <c r="A1522" s="91"/>
      <c r="B1522" s="91"/>
      <c r="C1522" s="127"/>
      <c r="D1522" s="127"/>
      <c r="E1522" s="127"/>
      <c r="F1522" s="127"/>
      <c r="G1522" s="127"/>
      <c r="H1522" s="127">
        <v>86</v>
      </c>
      <c r="I1522" s="217"/>
      <c r="J1522" s="116">
        <v>1519</v>
      </c>
      <c r="K1522" s="219">
        <f t="shared" si="0"/>
        <v>4061</v>
      </c>
      <c r="L1522" s="196">
        <v>0.26151419993736502</v>
      </c>
      <c r="M1522" s="196">
        <v>9.8796903853748202E-2</v>
      </c>
      <c r="N1522" s="198">
        <v>2.2398059018717598E-2</v>
      </c>
      <c r="O1522" s="217"/>
      <c r="P1522" s="115"/>
      <c r="Q1522" s="116"/>
      <c r="R1522" s="196"/>
      <c r="S1522" s="196"/>
      <c r="T1522" s="198"/>
    </row>
    <row r="1523" spans="1:20" ht="13.8" thickBot="1">
      <c r="A1523" s="91"/>
      <c r="B1523" s="91"/>
      <c r="C1523" s="127"/>
      <c r="D1523" s="127"/>
      <c r="E1523" s="127"/>
      <c r="F1523" s="127"/>
      <c r="G1523" s="127"/>
      <c r="H1523" s="127">
        <v>89</v>
      </c>
      <c r="I1523" s="217"/>
      <c r="J1523" s="116">
        <v>1520</v>
      </c>
      <c r="K1523" s="219">
        <f t="shared" si="0"/>
        <v>4064</v>
      </c>
      <c r="L1523" s="196">
        <v>0.26120912675443603</v>
      </c>
      <c r="M1523" s="196">
        <v>9.5902347185915102E-2</v>
      </c>
      <c r="N1523" s="198">
        <v>2.26209027182727E-2</v>
      </c>
      <c r="O1523" s="217"/>
      <c r="P1523" s="115"/>
      <c r="Q1523" s="116"/>
      <c r="R1523" s="196"/>
      <c r="S1523" s="196"/>
      <c r="T1523" s="198"/>
    </row>
    <row r="1524" spans="1:20">
      <c r="A1524" s="91"/>
      <c r="B1524" s="91"/>
      <c r="C1524" s="127"/>
      <c r="D1524" s="127"/>
      <c r="E1524" s="127"/>
      <c r="F1524" s="127"/>
      <c r="G1524" s="127"/>
      <c r="H1524" s="127">
        <v>92</v>
      </c>
      <c r="I1524" s="217"/>
      <c r="J1524" s="116">
        <v>1521</v>
      </c>
      <c r="K1524" s="219">
        <f t="shared" si="0"/>
        <v>4067</v>
      </c>
      <c r="L1524" s="196">
        <v>0.26080541486280301</v>
      </c>
      <c r="M1524" s="196">
        <v>9.3125427944576206E-2</v>
      </c>
      <c r="N1524" s="198">
        <v>2.2520039649094801E-2</v>
      </c>
      <c r="O1524" s="217"/>
      <c r="P1524" s="128"/>
      <c r="Q1524" s="116"/>
      <c r="R1524" s="196"/>
      <c r="S1524" s="196"/>
      <c r="T1524" s="198"/>
    </row>
    <row r="1525" spans="1:20">
      <c r="A1525" s="91"/>
      <c r="B1525" s="91"/>
      <c r="C1525" s="127"/>
      <c r="D1525" s="127"/>
      <c r="E1525" s="127"/>
      <c r="F1525" s="127"/>
      <c r="G1525" s="127"/>
      <c r="H1525" s="127">
        <v>95</v>
      </c>
      <c r="I1525" s="217"/>
      <c r="J1525" s="116">
        <v>1522</v>
      </c>
      <c r="K1525" s="219">
        <f t="shared" si="0"/>
        <v>4070</v>
      </c>
      <c r="L1525" s="196">
        <v>0.26018479210093898</v>
      </c>
      <c r="M1525" s="196">
        <v>9.1215744314006197E-2</v>
      </c>
      <c r="N1525" s="198">
        <v>2.2059333460154599E-2</v>
      </c>
      <c r="O1525" s="217"/>
      <c r="P1525" s="115"/>
      <c r="Q1525" s="116"/>
      <c r="R1525" s="196"/>
      <c r="S1525" s="196"/>
      <c r="T1525" s="198"/>
    </row>
    <row r="1526" spans="1:20">
      <c r="A1526" s="91"/>
      <c r="B1526" s="91"/>
      <c r="C1526" s="127"/>
      <c r="D1526" s="127"/>
      <c r="E1526" s="127"/>
      <c r="F1526" s="127"/>
      <c r="G1526" s="127"/>
      <c r="H1526" s="127">
        <v>98</v>
      </c>
      <c r="I1526" s="217"/>
      <c r="J1526" s="116">
        <v>1523</v>
      </c>
      <c r="K1526" s="219">
        <f t="shared" si="0"/>
        <v>4073</v>
      </c>
      <c r="L1526" s="196">
        <v>0.25946092684519401</v>
      </c>
      <c r="M1526" s="196">
        <v>9.0219831285198504E-2</v>
      </c>
      <c r="N1526" s="198">
        <v>2.1332239821692699E-2</v>
      </c>
      <c r="O1526" s="217"/>
      <c r="P1526" s="115"/>
      <c r="Q1526" s="116"/>
      <c r="R1526" s="196"/>
      <c r="S1526" s="196"/>
      <c r="T1526" s="198"/>
    </row>
    <row r="1527" spans="1:20" ht="13.8" thickBot="1">
      <c r="A1527" s="91"/>
      <c r="B1527" s="91"/>
      <c r="C1527" s="127"/>
      <c r="D1527" s="127"/>
      <c r="E1527" s="127"/>
      <c r="F1527" s="127"/>
      <c r="G1527" s="127"/>
      <c r="H1527" s="127">
        <v>100</v>
      </c>
      <c r="I1527" s="217"/>
      <c r="J1527" s="116">
        <v>1524</v>
      </c>
      <c r="K1527" s="219">
        <f t="shared" si="0"/>
        <v>4075</v>
      </c>
      <c r="L1527" s="196">
        <v>0.25868170214859798</v>
      </c>
      <c r="M1527" s="196">
        <v>9.0276052436373197E-2</v>
      </c>
      <c r="N1527" s="198">
        <v>2.0440370796028499E-2</v>
      </c>
      <c r="O1527" s="217"/>
      <c r="P1527" s="115"/>
      <c r="Q1527" s="116"/>
      <c r="R1527" s="196"/>
      <c r="S1527" s="196"/>
      <c r="T1527" s="198"/>
    </row>
    <row r="1528" spans="1:20">
      <c r="A1528" s="91"/>
      <c r="B1528" s="91"/>
      <c r="C1528" s="127"/>
      <c r="D1528" s="127"/>
      <c r="E1528" s="127"/>
      <c r="F1528" s="127"/>
      <c r="G1528" s="127"/>
      <c r="H1528" s="127">
        <v>103</v>
      </c>
      <c r="I1528" s="217"/>
      <c r="J1528" s="116">
        <v>1525</v>
      </c>
      <c r="K1528" s="219">
        <f t="shared" si="0"/>
        <v>4078</v>
      </c>
      <c r="L1528" s="196">
        <v>0.25787359156671702</v>
      </c>
      <c r="M1528" s="196">
        <v>9.1619457084995706E-2</v>
      </c>
      <c r="N1528" s="198">
        <v>1.9542378844979901E-2</v>
      </c>
      <c r="O1528" s="217"/>
      <c r="P1528" s="128"/>
      <c r="Q1528" s="116"/>
      <c r="R1528" s="196"/>
      <c r="S1528" s="196"/>
      <c r="T1528" s="198"/>
    </row>
    <row r="1529" spans="1:20">
      <c r="A1529" s="91"/>
      <c r="B1529" s="91"/>
      <c r="C1529" s="127"/>
      <c r="D1529" s="127"/>
      <c r="E1529" s="127"/>
      <c r="F1529" s="127"/>
      <c r="G1529" s="127"/>
      <c r="H1529" s="127">
        <v>105</v>
      </c>
      <c r="I1529" s="217"/>
      <c r="J1529" s="116">
        <v>1526</v>
      </c>
      <c r="K1529" s="219">
        <f t="shared" si="0"/>
        <v>4080</v>
      </c>
      <c r="L1529" s="196">
        <v>0.25719695037465201</v>
      </c>
      <c r="M1529" s="196">
        <v>9.3061470712660702E-2</v>
      </c>
      <c r="N1529" s="198">
        <v>1.8699302108110001E-2</v>
      </c>
      <c r="O1529" s="217"/>
      <c r="P1529" s="115"/>
      <c r="Q1529" s="116"/>
      <c r="R1529" s="196"/>
      <c r="S1529" s="196"/>
      <c r="T1529" s="198"/>
    </row>
    <row r="1530" spans="1:20">
      <c r="A1530" s="91"/>
      <c r="B1530" s="91"/>
      <c r="C1530" s="127"/>
      <c r="D1530" s="127"/>
      <c r="E1530" s="127"/>
      <c r="F1530" s="127"/>
      <c r="G1530" s="127"/>
      <c r="H1530" s="127">
        <v>108</v>
      </c>
      <c r="I1530" s="217"/>
      <c r="J1530" s="116">
        <v>1527</v>
      </c>
      <c r="K1530" s="219">
        <f t="shared" si="0"/>
        <v>4083</v>
      </c>
      <c r="L1530" s="196">
        <v>0.25659968809972999</v>
      </c>
      <c r="M1530" s="196">
        <v>9.4488787994770604E-2</v>
      </c>
      <c r="N1530" s="198">
        <v>1.8006672522325299E-2</v>
      </c>
      <c r="O1530" s="217"/>
      <c r="P1530" s="115"/>
      <c r="Q1530" s="116"/>
      <c r="R1530" s="196"/>
      <c r="S1530" s="196"/>
      <c r="T1530" s="198"/>
    </row>
    <row r="1531" spans="1:20" ht="13.8" thickBot="1">
      <c r="A1531" s="91"/>
      <c r="B1531" s="91"/>
      <c r="C1531" s="127"/>
      <c r="D1531" s="127"/>
      <c r="E1531" s="127"/>
      <c r="F1531" s="127"/>
      <c r="G1531" s="127"/>
      <c r="H1531" s="127">
        <v>111</v>
      </c>
      <c r="I1531" s="217"/>
      <c r="J1531" s="116">
        <v>1528</v>
      </c>
      <c r="K1531" s="219">
        <f t="shared" si="0"/>
        <v>4086</v>
      </c>
      <c r="L1531" s="196">
        <v>0.25625700227633502</v>
      </c>
      <c r="M1531" s="196">
        <v>9.4791654303432504E-2</v>
      </c>
      <c r="N1531" s="198">
        <v>1.7474281898637999E-2</v>
      </c>
      <c r="O1531" s="217"/>
      <c r="P1531" s="115"/>
      <c r="Q1531" s="116"/>
      <c r="R1531" s="196"/>
      <c r="S1531" s="196"/>
      <c r="T1531" s="198"/>
    </row>
    <row r="1532" spans="1:20">
      <c r="A1532" s="91"/>
      <c r="B1532" s="91"/>
      <c r="C1532" s="127"/>
      <c r="D1532" s="127"/>
      <c r="E1532" s="127"/>
      <c r="F1532" s="127"/>
      <c r="G1532" s="127"/>
      <c r="H1532" s="127">
        <v>113</v>
      </c>
      <c r="I1532" s="217"/>
      <c r="J1532" s="116">
        <v>1529</v>
      </c>
      <c r="K1532" s="219">
        <f t="shared" si="0"/>
        <v>4088</v>
      </c>
      <c r="L1532" s="196">
        <v>0.25605321984045598</v>
      </c>
      <c r="M1532" s="196">
        <v>9.4168414100977593E-2</v>
      </c>
      <c r="N1532" s="198">
        <v>1.7165705227645899E-2</v>
      </c>
      <c r="O1532" s="217"/>
      <c r="P1532" s="128"/>
      <c r="Q1532" s="116"/>
      <c r="R1532" s="196"/>
      <c r="S1532" s="196"/>
      <c r="T1532" s="198"/>
    </row>
    <row r="1533" spans="1:20">
      <c r="A1533" s="91"/>
      <c r="B1533" s="91"/>
      <c r="C1533" s="127"/>
      <c r="D1533" s="127"/>
      <c r="E1533" s="127"/>
      <c r="F1533" s="127"/>
      <c r="G1533" s="127"/>
      <c r="H1533" s="127">
        <v>116</v>
      </c>
      <c r="I1533" s="217"/>
      <c r="J1533" s="116">
        <v>1530</v>
      </c>
      <c r="K1533" s="219">
        <f t="shared" si="0"/>
        <v>4091</v>
      </c>
      <c r="L1533" s="196">
        <v>0.25610016196469199</v>
      </c>
      <c r="M1533" s="196">
        <v>9.2184843926951393E-2</v>
      </c>
      <c r="N1533" s="198">
        <v>1.7058116219991998E-2</v>
      </c>
      <c r="O1533" s="217"/>
      <c r="P1533" s="115"/>
      <c r="Q1533" s="116"/>
      <c r="R1533" s="196"/>
      <c r="S1533" s="196"/>
      <c r="T1533" s="198"/>
    </row>
    <row r="1534" spans="1:20">
      <c r="A1534" s="91"/>
      <c r="B1534" s="91"/>
      <c r="C1534" s="127"/>
      <c r="D1534" s="127"/>
      <c r="E1534" s="127"/>
      <c r="F1534" s="127"/>
      <c r="G1534" s="127"/>
      <c r="H1534" s="127">
        <v>119</v>
      </c>
      <c r="I1534" s="217"/>
      <c r="J1534" s="116">
        <v>1531</v>
      </c>
      <c r="K1534" s="219">
        <f t="shared" si="0"/>
        <v>4094</v>
      </c>
      <c r="L1534" s="196">
        <v>0.25625375024861302</v>
      </c>
      <c r="M1534" s="196">
        <v>8.9761379101847699E-2</v>
      </c>
      <c r="N1534" s="198">
        <v>1.7153869159646101E-2</v>
      </c>
      <c r="O1534" s="217"/>
      <c r="P1534" s="115"/>
      <c r="Q1534" s="116"/>
      <c r="R1534" s="196"/>
      <c r="S1534" s="196"/>
      <c r="T1534" s="198"/>
    </row>
    <row r="1535" spans="1:20" ht="13.8" thickBot="1">
      <c r="A1535" s="91"/>
      <c r="B1535" s="91"/>
      <c r="C1535" s="127"/>
      <c r="D1535" s="127"/>
      <c r="E1535" s="127"/>
      <c r="F1535" s="127"/>
      <c r="G1535" s="127"/>
      <c r="H1535" s="127">
        <v>121</v>
      </c>
      <c r="I1535" s="217"/>
      <c r="J1535" s="116">
        <v>1532</v>
      </c>
      <c r="K1535" s="219">
        <f t="shared" si="0"/>
        <v>4096</v>
      </c>
      <c r="L1535" s="196">
        <v>0.256578462799046</v>
      </c>
      <c r="M1535" s="196">
        <v>8.7043826634023005E-2</v>
      </c>
      <c r="N1535" s="198">
        <v>1.7361308051057601E-2</v>
      </c>
      <c r="O1535" s="217"/>
      <c r="P1535" s="115"/>
      <c r="Q1535" s="116"/>
      <c r="R1535" s="196"/>
      <c r="S1535" s="196"/>
      <c r="T1535" s="198"/>
    </row>
    <row r="1536" spans="1:20">
      <c r="A1536" s="91"/>
      <c r="B1536" s="91"/>
      <c r="C1536" s="127"/>
      <c r="D1536" s="127"/>
      <c r="E1536" s="127"/>
      <c r="F1536" s="127"/>
      <c r="G1536" s="127"/>
      <c r="H1536" s="127">
        <v>124</v>
      </c>
      <c r="I1536" s="217"/>
      <c r="J1536" s="116">
        <v>1533</v>
      </c>
      <c r="K1536" s="219">
        <f t="shared" si="0"/>
        <v>4099</v>
      </c>
      <c r="L1536" s="196">
        <v>0.25686699071699998</v>
      </c>
      <c r="M1536" s="196">
        <v>8.4776872137987194E-2</v>
      </c>
      <c r="N1536" s="198">
        <v>1.7669197197930898E-2</v>
      </c>
      <c r="O1536" s="217"/>
      <c r="P1536" s="128"/>
      <c r="Q1536" s="116"/>
      <c r="R1536" s="196"/>
      <c r="S1536" s="196"/>
      <c r="T1536" s="198"/>
    </row>
    <row r="1537" spans="1:20">
      <c r="A1537" s="91"/>
      <c r="B1537" s="91"/>
      <c r="C1537" s="127"/>
      <c r="D1537" s="127"/>
      <c r="E1537" s="127"/>
      <c r="F1537" s="127"/>
      <c r="G1537" s="127"/>
      <c r="H1537" s="127">
        <v>127</v>
      </c>
      <c r="I1537" s="217"/>
      <c r="J1537" s="116">
        <v>1534</v>
      </c>
      <c r="K1537" s="219">
        <f t="shared" si="0"/>
        <v>4102</v>
      </c>
      <c r="L1537" s="196">
        <v>0.25716101648999101</v>
      </c>
      <c r="M1537" s="196">
        <v>8.2886439805061801E-2</v>
      </c>
      <c r="N1537" s="198">
        <v>1.79655899713386E-2</v>
      </c>
      <c r="O1537" s="217"/>
      <c r="P1537" s="115"/>
      <c r="Q1537" s="116"/>
      <c r="R1537" s="196"/>
      <c r="S1537" s="196"/>
      <c r="T1537" s="198"/>
    </row>
    <row r="1538" spans="1:20">
      <c r="A1538" s="91"/>
      <c r="B1538" s="91"/>
      <c r="C1538" s="127"/>
      <c r="D1538" s="127"/>
      <c r="E1538" s="127"/>
      <c r="F1538" s="127"/>
      <c r="G1538" s="127"/>
      <c r="H1538" s="127">
        <v>129</v>
      </c>
      <c r="I1538" s="217"/>
      <c r="J1538" s="116">
        <v>1535</v>
      </c>
      <c r="K1538" s="219">
        <f t="shared" si="0"/>
        <v>4104</v>
      </c>
      <c r="L1538" s="196">
        <v>0.25730511648665999</v>
      </c>
      <c r="M1538" s="196">
        <v>8.18956994390799E-2</v>
      </c>
      <c r="N1538" s="198">
        <v>1.8228279762209601E-2</v>
      </c>
      <c r="O1538" s="217"/>
      <c r="P1538" s="115"/>
      <c r="Q1538" s="116"/>
      <c r="R1538" s="196"/>
      <c r="S1538" s="196"/>
      <c r="T1538" s="198"/>
    </row>
    <row r="1539" spans="1:20" ht="13.8" thickBot="1">
      <c r="A1539" s="91"/>
      <c r="B1539" s="91"/>
      <c r="C1539" s="127"/>
      <c r="D1539" s="127"/>
      <c r="E1539" s="127"/>
      <c r="F1539" s="127"/>
      <c r="G1539" s="127"/>
      <c r="H1539" s="127">
        <v>131</v>
      </c>
      <c r="I1539" s="217"/>
      <c r="J1539" s="116">
        <v>1536</v>
      </c>
      <c r="K1539" s="219">
        <f t="shared" si="0"/>
        <v>4106</v>
      </c>
      <c r="L1539" s="196">
        <v>0.25740867470644602</v>
      </c>
      <c r="M1539" s="196">
        <v>8.15899173335497E-2</v>
      </c>
      <c r="N1539" s="198">
        <v>1.8349907065490299E-2</v>
      </c>
      <c r="O1539" s="217"/>
      <c r="P1539" s="115"/>
      <c r="Q1539" s="116"/>
      <c r="R1539" s="196"/>
      <c r="S1539" s="196"/>
      <c r="T1539" s="198"/>
    </row>
    <row r="1540" spans="1:20">
      <c r="A1540" s="91"/>
      <c r="B1540" s="91"/>
      <c r="C1540" s="127"/>
      <c r="D1540" s="127"/>
      <c r="E1540" s="127"/>
      <c r="F1540" s="127"/>
      <c r="G1540" s="127"/>
      <c r="H1540" s="127">
        <v>134</v>
      </c>
      <c r="I1540" s="217"/>
      <c r="J1540" s="116">
        <v>1537</v>
      </c>
      <c r="K1540" s="219">
        <f t="shared" si="0"/>
        <v>4109</v>
      </c>
      <c r="L1540" s="196">
        <v>0.257410109870779</v>
      </c>
      <c r="M1540" s="196">
        <v>8.2268914385366196E-2</v>
      </c>
      <c r="N1540" s="198">
        <v>1.83120779508083E-2</v>
      </c>
      <c r="O1540" s="217"/>
      <c r="P1540" s="128"/>
      <c r="Q1540" s="116"/>
      <c r="R1540" s="196"/>
      <c r="S1540" s="196"/>
      <c r="T1540" s="198"/>
    </row>
    <row r="1541" spans="1:20">
      <c r="A1541" s="91"/>
      <c r="B1541" s="91"/>
      <c r="C1541" s="127"/>
      <c r="D1541" s="127"/>
      <c r="E1541" s="127"/>
      <c r="F1541" s="127"/>
      <c r="G1541" s="127"/>
      <c r="H1541" s="127">
        <v>137</v>
      </c>
      <c r="I1541" s="217"/>
      <c r="J1541" s="116">
        <v>1538</v>
      </c>
      <c r="K1541" s="219">
        <f t="shared" si="0"/>
        <v>4112</v>
      </c>
      <c r="L1541" s="196">
        <v>0.25741663571324602</v>
      </c>
      <c r="M1541" s="196">
        <v>8.2892928789359305E-2</v>
      </c>
      <c r="N1541" s="198">
        <v>1.8186616496196299E-2</v>
      </c>
      <c r="O1541" s="217"/>
      <c r="P1541" s="115"/>
      <c r="Q1541" s="116"/>
      <c r="R1541" s="196"/>
      <c r="S1541" s="196"/>
      <c r="T1541" s="198"/>
    </row>
    <row r="1542" spans="1:20">
      <c r="A1542" s="91"/>
      <c r="B1542" s="91"/>
      <c r="C1542" s="127"/>
      <c r="D1542" s="127"/>
      <c r="E1542" s="127"/>
      <c r="F1542" s="127"/>
      <c r="G1542" s="127"/>
      <c r="H1542" s="127">
        <v>139</v>
      </c>
      <c r="I1542" s="217"/>
      <c r="J1542" s="116">
        <v>1539</v>
      </c>
      <c r="K1542" s="219">
        <f t="shared" si="0"/>
        <v>4114</v>
      </c>
      <c r="L1542" s="196">
        <v>0.25738733764174698</v>
      </c>
      <c r="M1542" s="196">
        <v>8.3322688114929294E-2</v>
      </c>
      <c r="N1542" s="198">
        <v>1.8047414698908502E-2</v>
      </c>
      <c r="O1542" s="217"/>
      <c r="P1542" s="115"/>
      <c r="Q1542" s="116"/>
      <c r="R1542" s="196"/>
      <c r="S1542" s="196"/>
      <c r="T1542" s="198"/>
    </row>
    <row r="1543" spans="1:20" ht="13.8" thickBot="1">
      <c r="A1543" s="91"/>
      <c r="B1543" s="91"/>
      <c r="C1543" s="127"/>
      <c r="D1543" s="127"/>
      <c r="E1543" s="127"/>
      <c r="F1543" s="127"/>
      <c r="G1543" s="127"/>
      <c r="H1543" s="127">
        <v>142</v>
      </c>
      <c r="I1543" s="217"/>
      <c r="J1543" s="116">
        <v>1540</v>
      </c>
      <c r="K1543" s="219">
        <f t="shared" si="0"/>
        <v>4117</v>
      </c>
      <c r="L1543" s="196">
        <v>0.25747651106212699</v>
      </c>
      <c r="M1543" s="196">
        <v>8.2475617587425401E-2</v>
      </c>
      <c r="N1543" s="198">
        <v>1.79386622621104E-2</v>
      </c>
      <c r="O1543" s="217"/>
      <c r="P1543" s="115"/>
      <c r="Q1543" s="116"/>
      <c r="R1543" s="196"/>
      <c r="S1543" s="196"/>
      <c r="T1543" s="198"/>
    </row>
    <row r="1544" spans="1:20">
      <c r="A1544" s="91"/>
      <c r="B1544" s="91"/>
      <c r="C1544" s="127"/>
      <c r="D1544" s="127"/>
      <c r="E1544" s="127"/>
      <c r="F1544" s="127"/>
      <c r="G1544" s="127"/>
      <c r="H1544" s="127">
        <v>144</v>
      </c>
      <c r="I1544" s="217"/>
      <c r="J1544" s="116">
        <v>1541</v>
      </c>
      <c r="K1544" s="219">
        <f t="shared" si="0"/>
        <v>4119</v>
      </c>
      <c r="L1544" s="196">
        <v>0.25769317075301601</v>
      </c>
      <c r="M1544" s="196">
        <v>8.0518046653944506E-2</v>
      </c>
      <c r="N1544" s="198">
        <v>1.7913515605292699E-2</v>
      </c>
      <c r="O1544" s="217"/>
      <c r="P1544" s="128"/>
      <c r="Q1544" s="116"/>
      <c r="R1544" s="196"/>
      <c r="S1544" s="196"/>
      <c r="T1544" s="198"/>
    </row>
    <row r="1545" spans="1:20">
      <c r="A1545" s="91"/>
      <c r="B1545" s="91"/>
      <c r="C1545" s="127"/>
      <c r="D1545" s="127"/>
      <c r="E1545" s="127"/>
      <c r="F1545" s="127"/>
      <c r="G1545" s="127"/>
      <c r="H1545" s="127">
        <v>147</v>
      </c>
      <c r="I1545" s="217"/>
      <c r="J1545" s="116">
        <v>1542</v>
      </c>
      <c r="K1545" s="219">
        <f t="shared" si="0"/>
        <v>4122</v>
      </c>
      <c r="L1545" s="196">
        <v>0.25814937404400101</v>
      </c>
      <c r="M1545" s="196">
        <v>7.7030690904464599E-2</v>
      </c>
      <c r="N1545" s="198">
        <v>1.7982105644023898E-2</v>
      </c>
      <c r="O1545" s="217"/>
      <c r="P1545" s="115"/>
      <c r="Q1545" s="116"/>
      <c r="R1545" s="196"/>
      <c r="S1545" s="196"/>
      <c r="T1545" s="198"/>
    </row>
    <row r="1546" spans="1:20">
      <c r="A1546" s="91"/>
      <c r="B1546" s="91"/>
      <c r="C1546" s="127"/>
      <c r="D1546" s="127"/>
      <c r="E1546" s="127"/>
      <c r="F1546" s="127"/>
      <c r="G1546" s="127"/>
      <c r="H1546" s="127">
        <v>150</v>
      </c>
      <c r="I1546" s="217"/>
      <c r="J1546" s="116">
        <v>1543</v>
      </c>
      <c r="K1546" s="219">
        <f t="shared" si="0"/>
        <v>4125</v>
      </c>
      <c r="L1546" s="196">
        <v>0.258901902334569</v>
      </c>
      <c r="M1546" s="196">
        <v>7.2117241829629405E-2</v>
      </c>
      <c r="N1546" s="198">
        <v>1.8116236081889499E-2</v>
      </c>
      <c r="O1546" s="217"/>
      <c r="P1546" s="115"/>
      <c r="Q1546" s="116"/>
      <c r="R1546" s="196"/>
      <c r="S1546" s="196"/>
      <c r="T1546" s="198"/>
    </row>
    <row r="1547" spans="1:20" ht="13.8" thickBot="1">
      <c r="A1547" s="91"/>
      <c r="B1547" s="91"/>
      <c r="C1547" s="127"/>
      <c r="D1547" s="127"/>
      <c r="E1547" s="127"/>
      <c r="F1547" s="127"/>
      <c r="G1547" s="127"/>
      <c r="H1547" s="127">
        <v>153</v>
      </c>
      <c r="I1547" s="217"/>
      <c r="J1547" s="116">
        <v>1544</v>
      </c>
      <c r="K1547" s="219">
        <f t="shared" si="0"/>
        <v>4128</v>
      </c>
      <c r="L1547" s="196">
        <v>0.25973921105145797</v>
      </c>
      <c r="M1547" s="196">
        <v>6.6636970681014901E-2</v>
      </c>
      <c r="N1547" s="198">
        <v>1.8413824170737801E-2</v>
      </c>
      <c r="O1547" s="217"/>
      <c r="P1547" s="115"/>
      <c r="Q1547" s="116"/>
      <c r="R1547" s="196"/>
      <c r="S1547" s="196"/>
      <c r="T1547" s="198"/>
    </row>
    <row r="1548" spans="1:20">
      <c r="A1548" s="91"/>
      <c r="B1548" s="91"/>
      <c r="C1548" s="127"/>
      <c r="D1548" s="127"/>
      <c r="E1548" s="127"/>
      <c r="F1548" s="127"/>
      <c r="G1548" s="127"/>
      <c r="H1548" s="127">
        <v>155</v>
      </c>
      <c r="I1548" s="217"/>
      <c r="J1548" s="116">
        <v>1545</v>
      </c>
      <c r="K1548" s="219">
        <f t="shared" si="0"/>
        <v>4130</v>
      </c>
      <c r="L1548" s="196">
        <v>0.26064217603496498</v>
      </c>
      <c r="M1548" s="196">
        <v>6.0520609584523703E-2</v>
      </c>
      <c r="N1548" s="198">
        <v>1.8779539198768E-2</v>
      </c>
      <c r="O1548" s="217"/>
      <c r="P1548" s="128"/>
      <c r="Q1548" s="116"/>
      <c r="R1548" s="196"/>
      <c r="S1548" s="196"/>
      <c r="T1548" s="198"/>
    </row>
    <row r="1549" spans="1:20">
      <c r="A1549" s="91"/>
      <c r="B1549" s="91"/>
      <c r="C1549" s="127"/>
      <c r="D1549" s="127"/>
      <c r="E1549" s="127"/>
      <c r="F1549" s="127"/>
      <c r="G1549" s="127"/>
      <c r="H1549" s="127">
        <v>158</v>
      </c>
      <c r="I1549" s="217"/>
      <c r="J1549" s="116">
        <v>1546</v>
      </c>
      <c r="K1549" s="219">
        <f t="shared" si="0"/>
        <v>4133</v>
      </c>
      <c r="L1549" s="196">
        <v>0.26140322738926902</v>
      </c>
      <c r="M1549" s="196">
        <v>5.4619293280495598E-2</v>
      </c>
      <c r="N1549" s="198">
        <v>1.91932426094331E-2</v>
      </c>
      <c r="O1549" s="217"/>
      <c r="P1549" s="115"/>
      <c r="Q1549" s="116"/>
      <c r="R1549" s="196"/>
      <c r="S1549" s="196"/>
      <c r="T1549" s="198"/>
    </row>
    <row r="1550" spans="1:20">
      <c r="A1550" s="91"/>
      <c r="B1550" s="91"/>
      <c r="C1550" s="127"/>
      <c r="D1550" s="127"/>
      <c r="E1550" s="127"/>
      <c r="F1550" s="127"/>
      <c r="G1550" s="127"/>
      <c r="H1550" s="127">
        <v>161</v>
      </c>
      <c r="I1550" s="217"/>
      <c r="J1550" s="116">
        <v>1547</v>
      </c>
      <c r="K1550" s="219">
        <f t="shared" si="0"/>
        <v>4136</v>
      </c>
      <c r="L1550" s="196">
        <v>0.26203534985114502</v>
      </c>
      <c r="M1550" s="196">
        <v>4.9330877118073602E-2</v>
      </c>
      <c r="N1550" s="198">
        <v>1.9484180136332199E-2</v>
      </c>
      <c r="O1550" s="217"/>
      <c r="P1550" s="115"/>
      <c r="Q1550" s="116"/>
      <c r="R1550" s="196"/>
      <c r="S1550" s="196"/>
      <c r="T1550" s="198"/>
    </row>
    <row r="1551" spans="1:20" ht="13.8" thickBot="1">
      <c r="A1551" s="91"/>
      <c r="B1551" s="91"/>
      <c r="C1551" s="127"/>
      <c r="D1551" s="127"/>
      <c r="E1551" s="127"/>
      <c r="F1551" s="127"/>
      <c r="G1551" s="127"/>
      <c r="H1551" s="127">
        <v>164</v>
      </c>
      <c r="I1551" s="217"/>
      <c r="J1551" s="116">
        <v>1548</v>
      </c>
      <c r="K1551" s="219">
        <f t="shared" si="0"/>
        <v>4139</v>
      </c>
      <c r="L1551" s="196">
        <v>0.26241951258026502</v>
      </c>
      <c r="M1551" s="196">
        <v>4.5898389575883498E-2</v>
      </c>
      <c r="N1551" s="198">
        <v>1.9687555086566898E-2</v>
      </c>
      <c r="O1551" s="217"/>
      <c r="P1551" s="115"/>
      <c r="Q1551" s="116"/>
      <c r="R1551" s="196"/>
      <c r="S1551" s="196"/>
      <c r="T1551" s="198"/>
    </row>
    <row r="1552" spans="1:20">
      <c r="A1552" s="91"/>
      <c r="B1552" s="91"/>
      <c r="C1552" s="127"/>
      <c r="D1552" s="127"/>
      <c r="E1552" s="127"/>
      <c r="F1552" s="127"/>
      <c r="G1552" s="127"/>
      <c r="H1552" s="127">
        <v>167</v>
      </c>
      <c r="I1552" s="217"/>
      <c r="J1552" s="116">
        <v>1549</v>
      </c>
      <c r="K1552" s="219">
        <f t="shared" si="0"/>
        <v>4142</v>
      </c>
      <c r="L1552" s="196">
        <v>0.26258443030842799</v>
      </c>
      <c r="M1552" s="196">
        <v>4.41326363604597E-2</v>
      </c>
      <c r="N1552" s="198">
        <v>1.9628026078657001E-2</v>
      </c>
      <c r="O1552" s="217"/>
      <c r="P1552" s="128"/>
      <c r="Q1552" s="116"/>
      <c r="R1552" s="196"/>
      <c r="S1552" s="196"/>
      <c r="T1552" s="198"/>
    </row>
    <row r="1553" spans="1:20">
      <c r="A1553" s="91"/>
      <c r="B1553" s="91"/>
      <c r="C1553" s="127"/>
      <c r="D1553" s="127"/>
      <c r="E1553" s="127"/>
      <c r="F1553" s="127"/>
      <c r="G1553" s="127"/>
      <c r="H1553" s="127">
        <v>169</v>
      </c>
      <c r="I1553" s="217"/>
      <c r="J1553" s="116">
        <v>1550</v>
      </c>
      <c r="K1553" s="219">
        <f t="shared" si="0"/>
        <v>4144</v>
      </c>
      <c r="L1553" s="196">
        <v>0.26245046272353501</v>
      </c>
      <c r="M1553" s="196">
        <v>4.4773100260663903E-2</v>
      </c>
      <c r="N1553" s="198">
        <v>1.93492073166774E-2</v>
      </c>
      <c r="O1553" s="217"/>
      <c r="P1553" s="115"/>
      <c r="Q1553" s="116"/>
      <c r="R1553" s="196"/>
      <c r="S1553" s="196"/>
      <c r="T1553" s="198"/>
    </row>
    <row r="1554" spans="1:20">
      <c r="A1554" s="91"/>
      <c r="B1554" s="91"/>
      <c r="C1554" s="127"/>
      <c r="D1554" s="127"/>
      <c r="E1554" s="127"/>
      <c r="F1554" s="127"/>
      <c r="G1554" s="127"/>
      <c r="H1554" s="127">
        <v>172</v>
      </c>
      <c r="I1554" s="217"/>
      <c r="J1554" s="116">
        <v>1551</v>
      </c>
      <c r="K1554" s="219">
        <f t="shared" si="0"/>
        <v>4147</v>
      </c>
      <c r="L1554" s="196">
        <v>0.26211783582336101</v>
      </c>
      <c r="M1554" s="196">
        <v>4.7071035407409298E-2</v>
      </c>
      <c r="N1554" s="198">
        <v>1.8845373323213298E-2</v>
      </c>
      <c r="O1554" s="217"/>
      <c r="P1554" s="115"/>
      <c r="Q1554" s="116"/>
      <c r="R1554" s="196"/>
      <c r="S1554" s="196"/>
      <c r="T1554" s="198"/>
    </row>
    <row r="1555" spans="1:20" ht="13.8" thickBot="1">
      <c r="A1555" s="91"/>
      <c r="B1555" s="91"/>
      <c r="C1555" s="127"/>
      <c r="D1555" s="127"/>
      <c r="E1555" s="127"/>
      <c r="F1555" s="127"/>
      <c r="G1555" s="127"/>
      <c r="H1555" s="127">
        <v>175</v>
      </c>
      <c r="I1555" s="217"/>
      <c r="J1555" s="116">
        <v>1552</v>
      </c>
      <c r="K1555" s="219">
        <f t="shared" si="0"/>
        <v>4150</v>
      </c>
      <c r="L1555" s="196">
        <v>0.26164038652131</v>
      </c>
      <c r="M1555" s="196">
        <v>5.0966551181350898E-2</v>
      </c>
      <c r="N1555" s="198">
        <v>1.8185478848618999E-2</v>
      </c>
      <c r="O1555" s="217"/>
      <c r="P1555" s="115"/>
      <c r="Q1555" s="116"/>
      <c r="R1555" s="196"/>
      <c r="S1555" s="196"/>
      <c r="T1555" s="198"/>
    </row>
    <row r="1556" spans="1:20">
      <c r="A1556" s="91"/>
      <c r="B1556" s="91"/>
      <c r="C1556" s="127"/>
      <c r="D1556" s="127"/>
      <c r="E1556" s="127"/>
      <c r="F1556" s="127"/>
      <c r="G1556" s="127"/>
      <c r="H1556" s="127">
        <v>177</v>
      </c>
      <c r="I1556" s="217"/>
      <c r="J1556" s="116">
        <v>1553</v>
      </c>
      <c r="K1556" s="219">
        <f t="shared" si="0"/>
        <v>4152</v>
      </c>
      <c r="L1556" s="196">
        <v>0.261100508237185</v>
      </c>
      <c r="M1556" s="196">
        <v>5.5852103418657401E-2</v>
      </c>
      <c r="N1556" s="198">
        <v>1.7495213151125899E-2</v>
      </c>
      <c r="O1556" s="217"/>
      <c r="P1556" s="128"/>
      <c r="Q1556" s="116"/>
      <c r="R1556" s="196"/>
      <c r="S1556" s="196"/>
      <c r="T1556" s="198"/>
    </row>
    <row r="1557" spans="1:20">
      <c r="A1557" s="91"/>
      <c r="B1557" s="91"/>
      <c r="C1557" s="127"/>
      <c r="D1557" s="127"/>
      <c r="E1557" s="127"/>
      <c r="F1557" s="127"/>
      <c r="G1557" s="127"/>
      <c r="H1557" s="127">
        <v>179</v>
      </c>
      <c r="I1557" s="217"/>
      <c r="J1557" s="116">
        <v>1554</v>
      </c>
      <c r="K1557" s="219">
        <f t="shared" si="0"/>
        <v>4154</v>
      </c>
      <c r="L1557" s="196">
        <v>0.260622294241867</v>
      </c>
      <c r="M1557" s="196">
        <v>6.1582972195773897E-2</v>
      </c>
      <c r="N1557" s="198">
        <v>1.68561586081339E-2</v>
      </c>
      <c r="O1557" s="217"/>
      <c r="P1557" s="115"/>
      <c r="Q1557" s="116"/>
      <c r="R1557" s="196"/>
      <c r="S1557" s="196"/>
      <c r="T1557" s="198"/>
    </row>
    <row r="1558" spans="1:20">
      <c r="A1558" s="91"/>
      <c r="B1558" s="91"/>
      <c r="C1558" s="127"/>
      <c r="D1558" s="127"/>
      <c r="E1558" s="127"/>
      <c r="F1558" s="127"/>
      <c r="G1558" s="127"/>
      <c r="H1558" s="127">
        <v>182</v>
      </c>
      <c r="I1558" s="217"/>
      <c r="J1558" s="116">
        <v>1555</v>
      </c>
      <c r="K1558" s="219">
        <f t="shared" si="0"/>
        <v>4157</v>
      </c>
      <c r="L1558" s="196">
        <v>0.26025923067087497</v>
      </c>
      <c r="M1558" s="196">
        <v>6.8021807796983594E-2</v>
      </c>
      <c r="N1558" s="198">
        <v>1.63447867018016E-2</v>
      </c>
      <c r="O1558" s="217"/>
      <c r="P1558" s="115"/>
      <c r="Q1558" s="116"/>
      <c r="R1558" s="196"/>
      <c r="S1558" s="196"/>
      <c r="T1558" s="198"/>
    </row>
    <row r="1559" spans="1:20" ht="13.8" thickBot="1">
      <c r="A1559" s="91"/>
      <c r="B1559" s="91"/>
      <c r="C1559" s="127"/>
      <c r="D1559" s="127"/>
      <c r="E1559" s="127"/>
      <c r="F1559" s="127"/>
      <c r="G1559" s="127"/>
      <c r="H1559" s="127">
        <v>185</v>
      </c>
      <c r="I1559" s="217"/>
      <c r="J1559" s="116">
        <v>1556</v>
      </c>
      <c r="K1559" s="219">
        <f t="shared" si="0"/>
        <v>4160</v>
      </c>
      <c r="L1559" s="196">
        <v>0.26004746855958599</v>
      </c>
      <c r="M1559" s="196">
        <v>7.4988340759930494E-2</v>
      </c>
      <c r="N1559" s="198">
        <v>1.60346128956779E-2</v>
      </c>
      <c r="O1559" s="217"/>
      <c r="P1559" s="115"/>
      <c r="Q1559" s="116"/>
      <c r="R1559" s="196"/>
      <c r="S1559" s="196"/>
      <c r="T1559" s="198"/>
    </row>
    <row r="1560" spans="1:20">
      <c r="A1560" s="91"/>
      <c r="B1560" s="91"/>
      <c r="C1560" s="127"/>
      <c r="D1560" s="127"/>
      <c r="E1560" s="127"/>
      <c r="F1560" s="127"/>
      <c r="G1560" s="127"/>
      <c r="H1560" s="127">
        <v>187</v>
      </c>
      <c r="I1560" s="217"/>
      <c r="J1560" s="116">
        <v>1557</v>
      </c>
      <c r="K1560" s="219">
        <f t="shared" si="0"/>
        <v>4162</v>
      </c>
      <c r="L1560" s="196">
        <v>0.25997760967391598</v>
      </c>
      <c r="M1560" s="196">
        <v>8.1884016788689395E-2</v>
      </c>
      <c r="N1560" s="198">
        <v>1.59917801931437E-2</v>
      </c>
      <c r="O1560" s="217"/>
      <c r="P1560" s="128"/>
      <c r="Q1560" s="116"/>
      <c r="R1560" s="196"/>
      <c r="S1560" s="196"/>
      <c r="T1560" s="198"/>
    </row>
    <row r="1561" spans="1:20">
      <c r="A1561" s="91"/>
      <c r="B1561" s="91"/>
      <c r="C1561" s="127"/>
      <c r="D1561" s="127"/>
      <c r="E1561" s="127"/>
      <c r="F1561" s="127"/>
      <c r="G1561" s="127"/>
      <c r="H1561" s="127">
        <v>190</v>
      </c>
      <c r="I1561" s="217"/>
      <c r="J1561" s="116">
        <v>1558</v>
      </c>
      <c r="K1561" s="219">
        <f t="shared" si="0"/>
        <v>4165</v>
      </c>
      <c r="L1561" s="196">
        <v>0.26002152820739199</v>
      </c>
      <c r="M1561" s="196">
        <v>8.8367074653817698E-2</v>
      </c>
      <c r="N1561" s="198">
        <v>1.6296961257502698E-2</v>
      </c>
      <c r="O1561" s="217"/>
      <c r="P1561" s="115"/>
      <c r="Q1561" s="116"/>
      <c r="R1561" s="196"/>
      <c r="S1561" s="196"/>
      <c r="T1561" s="198"/>
    </row>
    <row r="1562" spans="1:20">
      <c r="A1562" s="91"/>
      <c r="B1562" s="91"/>
      <c r="C1562" s="127"/>
      <c r="D1562" s="127"/>
      <c r="E1562" s="127"/>
      <c r="F1562" s="127"/>
      <c r="G1562" s="127"/>
      <c r="H1562" s="127">
        <v>192</v>
      </c>
      <c r="I1562" s="217"/>
      <c r="J1562" s="116">
        <v>1559</v>
      </c>
      <c r="K1562" s="219">
        <f t="shared" si="0"/>
        <v>4167</v>
      </c>
      <c r="L1562" s="196">
        <v>0.26025910311987299</v>
      </c>
      <c r="M1562" s="196">
        <v>9.3499639375214702E-2</v>
      </c>
      <c r="N1562" s="198">
        <v>1.6941864418896401E-2</v>
      </c>
      <c r="O1562" s="217"/>
      <c r="P1562" s="115"/>
      <c r="Q1562" s="116"/>
      <c r="R1562" s="196"/>
      <c r="S1562" s="196"/>
      <c r="T1562" s="198"/>
    </row>
    <row r="1563" spans="1:20" ht="13.8" thickBot="1">
      <c r="A1563" s="91"/>
      <c r="B1563" s="91"/>
      <c r="C1563" s="127"/>
      <c r="D1563" s="127"/>
      <c r="E1563" s="127"/>
      <c r="F1563" s="127"/>
      <c r="G1563" s="127"/>
      <c r="H1563" s="127">
        <v>195</v>
      </c>
      <c r="I1563" s="217"/>
      <c r="J1563" s="116">
        <v>1560</v>
      </c>
      <c r="K1563" s="219">
        <f t="shared" si="0"/>
        <v>4170</v>
      </c>
      <c r="L1563" s="196">
        <v>0.26062777643069401</v>
      </c>
      <c r="M1563" s="196">
        <v>9.6660584551176099E-2</v>
      </c>
      <c r="N1563" s="198">
        <v>1.7929192161699799E-2</v>
      </c>
      <c r="O1563" s="217"/>
      <c r="P1563" s="115"/>
      <c r="Q1563" s="116"/>
      <c r="R1563" s="196"/>
      <c r="S1563" s="196"/>
      <c r="T1563" s="198"/>
    </row>
    <row r="1564" spans="1:20">
      <c r="A1564" s="91"/>
      <c r="B1564" s="91"/>
      <c r="C1564" s="127"/>
      <c r="D1564" s="127"/>
      <c r="E1564" s="127"/>
      <c r="F1564" s="127"/>
      <c r="G1564" s="127"/>
      <c r="H1564" s="127">
        <v>197</v>
      </c>
      <c r="I1564" s="217"/>
      <c r="J1564" s="116">
        <v>1561</v>
      </c>
      <c r="K1564" s="219">
        <f t="shared" si="0"/>
        <v>4172</v>
      </c>
      <c r="L1564" s="196">
        <v>0.26119431301740698</v>
      </c>
      <c r="M1564" s="196">
        <v>9.7332827271326194E-2</v>
      </c>
      <c r="N1564" s="198">
        <v>1.9238491339096699E-2</v>
      </c>
      <c r="O1564" s="217"/>
      <c r="P1564" s="128"/>
      <c r="Q1564" s="116"/>
      <c r="R1564" s="196"/>
      <c r="S1564" s="196"/>
      <c r="T1564" s="198"/>
    </row>
    <row r="1565" spans="1:20">
      <c r="A1565" s="91"/>
      <c r="B1565" s="91"/>
      <c r="C1565" s="127"/>
      <c r="D1565" s="127"/>
      <c r="E1565" s="127"/>
      <c r="F1565" s="127"/>
      <c r="G1565" s="127"/>
      <c r="H1565" s="127">
        <v>200</v>
      </c>
      <c r="I1565" s="217"/>
      <c r="J1565" s="116">
        <v>1562</v>
      </c>
      <c r="K1565" s="219">
        <f t="shared" si="0"/>
        <v>4175</v>
      </c>
      <c r="L1565" s="196">
        <v>0.261816468933532</v>
      </c>
      <c r="M1565" s="196">
        <v>9.6049666127194802E-2</v>
      </c>
      <c r="N1565" s="198">
        <v>2.0846477632141699E-2</v>
      </c>
      <c r="O1565" s="217"/>
      <c r="P1565" s="115"/>
      <c r="Q1565" s="116"/>
      <c r="R1565" s="196"/>
      <c r="S1565" s="196"/>
      <c r="T1565" s="198"/>
    </row>
    <row r="1566" spans="1:20">
      <c r="A1566" s="91"/>
      <c r="B1566" s="91"/>
      <c r="C1566" s="127"/>
      <c r="D1566" s="127"/>
      <c r="E1566" s="127"/>
      <c r="F1566" s="127"/>
      <c r="G1566" s="127"/>
      <c r="H1566" s="127">
        <v>202</v>
      </c>
      <c r="I1566" s="217"/>
      <c r="J1566" s="116">
        <v>1563</v>
      </c>
      <c r="K1566" s="219">
        <f t="shared" si="0"/>
        <v>4177</v>
      </c>
      <c r="L1566" s="196">
        <v>0.26250851738930597</v>
      </c>
      <c r="M1566" s="196">
        <v>9.2486206264008303E-2</v>
      </c>
      <c r="N1566" s="198">
        <v>2.2655672008207901E-2</v>
      </c>
      <c r="O1566" s="217"/>
      <c r="P1566" s="115"/>
      <c r="Q1566" s="116"/>
      <c r="R1566" s="196"/>
      <c r="S1566" s="196"/>
      <c r="T1566" s="198"/>
    </row>
    <row r="1567" spans="1:20" ht="13.8" thickBot="1">
      <c r="A1567" s="91"/>
      <c r="B1567" s="91"/>
      <c r="C1567" s="127"/>
      <c r="D1567" s="127"/>
      <c r="E1567" s="127"/>
      <c r="F1567" s="127"/>
      <c r="G1567" s="127"/>
      <c r="H1567" s="127">
        <v>205</v>
      </c>
      <c r="I1567" s="217"/>
      <c r="J1567" s="116">
        <v>1564</v>
      </c>
      <c r="K1567" s="219">
        <f t="shared" si="0"/>
        <v>4180</v>
      </c>
      <c r="L1567" s="196">
        <v>0.26312040876700599</v>
      </c>
      <c r="M1567" s="196">
        <v>8.7947091207249695E-2</v>
      </c>
      <c r="N1567" s="198">
        <v>2.44496635136154E-2</v>
      </c>
      <c r="O1567" s="217"/>
      <c r="P1567" s="115"/>
      <c r="Q1567" s="116"/>
      <c r="R1567" s="196"/>
      <c r="S1567" s="196"/>
      <c r="T1567" s="198"/>
    </row>
    <row r="1568" spans="1:20">
      <c r="A1568" s="91"/>
      <c r="B1568" s="91"/>
      <c r="C1568" s="127"/>
      <c r="D1568" s="127"/>
      <c r="E1568" s="127"/>
      <c r="F1568" s="127"/>
      <c r="G1568" s="127"/>
      <c r="H1568" s="127">
        <v>208</v>
      </c>
      <c r="I1568" s="217"/>
      <c r="J1568" s="116">
        <v>1565</v>
      </c>
      <c r="K1568" s="219">
        <f t="shared" si="0"/>
        <v>4183</v>
      </c>
      <c r="L1568" s="196">
        <v>0.26351730582538702</v>
      </c>
      <c r="M1568" s="196">
        <v>8.3185103376218594E-2</v>
      </c>
      <c r="N1568" s="198">
        <v>2.60381911911476E-2</v>
      </c>
      <c r="O1568" s="217"/>
      <c r="P1568" s="128"/>
      <c r="Q1568" s="116"/>
      <c r="R1568" s="196"/>
      <c r="S1568" s="196"/>
      <c r="T1568" s="198"/>
    </row>
    <row r="1569" spans="1:20">
      <c r="A1569" s="91"/>
      <c r="B1569" s="91"/>
      <c r="C1569" s="127"/>
      <c r="D1569" s="127"/>
      <c r="E1569" s="127"/>
      <c r="F1569" s="127"/>
      <c r="G1569" s="127"/>
      <c r="H1569" s="127">
        <v>210</v>
      </c>
      <c r="I1569" s="217"/>
      <c r="J1569" s="116">
        <v>1566</v>
      </c>
      <c r="K1569" s="219">
        <f t="shared" ref="K1569:K1632" si="1">H1569+$K$1503</f>
        <v>4185</v>
      </c>
      <c r="L1569" s="196">
        <v>0.26372220984015399</v>
      </c>
      <c r="M1569" s="196">
        <v>7.8700590125839603E-2</v>
      </c>
      <c r="N1569" s="198">
        <v>2.7320471865547501E-2</v>
      </c>
      <c r="O1569" s="217"/>
      <c r="P1569" s="115"/>
      <c r="Q1569" s="116"/>
      <c r="R1569" s="196"/>
      <c r="S1569" s="196"/>
      <c r="T1569" s="198"/>
    </row>
    <row r="1570" spans="1:20">
      <c r="A1570" s="91"/>
      <c r="B1570" s="91"/>
      <c r="C1570" s="127"/>
      <c r="D1570" s="127"/>
      <c r="E1570" s="127"/>
      <c r="F1570" s="127"/>
      <c r="G1570" s="127"/>
      <c r="H1570" s="127">
        <v>213</v>
      </c>
      <c r="I1570" s="217"/>
      <c r="J1570" s="116">
        <v>1567</v>
      </c>
      <c r="K1570" s="219">
        <f t="shared" si="1"/>
        <v>4188</v>
      </c>
      <c r="L1570" s="196">
        <v>0.26368511732540201</v>
      </c>
      <c r="M1570" s="196">
        <v>7.4670719533368402E-2</v>
      </c>
      <c r="N1570" s="198">
        <v>2.8310745209038299E-2</v>
      </c>
      <c r="O1570" s="217"/>
      <c r="P1570" s="115"/>
      <c r="Q1570" s="116"/>
      <c r="R1570" s="196"/>
      <c r="S1570" s="196"/>
      <c r="T1570" s="198"/>
    </row>
    <row r="1571" spans="1:20" ht="13.8" thickBot="1">
      <c r="A1571" s="91"/>
      <c r="B1571" s="91"/>
      <c r="C1571" s="127"/>
      <c r="D1571" s="127"/>
      <c r="E1571" s="127"/>
      <c r="F1571" s="127"/>
      <c r="G1571" s="127"/>
      <c r="H1571" s="127">
        <v>216</v>
      </c>
      <c r="I1571" s="217"/>
      <c r="J1571" s="116">
        <v>1568</v>
      </c>
      <c r="K1571" s="219">
        <f t="shared" si="1"/>
        <v>4191</v>
      </c>
      <c r="L1571" s="196">
        <v>0.26354299346946902</v>
      </c>
      <c r="M1571" s="196">
        <v>7.0917143868728105E-2</v>
      </c>
      <c r="N1571" s="198">
        <v>2.8961213427112199E-2</v>
      </c>
      <c r="O1571" s="217"/>
      <c r="P1571" s="115"/>
      <c r="Q1571" s="116"/>
      <c r="R1571" s="196"/>
      <c r="S1571" s="196"/>
      <c r="T1571" s="198"/>
    </row>
    <row r="1572" spans="1:20">
      <c r="A1572" s="91"/>
      <c r="B1572" s="91"/>
      <c r="C1572" s="127"/>
      <c r="D1572" s="127"/>
      <c r="E1572" s="127"/>
      <c r="F1572" s="127"/>
      <c r="G1572" s="127"/>
      <c r="H1572" s="127">
        <v>219</v>
      </c>
      <c r="I1572" s="217"/>
      <c r="J1572" s="116">
        <v>1569</v>
      </c>
      <c r="K1572" s="219">
        <f t="shared" si="1"/>
        <v>4194</v>
      </c>
      <c r="L1572" s="196">
        <v>0.26322007470999598</v>
      </c>
      <c r="M1572" s="196">
        <v>6.7871080925215294E-2</v>
      </c>
      <c r="N1572" s="198">
        <v>2.92585003439585E-2</v>
      </c>
      <c r="O1572" s="217"/>
      <c r="P1572" s="128"/>
      <c r="Q1572" s="116"/>
      <c r="R1572" s="196"/>
      <c r="S1572" s="196"/>
      <c r="T1572" s="198"/>
    </row>
    <row r="1573" spans="1:20">
      <c r="A1573" s="91"/>
      <c r="B1573" s="91"/>
      <c r="C1573" s="127"/>
      <c r="D1573" s="127"/>
      <c r="E1573" s="127"/>
      <c r="F1573" s="127"/>
      <c r="G1573" s="127"/>
      <c r="H1573" s="127">
        <v>222</v>
      </c>
      <c r="I1573" s="217"/>
      <c r="J1573" s="116">
        <v>1570</v>
      </c>
      <c r="K1573" s="219">
        <f t="shared" si="1"/>
        <v>4197</v>
      </c>
      <c r="L1573" s="196">
        <v>0.262769852827755</v>
      </c>
      <c r="M1573" s="196">
        <v>6.53196568213434E-2</v>
      </c>
      <c r="N1573" s="198">
        <v>2.9143121371823601E-2</v>
      </c>
      <c r="O1573" s="217"/>
      <c r="P1573" s="115"/>
      <c r="Q1573" s="116"/>
      <c r="R1573" s="196"/>
      <c r="S1573" s="196"/>
      <c r="T1573" s="198"/>
    </row>
    <row r="1574" spans="1:20">
      <c r="A1574" s="91"/>
      <c r="B1574" s="91"/>
      <c r="C1574" s="127"/>
      <c r="D1574" s="127"/>
      <c r="E1574" s="127"/>
      <c r="F1574" s="127"/>
      <c r="G1574" s="127"/>
      <c r="H1574" s="127">
        <v>225</v>
      </c>
      <c r="I1574" s="217"/>
      <c r="J1574" s="116">
        <v>1571</v>
      </c>
      <c r="K1574" s="219">
        <f t="shared" si="1"/>
        <v>4200</v>
      </c>
      <c r="L1574" s="196">
        <v>0.26215481235032001</v>
      </c>
      <c r="M1574" s="196">
        <v>6.3527505513385304E-2</v>
      </c>
      <c r="N1574" s="198">
        <v>2.86043335919887E-2</v>
      </c>
      <c r="O1574" s="217"/>
      <c r="P1574" s="115"/>
      <c r="Q1574" s="116"/>
      <c r="R1574" s="196"/>
      <c r="S1574" s="196"/>
      <c r="T1574" s="198"/>
    </row>
    <row r="1575" spans="1:20" ht="13.8" thickBot="1">
      <c r="A1575" s="91"/>
      <c r="B1575" s="91"/>
      <c r="C1575" s="127"/>
      <c r="D1575" s="127"/>
      <c r="E1575" s="127"/>
      <c r="F1575" s="127"/>
      <c r="G1575" s="127"/>
      <c r="H1575" s="127">
        <v>228</v>
      </c>
      <c r="I1575" s="217"/>
      <c r="J1575" s="116">
        <v>1572</v>
      </c>
      <c r="K1575" s="219">
        <f t="shared" si="1"/>
        <v>4203</v>
      </c>
      <c r="L1575" s="196">
        <v>0.261514077151072</v>
      </c>
      <c r="M1575" s="196">
        <v>6.17606778715638E-2</v>
      </c>
      <c r="N1575" s="198">
        <v>2.7616822581166899E-2</v>
      </c>
      <c r="O1575" s="217"/>
      <c r="P1575" s="115"/>
      <c r="Q1575" s="116"/>
      <c r="R1575" s="196"/>
      <c r="S1575" s="196"/>
      <c r="T1575" s="198"/>
    </row>
    <row r="1576" spans="1:20">
      <c r="A1576" s="91"/>
      <c r="B1576" s="91"/>
      <c r="C1576" s="127"/>
      <c r="D1576" s="127"/>
      <c r="E1576" s="127"/>
      <c r="F1576" s="127"/>
      <c r="G1576" s="127"/>
      <c r="H1576" s="127">
        <v>230</v>
      </c>
      <c r="I1576" s="217"/>
      <c r="J1576" s="116">
        <v>1573</v>
      </c>
      <c r="K1576" s="219">
        <f t="shared" si="1"/>
        <v>4205</v>
      </c>
      <c r="L1576" s="196">
        <v>0.260802927117806</v>
      </c>
      <c r="M1576" s="196">
        <v>6.04058008104741E-2</v>
      </c>
      <c r="N1576" s="198">
        <v>2.6283414322211901E-2</v>
      </c>
      <c r="O1576" s="217"/>
      <c r="P1576" s="128"/>
      <c r="Q1576" s="116"/>
      <c r="R1576" s="196"/>
      <c r="S1576" s="196"/>
      <c r="T1576" s="198"/>
    </row>
    <row r="1577" spans="1:20">
      <c r="A1577" s="91"/>
      <c r="B1577" s="91"/>
      <c r="C1577" s="127"/>
      <c r="D1577" s="127"/>
      <c r="E1577" s="127"/>
      <c r="F1577" s="127"/>
      <c r="G1577" s="127"/>
      <c r="H1577" s="127">
        <v>233</v>
      </c>
      <c r="I1577" s="217"/>
      <c r="J1577" s="116">
        <v>1574</v>
      </c>
      <c r="K1577" s="219">
        <f t="shared" si="1"/>
        <v>4208</v>
      </c>
      <c r="L1577" s="196">
        <v>0.26010748830783298</v>
      </c>
      <c r="M1577" s="196">
        <v>5.8821722843859399E-2</v>
      </c>
      <c r="N1577" s="198">
        <v>2.4666937143271499E-2</v>
      </c>
      <c r="O1577" s="217"/>
      <c r="P1577" s="115"/>
      <c r="Q1577" s="116"/>
      <c r="R1577" s="196"/>
      <c r="S1577" s="196"/>
      <c r="T1577" s="198"/>
    </row>
    <row r="1578" spans="1:20">
      <c r="A1578" s="91"/>
      <c r="B1578" s="91"/>
      <c r="C1578" s="127"/>
      <c r="D1578" s="127"/>
      <c r="E1578" s="127"/>
      <c r="F1578" s="127"/>
      <c r="G1578" s="127"/>
      <c r="H1578" s="127">
        <v>236</v>
      </c>
      <c r="I1578" s="217"/>
      <c r="J1578" s="116">
        <v>1575</v>
      </c>
      <c r="K1578" s="219">
        <f t="shared" si="1"/>
        <v>4211</v>
      </c>
      <c r="L1578" s="196">
        <v>0.259450181472274</v>
      </c>
      <c r="M1578" s="196">
        <v>5.77554985806885E-2</v>
      </c>
      <c r="N1578" s="198">
        <v>2.2951563628903299E-2</v>
      </c>
      <c r="O1578" s="217"/>
      <c r="P1578" s="115"/>
      <c r="Q1578" s="116"/>
      <c r="R1578" s="196"/>
      <c r="S1578" s="196"/>
      <c r="T1578" s="198"/>
    </row>
    <row r="1579" spans="1:20" ht="13.8" thickBot="1">
      <c r="A1579" s="91"/>
      <c r="B1579" s="91"/>
      <c r="C1579" s="127"/>
      <c r="D1579" s="127"/>
      <c r="E1579" s="127"/>
      <c r="F1579" s="127"/>
      <c r="G1579" s="127"/>
      <c r="H1579" s="127">
        <v>238</v>
      </c>
      <c r="I1579" s="217"/>
      <c r="J1579" s="116">
        <v>1576</v>
      </c>
      <c r="K1579" s="219">
        <f t="shared" si="1"/>
        <v>4213</v>
      </c>
      <c r="L1579" s="196">
        <v>0.25892899131728703</v>
      </c>
      <c r="M1579" s="196">
        <v>5.6586612702189301E-2</v>
      </c>
      <c r="N1579" s="198">
        <v>2.1252599809595901E-2</v>
      </c>
      <c r="O1579" s="217"/>
      <c r="P1579" s="115"/>
      <c r="Q1579" s="116"/>
      <c r="R1579" s="196"/>
      <c r="S1579" s="196"/>
      <c r="T1579" s="198"/>
    </row>
    <row r="1580" spans="1:20">
      <c r="A1580" s="91"/>
      <c r="B1580" s="91"/>
      <c r="C1580" s="127"/>
      <c r="D1580" s="127"/>
      <c r="E1580" s="127"/>
      <c r="F1580" s="127"/>
      <c r="G1580" s="127"/>
      <c r="H1580" s="127">
        <v>241</v>
      </c>
      <c r="I1580" s="217"/>
      <c r="J1580" s="116">
        <v>1577</v>
      </c>
      <c r="K1580" s="219">
        <f t="shared" si="1"/>
        <v>4216</v>
      </c>
      <c r="L1580" s="196">
        <v>0.25857353257524102</v>
      </c>
      <c r="M1580" s="196">
        <v>5.5879100889918501E-2</v>
      </c>
      <c r="N1580" s="198">
        <v>1.96001590316814E-2</v>
      </c>
      <c r="O1580" s="217"/>
      <c r="P1580" s="128"/>
      <c r="Q1580" s="116"/>
      <c r="R1580" s="196"/>
      <c r="S1580" s="196"/>
      <c r="T1580" s="198"/>
    </row>
    <row r="1581" spans="1:20">
      <c r="A1581" s="91"/>
      <c r="B1581" s="91"/>
      <c r="C1581" s="127"/>
      <c r="D1581" s="127"/>
      <c r="E1581" s="127"/>
      <c r="F1581" s="127"/>
      <c r="G1581" s="127"/>
      <c r="H1581" s="127">
        <v>243</v>
      </c>
      <c r="I1581" s="217"/>
      <c r="J1581" s="116">
        <v>1578</v>
      </c>
      <c r="K1581" s="219">
        <f t="shared" si="1"/>
        <v>4218</v>
      </c>
      <c r="L1581" s="196">
        <v>0.25844690575222001</v>
      </c>
      <c r="M1581" s="196">
        <v>5.5099382297321003E-2</v>
      </c>
      <c r="N1581" s="198">
        <v>1.8166300966343599E-2</v>
      </c>
      <c r="O1581" s="217"/>
      <c r="P1581" s="115"/>
      <c r="Q1581" s="116"/>
      <c r="R1581" s="196"/>
      <c r="S1581" s="196"/>
      <c r="T1581" s="198"/>
    </row>
    <row r="1582" spans="1:20">
      <c r="A1582" s="91"/>
      <c r="B1582" s="91"/>
      <c r="C1582" s="127"/>
      <c r="D1582" s="127"/>
      <c r="E1582" s="127"/>
      <c r="F1582" s="127"/>
      <c r="G1582" s="127"/>
      <c r="H1582" s="127">
        <v>246</v>
      </c>
      <c r="I1582" s="217"/>
      <c r="J1582" s="116">
        <v>1579</v>
      </c>
      <c r="K1582" s="219">
        <f t="shared" si="1"/>
        <v>4221</v>
      </c>
      <c r="L1582" s="196">
        <v>0.25841314204912202</v>
      </c>
      <c r="M1582" s="196">
        <v>5.5077365444059001E-2</v>
      </c>
      <c r="N1582" s="198">
        <v>1.69513712701529E-2</v>
      </c>
      <c r="O1582" s="217"/>
      <c r="P1582" s="115"/>
      <c r="Q1582" s="116"/>
      <c r="R1582" s="196"/>
      <c r="S1582" s="196"/>
      <c r="T1582" s="198"/>
    </row>
    <row r="1583" spans="1:20" ht="13.8" thickBot="1">
      <c r="A1583" s="91"/>
      <c r="B1583" s="91"/>
      <c r="C1583" s="127"/>
      <c r="D1583" s="127"/>
      <c r="E1583" s="127"/>
      <c r="F1583" s="127"/>
      <c r="G1583" s="127"/>
      <c r="H1583" s="127">
        <v>249</v>
      </c>
      <c r="I1583" s="217"/>
      <c r="J1583" s="116">
        <v>1580</v>
      </c>
      <c r="K1583" s="219">
        <f t="shared" si="1"/>
        <v>4224</v>
      </c>
      <c r="L1583" s="196">
        <v>0.25854701625871601</v>
      </c>
      <c r="M1583" s="196">
        <v>5.5165679829437902E-2</v>
      </c>
      <c r="N1583" s="198">
        <v>1.6036802546664401E-2</v>
      </c>
      <c r="O1583" s="217"/>
      <c r="P1583" s="115"/>
      <c r="Q1583" s="116"/>
      <c r="R1583" s="196"/>
      <c r="S1583" s="196"/>
      <c r="T1583" s="198"/>
    </row>
    <row r="1584" spans="1:20">
      <c r="A1584" s="91"/>
      <c r="B1584" s="91"/>
      <c r="C1584" s="127"/>
      <c r="D1584" s="127"/>
      <c r="E1584" s="127"/>
      <c r="F1584" s="127"/>
      <c r="G1584" s="127"/>
      <c r="H1584" s="127">
        <v>251</v>
      </c>
      <c r="I1584" s="217"/>
      <c r="J1584" s="116">
        <v>1581</v>
      </c>
      <c r="K1584" s="219">
        <f t="shared" si="1"/>
        <v>4226</v>
      </c>
      <c r="L1584" s="196">
        <v>0.258786310551961</v>
      </c>
      <c r="M1584" s="196">
        <v>5.5583802582117099E-2</v>
      </c>
      <c r="N1584" s="198">
        <v>1.5421795468954599E-2</v>
      </c>
      <c r="O1584" s="217"/>
      <c r="P1584" s="128"/>
      <c r="Q1584" s="116"/>
      <c r="R1584" s="196"/>
      <c r="S1584" s="196"/>
      <c r="T1584" s="198"/>
    </row>
    <row r="1585" spans="1:20">
      <c r="A1585" s="91"/>
      <c r="B1585" s="91"/>
      <c r="C1585" s="127"/>
      <c r="D1585" s="127"/>
      <c r="E1585" s="127"/>
      <c r="F1585" s="127"/>
      <c r="G1585" s="127"/>
      <c r="H1585" s="127">
        <v>254</v>
      </c>
      <c r="I1585" s="217"/>
      <c r="J1585" s="116">
        <v>1582</v>
      </c>
      <c r="K1585" s="219">
        <f t="shared" si="1"/>
        <v>4229</v>
      </c>
      <c r="L1585" s="196">
        <v>0.25921977910942001</v>
      </c>
      <c r="M1585" s="196">
        <v>5.5441739841300498E-2</v>
      </c>
      <c r="N1585" s="198">
        <v>1.51053848683465E-2</v>
      </c>
      <c r="O1585" s="217"/>
      <c r="P1585" s="115"/>
      <c r="Q1585" s="116"/>
      <c r="R1585" s="196"/>
      <c r="S1585" s="196"/>
      <c r="T1585" s="198"/>
    </row>
    <row r="1586" spans="1:20">
      <c r="A1586" s="91"/>
      <c r="B1586" s="91"/>
      <c r="C1586" s="127"/>
      <c r="D1586" s="127"/>
      <c r="E1586" s="127"/>
      <c r="F1586" s="127"/>
      <c r="G1586" s="127"/>
      <c r="H1586" s="127">
        <v>257</v>
      </c>
      <c r="I1586" s="217"/>
      <c r="J1586" s="116">
        <v>1583</v>
      </c>
      <c r="K1586" s="219">
        <f t="shared" si="1"/>
        <v>4232</v>
      </c>
      <c r="L1586" s="196">
        <v>0.25975451021418799</v>
      </c>
      <c r="M1586" s="196">
        <v>5.50191187070284E-2</v>
      </c>
      <c r="N1586" s="198">
        <v>1.50031148199464E-2</v>
      </c>
      <c r="O1586" s="217"/>
      <c r="P1586" s="115"/>
      <c r="Q1586" s="116"/>
      <c r="R1586" s="196"/>
      <c r="S1586" s="196"/>
      <c r="T1586" s="198"/>
    </row>
    <row r="1587" spans="1:20" ht="13.8" thickBot="1">
      <c r="A1587" s="91"/>
      <c r="B1587" s="91"/>
      <c r="C1587" s="127"/>
      <c r="D1587" s="127"/>
      <c r="E1587" s="127"/>
      <c r="F1587" s="127"/>
      <c r="G1587" s="127"/>
      <c r="H1587" s="127">
        <v>259</v>
      </c>
      <c r="I1587" s="217"/>
      <c r="J1587" s="116">
        <v>1584</v>
      </c>
      <c r="K1587" s="219">
        <f t="shared" si="1"/>
        <v>4234</v>
      </c>
      <c r="L1587" s="196">
        <v>0.26041738364377698</v>
      </c>
      <c r="M1587" s="196">
        <v>5.4130104964811798E-2</v>
      </c>
      <c r="N1587" s="198">
        <v>1.5081227420651501E-2</v>
      </c>
      <c r="O1587" s="217"/>
      <c r="P1587" s="115"/>
      <c r="Q1587" s="116"/>
      <c r="R1587" s="196"/>
      <c r="S1587" s="196"/>
      <c r="T1587" s="198"/>
    </row>
    <row r="1588" spans="1:20">
      <c r="A1588" s="91"/>
      <c r="B1588" s="91"/>
      <c r="C1588" s="127"/>
      <c r="D1588" s="127"/>
      <c r="E1588" s="127"/>
      <c r="F1588" s="127"/>
      <c r="G1588" s="127"/>
      <c r="H1588" s="127">
        <v>262</v>
      </c>
      <c r="I1588" s="217"/>
      <c r="J1588" s="116">
        <v>1585</v>
      </c>
      <c r="K1588" s="219">
        <f t="shared" si="1"/>
        <v>4237</v>
      </c>
      <c r="L1588" s="196">
        <v>0.26102043296718502</v>
      </c>
      <c r="M1588" s="196">
        <v>5.3559323052052202E-2</v>
      </c>
      <c r="N1588" s="198">
        <v>1.5227862686601999E-2</v>
      </c>
      <c r="O1588" s="217"/>
      <c r="P1588" s="128"/>
      <c r="Q1588" s="116"/>
      <c r="R1588" s="196"/>
      <c r="S1588" s="196"/>
      <c r="T1588" s="198"/>
    </row>
    <row r="1589" spans="1:20">
      <c r="A1589" s="91"/>
      <c r="B1589" s="91"/>
      <c r="C1589" s="127"/>
      <c r="D1589" s="127"/>
      <c r="E1589" s="127"/>
      <c r="F1589" s="127"/>
      <c r="G1589" s="127"/>
      <c r="H1589" s="127">
        <v>265</v>
      </c>
      <c r="I1589" s="217"/>
      <c r="J1589" s="116">
        <v>1586</v>
      </c>
      <c r="K1589" s="219">
        <f t="shared" si="1"/>
        <v>4240</v>
      </c>
      <c r="L1589" s="196">
        <v>0.26154367345051199</v>
      </c>
      <c r="M1589" s="196">
        <v>5.3264319348092497E-2</v>
      </c>
      <c r="N1589" s="198">
        <v>1.53997212849357E-2</v>
      </c>
      <c r="O1589" s="217"/>
      <c r="P1589" s="115"/>
      <c r="Q1589" s="116"/>
      <c r="R1589" s="196"/>
      <c r="S1589" s="196"/>
      <c r="T1589" s="198"/>
    </row>
    <row r="1590" spans="1:20">
      <c r="A1590" s="91"/>
      <c r="B1590" s="91"/>
      <c r="C1590" s="127"/>
      <c r="D1590" s="127"/>
      <c r="E1590" s="127"/>
      <c r="F1590" s="127"/>
      <c r="G1590" s="127"/>
      <c r="H1590" s="127">
        <v>267</v>
      </c>
      <c r="I1590" s="217"/>
      <c r="J1590" s="116">
        <v>1587</v>
      </c>
      <c r="K1590" s="219">
        <f t="shared" si="1"/>
        <v>4242</v>
      </c>
      <c r="L1590" s="196">
        <v>0.26186678618728698</v>
      </c>
      <c r="M1590" s="196">
        <v>5.3857362127049502E-2</v>
      </c>
      <c r="N1590" s="198">
        <v>1.5511720351823599E-2</v>
      </c>
      <c r="O1590" s="217"/>
      <c r="P1590" s="115"/>
      <c r="Q1590" s="116"/>
      <c r="R1590" s="196"/>
      <c r="S1590" s="196"/>
      <c r="T1590" s="198"/>
    </row>
    <row r="1591" spans="1:20" ht="13.8" thickBot="1">
      <c r="A1591" s="91"/>
      <c r="B1591" s="91"/>
      <c r="C1591" s="127"/>
      <c r="D1591" s="127"/>
      <c r="E1591" s="127"/>
      <c r="F1591" s="127"/>
      <c r="G1591" s="127"/>
      <c r="H1591" s="127">
        <v>270</v>
      </c>
      <c r="I1591" s="217"/>
      <c r="J1591" s="116">
        <v>1588</v>
      </c>
      <c r="K1591" s="219">
        <f t="shared" si="1"/>
        <v>4245</v>
      </c>
      <c r="L1591" s="196">
        <v>0.26190557190250402</v>
      </c>
      <c r="M1591" s="196">
        <v>5.5486275754723001E-2</v>
      </c>
      <c r="N1591" s="198">
        <v>1.55190395412591E-2</v>
      </c>
      <c r="O1591" s="217"/>
      <c r="P1591" s="115"/>
      <c r="Q1591" s="116"/>
      <c r="R1591" s="196"/>
      <c r="S1591" s="196"/>
      <c r="T1591" s="198"/>
    </row>
    <row r="1592" spans="1:20">
      <c r="A1592" s="91"/>
      <c r="B1592" s="91"/>
      <c r="C1592" s="127"/>
      <c r="D1592" s="127"/>
      <c r="E1592" s="127"/>
      <c r="F1592" s="127"/>
      <c r="G1592" s="127"/>
      <c r="H1592" s="127">
        <v>273</v>
      </c>
      <c r="I1592" s="217"/>
      <c r="J1592" s="116">
        <v>1589</v>
      </c>
      <c r="K1592" s="219">
        <f t="shared" si="1"/>
        <v>4248</v>
      </c>
      <c r="L1592" s="196">
        <v>0.261760423051414</v>
      </c>
      <c r="M1592" s="196">
        <v>5.76972965995027E-2</v>
      </c>
      <c r="N1592" s="198">
        <v>1.53979546396424E-2</v>
      </c>
      <c r="O1592" s="217"/>
      <c r="P1592" s="128"/>
      <c r="Q1592" s="116"/>
      <c r="R1592" s="196"/>
      <c r="S1592" s="196"/>
      <c r="T1592" s="198"/>
    </row>
    <row r="1593" spans="1:20">
      <c r="A1593" s="91"/>
      <c r="B1593" s="91"/>
      <c r="C1593" s="127"/>
      <c r="D1593" s="127"/>
      <c r="E1593" s="127"/>
      <c r="F1593" s="127"/>
      <c r="G1593" s="127"/>
      <c r="H1593" s="127">
        <v>275</v>
      </c>
      <c r="I1593" s="217"/>
      <c r="J1593" s="116">
        <v>1590</v>
      </c>
      <c r="K1593" s="219">
        <f t="shared" si="1"/>
        <v>4250</v>
      </c>
      <c r="L1593" s="196">
        <v>0.26139011874644402</v>
      </c>
      <c r="M1593" s="196">
        <v>6.1044265323441899E-2</v>
      </c>
      <c r="N1593" s="198">
        <v>1.51616572020886E-2</v>
      </c>
      <c r="O1593" s="217"/>
      <c r="P1593" s="115"/>
      <c r="Q1593" s="116"/>
      <c r="R1593" s="196"/>
      <c r="S1593" s="196"/>
      <c r="T1593" s="198"/>
    </row>
    <row r="1594" spans="1:20">
      <c r="A1594" s="91"/>
      <c r="B1594" s="91"/>
      <c r="C1594" s="127"/>
      <c r="D1594" s="127"/>
      <c r="E1594" s="127"/>
      <c r="F1594" s="127"/>
      <c r="G1594" s="127"/>
      <c r="H1594" s="127">
        <v>278</v>
      </c>
      <c r="I1594" s="217"/>
      <c r="J1594" s="116">
        <v>1591</v>
      </c>
      <c r="K1594" s="219">
        <f t="shared" si="1"/>
        <v>4253</v>
      </c>
      <c r="L1594" s="196">
        <v>0.26093112677225599</v>
      </c>
      <c r="M1594" s="196">
        <v>6.4884815855404607E-2</v>
      </c>
      <c r="N1594" s="198">
        <v>1.4751422167281199E-2</v>
      </c>
      <c r="O1594" s="217"/>
      <c r="P1594" s="115"/>
      <c r="Q1594" s="116"/>
      <c r="R1594" s="196"/>
      <c r="S1594" s="196"/>
      <c r="T1594" s="198"/>
    </row>
    <row r="1595" spans="1:20" ht="13.8" thickBot="1">
      <c r="A1595" s="91"/>
      <c r="B1595" s="91"/>
      <c r="C1595" s="127"/>
      <c r="D1595" s="127"/>
      <c r="E1595" s="127"/>
      <c r="F1595" s="127"/>
      <c r="G1595" s="127"/>
      <c r="H1595" s="127">
        <v>281</v>
      </c>
      <c r="I1595" s="217"/>
      <c r="J1595" s="116">
        <v>1592</v>
      </c>
      <c r="K1595" s="219">
        <f t="shared" si="1"/>
        <v>4256</v>
      </c>
      <c r="L1595" s="196">
        <v>0.26039662589981399</v>
      </c>
      <c r="M1595" s="196">
        <v>6.9099342092189195E-2</v>
      </c>
      <c r="N1595" s="198">
        <v>1.42059355147259E-2</v>
      </c>
      <c r="O1595" s="217"/>
      <c r="P1595" s="115"/>
      <c r="Q1595" s="116"/>
      <c r="R1595" s="196"/>
      <c r="S1595" s="196"/>
      <c r="T1595" s="198"/>
    </row>
    <row r="1596" spans="1:20">
      <c r="A1596" s="91"/>
      <c r="B1596" s="91"/>
      <c r="C1596" s="127"/>
      <c r="D1596" s="127"/>
      <c r="E1596" s="127"/>
      <c r="F1596" s="127"/>
      <c r="G1596" s="127"/>
      <c r="H1596" s="127">
        <v>284</v>
      </c>
      <c r="I1596" s="217"/>
      <c r="J1596" s="116">
        <v>1593</v>
      </c>
      <c r="K1596" s="219">
        <f t="shared" si="1"/>
        <v>4259</v>
      </c>
      <c r="L1596" s="196">
        <v>0.25981972098913197</v>
      </c>
      <c r="M1596" s="196">
        <v>7.3093705046630097E-2</v>
      </c>
      <c r="N1596" s="198">
        <v>1.34530968750106E-2</v>
      </c>
      <c r="O1596" s="217"/>
      <c r="P1596" s="128"/>
      <c r="Q1596" s="116"/>
      <c r="R1596" s="196"/>
      <c r="S1596" s="196"/>
      <c r="T1596" s="198"/>
    </row>
    <row r="1597" spans="1:20">
      <c r="A1597" s="91"/>
      <c r="B1597" s="91"/>
      <c r="C1597" s="127"/>
      <c r="D1597" s="127"/>
      <c r="E1597" s="127"/>
      <c r="F1597" s="127"/>
      <c r="G1597" s="127"/>
      <c r="H1597" s="127">
        <v>286</v>
      </c>
      <c r="I1597" s="217"/>
      <c r="J1597" s="116">
        <v>1594</v>
      </c>
      <c r="K1597" s="219">
        <f t="shared" si="1"/>
        <v>4261</v>
      </c>
      <c r="L1597" s="196">
        <v>0.25928898083399499</v>
      </c>
      <c r="M1597" s="196">
        <v>7.6159521351612094E-2</v>
      </c>
      <c r="N1597" s="198">
        <v>1.253923369433E-2</v>
      </c>
      <c r="O1597" s="217"/>
      <c r="P1597" s="115"/>
      <c r="Q1597" s="116"/>
      <c r="R1597" s="196"/>
      <c r="S1597" s="196"/>
      <c r="T1597" s="198"/>
    </row>
    <row r="1598" spans="1:20">
      <c r="A1598" s="91"/>
      <c r="B1598" s="91"/>
      <c r="C1598" s="127"/>
      <c r="D1598" s="127"/>
      <c r="E1598" s="127"/>
      <c r="F1598" s="127"/>
      <c r="G1598" s="127"/>
      <c r="H1598" s="127">
        <v>289</v>
      </c>
      <c r="I1598" s="217"/>
      <c r="J1598" s="116">
        <v>1595</v>
      </c>
      <c r="K1598" s="219">
        <f t="shared" si="1"/>
        <v>4264</v>
      </c>
      <c r="L1598" s="196">
        <v>0.258802806742221</v>
      </c>
      <c r="M1598" s="196">
        <v>7.84510202793368E-2</v>
      </c>
      <c r="N1598" s="198">
        <v>1.1588055048707E-2</v>
      </c>
      <c r="O1598" s="217"/>
      <c r="P1598" s="115"/>
      <c r="Q1598" s="116"/>
      <c r="R1598" s="196"/>
      <c r="S1598" s="196"/>
      <c r="T1598" s="198"/>
    </row>
    <row r="1599" spans="1:20" ht="13.8" thickBot="1">
      <c r="A1599" s="91"/>
      <c r="B1599" s="91"/>
      <c r="C1599" s="127"/>
      <c r="D1599" s="127"/>
      <c r="E1599" s="127"/>
      <c r="F1599" s="127"/>
      <c r="G1599" s="127"/>
      <c r="H1599" s="127">
        <v>291</v>
      </c>
      <c r="I1599" s="217"/>
      <c r="J1599" s="116">
        <v>1596</v>
      </c>
      <c r="K1599" s="219">
        <f t="shared" si="1"/>
        <v>4266</v>
      </c>
      <c r="L1599" s="196">
        <v>0.25844561302000102</v>
      </c>
      <c r="M1599" s="196">
        <v>7.9214907868744203E-2</v>
      </c>
      <c r="N1599" s="198">
        <v>1.0600021394683501E-2</v>
      </c>
      <c r="O1599" s="217"/>
      <c r="P1599" s="115"/>
      <c r="Q1599" s="116"/>
      <c r="R1599" s="196"/>
      <c r="S1599" s="196"/>
      <c r="T1599" s="198"/>
    </row>
    <row r="1600" spans="1:20">
      <c r="A1600" s="91"/>
      <c r="B1600" s="91"/>
      <c r="C1600" s="127"/>
      <c r="D1600" s="127"/>
      <c r="E1600" s="127"/>
      <c r="F1600" s="127"/>
      <c r="G1600" s="127"/>
      <c r="H1600" s="127">
        <v>294</v>
      </c>
      <c r="I1600" s="217"/>
      <c r="J1600" s="116">
        <v>1597</v>
      </c>
      <c r="K1600" s="219">
        <f t="shared" si="1"/>
        <v>4269</v>
      </c>
      <c r="L1600" s="196">
        <v>0.25828097703679198</v>
      </c>
      <c r="M1600" s="196">
        <v>7.8436997480510695E-2</v>
      </c>
      <c r="N1600" s="198">
        <v>9.6688513486189107E-3</v>
      </c>
      <c r="O1600" s="217"/>
      <c r="P1600" s="128"/>
      <c r="Q1600" s="116"/>
      <c r="R1600" s="196"/>
      <c r="S1600" s="196"/>
      <c r="T1600" s="198"/>
    </row>
    <row r="1601" spans="1:20">
      <c r="A1601" s="91"/>
      <c r="B1601" s="91"/>
      <c r="C1601" s="127"/>
      <c r="D1601" s="127"/>
      <c r="E1601" s="127"/>
      <c r="F1601" s="127"/>
      <c r="G1601" s="127"/>
      <c r="H1601" s="127">
        <v>296</v>
      </c>
      <c r="I1601" s="217"/>
      <c r="J1601" s="116">
        <v>1598</v>
      </c>
      <c r="K1601" s="219">
        <f t="shared" si="1"/>
        <v>4271</v>
      </c>
      <c r="L1601" s="196">
        <v>0.25836498292243498</v>
      </c>
      <c r="M1601" s="196">
        <v>7.5922148570690795E-2</v>
      </c>
      <c r="N1601" s="198">
        <v>8.8715002926866293E-3</v>
      </c>
      <c r="O1601" s="217"/>
      <c r="P1601" s="115"/>
      <c r="Q1601" s="116"/>
      <c r="R1601" s="196"/>
      <c r="S1601" s="196"/>
      <c r="T1601" s="198"/>
    </row>
    <row r="1602" spans="1:20">
      <c r="A1602" s="91"/>
      <c r="B1602" s="91"/>
      <c r="C1602" s="127"/>
      <c r="D1602" s="127"/>
      <c r="E1602" s="127"/>
      <c r="F1602" s="127"/>
      <c r="G1602" s="127"/>
      <c r="H1602" s="127">
        <v>299</v>
      </c>
      <c r="I1602" s="217"/>
      <c r="J1602" s="116">
        <v>1599</v>
      </c>
      <c r="K1602" s="219">
        <f t="shared" si="1"/>
        <v>4274</v>
      </c>
      <c r="L1602" s="196">
        <v>0.25873336852228701</v>
      </c>
      <c r="M1602" s="196">
        <v>7.1659607976613707E-2</v>
      </c>
      <c r="N1602" s="198">
        <v>8.3105101202627495E-3</v>
      </c>
      <c r="O1602" s="217"/>
      <c r="P1602" s="115"/>
      <c r="Q1602" s="116"/>
      <c r="R1602" s="196"/>
      <c r="S1602" s="196"/>
      <c r="T1602" s="198"/>
    </row>
    <row r="1603" spans="1:20" ht="13.8" thickBot="1">
      <c r="A1603" s="91"/>
      <c r="B1603" s="91"/>
      <c r="C1603" s="127"/>
      <c r="D1603" s="127"/>
      <c r="E1603" s="127"/>
      <c r="F1603" s="127"/>
      <c r="G1603" s="127"/>
      <c r="H1603" s="127">
        <v>302</v>
      </c>
      <c r="I1603" s="217"/>
      <c r="J1603" s="116">
        <v>1600</v>
      </c>
      <c r="K1603" s="219">
        <f t="shared" si="1"/>
        <v>4277</v>
      </c>
      <c r="L1603" s="196">
        <v>0.259379968916715</v>
      </c>
      <c r="M1603" s="196">
        <v>6.5784842901747298E-2</v>
      </c>
      <c r="N1603" s="198">
        <v>8.0757211251870804E-3</v>
      </c>
      <c r="O1603" s="217"/>
      <c r="P1603" s="115"/>
      <c r="Q1603" s="116"/>
      <c r="R1603" s="196"/>
      <c r="S1603" s="196"/>
      <c r="T1603" s="198"/>
    </row>
    <row r="1604" spans="1:20">
      <c r="A1604" s="91"/>
      <c r="B1604" s="91"/>
      <c r="C1604" s="127"/>
      <c r="D1604" s="127"/>
      <c r="E1604" s="127"/>
      <c r="F1604" s="127"/>
      <c r="G1604" s="127"/>
      <c r="H1604" s="127">
        <v>304</v>
      </c>
      <c r="I1604" s="217"/>
      <c r="J1604" s="116">
        <v>1601</v>
      </c>
      <c r="K1604" s="219">
        <f t="shared" si="1"/>
        <v>4279</v>
      </c>
      <c r="L1604" s="196">
        <v>0.26027010307519499</v>
      </c>
      <c r="M1604" s="196">
        <v>5.9084664192996197E-2</v>
      </c>
      <c r="N1604" s="198">
        <v>8.1612270590493592E-3</v>
      </c>
      <c r="O1604" s="217"/>
      <c r="P1604" s="128"/>
      <c r="Q1604" s="116"/>
      <c r="R1604" s="196"/>
      <c r="S1604" s="196"/>
      <c r="T1604" s="198"/>
    </row>
    <row r="1605" spans="1:20">
      <c r="A1605" s="91"/>
      <c r="B1605" s="91"/>
      <c r="C1605" s="127"/>
      <c r="D1605" s="127"/>
      <c r="E1605" s="127"/>
      <c r="F1605" s="127"/>
      <c r="G1605" s="127"/>
      <c r="H1605" s="127">
        <v>307</v>
      </c>
      <c r="I1605" s="217"/>
      <c r="J1605" s="116">
        <v>1602</v>
      </c>
      <c r="K1605" s="219">
        <f t="shared" si="1"/>
        <v>4282</v>
      </c>
      <c r="L1605" s="196">
        <v>0.26132097694966</v>
      </c>
      <c r="M1605" s="196">
        <v>5.2080841725511098E-2</v>
      </c>
      <c r="N1605" s="198">
        <v>8.4690974360120408E-3</v>
      </c>
      <c r="O1605" s="217"/>
      <c r="P1605" s="115"/>
      <c r="Q1605" s="116"/>
      <c r="R1605" s="196"/>
      <c r="S1605" s="196"/>
      <c r="T1605" s="198"/>
    </row>
    <row r="1606" spans="1:20">
      <c r="A1606" s="91"/>
      <c r="B1606" s="91"/>
      <c r="C1606" s="127"/>
      <c r="D1606" s="127"/>
      <c r="E1606" s="127"/>
      <c r="F1606" s="127"/>
      <c r="G1606" s="127"/>
      <c r="H1606" s="127">
        <v>310</v>
      </c>
      <c r="I1606" s="217"/>
      <c r="J1606" s="116">
        <v>1603</v>
      </c>
      <c r="K1606" s="219">
        <f t="shared" si="1"/>
        <v>4285</v>
      </c>
      <c r="L1606" s="196">
        <v>0.26233879678507899</v>
      </c>
      <c r="M1606" s="196">
        <v>4.5830606243077603E-2</v>
      </c>
      <c r="N1606" s="198">
        <v>8.8839477372381799E-3</v>
      </c>
      <c r="O1606" s="217"/>
      <c r="P1606" s="115"/>
      <c r="Q1606" s="116"/>
      <c r="R1606" s="196"/>
      <c r="S1606" s="196"/>
      <c r="T1606" s="198"/>
    </row>
    <row r="1607" spans="1:20" ht="13.8" thickBot="1">
      <c r="A1607" s="91"/>
      <c r="B1607" s="91"/>
      <c r="C1607" s="127"/>
      <c r="D1607" s="127"/>
      <c r="E1607" s="127"/>
      <c r="F1607" s="127"/>
      <c r="G1607" s="127"/>
      <c r="H1607" s="127">
        <v>312</v>
      </c>
      <c r="I1607" s="217"/>
      <c r="J1607" s="116">
        <v>1604</v>
      </c>
      <c r="K1607" s="219">
        <f t="shared" si="1"/>
        <v>4287</v>
      </c>
      <c r="L1607" s="196">
        <v>0.263361274851029</v>
      </c>
      <c r="M1607" s="196">
        <v>4.0537042150107901E-2</v>
      </c>
      <c r="N1607" s="198">
        <v>9.3304621600797891E-3</v>
      </c>
      <c r="O1607" s="217"/>
      <c r="P1607" s="115"/>
      <c r="Q1607" s="116"/>
      <c r="R1607" s="196"/>
      <c r="S1607" s="196"/>
      <c r="T1607" s="198"/>
    </row>
    <row r="1608" spans="1:20">
      <c r="A1608" s="91"/>
      <c r="B1608" s="91"/>
      <c r="C1608" s="127"/>
      <c r="D1608" s="127"/>
      <c r="E1608" s="127"/>
      <c r="F1608" s="127"/>
      <c r="G1608" s="127"/>
      <c r="H1608" s="127">
        <v>314</v>
      </c>
      <c r="I1608" s="217"/>
      <c r="J1608" s="116">
        <v>1605</v>
      </c>
      <c r="K1608" s="219">
        <f t="shared" si="1"/>
        <v>4289</v>
      </c>
      <c r="L1608" s="196">
        <v>0.26427618156291199</v>
      </c>
      <c r="M1608" s="196">
        <v>3.6815999856876697E-2</v>
      </c>
      <c r="N1608" s="198">
        <v>9.7179217966414204E-3</v>
      </c>
      <c r="O1608" s="217"/>
      <c r="P1608" s="128"/>
      <c r="Q1608" s="116"/>
      <c r="R1608" s="196"/>
      <c r="S1608" s="196"/>
      <c r="T1608" s="198"/>
    </row>
    <row r="1609" spans="1:20">
      <c r="A1609" s="91"/>
      <c r="B1609" s="91"/>
      <c r="C1609" s="127"/>
      <c r="D1609" s="127"/>
      <c r="E1609" s="127"/>
      <c r="F1609" s="127"/>
      <c r="G1609" s="127"/>
      <c r="H1609" s="127">
        <v>316</v>
      </c>
      <c r="I1609" s="217"/>
      <c r="J1609" s="116">
        <v>1606</v>
      </c>
      <c r="K1609" s="219">
        <f t="shared" si="1"/>
        <v>4291</v>
      </c>
      <c r="L1609" s="196">
        <v>0.26520340980764501</v>
      </c>
      <c r="M1609" s="196">
        <v>3.4219901390345302E-2</v>
      </c>
      <c r="N1609" s="198">
        <v>1.0098766694818601E-2</v>
      </c>
      <c r="O1609" s="217"/>
      <c r="P1609" s="115"/>
      <c r="Q1609" s="116"/>
      <c r="R1609" s="196"/>
      <c r="S1609" s="196"/>
      <c r="T1609" s="198"/>
    </row>
    <row r="1610" spans="1:20">
      <c r="A1610" s="91"/>
      <c r="B1610" s="91"/>
      <c r="C1610" s="127"/>
      <c r="D1610" s="127"/>
      <c r="E1610" s="127"/>
      <c r="F1610" s="127"/>
      <c r="G1610" s="127"/>
      <c r="H1610" s="127">
        <v>319</v>
      </c>
      <c r="I1610" s="217"/>
      <c r="J1610" s="116">
        <v>1607</v>
      </c>
      <c r="K1610" s="219">
        <f t="shared" si="1"/>
        <v>4294</v>
      </c>
      <c r="L1610" s="196">
        <v>0.265940962722924</v>
      </c>
      <c r="M1610" s="196">
        <v>3.3618750669315002E-2</v>
      </c>
      <c r="N1610" s="198">
        <v>1.05035287087091E-2</v>
      </c>
      <c r="O1610" s="217"/>
      <c r="P1610" s="115"/>
      <c r="Q1610" s="116"/>
      <c r="R1610" s="196"/>
      <c r="S1610" s="196"/>
      <c r="T1610" s="198"/>
    </row>
    <row r="1611" spans="1:20" ht="13.8" thickBot="1">
      <c r="A1611" s="91"/>
      <c r="B1611" s="91"/>
      <c r="C1611" s="127"/>
      <c r="D1611" s="127"/>
      <c r="E1611" s="127"/>
      <c r="F1611" s="127"/>
      <c r="G1611" s="127"/>
      <c r="H1611" s="127">
        <v>322</v>
      </c>
      <c r="I1611" s="217"/>
      <c r="J1611" s="116">
        <v>1608</v>
      </c>
      <c r="K1611" s="219">
        <f t="shared" si="1"/>
        <v>4297</v>
      </c>
      <c r="L1611" s="196">
        <v>0.26662876149431203</v>
      </c>
      <c r="M1611" s="196">
        <v>3.4194333716722099E-2</v>
      </c>
      <c r="N1611" s="198">
        <v>1.09419090372011E-2</v>
      </c>
      <c r="O1611" s="217"/>
      <c r="P1611" s="115"/>
      <c r="Q1611" s="116"/>
      <c r="R1611" s="196"/>
      <c r="S1611" s="196"/>
      <c r="T1611" s="198"/>
    </row>
    <row r="1612" spans="1:20">
      <c r="A1612" s="91"/>
      <c r="B1612" s="91"/>
      <c r="C1612" s="127"/>
      <c r="D1612" s="127"/>
      <c r="E1612" s="127"/>
      <c r="F1612" s="127"/>
      <c r="G1612" s="127"/>
      <c r="H1612" s="127">
        <v>324</v>
      </c>
      <c r="I1612" s="217"/>
      <c r="J1612" s="116">
        <v>1609</v>
      </c>
      <c r="K1612" s="219">
        <f t="shared" si="1"/>
        <v>4299</v>
      </c>
      <c r="L1612" s="196">
        <v>0.26708970628439999</v>
      </c>
      <c r="M1612" s="196">
        <v>3.6285511941205502E-2</v>
      </c>
      <c r="N1612" s="198">
        <v>1.14130705090778E-2</v>
      </c>
      <c r="O1612" s="217"/>
      <c r="P1612" s="128"/>
      <c r="Q1612" s="116"/>
      <c r="R1612" s="196"/>
      <c r="S1612" s="196"/>
      <c r="T1612" s="198"/>
    </row>
    <row r="1613" spans="1:20">
      <c r="A1613" s="91"/>
      <c r="B1613" s="91"/>
      <c r="C1613" s="127"/>
      <c r="D1613" s="127"/>
      <c r="E1613" s="127"/>
      <c r="F1613" s="127"/>
      <c r="G1613" s="127"/>
      <c r="H1613" s="127">
        <v>327</v>
      </c>
      <c r="I1613" s="217"/>
      <c r="J1613" s="116">
        <v>1610</v>
      </c>
      <c r="K1613" s="219">
        <f t="shared" si="1"/>
        <v>4302</v>
      </c>
      <c r="L1613" s="196">
        <v>0.26745809589721098</v>
      </c>
      <c r="M1613" s="196">
        <v>3.8826850097019E-2</v>
      </c>
      <c r="N1613" s="198">
        <v>1.1908689695414899E-2</v>
      </c>
      <c r="O1613" s="217"/>
      <c r="P1613" s="115"/>
      <c r="Q1613" s="116"/>
      <c r="R1613" s="196"/>
      <c r="S1613" s="196"/>
      <c r="T1613" s="198"/>
    </row>
    <row r="1614" spans="1:20">
      <c r="A1614" s="91"/>
      <c r="B1614" s="91"/>
      <c r="C1614" s="127"/>
      <c r="D1614" s="127"/>
      <c r="E1614" s="127"/>
      <c r="F1614" s="127"/>
      <c r="G1614" s="127"/>
      <c r="H1614" s="127">
        <v>329</v>
      </c>
      <c r="I1614" s="217"/>
      <c r="J1614" s="116">
        <v>1611</v>
      </c>
      <c r="K1614" s="219">
        <f t="shared" si="1"/>
        <v>4304</v>
      </c>
      <c r="L1614" s="196">
        <v>0.267686758808106</v>
      </c>
      <c r="M1614" s="196">
        <v>4.2189725775694902E-2</v>
      </c>
      <c r="N1614" s="198">
        <v>1.23980967995334E-2</v>
      </c>
      <c r="O1614" s="217"/>
      <c r="P1614" s="115"/>
      <c r="Q1614" s="116"/>
      <c r="R1614" s="196"/>
      <c r="S1614" s="196"/>
      <c r="T1614" s="198"/>
    </row>
    <row r="1615" spans="1:20" ht="13.8" thickBot="1">
      <c r="A1615" s="91"/>
      <c r="B1615" s="91"/>
      <c r="C1615" s="127"/>
      <c r="D1615" s="127"/>
      <c r="E1615" s="127"/>
      <c r="F1615" s="127"/>
      <c r="G1615" s="127"/>
      <c r="H1615" s="127">
        <v>332</v>
      </c>
      <c r="I1615" s="217"/>
      <c r="J1615" s="116">
        <v>1612</v>
      </c>
      <c r="K1615" s="219">
        <f t="shared" si="1"/>
        <v>4307</v>
      </c>
      <c r="L1615" s="196">
        <v>0.26785394508041099</v>
      </c>
      <c r="M1615" s="196">
        <v>4.5932437938934298E-2</v>
      </c>
      <c r="N1615" s="198">
        <v>1.28998732168866E-2</v>
      </c>
      <c r="O1615" s="217"/>
      <c r="P1615" s="115"/>
      <c r="Q1615" s="116"/>
      <c r="R1615" s="196"/>
      <c r="S1615" s="196"/>
      <c r="T1615" s="198"/>
    </row>
    <row r="1616" spans="1:20">
      <c r="A1616" s="91"/>
      <c r="B1616" s="91"/>
      <c r="C1616" s="127"/>
      <c r="D1616" s="127"/>
      <c r="E1616" s="127"/>
      <c r="F1616" s="127"/>
      <c r="G1616" s="127"/>
      <c r="H1616" s="127">
        <v>335</v>
      </c>
      <c r="I1616" s="217"/>
      <c r="J1616" s="116">
        <v>1613</v>
      </c>
      <c r="K1616" s="219">
        <f t="shared" si="1"/>
        <v>4310</v>
      </c>
      <c r="L1616" s="196">
        <v>0.26783850124082198</v>
      </c>
      <c r="M1616" s="196">
        <v>5.0421667883348502E-2</v>
      </c>
      <c r="N1616" s="198">
        <v>1.33912289261982E-2</v>
      </c>
      <c r="O1616" s="217"/>
      <c r="P1616" s="128"/>
      <c r="Q1616" s="116"/>
      <c r="R1616" s="196"/>
      <c r="S1616" s="196"/>
      <c r="T1616" s="198"/>
    </row>
    <row r="1617" spans="1:20">
      <c r="A1617" s="91"/>
      <c r="B1617" s="91"/>
      <c r="C1617" s="127"/>
      <c r="D1617" s="127"/>
      <c r="E1617" s="127"/>
      <c r="F1617" s="127"/>
      <c r="G1617" s="127"/>
      <c r="H1617" s="127">
        <v>337</v>
      </c>
      <c r="I1617" s="217"/>
      <c r="J1617" s="116">
        <v>1614</v>
      </c>
      <c r="K1617" s="219">
        <f t="shared" si="1"/>
        <v>4312</v>
      </c>
      <c r="L1617" s="196">
        <v>0.26783780131985102</v>
      </c>
      <c r="M1617" s="196">
        <v>5.5601637940311803E-2</v>
      </c>
      <c r="N1617" s="198">
        <v>1.39705074880193E-2</v>
      </c>
      <c r="O1617" s="217"/>
      <c r="P1617" s="115"/>
      <c r="Q1617" s="116"/>
      <c r="R1617" s="196"/>
      <c r="S1617" s="196"/>
      <c r="T1617" s="198"/>
    </row>
    <row r="1618" spans="1:20">
      <c r="A1618" s="91"/>
      <c r="B1618" s="91"/>
      <c r="C1618" s="127"/>
      <c r="D1618" s="127"/>
      <c r="E1618" s="127"/>
      <c r="F1618" s="127"/>
      <c r="G1618" s="127"/>
      <c r="H1618" s="127">
        <v>340</v>
      </c>
      <c r="I1618" s="217"/>
      <c r="J1618" s="116">
        <v>1615</v>
      </c>
      <c r="K1618" s="219">
        <f t="shared" si="1"/>
        <v>4315</v>
      </c>
      <c r="L1618" s="196">
        <v>0.26769196170100501</v>
      </c>
      <c r="M1618" s="196">
        <v>6.1263414107058302E-2</v>
      </c>
      <c r="N1618" s="198">
        <v>1.4572216474144599E-2</v>
      </c>
      <c r="O1618" s="217"/>
      <c r="P1618" s="115"/>
      <c r="Q1618" s="116"/>
      <c r="R1618" s="196"/>
      <c r="S1618" s="196"/>
      <c r="T1618" s="198"/>
    </row>
    <row r="1619" spans="1:20" ht="13.8" thickBot="1">
      <c r="A1619" s="91"/>
      <c r="B1619" s="91"/>
      <c r="C1619" s="127"/>
      <c r="D1619" s="127"/>
      <c r="E1619" s="127"/>
      <c r="F1619" s="127"/>
      <c r="G1619" s="127"/>
      <c r="H1619" s="127">
        <v>343</v>
      </c>
      <c r="I1619" s="217"/>
      <c r="J1619" s="116">
        <v>1616</v>
      </c>
      <c r="K1619" s="219">
        <f t="shared" si="1"/>
        <v>4318</v>
      </c>
      <c r="L1619" s="196">
        <v>0.26760892922275498</v>
      </c>
      <c r="M1619" s="196">
        <v>6.7398691211235803E-2</v>
      </c>
      <c r="N1619" s="198">
        <v>1.52958165768378E-2</v>
      </c>
      <c r="O1619" s="217"/>
      <c r="P1619" s="115"/>
      <c r="Q1619" s="116"/>
      <c r="R1619" s="196"/>
      <c r="S1619" s="196"/>
      <c r="T1619" s="198"/>
    </row>
    <row r="1620" spans="1:20">
      <c r="A1620" s="91"/>
      <c r="B1620" s="91"/>
      <c r="C1620" s="127"/>
      <c r="D1620" s="127"/>
      <c r="E1620" s="127"/>
      <c r="F1620" s="127"/>
      <c r="G1620" s="127"/>
      <c r="H1620" s="127">
        <v>346</v>
      </c>
      <c r="I1620" s="217"/>
      <c r="J1620" s="116">
        <v>1617</v>
      </c>
      <c r="K1620" s="219">
        <f t="shared" si="1"/>
        <v>4321</v>
      </c>
      <c r="L1620" s="196">
        <v>0.26738270775929102</v>
      </c>
      <c r="M1620" s="196">
        <v>7.3440299719921096E-2</v>
      </c>
      <c r="N1620" s="198">
        <v>1.6045113993499501E-2</v>
      </c>
      <c r="O1620" s="217"/>
      <c r="P1620" s="128"/>
      <c r="Q1620" s="116"/>
      <c r="R1620" s="196"/>
      <c r="S1620" s="196"/>
      <c r="T1620" s="198"/>
    </row>
    <row r="1621" spans="1:20">
      <c r="A1621" s="91"/>
      <c r="B1621" s="91"/>
      <c r="C1621" s="127"/>
      <c r="D1621" s="127"/>
      <c r="E1621" s="127"/>
      <c r="F1621" s="127"/>
      <c r="G1621" s="127"/>
      <c r="H1621" s="127">
        <v>348</v>
      </c>
      <c r="I1621" s="217"/>
      <c r="J1621" s="116">
        <v>1618</v>
      </c>
      <c r="K1621" s="219">
        <f t="shared" si="1"/>
        <v>4323</v>
      </c>
      <c r="L1621" s="196">
        <v>0.26719005874783802</v>
      </c>
      <c r="M1621" s="196">
        <v>7.9487812185725301E-2</v>
      </c>
      <c r="N1621" s="198">
        <v>1.6956789544274601E-2</v>
      </c>
      <c r="O1621" s="217"/>
      <c r="P1621" s="115"/>
      <c r="Q1621" s="116"/>
      <c r="R1621" s="196"/>
      <c r="S1621" s="196"/>
      <c r="T1621" s="198"/>
    </row>
    <row r="1622" spans="1:20">
      <c r="A1622" s="91"/>
      <c r="B1622" s="91"/>
      <c r="C1622" s="127"/>
      <c r="D1622" s="127"/>
      <c r="E1622" s="127"/>
      <c r="F1622" s="127"/>
      <c r="G1622" s="127"/>
      <c r="H1622" s="127">
        <v>350</v>
      </c>
      <c r="I1622" s="217"/>
      <c r="J1622" s="116">
        <v>1619</v>
      </c>
      <c r="K1622" s="219">
        <f t="shared" si="1"/>
        <v>4325</v>
      </c>
      <c r="L1622" s="196">
        <v>0.26695484508545297</v>
      </c>
      <c r="M1622" s="196">
        <v>8.5362757942795006E-2</v>
      </c>
      <c r="N1622" s="198">
        <v>1.79438291009602E-2</v>
      </c>
      <c r="O1622" s="217"/>
      <c r="P1622" s="115"/>
      <c r="Q1622" s="116"/>
      <c r="R1622" s="196"/>
      <c r="S1622" s="196"/>
      <c r="T1622" s="198"/>
    </row>
    <row r="1623" spans="1:20" ht="13.8" thickBot="1">
      <c r="A1623" s="91"/>
      <c r="B1623" s="91"/>
      <c r="C1623" s="127"/>
      <c r="D1623" s="127"/>
      <c r="E1623" s="127"/>
      <c r="F1623" s="127"/>
      <c r="G1623" s="127"/>
      <c r="H1623" s="127">
        <v>353</v>
      </c>
      <c r="I1623" s="217"/>
      <c r="J1623" s="116">
        <v>1620</v>
      </c>
      <c r="K1623" s="219">
        <f t="shared" si="1"/>
        <v>4328</v>
      </c>
      <c r="L1623" s="196">
        <v>0.26681997585392803</v>
      </c>
      <c r="M1623" s="196">
        <v>9.0610039623644098E-2</v>
      </c>
      <c r="N1623" s="198">
        <v>1.90979502435067E-2</v>
      </c>
      <c r="O1623" s="217"/>
      <c r="P1623" s="115"/>
      <c r="Q1623" s="116"/>
      <c r="R1623" s="196"/>
      <c r="S1623" s="196"/>
      <c r="T1623" s="198"/>
    </row>
    <row r="1624" spans="1:20">
      <c r="A1624" s="91"/>
      <c r="B1624" s="91"/>
      <c r="C1624" s="127"/>
      <c r="D1624" s="127"/>
      <c r="E1624" s="127"/>
      <c r="F1624" s="127"/>
      <c r="G1624" s="127"/>
      <c r="H1624" s="127">
        <v>356</v>
      </c>
      <c r="I1624" s="217"/>
      <c r="J1624" s="116">
        <v>1621</v>
      </c>
      <c r="K1624" s="219">
        <f t="shared" si="1"/>
        <v>4331</v>
      </c>
      <c r="L1624" s="196">
        <v>0.26674954322640398</v>
      </c>
      <c r="M1624" s="196">
        <v>9.5373387514786204E-2</v>
      </c>
      <c r="N1624" s="198">
        <v>2.03742968780594E-2</v>
      </c>
      <c r="O1624" s="217"/>
      <c r="P1624" s="128"/>
      <c r="Q1624" s="116"/>
      <c r="R1624" s="196"/>
      <c r="S1624" s="196"/>
      <c r="T1624" s="198"/>
    </row>
    <row r="1625" spans="1:20">
      <c r="A1625" s="91"/>
      <c r="B1625" s="91"/>
      <c r="C1625" s="127"/>
      <c r="D1625" s="127"/>
      <c r="E1625" s="127"/>
      <c r="F1625" s="127"/>
      <c r="G1625" s="127"/>
      <c r="H1625" s="127">
        <v>358</v>
      </c>
      <c r="I1625" s="217"/>
      <c r="J1625" s="116">
        <v>1622</v>
      </c>
      <c r="K1625" s="219">
        <f t="shared" si="1"/>
        <v>4333</v>
      </c>
      <c r="L1625" s="196">
        <v>0.26686610041886</v>
      </c>
      <c r="M1625" s="196">
        <v>9.8874074953068797E-2</v>
      </c>
      <c r="N1625" s="198">
        <v>2.1743108685514299E-2</v>
      </c>
      <c r="O1625" s="217"/>
      <c r="P1625" s="115"/>
      <c r="Q1625" s="116"/>
      <c r="R1625" s="196"/>
      <c r="S1625" s="196"/>
      <c r="T1625" s="198"/>
    </row>
    <row r="1626" spans="1:20">
      <c r="A1626" s="91"/>
      <c r="B1626" s="91"/>
      <c r="C1626" s="127"/>
      <c r="D1626" s="127"/>
      <c r="E1626" s="127"/>
      <c r="F1626" s="127"/>
      <c r="G1626" s="127"/>
      <c r="H1626" s="127">
        <v>361</v>
      </c>
      <c r="I1626" s="217"/>
      <c r="J1626" s="116">
        <v>1623</v>
      </c>
      <c r="K1626" s="219">
        <f t="shared" si="1"/>
        <v>4336</v>
      </c>
      <c r="L1626" s="196">
        <v>0.26711446143413797</v>
      </c>
      <c r="M1626" s="196">
        <v>0.101141517361933</v>
      </c>
      <c r="N1626" s="198">
        <v>2.3193939241338501E-2</v>
      </c>
      <c r="O1626" s="217"/>
      <c r="P1626" s="115"/>
      <c r="Q1626" s="116"/>
      <c r="R1626" s="196"/>
      <c r="S1626" s="196"/>
      <c r="T1626" s="198"/>
    </row>
    <row r="1627" spans="1:20" ht="13.8" thickBot="1">
      <c r="A1627" s="91"/>
      <c r="B1627" s="91"/>
      <c r="C1627" s="127"/>
      <c r="D1627" s="127"/>
      <c r="E1627" s="127"/>
      <c r="F1627" s="127"/>
      <c r="G1627" s="127"/>
      <c r="H1627" s="127">
        <v>363</v>
      </c>
      <c r="I1627" s="217"/>
      <c r="J1627" s="116">
        <v>1624</v>
      </c>
      <c r="K1627" s="219">
        <f t="shared" si="1"/>
        <v>4338</v>
      </c>
      <c r="L1627" s="196">
        <v>0.26749837556237499</v>
      </c>
      <c r="M1627" s="196">
        <v>0.101294458789458</v>
      </c>
      <c r="N1627" s="198">
        <v>2.4653840829739398E-2</v>
      </c>
      <c r="O1627" s="217"/>
      <c r="P1627" s="115"/>
      <c r="Q1627" s="116"/>
      <c r="R1627" s="196"/>
      <c r="S1627" s="196"/>
      <c r="T1627" s="198"/>
    </row>
    <row r="1628" spans="1:20">
      <c r="A1628" s="91"/>
      <c r="B1628" s="91"/>
      <c r="C1628" s="127"/>
      <c r="D1628" s="127"/>
      <c r="E1628" s="127"/>
      <c r="F1628" s="127"/>
      <c r="G1628" s="127"/>
      <c r="H1628" s="127">
        <v>366</v>
      </c>
      <c r="I1628" s="217"/>
      <c r="J1628" s="116">
        <v>1625</v>
      </c>
      <c r="K1628" s="219">
        <f t="shared" si="1"/>
        <v>4341</v>
      </c>
      <c r="L1628" s="196">
        <v>0.267913788598936</v>
      </c>
      <c r="M1628" s="196">
        <v>9.9277976739233095E-2</v>
      </c>
      <c r="N1628" s="198">
        <v>2.6068638725087599E-2</v>
      </c>
      <c r="O1628" s="217"/>
      <c r="P1628" s="128"/>
      <c r="Q1628" s="116"/>
      <c r="R1628" s="196"/>
      <c r="S1628" s="196"/>
      <c r="T1628" s="198"/>
    </row>
    <row r="1629" spans="1:20">
      <c r="A1629" s="91"/>
      <c r="B1629" s="91"/>
      <c r="C1629" s="127"/>
      <c r="D1629" s="127"/>
      <c r="E1629" s="127"/>
      <c r="F1629" s="127"/>
      <c r="G1629" s="127"/>
      <c r="H1629" s="127">
        <v>368</v>
      </c>
      <c r="I1629" s="217"/>
      <c r="J1629" s="116">
        <v>1626</v>
      </c>
      <c r="K1629" s="219">
        <f t="shared" si="1"/>
        <v>4343</v>
      </c>
      <c r="L1629" s="196">
        <v>0.268379295130458</v>
      </c>
      <c r="M1629" s="196">
        <v>9.5036959160653897E-2</v>
      </c>
      <c r="N1629" s="198">
        <v>2.73173369466439E-2</v>
      </c>
      <c r="O1629" s="217"/>
      <c r="P1629" s="115"/>
      <c r="Q1629" s="116"/>
      <c r="R1629" s="196"/>
      <c r="S1629" s="196"/>
      <c r="T1629" s="198"/>
    </row>
    <row r="1630" spans="1:20">
      <c r="A1630" s="91"/>
      <c r="B1630" s="91"/>
      <c r="C1630" s="127"/>
      <c r="D1630" s="127"/>
      <c r="E1630" s="127"/>
      <c r="F1630" s="127"/>
      <c r="G1630" s="127"/>
      <c r="H1630" s="127">
        <v>371</v>
      </c>
      <c r="I1630" s="217"/>
      <c r="J1630" s="116">
        <v>1627</v>
      </c>
      <c r="K1630" s="219">
        <f t="shared" si="1"/>
        <v>4346</v>
      </c>
      <c r="L1630" s="196">
        <v>0.26878316717902401</v>
      </c>
      <c r="M1630" s="196">
        <v>8.9064693963295596E-2</v>
      </c>
      <c r="N1630" s="198">
        <v>2.83075401675905E-2</v>
      </c>
      <c r="O1630" s="217"/>
      <c r="P1630" s="115"/>
      <c r="Q1630" s="116"/>
      <c r="R1630" s="196"/>
      <c r="S1630" s="196"/>
      <c r="T1630" s="198"/>
    </row>
    <row r="1631" spans="1:20" ht="13.8" thickBot="1">
      <c r="A1631" s="91"/>
      <c r="B1631" s="91"/>
      <c r="C1631" s="127"/>
      <c r="D1631" s="127"/>
      <c r="E1631" s="127"/>
      <c r="F1631" s="127"/>
      <c r="G1631" s="127"/>
      <c r="H1631" s="127">
        <v>373</v>
      </c>
      <c r="I1631" s="217"/>
      <c r="J1631" s="116">
        <v>1628</v>
      </c>
      <c r="K1631" s="219">
        <f t="shared" si="1"/>
        <v>4348</v>
      </c>
      <c r="L1631" s="196">
        <v>0.269177278816423</v>
      </c>
      <c r="M1631" s="196">
        <v>8.1987656718812404E-2</v>
      </c>
      <c r="N1631" s="198">
        <v>2.88737399296536E-2</v>
      </c>
      <c r="O1631" s="217"/>
      <c r="P1631" s="115"/>
      <c r="Q1631" s="116"/>
      <c r="R1631" s="196"/>
      <c r="S1631" s="196"/>
      <c r="T1631" s="198"/>
    </row>
    <row r="1632" spans="1:20">
      <c r="A1632" s="91"/>
      <c r="B1632" s="91"/>
      <c r="C1632" s="127"/>
      <c r="D1632" s="127"/>
      <c r="E1632" s="127"/>
      <c r="F1632" s="127"/>
      <c r="G1632" s="127"/>
      <c r="H1632" s="127">
        <v>376</v>
      </c>
      <c r="I1632" s="217"/>
      <c r="J1632" s="116">
        <v>1629</v>
      </c>
      <c r="K1632" s="219">
        <f t="shared" si="1"/>
        <v>4351</v>
      </c>
      <c r="L1632" s="196">
        <v>0.26939077346576801</v>
      </c>
      <c r="M1632" s="196">
        <v>7.5251102106114895E-2</v>
      </c>
      <c r="N1632" s="198">
        <v>2.8919505336162301E-2</v>
      </c>
      <c r="O1632" s="217"/>
      <c r="P1632" s="128"/>
      <c r="Q1632" s="116"/>
      <c r="R1632" s="196"/>
      <c r="S1632" s="196"/>
      <c r="T1632" s="198"/>
    </row>
    <row r="1633" spans="1:20">
      <c r="A1633" s="91"/>
      <c r="B1633" s="91"/>
      <c r="C1633" s="127"/>
      <c r="D1633" s="127"/>
      <c r="E1633" s="127"/>
      <c r="F1633" s="127"/>
      <c r="G1633" s="127"/>
      <c r="H1633" s="127">
        <v>378</v>
      </c>
      <c r="I1633" s="217"/>
      <c r="J1633" s="116">
        <v>1630</v>
      </c>
      <c r="K1633" s="219">
        <f t="shared" ref="K1633:K1696" si="2">H1633+$K$1503</f>
        <v>4353</v>
      </c>
      <c r="L1633" s="196">
        <v>0.26944755012440103</v>
      </c>
      <c r="M1633" s="196">
        <v>6.9321896433024693E-2</v>
      </c>
      <c r="N1633" s="198">
        <v>2.8504474121994298E-2</v>
      </c>
      <c r="O1633" s="217"/>
      <c r="P1633" s="115"/>
      <c r="Q1633" s="116"/>
      <c r="R1633" s="196"/>
      <c r="S1633" s="196"/>
      <c r="T1633" s="198"/>
    </row>
    <row r="1634" spans="1:20">
      <c r="A1634" s="91"/>
      <c r="B1634" s="91"/>
      <c r="C1634" s="127"/>
      <c r="D1634" s="127"/>
      <c r="E1634" s="127"/>
      <c r="F1634" s="127"/>
      <c r="G1634" s="127"/>
      <c r="H1634" s="127">
        <v>381</v>
      </c>
      <c r="I1634" s="217"/>
      <c r="J1634" s="116">
        <v>1631</v>
      </c>
      <c r="K1634" s="219">
        <f t="shared" si="2"/>
        <v>4356</v>
      </c>
      <c r="L1634" s="196">
        <v>0.26918483054793102</v>
      </c>
      <c r="M1634" s="196">
        <v>6.4779299512199906E-2</v>
      </c>
      <c r="N1634" s="198">
        <v>2.77017417823835E-2</v>
      </c>
      <c r="O1634" s="217"/>
      <c r="P1634" s="115"/>
      <c r="Q1634" s="116"/>
      <c r="R1634" s="196"/>
      <c r="S1634" s="196"/>
      <c r="T1634" s="198"/>
    </row>
    <row r="1635" spans="1:20" ht="13.8" thickBot="1">
      <c r="A1635" s="91"/>
      <c r="B1635" s="91"/>
      <c r="C1635" s="127"/>
      <c r="D1635" s="127"/>
      <c r="E1635" s="127"/>
      <c r="F1635" s="127"/>
      <c r="G1635" s="127"/>
      <c r="H1635" s="127">
        <v>383</v>
      </c>
      <c r="I1635" s="217"/>
      <c r="J1635" s="116">
        <v>1632</v>
      </c>
      <c r="K1635" s="219">
        <f t="shared" si="2"/>
        <v>4358</v>
      </c>
      <c r="L1635" s="196">
        <v>0.26872040541974002</v>
      </c>
      <c r="M1635" s="196">
        <v>6.1888317708834899E-2</v>
      </c>
      <c r="N1635" s="198">
        <v>2.6638152275602799E-2</v>
      </c>
      <c r="O1635" s="217"/>
      <c r="P1635" s="115"/>
      <c r="Q1635" s="116"/>
      <c r="R1635" s="196"/>
      <c r="S1635" s="196"/>
      <c r="T1635" s="198"/>
    </row>
    <row r="1636" spans="1:20">
      <c r="A1636" s="91"/>
      <c r="B1636" s="91"/>
      <c r="C1636" s="127"/>
      <c r="D1636" s="127"/>
      <c r="E1636" s="127"/>
      <c r="F1636" s="127"/>
      <c r="G1636" s="127"/>
      <c r="H1636" s="127">
        <v>385</v>
      </c>
      <c r="I1636" s="217"/>
      <c r="J1636" s="116">
        <v>1633</v>
      </c>
      <c r="K1636" s="219">
        <f t="shared" si="2"/>
        <v>4360</v>
      </c>
      <c r="L1636" s="196">
        <v>0.26801378935090298</v>
      </c>
      <c r="M1636" s="196">
        <v>6.0425283081951199E-2</v>
      </c>
      <c r="N1636" s="198">
        <v>2.5433153171280601E-2</v>
      </c>
      <c r="O1636" s="217"/>
      <c r="P1636" s="128"/>
      <c r="Q1636" s="116"/>
      <c r="R1636" s="196"/>
      <c r="S1636" s="196"/>
      <c r="T1636" s="198"/>
    </row>
    <row r="1637" spans="1:20">
      <c r="A1637" s="91"/>
      <c r="B1637" s="91"/>
      <c r="C1637" s="127"/>
      <c r="D1637" s="127"/>
      <c r="E1637" s="127"/>
      <c r="F1637" s="127"/>
      <c r="G1637" s="127"/>
      <c r="H1637" s="127">
        <v>387</v>
      </c>
      <c r="I1637" s="217"/>
      <c r="J1637" s="116">
        <v>1634</v>
      </c>
      <c r="K1637" s="219">
        <f t="shared" si="2"/>
        <v>4362</v>
      </c>
      <c r="L1637" s="196">
        <v>0.26723639655908898</v>
      </c>
      <c r="M1637" s="196">
        <v>5.9395216475238002E-2</v>
      </c>
      <c r="N1637" s="198">
        <v>2.42359592278567E-2</v>
      </c>
      <c r="O1637" s="217"/>
      <c r="P1637" s="115"/>
      <c r="Q1637" s="116"/>
      <c r="R1637" s="196"/>
      <c r="S1637" s="196"/>
      <c r="T1637" s="198"/>
    </row>
    <row r="1638" spans="1:20">
      <c r="A1638" s="91"/>
      <c r="B1638" s="91"/>
      <c r="C1638" s="127"/>
      <c r="D1638" s="127"/>
      <c r="E1638" s="127"/>
      <c r="F1638" s="127"/>
      <c r="G1638" s="127"/>
      <c r="H1638" s="127">
        <v>390</v>
      </c>
      <c r="I1638" s="217"/>
      <c r="J1638" s="116">
        <v>1635</v>
      </c>
      <c r="K1638" s="219">
        <f t="shared" si="2"/>
        <v>4365</v>
      </c>
      <c r="L1638" s="196">
        <v>0.26643587749282499</v>
      </c>
      <c r="M1638" s="196">
        <v>5.8861395612948703E-2</v>
      </c>
      <c r="N1638" s="198">
        <v>2.31843768931949E-2</v>
      </c>
      <c r="O1638" s="217"/>
      <c r="P1638" s="115"/>
      <c r="Q1638" s="116"/>
      <c r="R1638" s="196"/>
      <c r="S1638" s="196"/>
      <c r="T1638" s="198"/>
    </row>
    <row r="1639" spans="1:20" ht="13.8" thickBot="1">
      <c r="A1639" s="91"/>
      <c r="B1639" s="91"/>
      <c r="C1639" s="127"/>
      <c r="D1639" s="127"/>
      <c r="E1639" s="127"/>
      <c r="F1639" s="127"/>
      <c r="G1639" s="127"/>
      <c r="H1639" s="127">
        <v>393</v>
      </c>
      <c r="I1639" s="217"/>
      <c r="J1639" s="116">
        <v>1636</v>
      </c>
      <c r="K1639" s="219">
        <f t="shared" si="2"/>
        <v>4368</v>
      </c>
      <c r="L1639" s="196">
        <v>0.26572031450858302</v>
      </c>
      <c r="M1639" s="196">
        <v>5.8418589519102802E-2</v>
      </c>
      <c r="N1639" s="198">
        <v>2.2375204428138101E-2</v>
      </c>
      <c r="O1639" s="217"/>
      <c r="P1639" s="115"/>
      <c r="Q1639" s="116"/>
      <c r="R1639" s="196"/>
      <c r="S1639" s="196"/>
      <c r="T1639" s="198"/>
    </row>
    <row r="1640" spans="1:20">
      <c r="A1640" s="91"/>
      <c r="B1640" s="91"/>
      <c r="C1640" s="127"/>
      <c r="D1640" s="127"/>
      <c r="E1640" s="127"/>
      <c r="F1640" s="127"/>
      <c r="G1640" s="127"/>
      <c r="H1640" s="127">
        <v>395</v>
      </c>
      <c r="I1640" s="217"/>
      <c r="J1640" s="116">
        <v>1637</v>
      </c>
      <c r="K1640" s="219">
        <f t="shared" si="2"/>
        <v>4370</v>
      </c>
      <c r="L1640" s="196">
        <v>0.265099771936818</v>
      </c>
      <c r="M1640" s="196">
        <v>5.8412422696041903E-2</v>
      </c>
      <c r="N1640" s="198">
        <v>2.1919802667673301E-2</v>
      </c>
      <c r="O1640" s="217"/>
      <c r="P1640" s="128"/>
      <c r="Q1640" s="116"/>
      <c r="R1640" s="196"/>
      <c r="S1640" s="196"/>
      <c r="T1640" s="198"/>
    </row>
    <row r="1641" spans="1:20">
      <c r="A1641" s="91"/>
      <c r="B1641" s="91"/>
      <c r="C1641" s="127"/>
      <c r="D1641" s="127"/>
      <c r="E1641" s="127"/>
      <c r="F1641" s="127"/>
      <c r="G1641" s="127"/>
      <c r="H1641" s="127">
        <v>398</v>
      </c>
      <c r="I1641" s="217"/>
      <c r="J1641" s="116">
        <v>1638</v>
      </c>
      <c r="K1641" s="219">
        <f t="shared" si="2"/>
        <v>4373</v>
      </c>
      <c r="L1641" s="196">
        <v>0.264588377710886</v>
      </c>
      <c r="M1641" s="196">
        <v>5.8520541186766702E-2</v>
      </c>
      <c r="N1641" s="198">
        <v>2.1900259857714099E-2</v>
      </c>
      <c r="O1641" s="217"/>
      <c r="P1641" s="115"/>
      <c r="Q1641" s="116"/>
      <c r="R1641" s="196"/>
      <c r="S1641" s="196"/>
      <c r="T1641" s="198"/>
    </row>
    <row r="1642" spans="1:20">
      <c r="A1642" s="91"/>
      <c r="B1642" s="91"/>
      <c r="C1642" s="127"/>
      <c r="D1642" s="127"/>
      <c r="E1642" s="127"/>
      <c r="F1642" s="127"/>
      <c r="G1642" s="127"/>
      <c r="H1642" s="127">
        <v>400</v>
      </c>
      <c r="I1642" s="217"/>
      <c r="J1642" s="116">
        <v>1639</v>
      </c>
      <c r="K1642" s="219">
        <f t="shared" si="2"/>
        <v>4375</v>
      </c>
      <c r="L1642" s="196">
        <v>0.264252144355209</v>
      </c>
      <c r="M1642" s="196">
        <v>5.88112374876371E-2</v>
      </c>
      <c r="N1642" s="198">
        <v>2.2352360481381402E-2</v>
      </c>
      <c r="O1642" s="217"/>
      <c r="P1642" s="115"/>
      <c r="Q1642" s="116"/>
      <c r="R1642" s="196"/>
      <c r="S1642" s="196"/>
      <c r="T1642" s="198"/>
    </row>
    <row r="1643" spans="1:20" ht="13.8" thickBot="1">
      <c r="A1643" s="91"/>
      <c r="B1643" s="91"/>
      <c r="C1643" s="127"/>
      <c r="D1643" s="127"/>
      <c r="E1643" s="127"/>
      <c r="F1643" s="127"/>
      <c r="G1643" s="127"/>
      <c r="H1643" s="127">
        <v>403</v>
      </c>
      <c r="I1643" s="217"/>
      <c r="J1643" s="116">
        <v>1640</v>
      </c>
      <c r="K1643" s="219">
        <f t="shared" si="2"/>
        <v>4378</v>
      </c>
      <c r="L1643" s="196">
        <v>0.26404964280468002</v>
      </c>
      <c r="M1643" s="196">
        <v>5.94205557187251E-2</v>
      </c>
      <c r="N1643" s="198">
        <v>2.3194993721367001E-2</v>
      </c>
      <c r="O1643" s="217"/>
      <c r="P1643" s="115"/>
      <c r="Q1643" s="116"/>
      <c r="R1643" s="196"/>
      <c r="S1643" s="196"/>
      <c r="T1643" s="198"/>
    </row>
    <row r="1644" spans="1:20">
      <c r="A1644" s="91"/>
      <c r="B1644" s="91"/>
      <c r="C1644" s="127"/>
      <c r="D1644" s="127"/>
      <c r="E1644" s="127"/>
      <c r="F1644" s="127"/>
      <c r="G1644" s="127"/>
      <c r="H1644" s="127">
        <v>405</v>
      </c>
      <c r="I1644" s="217"/>
      <c r="J1644" s="116">
        <v>1641</v>
      </c>
      <c r="K1644" s="219">
        <f t="shared" si="2"/>
        <v>4380</v>
      </c>
      <c r="L1644" s="196">
        <v>0.26386318031466799</v>
      </c>
      <c r="M1644" s="196">
        <v>6.0722042260709097E-2</v>
      </c>
      <c r="N1644" s="198">
        <v>2.4389736120086401E-2</v>
      </c>
      <c r="O1644" s="217"/>
      <c r="P1644" s="128"/>
      <c r="Q1644" s="116"/>
      <c r="R1644" s="196"/>
      <c r="S1644" s="196"/>
      <c r="T1644" s="198"/>
    </row>
    <row r="1645" spans="1:20">
      <c r="A1645" s="91"/>
      <c r="B1645" s="91"/>
      <c r="C1645" s="127"/>
      <c r="D1645" s="127"/>
      <c r="E1645" s="127"/>
      <c r="F1645" s="127"/>
      <c r="G1645" s="127"/>
      <c r="H1645" s="127">
        <v>408</v>
      </c>
      <c r="I1645" s="217"/>
      <c r="J1645" s="116">
        <v>1642</v>
      </c>
      <c r="K1645" s="219">
        <f t="shared" si="2"/>
        <v>4383</v>
      </c>
      <c r="L1645" s="196">
        <v>0.26374051139649701</v>
      </c>
      <c r="M1645" s="196">
        <v>6.2231555368433798E-2</v>
      </c>
      <c r="N1645" s="198">
        <v>2.5790023740977101E-2</v>
      </c>
      <c r="O1645" s="217"/>
      <c r="P1645" s="115"/>
      <c r="Q1645" s="116"/>
      <c r="R1645" s="196"/>
      <c r="S1645" s="196"/>
      <c r="T1645" s="198"/>
    </row>
    <row r="1646" spans="1:20">
      <c r="A1646" s="91"/>
      <c r="B1646" s="91"/>
      <c r="C1646" s="127"/>
      <c r="D1646" s="127"/>
      <c r="E1646" s="127"/>
      <c r="F1646" s="127"/>
      <c r="G1646" s="127"/>
      <c r="H1646" s="127">
        <v>411</v>
      </c>
      <c r="I1646" s="217"/>
      <c r="J1646" s="116">
        <v>1643</v>
      </c>
      <c r="K1646" s="219">
        <f t="shared" si="2"/>
        <v>4386</v>
      </c>
      <c r="L1646" s="196">
        <v>0.26357628428642599</v>
      </c>
      <c r="M1646" s="196">
        <v>6.4468306777881304E-2</v>
      </c>
      <c r="N1646" s="198">
        <v>2.72120675475407E-2</v>
      </c>
      <c r="O1646" s="217"/>
      <c r="P1646" s="115"/>
      <c r="Q1646" s="116"/>
      <c r="R1646" s="196"/>
      <c r="S1646" s="196"/>
      <c r="T1646" s="198"/>
    </row>
    <row r="1647" spans="1:20" ht="13.8" thickBot="1">
      <c r="A1647" s="91"/>
      <c r="B1647" s="91"/>
      <c r="C1647" s="127"/>
      <c r="D1647" s="127"/>
      <c r="E1647" s="127"/>
      <c r="F1647" s="127"/>
      <c r="G1647" s="127"/>
      <c r="H1647" s="127">
        <v>413</v>
      </c>
      <c r="I1647" s="217"/>
      <c r="J1647" s="116">
        <v>1644</v>
      </c>
      <c r="K1647" s="219">
        <f t="shared" si="2"/>
        <v>4388</v>
      </c>
      <c r="L1647" s="196">
        <v>0.263261889943256</v>
      </c>
      <c r="M1647" s="196">
        <v>6.7300123342173598E-2</v>
      </c>
      <c r="N1647" s="198">
        <v>2.8454827698692401E-2</v>
      </c>
      <c r="O1647" s="217"/>
      <c r="P1647" s="115"/>
      <c r="Q1647" s="116"/>
      <c r="R1647" s="196"/>
      <c r="S1647" s="196"/>
      <c r="T1647" s="198"/>
    </row>
    <row r="1648" spans="1:20">
      <c r="A1648" s="91"/>
      <c r="B1648" s="91"/>
      <c r="C1648" s="127"/>
      <c r="D1648" s="127"/>
      <c r="E1648" s="127"/>
      <c r="F1648" s="127"/>
      <c r="G1648" s="127"/>
      <c r="H1648" s="127">
        <v>415</v>
      </c>
      <c r="I1648" s="217"/>
      <c r="J1648" s="116">
        <v>1645</v>
      </c>
      <c r="K1648" s="219">
        <f t="shared" si="2"/>
        <v>4390</v>
      </c>
      <c r="L1648" s="196">
        <v>0.26282760816004702</v>
      </c>
      <c r="M1648" s="196">
        <v>7.0225073597115495E-2</v>
      </c>
      <c r="N1648" s="198">
        <v>2.9373607950333801E-2</v>
      </c>
      <c r="O1648" s="217"/>
      <c r="P1648" s="128"/>
      <c r="Q1648" s="116"/>
      <c r="R1648" s="196"/>
      <c r="S1648" s="196"/>
      <c r="T1648" s="198"/>
    </row>
    <row r="1649" spans="1:20">
      <c r="A1649" s="91"/>
      <c r="B1649" s="91"/>
      <c r="C1649" s="127"/>
      <c r="D1649" s="127"/>
      <c r="E1649" s="127"/>
      <c r="F1649" s="127"/>
      <c r="G1649" s="127"/>
      <c r="H1649" s="127">
        <v>418</v>
      </c>
      <c r="I1649" s="217"/>
      <c r="J1649" s="116">
        <v>1646</v>
      </c>
      <c r="K1649" s="219">
        <f t="shared" si="2"/>
        <v>4393</v>
      </c>
      <c r="L1649" s="196">
        <v>0.26210405675273102</v>
      </c>
      <c r="M1649" s="196">
        <v>7.3974294974760102E-2</v>
      </c>
      <c r="N1649" s="198">
        <v>2.99666087371586E-2</v>
      </c>
      <c r="O1649" s="217"/>
      <c r="P1649" s="115"/>
      <c r="Q1649" s="116"/>
      <c r="R1649" s="196"/>
      <c r="S1649" s="196"/>
      <c r="T1649" s="198"/>
    </row>
    <row r="1650" spans="1:20">
      <c r="A1650" s="91"/>
      <c r="B1650" s="91"/>
      <c r="C1650" s="127"/>
      <c r="D1650" s="127"/>
      <c r="E1650" s="127"/>
      <c r="F1650" s="127"/>
      <c r="G1650" s="127"/>
      <c r="H1650" s="127">
        <v>420</v>
      </c>
      <c r="I1650" s="217"/>
      <c r="J1650" s="116">
        <v>1647</v>
      </c>
      <c r="K1650" s="219">
        <f t="shared" si="2"/>
        <v>4395</v>
      </c>
      <c r="L1650" s="196">
        <v>0.26127897606634098</v>
      </c>
      <c r="M1650" s="196">
        <v>7.7357955307287493E-2</v>
      </c>
      <c r="N1650" s="198">
        <v>3.0162063418837402E-2</v>
      </c>
      <c r="O1650" s="217"/>
      <c r="P1650" s="115"/>
      <c r="Q1650" s="116"/>
      <c r="R1650" s="196"/>
      <c r="S1650" s="196"/>
      <c r="T1650" s="198"/>
    </row>
    <row r="1651" spans="1:20" ht="13.8" thickBot="1">
      <c r="A1651" s="91"/>
      <c r="B1651" s="91"/>
      <c r="C1651" s="127"/>
      <c r="D1651" s="127"/>
      <c r="E1651" s="127"/>
      <c r="F1651" s="127"/>
      <c r="G1651" s="127"/>
      <c r="H1651" s="127">
        <v>423</v>
      </c>
      <c r="I1651" s="217"/>
      <c r="J1651" s="116">
        <v>1648</v>
      </c>
      <c r="K1651" s="219">
        <f t="shared" si="2"/>
        <v>4398</v>
      </c>
      <c r="L1651" s="196">
        <v>0.26030355869288402</v>
      </c>
      <c r="M1651" s="196">
        <v>8.0909664931423597E-2</v>
      </c>
      <c r="N1651" s="198">
        <v>3.0019056923052401E-2</v>
      </c>
      <c r="O1651" s="217"/>
      <c r="P1651" s="115"/>
      <c r="Q1651" s="116"/>
      <c r="R1651" s="196"/>
      <c r="S1651" s="196"/>
      <c r="T1651" s="198"/>
    </row>
    <row r="1652" spans="1:20">
      <c r="A1652" s="91"/>
      <c r="B1652" s="91"/>
      <c r="C1652" s="127"/>
      <c r="D1652" s="127"/>
      <c r="E1652" s="127"/>
      <c r="F1652" s="127"/>
      <c r="G1652" s="127"/>
      <c r="H1652" s="127">
        <v>426</v>
      </c>
      <c r="I1652" s="217"/>
      <c r="J1652" s="116">
        <v>1649</v>
      </c>
      <c r="K1652" s="219">
        <f t="shared" si="2"/>
        <v>4401</v>
      </c>
      <c r="L1652" s="196">
        <v>0.25936313486805301</v>
      </c>
      <c r="M1652" s="196">
        <v>8.3565547263595205E-2</v>
      </c>
      <c r="N1652" s="198">
        <v>2.9653453727158802E-2</v>
      </c>
      <c r="O1652" s="217"/>
      <c r="P1652" s="128"/>
      <c r="Q1652" s="116"/>
      <c r="R1652" s="196"/>
      <c r="S1652" s="196"/>
      <c r="T1652" s="198"/>
    </row>
    <row r="1653" spans="1:20">
      <c r="A1653" s="91"/>
      <c r="B1653" s="91"/>
      <c r="C1653" s="127"/>
      <c r="D1653" s="127"/>
      <c r="E1653" s="127"/>
      <c r="F1653" s="127"/>
      <c r="G1653" s="127"/>
      <c r="H1653" s="127">
        <v>429</v>
      </c>
      <c r="I1653" s="217"/>
      <c r="J1653" s="116">
        <v>1650</v>
      </c>
      <c r="K1653" s="219">
        <f t="shared" si="2"/>
        <v>4404</v>
      </c>
      <c r="L1653" s="196">
        <v>0.25839457074734401</v>
      </c>
      <c r="M1653" s="196">
        <v>8.5631969675450101E-2</v>
      </c>
      <c r="N1653" s="198">
        <v>2.9150510715844902E-2</v>
      </c>
      <c r="O1653" s="217"/>
      <c r="P1653" s="115"/>
      <c r="Q1653" s="116"/>
      <c r="R1653" s="196"/>
      <c r="S1653" s="196"/>
      <c r="T1653" s="198"/>
    </row>
    <row r="1654" spans="1:20">
      <c r="A1654" s="91"/>
      <c r="B1654" s="91"/>
      <c r="C1654" s="127"/>
      <c r="D1654" s="127"/>
      <c r="E1654" s="127"/>
      <c r="F1654" s="127"/>
      <c r="G1654" s="127"/>
      <c r="H1654" s="127">
        <v>431</v>
      </c>
      <c r="I1654" s="217"/>
      <c r="J1654" s="116">
        <v>1651</v>
      </c>
      <c r="K1654" s="219">
        <f t="shared" si="2"/>
        <v>4406</v>
      </c>
      <c r="L1654" s="196">
        <v>0.25756965286251199</v>
      </c>
      <c r="M1654" s="196">
        <v>8.6477216393095704E-2</v>
      </c>
      <c r="N1654" s="198">
        <v>2.8693469345061999E-2</v>
      </c>
      <c r="O1654" s="217"/>
      <c r="P1654" s="115"/>
      <c r="Q1654" s="116"/>
      <c r="R1654" s="196"/>
      <c r="S1654" s="196"/>
      <c r="T1654" s="198"/>
    </row>
    <row r="1655" spans="1:20" ht="13.8" thickBot="1">
      <c r="A1655" s="91"/>
      <c r="B1655" s="91"/>
      <c r="C1655" s="127"/>
      <c r="D1655" s="127"/>
      <c r="E1655" s="127"/>
      <c r="F1655" s="127"/>
      <c r="G1655" s="127"/>
      <c r="H1655" s="127">
        <v>434</v>
      </c>
      <c r="I1655" s="217"/>
      <c r="J1655" s="116">
        <v>1652</v>
      </c>
      <c r="K1655" s="219">
        <f t="shared" si="2"/>
        <v>4409</v>
      </c>
      <c r="L1655" s="196">
        <v>0.25684286435520798</v>
      </c>
      <c r="M1655" s="196">
        <v>8.6416460310274806E-2</v>
      </c>
      <c r="N1655" s="198">
        <v>2.83504754331232E-2</v>
      </c>
      <c r="O1655" s="217"/>
      <c r="P1655" s="115"/>
      <c r="Q1655" s="116"/>
      <c r="R1655" s="196"/>
      <c r="S1655" s="196"/>
      <c r="T1655" s="198"/>
    </row>
    <row r="1656" spans="1:20">
      <c r="A1656" s="91"/>
      <c r="B1656" s="91"/>
      <c r="C1656" s="127"/>
      <c r="D1656" s="127"/>
      <c r="E1656" s="127"/>
      <c r="F1656" s="127"/>
      <c r="G1656" s="127"/>
      <c r="H1656" s="127">
        <v>437</v>
      </c>
      <c r="I1656" s="217"/>
      <c r="J1656" s="116">
        <v>1653</v>
      </c>
      <c r="K1656" s="219">
        <f t="shared" si="2"/>
        <v>4412</v>
      </c>
      <c r="L1656" s="196">
        <v>0.25633641320936901</v>
      </c>
      <c r="M1656" s="196">
        <v>8.4779003959920704E-2</v>
      </c>
      <c r="N1656" s="198">
        <v>2.8239316978242501E-2</v>
      </c>
      <c r="O1656" s="217"/>
      <c r="P1656" s="128"/>
      <c r="Q1656" s="116"/>
      <c r="R1656" s="196"/>
      <c r="S1656" s="196"/>
      <c r="T1656" s="198"/>
    </row>
    <row r="1657" spans="1:20">
      <c r="A1657" s="91"/>
      <c r="B1657" s="91"/>
      <c r="C1657" s="127"/>
      <c r="D1657" s="127"/>
      <c r="E1657" s="127"/>
      <c r="F1657" s="127"/>
      <c r="G1657" s="127"/>
      <c r="H1657" s="127">
        <v>439</v>
      </c>
      <c r="I1657" s="217"/>
      <c r="J1657" s="116">
        <v>1654</v>
      </c>
      <c r="K1657" s="219">
        <f t="shared" si="2"/>
        <v>4414</v>
      </c>
      <c r="L1657" s="196">
        <v>0.25601130250492099</v>
      </c>
      <c r="M1657" s="196">
        <v>8.22403173783708E-2</v>
      </c>
      <c r="N1657" s="198">
        <v>2.8396852293497098E-2</v>
      </c>
      <c r="O1657" s="217"/>
      <c r="P1657" s="115"/>
      <c r="Q1657" s="116"/>
      <c r="R1657" s="196"/>
      <c r="S1657" s="196"/>
      <c r="T1657" s="198"/>
    </row>
    <row r="1658" spans="1:20">
      <c r="A1658" s="91"/>
      <c r="B1658" s="91"/>
      <c r="C1658" s="127"/>
      <c r="D1658" s="127"/>
      <c r="E1658" s="127"/>
      <c r="F1658" s="127"/>
      <c r="G1658" s="127"/>
      <c r="H1658" s="127">
        <v>442</v>
      </c>
      <c r="I1658" s="217"/>
      <c r="J1658" s="116">
        <v>1655</v>
      </c>
      <c r="K1658" s="219">
        <f t="shared" si="2"/>
        <v>4417</v>
      </c>
      <c r="L1658" s="196">
        <v>0.25603505832988299</v>
      </c>
      <c r="M1658" s="196">
        <v>7.8161994215760006E-2</v>
      </c>
      <c r="N1658" s="198">
        <v>2.8888467820843401E-2</v>
      </c>
      <c r="O1658" s="217"/>
      <c r="P1658" s="115"/>
      <c r="Q1658" s="116"/>
      <c r="R1658" s="196"/>
      <c r="S1658" s="196"/>
      <c r="T1658" s="198"/>
    </row>
    <row r="1659" spans="1:20" ht="13.8" thickBot="1">
      <c r="A1659" s="91"/>
      <c r="B1659" s="91"/>
      <c r="C1659" s="127"/>
      <c r="D1659" s="127"/>
      <c r="E1659" s="127"/>
      <c r="F1659" s="127"/>
      <c r="G1659" s="127"/>
      <c r="H1659" s="127">
        <v>444</v>
      </c>
      <c r="I1659" s="217"/>
      <c r="J1659" s="116">
        <v>1656</v>
      </c>
      <c r="K1659" s="219">
        <f t="shared" si="2"/>
        <v>4419</v>
      </c>
      <c r="L1659" s="196">
        <v>0.25624640396505899</v>
      </c>
      <c r="M1659" s="196">
        <v>7.4131069723007398E-2</v>
      </c>
      <c r="N1659" s="198">
        <v>2.9613956887994699E-2</v>
      </c>
      <c r="O1659" s="217"/>
      <c r="P1659" s="115"/>
      <c r="Q1659" s="116"/>
      <c r="R1659" s="196"/>
      <c r="S1659" s="196"/>
      <c r="T1659" s="198"/>
    </row>
    <row r="1660" spans="1:20">
      <c r="A1660" s="91"/>
      <c r="B1660" s="91"/>
      <c r="C1660" s="127"/>
      <c r="D1660" s="127"/>
      <c r="E1660" s="127"/>
      <c r="F1660" s="127"/>
      <c r="G1660" s="127"/>
      <c r="H1660" s="127">
        <v>447</v>
      </c>
      <c r="I1660" s="217"/>
      <c r="J1660" s="116">
        <v>1657</v>
      </c>
      <c r="K1660" s="219">
        <f t="shared" si="2"/>
        <v>4422</v>
      </c>
      <c r="L1660" s="196">
        <v>0.25666699645209201</v>
      </c>
      <c r="M1660" s="196">
        <v>7.0230839441386098E-2</v>
      </c>
      <c r="N1660" s="198">
        <v>3.0564247275228999E-2</v>
      </c>
      <c r="O1660" s="217"/>
      <c r="P1660" s="128"/>
      <c r="Q1660" s="116"/>
      <c r="R1660" s="196"/>
      <c r="S1660" s="196"/>
      <c r="T1660" s="198"/>
    </row>
    <row r="1661" spans="1:20">
      <c r="A1661" s="91"/>
      <c r="B1661" s="91"/>
      <c r="C1661" s="127"/>
      <c r="D1661" s="127"/>
      <c r="E1661" s="127"/>
      <c r="F1661" s="127"/>
      <c r="G1661" s="127"/>
      <c r="H1661" s="127">
        <v>450</v>
      </c>
      <c r="I1661" s="217"/>
      <c r="J1661" s="116">
        <v>1658</v>
      </c>
      <c r="K1661" s="219">
        <f t="shared" si="2"/>
        <v>4425</v>
      </c>
      <c r="L1661" s="196">
        <v>0.25720282930953797</v>
      </c>
      <c r="M1661" s="196">
        <v>6.6684966935239801E-2</v>
      </c>
      <c r="N1661" s="198">
        <v>3.1519610369905998E-2</v>
      </c>
      <c r="O1661" s="217"/>
      <c r="P1661" s="115"/>
      <c r="Q1661" s="116"/>
      <c r="R1661" s="196"/>
      <c r="S1661" s="196"/>
      <c r="T1661" s="198"/>
    </row>
    <row r="1662" spans="1:20">
      <c r="A1662" s="91"/>
      <c r="B1662" s="91"/>
      <c r="C1662" s="127"/>
      <c r="D1662" s="127"/>
      <c r="E1662" s="127"/>
      <c r="F1662" s="127"/>
      <c r="G1662" s="127"/>
      <c r="H1662" s="127">
        <v>452</v>
      </c>
      <c r="I1662" s="217"/>
      <c r="J1662" s="116">
        <v>1659</v>
      </c>
      <c r="K1662" s="219">
        <f t="shared" si="2"/>
        <v>4427</v>
      </c>
      <c r="L1662" s="196">
        <v>0.25782632418915002</v>
      </c>
      <c r="M1662" s="196">
        <v>6.3479747087876098E-2</v>
      </c>
      <c r="N1662" s="198">
        <v>3.2306754384169203E-2</v>
      </c>
      <c r="O1662" s="217"/>
      <c r="P1662" s="115"/>
      <c r="Q1662" s="116"/>
      <c r="R1662" s="196"/>
      <c r="S1662" s="196"/>
      <c r="T1662" s="198"/>
    </row>
    <row r="1663" spans="1:20" ht="13.8" thickBot="1">
      <c r="A1663" s="91"/>
      <c r="B1663" s="91"/>
      <c r="C1663" s="127"/>
      <c r="D1663" s="127"/>
      <c r="E1663" s="127"/>
      <c r="F1663" s="127"/>
      <c r="G1663" s="127"/>
      <c r="H1663" s="127">
        <v>455</v>
      </c>
      <c r="I1663" s="217"/>
      <c r="J1663" s="116">
        <v>1660</v>
      </c>
      <c r="K1663" s="219">
        <f t="shared" si="2"/>
        <v>4430</v>
      </c>
      <c r="L1663" s="196">
        <v>0.25841071217917999</v>
      </c>
      <c r="M1663" s="196">
        <v>6.0882886045962703E-2</v>
      </c>
      <c r="N1663" s="198">
        <v>3.2773177295002003E-2</v>
      </c>
      <c r="O1663" s="217"/>
      <c r="P1663" s="115"/>
      <c r="Q1663" s="116"/>
      <c r="R1663" s="196"/>
      <c r="S1663" s="196"/>
      <c r="T1663" s="198"/>
    </row>
    <row r="1664" spans="1:20">
      <c r="A1664" s="91"/>
      <c r="B1664" s="91"/>
      <c r="C1664" s="127"/>
      <c r="D1664" s="127"/>
      <c r="E1664" s="127"/>
      <c r="F1664" s="127"/>
      <c r="G1664" s="127"/>
      <c r="H1664" s="127">
        <v>457</v>
      </c>
      <c r="I1664" s="217"/>
      <c r="J1664" s="116">
        <v>1661</v>
      </c>
      <c r="K1664" s="219">
        <f t="shared" si="2"/>
        <v>4432</v>
      </c>
      <c r="L1664" s="196">
        <v>0.25889242741067803</v>
      </c>
      <c r="M1664" s="196">
        <v>5.88546194753862E-2</v>
      </c>
      <c r="N1664" s="198">
        <v>3.2911031471507798E-2</v>
      </c>
      <c r="O1664" s="217"/>
      <c r="P1664" s="128"/>
      <c r="Q1664" s="116"/>
      <c r="R1664" s="196"/>
      <c r="S1664" s="196"/>
      <c r="T1664" s="198"/>
    </row>
    <row r="1665" spans="1:20">
      <c r="A1665" s="91"/>
      <c r="B1665" s="91"/>
      <c r="C1665" s="127"/>
      <c r="D1665" s="127"/>
      <c r="E1665" s="127"/>
      <c r="F1665" s="127"/>
      <c r="G1665" s="127"/>
      <c r="H1665" s="127">
        <v>460</v>
      </c>
      <c r="I1665" s="217"/>
      <c r="J1665" s="116">
        <v>1662</v>
      </c>
      <c r="K1665" s="219">
        <f t="shared" si="2"/>
        <v>4435</v>
      </c>
      <c r="L1665" s="196">
        <v>0.259267330562303</v>
      </c>
      <c r="M1665" s="196">
        <v>5.73561291641475E-2</v>
      </c>
      <c r="N1665" s="198">
        <v>3.28257185891958E-2</v>
      </c>
      <c r="O1665" s="217"/>
      <c r="P1665" s="115"/>
      <c r="Q1665" s="116"/>
      <c r="R1665" s="196"/>
      <c r="S1665" s="196"/>
      <c r="T1665" s="198"/>
    </row>
    <row r="1666" spans="1:20">
      <c r="A1666" s="91"/>
      <c r="B1666" s="91"/>
      <c r="C1666" s="127"/>
      <c r="D1666" s="127"/>
      <c r="E1666" s="127"/>
      <c r="F1666" s="127"/>
      <c r="G1666" s="127"/>
      <c r="H1666" s="127">
        <v>462</v>
      </c>
      <c r="I1666" s="217"/>
      <c r="J1666" s="116">
        <v>1663</v>
      </c>
      <c r="K1666" s="219">
        <f t="shared" si="2"/>
        <v>4437</v>
      </c>
      <c r="L1666" s="196">
        <v>0.25953060172089798</v>
      </c>
      <c r="M1666" s="196">
        <v>5.6366057169441999E-2</v>
      </c>
      <c r="N1666" s="198">
        <v>3.2679848609135198E-2</v>
      </c>
      <c r="O1666" s="217"/>
      <c r="P1666" s="115"/>
      <c r="Q1666" s="116"/>
      <c r="R1666" s="196"/>
      <c r="S1666" s="196"/>
      <c r="T1666" s="198"/>
    </row>
    <row r="1667" spans="1:20" ht="13.8" thickBot="1">
      <c r="A1667" s="91"/>
      <c r="B1667" s="91"/>
      <c r="C1667" s="127"/>
      <c r="D1667" s="127"/>
      <c r="E1667" s="127"/>
      <c r="F1667" s="127"/>
      <c r="G1667" s="127"/>
      <c r="H1667" s="127">
        <v>464</v>
      </c>
      <c r="I1667" s="217"/>
      <c r="J1667" s="116">
        <v>1664</v>
      </c>
      <c r="K1667" s="219">
        <f t="shared" si="2"/>
        <v>4439</v>
      </c>
      <c r="L1667" s="196">
        <v>0.259774108999972</v>
      </c>
      <c r="M1667" s="196">
        <v>5.5765149426376302E-2</v>
      </c>
      <c r="N1667" s="198">
        <v>3.2586294210200699E-2</v>
      </c>
      <c r="O1667" s="217"/>
      <c r="P1667" s="115"/>
      <c r="Q1667" s="116"/>
      <c r="R1667" s="196"/>
      <c r="S1667" s="196"/>
      <c r="T1667" s="198"/>
    </row>
    <row r="1668" spans="1:20">
      <c r="A1668" s="91"/>
      <c r="B1668" s="91"/>
      <c r="C1668" s="127"/>
      <c r="D1668" s="127"/>
      <c r="E1668" s="127"/>
      <c r="F1668" s="127"/>
      <c r="G1668" s="127"/>
      <c r="H1668" s="127">
        <v>467</v>
      </c>
      <c r="I1668" s="217"/>
      <c r="J1668" s="116">
        <v>1665</v>
      </c>
      <c r="K1668" s="219">
        <f t="shared" si="2"/>
        <v>4442</v>
      </c>
      <c r="L1668" s="196">
        <v>0.25988504866872703</v>
      </c>
      <c r="M1668" s="196">
        <v>5.6000272183948298E-2</v>
      </c>
      <c r="N1668" s="198">
        <v>3.2626918201066397E-2</v>
      </c>
      <c r="O1668" s="217"/>
      <c r="P1668" s="128"/>
      <c r="Q1668" s="116"/>
      <c r="R1668" s="196"/>
      <c r="S1668" s="196"/>
      <c r="T1668" s="198"/>
    </row>
    <row r="1669" spans="1:20">
      <c r="A1669" s="91"/>
      <c r="B1669" s="91"/>
      <c r="C1669" s="127"/>
      <c r="D1669" s="127"/>
      <c r="E1669" s="127"/>
      <c r="F1669" s="127"/>
      <c r="G1669" s="127"/>
      <c r="H1669" s="127">
        <v>470</v>
      </c>
      <c r="I1669" s="217"/>
      <c r="J1669" s="116">
        <v>1666</v>
      </c>
      <c r="K1669" s="219">
        <f t="shared" si="2"/>
        <v>4445</v>
      </c>
      <c r="L1669" s="196">
        <v>0.25999759645663101</v>
      </c>
      <c r="M1669" s="196">
        <v>5.6352477005653497E-2</v>
      </c>
      <c r="N1669" s="198">
        <v>3.2761047152239799E-2</v>
      </c>
      <c r="O1669" s="217"/>
      <c r="P1669" s="115"/>
      <c r="Q1669" s="116"/>
      <c r="R1669" s="196"/>
      <c r="S1669" s="196"/>
      <c r="T1669" s="198"/>
    </row>
    <row r="1670" spans="1:20">
      <c r="A1670" s="91"/>
      <c r="B1670" s="91"/>
      <c r="C1670" s="127"/>
      <c r="D1670" s="127"/>
      <c r="E1670" s="127"/>
      <c r="F1670" s="127"/>
      <c r="G1670" s="127"/>
      <c r="H1670" s="127">
        <v>472</v>
      </c>
      <c r="I1670" s="217"/>
      <c r="J1670" s="116">
        <v>1667</v>
      </c>
      <c r="K1670" s="219">
        <f t="shared" si="2"/>
        <v>4447</v>
      </c>
      <c r="L1670" s="196">
        <v>0.26000592528682098</v>
      </c>
      <c r="M1670" s="196">
        <v>5.7167194985910698E-2</v>
      </c>
      <c r="N1670" s="198">
        <v>3.2919617497905902E-2</v>
      </c>
      <c r="O1670" s="217"/>
      <c r="P1670" s="115"/>
      <c r="Q1670" s="116"/>
      <c r="R1670" s="196"/>
      <c r="S1670" s="196"/>
      <c r="T1670" s="198"/>
    </row>
    <row r="1671" spans="1:20" ht="13.8" thickBot="1">
      <c r="A1671" s="91"/>
      <c r="B1671" s="91"/>
      <c r="C1671" s="127"/>
      <c r="D1671" s="127"/>
      <c r="E1671" s="127"/>
      <c r="F1671" s="127"/>
      <c r="G1671" s="127"/>
      <c r="H1671" s="127">
        <v>475</v>
      </c>
      <c r="I1671" s="217"/>
      <c r="J1671" s="116">
        <v>1668</v>
      </c>
      <c r="K1671" s="219">
        <f t="shared" si="2"/>
        <v>4450</v>
      </c>
      <c r="L1671" s="196">
        <v>0.25994820308731797</v>
      </c>
      <c r="M1671" s="196">
        <v>5.8356190280000497E-2</v>
      </c>
      <c r="N1671" s="198">
        <v>3.2988542028417403E-2</v>
      </c>
      <c r="O1671" s="217"/>
      <c r="P1671" s="115"/>
      <c r="Q1671" s="116"/>
      <c r="R1671" s="196"/>
      <c r="S1671" s="196"/>
      <c r="T1671" s="198"/>
    </row>
    <row r="1672" spans="1:20">
      <c r="A1672" s="91"/>
      <c r="B1672" s="91"/>
      <c r="C1672" s="127"/>
      <c r="D1672" s="127"/>
      <c r="E1672" s="127"/>
      <c r="F1672" s="127"/>
      <c r="G1672" s="127"/>
      <c r="H1672" s="127">
        <v>477</v>
      </c>
      <c r="I1672" s="217"/>
      <c r="J1672" s="116">
        <v>1669</v>
      </c>
      <c r="K1672" s="219">
        <f t="shared" si="2"/>
        <v>4452</v>
      </c>
      <c r="L1672" s="196">
        <v>0.25975199472346999</v>
      </c>
      <c r="M1672" s="196">
        <v>5.9946945164424101E-2</v>
      </c>
      <c r="N1672" s="198">
        <v>3.2869804950633102E-2</v>
      </c>
      <c r="O1672" s="217"/>
      <c r="P1672" s="128"/>
      <c r="Q1672" s="116"/>
      <c r="R1672" s="196"/>
      <c r="S1672" s="196"/>
      <c r="T1672" s="198"/>
    </row>
    <row r="1673" spans="1:20">
      <c r="A1673" s="91"/>
      <c r="B1673" s="91"/>
      <c r="C1673" s="127"/>
      <c r="D1673" s="127"/>
      <c r="E1673" s="127"/>
      <c r="F1673" s="127"/>
      <c r="G1673" s="127"/>
      <c r="H1673" s="127">
        <v>480</v>
      </c>
      <c r="I1673" s="217"/>
      <c r="J1673" s="116">
        <v>1670</v>
      </c>
      <c r="K1673" s="219">
        <f t="shared" si="2"/>
        <v>4455</v>
      </c>
      <c r="L1673" s="196">
        <v>0.25949695600401101</v>
      </c>
      <c r="M1673" s="196">
        <v>6.1487337461349302E-2</v>
      </c>
      <c r="N1673" s="198">
        <v>3.2494629413634797E-2</v>
      </c>
      <c r="O1673" s="217"/>
      <c r="P1673" s="115"/>
      <c r="Q1673" s="116"/>
      <c r="R1673" s="196"/>
      <c r="S1673" s="196"/>
      <c r="T1673" s="198"/>
    </row>
    <row r="1674" spans="1:20">
      <c r="A1674" s="91"/>
      <c r="B1674" s="91"/>
      <c r="C1674" s="127"/>
      <c r="D1674" s="127"/>
      <c r="E1674" s="127"/>
      <c r="F1674" s="127"/>
      <c r="G1674" s="127"/>
      <c r="H1674" s="127">
        <v>483</v>
      </c>
      <c r="I1674" s="217"/>
      <c r="J1674" s="116">
        <v>1671</v>
      </c>
      <c r="K1674" s="219">
        <f t="shared" si="2"/>
        <v>4458</v>
      </c>
      <c r="L1674" s="196">
        <v>0.259136179015242</v>
      </c>
      <c r="M1674" s="196">
        <v>6.33029067518837E-2</v>
      </c>
      <c r="N1674" s="198">
        <v>3.1750875140754503E-2</v>
      </c>
      <c r="O1674" s="217"/>
      <c r="P1674" s="115"/>
      <c r="Q1674" s="116"/>
      <c r="R1674" s="196"/>
      <c r="S1674" s="196"/>
      <c r="T1674" s="198"/>
    </row>
    <row r="1675" spans="1:20" ht="13.8" thickBot="1">
      <c r="A1675" s="91"/>
      <c r="B1675" s="91"/>
      <c r="C1675" s="127"/>
      <c r="D1675" s="127"/>
      <c r="E1675" s="127"/>
      <c r="F1675" s="127"/>
      <c r="G1675" s="127"/>
      <c r="H1675" s="127">
        <v>485</v>
      </c>
      <c r="I1675" s="217"/>
      <c r="J1675" s="116">
        <v>1672</v>
      </c>
      <c r="K1675" s="219">
        <f t="shared" si="2"/>
        <v>4460</v>
      </c>
      <c r="L1675" s="196">
        <v>0.25877271971981503</v>
      </c>
      <c r="M1675" s="196">
        <v>6.4718733432739303E-2</v>
      </c>
      <c r="N1675" s="198">
        <v>3.0771256024979501E-2</v>
      </c>
      <c r="O1675" s="217"/>
      <c r="P1675" s="115"/>
      <c r="Q1675" s="116"/>
      <c r="R1675" s="196"/>
      <c r="S1675" s="196"/>
      <c r="T1675" s="198"/>
    </row>
    <row r="1676" spans="1:20">
      <c r="A1676" s="91"/>
      <c r="B1676" s="91"/>
      <c r="C1676" s="127"/>
      <c r="D1676" s="127"/>
      <c r="E1676" s="127"/>
      <c r="F1676" s="127"/>
      <c r="G1676" s="127"/>
      <c r="H1676" s="127">
        <v>488</v>
      </c>
      <c r="I1676" s="217"/>
      <c r="J1676" s="116">
        <v>1673</v>
      </c>
      <c r="K1676" s="219">
        <f t="shared" si="2"/>
        <v>4463</v>
      </c>
      <c r="L1676" s="196">
        <v>0.258385076442877</v>
      </c>
      <c r="M1676" s="196">
        <v>6.6190640059575603E-2</v>
      </c>
      <c r="N1676" s="198">
        <v>2.9545900727753299E-2</v>
      </c>
      <c r="O1676" s="217"/>
      <c r="P1676" s="128"/>
      <c r="Q1676" s="116"/>
      <c r="R1676" s="196"/>
      <c r="S1676" s="196"/>
      <c r="T1676" s="198"/>
    </row>
    <row r="1677" spans="1:20">
      <c r="A1677" s="91"/>
      <c r="B1677" s="91"/>
      <c r="C1677" s="127"/>
      <c r="D1677" s="127"/>
      <c r="E1677" s="127"/>
      <c r="F1677" s="127"/>
      <c r="G1677" s="127"/>
      <c r="H1677" s="127">
        <v>491</v>
      </c>
      <c r="I1677" s="217"/>
      <c r="J1677" s="116">
        <v>1674</v>
      </c>
      <c r="K1677" s="219">
        <f t="shared" si="2"/>
        <v>4466</v>
      </c>
      <c r="L1677" s="196">
        <v>0.25812867390518401</v>
      </c>
      <c r="M1677" s="196">
        <v>6.7383066572056893E-2</v>
      </c>
      <c r="N1677" s="198">
        <v>2.8288664771110601E-2</v>
      </c>
      <c r="O1677" s="217"/>
      <c r="P1677" s="115"/>
      <c r="Q1677" s="116"/>
      <c r="R1677" s="196"/>
      <c r="S1677" s="196"/>
      <c r="T1677" s="198"/>
    </row>
    <row r="1678" spans="1:20">
      <c r="A1678" s="91"/>
      <c r="B1678" s="91"/>
      <c r="C1678" s="127"/>
      <c r="D1678" s="127"/>
      <c r="E1678" s="127"/>
      <c r="F1678" s="127"/>
      <c r="G1678" s="127"/>
      <c r="H1678" s="127">
        <v>494</v>
      </c>
      <c r="I1678" s="217"/>
      <c r="J1678" s="116">
        <v>1675</v>
      </c>
      <c r="K1678" s="219">
        <f t="shared" si="2"/>
        <v>4469</v>
      </c>
      <c r="L1678" s="196">
        <v>0.25797500293636799</v>
      </c>
      <c r="M1678" s="196">
        <v>6.8620759997513894E-2</v>
      </c>
      <c r="N1678" s="198">
        <v>2.6888227938789599E-2</v>
      </c>
      <c r="O1678" s="217"/>
      <c r="P1678" s="115"/>
      <c r="Q1678" s="116"/>
      <c r="R1678" s="196"/>
      <c r="S1678" s="196"/>
      <c r="T1678" s="198"/>
    </row>
    <row r="1679" spans="1:20" ht="13.8" thickBot="1">
      <c r="A1679" s="91"/>
      <c r="B1679" s="91"/>
      <c r="C1679" s="127"/>
      <c r="D1679" s="127"/>
      <c r="E1679" s="127"/>
      <c r="F1679" s="127"/>
      <c r="G1679" s="127"/>
      <c r="H1679" s="127">
        <v>496</v>
      </c>
      <c r="I1679" s="217"/>
      <c r="J1679" s="116">
        <v>1676</v>
      </c>
      <c r="K1679" s="219">
        <f t="shared" si="2"/>
        <v>4471</v>
      </c>
      <c r="L1679" s="196">
        <v>0.25806971330281098</v>
      </c>
      <c r="M1679" s="196">
        <v>6.9070158443070198E-2</v>
      </c>
      <c r="N1679" s="198">
        <v>2.5448797755340501E-2</v>
      </c>
      <c r="O1679" s="217"/>
      <c r="P1679" s="115"/>
      <c r="Q1679" s="116"/>
      <c r="R1679" s="196"/>
      <c r="S1679" s="196"/>
      <c r="T1679" s="198"/>
    </row>
    <row r="1680" spans="1:20">
      <c r="A1680" s="91"/>
      <c r="B1680" s="91"/>
      <c r="C1680" s="127"/>
      <c r="D1680" s="127"/>
      <c r="E1680" s="127"/>
      <c r="F1680" s="127"/>
      <c r="G1680" s="127"/>
      <c r="H1680" s="127">
        <v>499</v>
      </c>
      <c r="I1680" s="217"/>
      <c r="J1680" s="116">
        <v>1677</v>
      </c>
      <c r="K1680" s="219">
        <f t="shared" si="2"/>
        <v>4474</v>
      </c>
      <c r="L1680" s="196">
        <v>0.25833647055631898</v>
      </c>
      <c r="M1680" s="196">
        <v>6.88188871702793E-2</v>
      </c>
      <c r="N1680" s="198">
        <v>2.40580656706137E-2</v>
      </c>
      <c r="O1680" s="217"/>
      <c r="P1680" s="128"/>
      <c r="Q1680" s="116"/>
      <c r="R1680" s="196"/>
      <c r="S1680" s="196"/>
      <c r="T1680" s="198"/>
    </row>
    <row r="1681" spans="1:20">
      <c r="A1681" s="91"/>
      <c r="B1681" s="91"/>
      <c r="C1681" s="127"/>
      <c r="D1681" s="127"/>
      <c r="E1681" s="127"/>
      <c r="F1681" s="127"/>
      <c r="G1681" s="127"/>
      <c r="H1681" s="127">
        <v>501</v>
      </c>
      <c r="I1681" s="217"/>
      <c r="J1681" s="116">
        <v>1678</v>
      </c>
      <c r="K1681" s="219">
        <f t="shared" si="2"/>
        <v>4476</v>
      </c>
      <c r="L1681" s="196">
        <v>0.25879890903298503</v>
      </c>
      <c r="M1681" s="196">
        <v>6.7627095990673E-2</v>
      </c>
      <c r="N1681" s="198">
        <v>2.27981784389839E-2</v>
      </c>
      <c r="O1681" s="217"/>
      <c r="P1681" s="115"/>
      <c r="Q1681" s="116"/>
      <c r="R1681" s="196"/>
      <c r="S1681" s="196"/>
      <c r="T1681" s="198"/>
    </row>
    <row r="1682" spans="1:20">
      <c r="A1682" s="91"/>
      <c r="B1682" s="91"/>
      <c r="C1682" s="127"/>
      <c r="D1682" s="127"/>
      <c r="E1682" s="127"/>
      <c r="F1682" s="127"/>
      <c r="G1682" s="127"/>
      <c r="H1682" s="127">
        <v>504</v>
      </c>
      <c r="I1682" s="217"/>
      <c r="J1682" s="116">
        <v>1679</v>
      </c>
      <c r="K1682" s="219">
        <f t="shared" si="2"/>
        <v>4479</v>
      </c>
      <c r="L1682" s="196">
        <v>0.25926795040212602</v>
      </c>
      <c r="M1682" s="196">
        <v>6.6623402954180705E-2</v>
      </c>
      <c r="N1682" s="198">
        <v>2.1920034802670199E-2</v>
      </c>
      <c r="O1682" s="217"/>
      <c r="P1682" s="115"/>
      <c r="Q1682" s="116"/>
      <c r="R1682" s="196"/>
      <c r="S1682" s="196"/>
      <c r="T1682" s="198"/>
    </row>
    <row r="1683" spans="1:20" ht="13.8" thickBot="1">
      <c r="A1683" s="91"/>
      <c r="B1683" s="91"/>
      <c r="C1683" s="127"/>
      <c r="D1683" s="127"/>
      <c r="E1683" s="127"/>
      <c r="F1683" s="127"/>
      <c r="G1683" s="127"/>
      <c r="H1683" s="127">
        <v>507</v>
      </c>
      <c r="I1683" s="217"/>
      <c r="J1683" s="116">
        <v>1680</v>
      </c>
      <c r="K1683" s="219">
        <f t="shared" si="2"/>
        <v>4482</v>
      </c>
      <c r="L1683" s="196">
        <v>0.25970401277045502</v>
      </c>
      <c r="M1683" s="196">
        <v>6.5777945177580802E-2</v>
      </c>
      <c r="N1683" s="198">
        <v>2.1471085032605999E-2</v>
      </c>
      <c r="O1683" s="217"/>
      <c r="P1683" s="115"/>
      <c r="Q1683" s="116"/>
      <c r="R1683" s="196"/>
      <c r="S1683" s="196"/>
      <c r="T1683" s="198"/>
    </row>
    <row r="1684" spans="1:20">
      <c r="A1684" s="91"/>
      <c r="B1684" s="91"/>
      <c r="C1684" s="127"/>
      <c r="D1684" s="127"/>
      <c r="E1684" s="127"/>
      <c r="F1684" s="127"/>
      <c r="G1684" s="127"/>
      <c r="H1684" s="127">
        <v>509</v>
      </c>
      <c r="I1684" s="217"/>
      <c r="J1684" s="116">
        <v>1681</v>
      </c>
      <c r="K1684" s="219">
        <f t="shared" si="2"/>
        <v>4484</v>
      </c>
      <c r="L1684" s="196">
        <v>0.25991360011162401</v>
      </c>
      <c r="M1684" s="196">
        <v>6.6246017069969201E-2</v>
      </c>
      <c r="N1684" s="198">
        <v>2.1527859649320299E-2</v>
      </c>
      <c r="O1684" s="217"/>
      <c r="P1684" s="128"/>
      <c r="Q1684" s="116"/>
      <c r="R1684" s="196"/>
      <c r="S1684" s="196"/>
      <c r="T1684" s="198"/>
    </row>
    <row r="1685" spans="1:20">
      <c r="A1685" s="91"/>
      <c r="B1685" s="91"/>
      <c r="C1685" s="127"/>
      <c r="D1685" s="127"/>
      <c r="E1685" s="127"/>
      <c r="F1685" s="127"/>
      <c r="G1685" s="127"/>
      <c r="H1685" s="127">
        <v>512</v>
      </c>
      <c r="I1685" s="217"/>
      <c r="J1685" s="116">
        <v>1682</v>
      </c>
      <c r="K1685" s="219">
        <f t="shared" si="2"/>
        <v>4487</v>
      </c>
      <c r="L1685" s="196">
        <v>0.25986825699802801</v>
      </c>
      <c r="M1685" s="196">
        <v>6.7653297208889102E-2</v>
      </c>
      <c r="N1685" s="198">
        <v>2.2106398440481699E-2</v>
      </c>
      <c r="O1685" s="217"/>
      <c r="P1685" s="115"/>
      <c r="Q1685" s="116"/>
      <c r="R1685" s="196"/>
      <c r="S1685" s="196"/>
      <c r="T1685" s="198"/>
    </row>
    <row r="1686" spans="1:20">
      <c r="A1686" s="91"/>
      <c r="B1686" s="91"/>
      <c r="C1686" s="127"/>
      <c r="D1686" s="127"/>
      <c r="E1686" s="127"/>
      <c r="F1686" s="127"/>
      <c r="G1686" s="127"/>
      <c r="H1686" s="127">
        <v>515</v>
      </c>
      <c r="I1686" s="217"/>
      <c r="J1686" s="116">
        <v>1683</v>
      </c>
      <c r="K1686" s="219">
        <f t="shared" si="2"/>
        <v>4490</v>
      </c>
      <c r="L1686" s="196">
        <v>0.25940725132902898</v>
      </c>
      <c r="M1686" s="196">
        <v>7.0552464998512296E-2</v>
      </c>
      <c r="N1686" s="198">
        <v>2.3133520026960602E-2</v>
      </c>
      <c r="O1686" s="217"/>
      <c r="P1686" s="115"/>
      <c r="Q1686" s="116"/>
      <c r="R1686" s="196"/>
      <c r="S1686" s="196"/>
      <c r="T1686" s="198"/>
    </row>
    <row r="1687" spans="1:20" ht="13.8" thickBot="1">
      <c r="A1687" s="91"/>
      <c r="B1687" s="91"/>
      <c r="C1687" s="127"/>
      <c r="D1687" s="127"/>
      <c r="E1687" s="127"/>
      <c r="F1687" s="127"/>
      <c r="G1687" s="127"/>
      <c r="H1687" s="127">
        <v>517</v>
      </c>
      <c r="I1687" s="217"/>
      <c r="J1687" s="116">
        <v>1684</v>
      </c>
      <c r="K1687" s="219">
        <f t="shared" si="2"/>
        <v>4492</v>
      </c>
      <c r="L1687" s="196">
        <v>0.25864144238861397</v>
      </c>
      <c r="M1687" s="196">
        <v>7.4124025460712298E-2</v>
      </c>
      <c r="N1687" s="198">
        <v>2.4466976020455201E-2</v>
      </c>
      <c r="O1687" s="217"/>
      <c r="P1687" s="115"/>
      <c r="Q1687" s="116"/>
      <c r="R1687" s="196"/>
      <c r="S1687" s="196"/>
      <c r="T1687" s="198"/>
    </row>
    <row r="1688" spans="1:20">
      <c r="A1688" s="91"/>
      <c r="B1688" s="91"/>
      <c r="C1688" s="127"/>
      <c r="D1688" s="127"/>
      <c r="E1688" s="127"/>
      <c r="F1688" s="127"/>
      <c r="G1688" s="127"/>
      <c r="H1688" s="127">
        <v>519</v>
      </c>
      <c r="I1688" s="217"/>
      <c r="J1688" s="116">
        <v>1685</v>
      </c>
      <c r="K1688" s="219">
        <f t="shared" si="2"/>
        <v>4494</v>
      </c>
      <c r="L1688" s="196">
        <v>0.25758029707489</v>
      </c>
      <c r="M1688" s="196">
        <v>7.8164618445175402E-2</v>
      </c>
      <c r="N1688" s="198">
        <v>2.5948170809633599E-2</v>
      </c>
      <c r="O1688" s="217"/>
      <c r="P1688" s="128"/>
      <c r="Q1688" s="116"/>
      <c r="R1688" s="196"/>
      <c r="S1688" s="196"/>
      <c r="T1688" s="198"/>
    </row>
    <row r="1689" spans="1:20">
      <c r="A1689" s="91"/>
      <c r="B1689" s="91"/>
      <c r="C1689" s="127"/>
      <c r="D1689" s="127"/>
      <c r="E1689" s="127"/>
      <c r="F1689" s="127"/>
      <c r="G1689" s="127"/>
      <c r="H1689" s="127">
        <v>522</v>
      </c>
      <c r="I1689" s="217"/>
      <c r="J1689" s="116">
        <v>1686</v>
      </c>
      <c r="K1689" s="219">
        <f t="shared" si="2"/>
        <v>4497</v>
      </c>
      <c r="L1689" s="196">
        <v>0.25638963292240202</v>
      </c>
      <c r="M1689" s="196">
        <v>8.1757483500929901E-2</v>
      </c>
      <c r="N1689" s="198">
        <v>2.73822914802716E-2</v>
      </c>
      <c r="O1689" s="217"/>
      <c r="P1689" s="115"/>
      <c r="Q1689" s="116"/>
      <c r="R1689" s="196"/>
      <c r="S1689" s="196"/>
      <c r="T1689" s="198"/>
    </row>
    <row r="1690" spans="1:20">
      <c r="A1690" s="91"/>
      <c r="B1690" s="91"/>
      <c r="C1690" s="127"/>
      <c r="D1690" s="127"/>
      <c r="E1690" s="127"/>
      <c r="F1690" s="127"/>
      <c r="G1690" s="127"/>
      <c r="H1690" s="127">
        <v>525</v>
      </c>
      <c r="I1690" s="217"/>
      <c r="J1690" s="116">
        <v>1687</v>
      </c>
      <c r="K1690" s="219">
        <f t="shared" si="2"/>
        <v>4500</v>
      </c>
      <c r="L1690" s="196">
        <v>0.25519926141575699</v>
      </c>
      <c r="M1690" s="196">
        <v>8.4808589380898802E-2</v>
      </c>
      <c r="N1690" s="198">
        <v>2.87080600849716E-2</v>
      </c>
      <c r="O1690" s="217"/>
      <c r="P1690" s="115"/>
      <c r="Q1690" s="116"/>
      <c r="R1690" s="196"/>
      <c r="S1690" s="196"/>
      <c r="T1690" s="198"/>
    </row>
    <row r="1691" spans="1:20" ht="13.8" thickBot="1">
      <c r="A1691" s="91"/>
      <c r="B1691" s="91"/>
      <c r="C1691" s="127"/>
      <c r="D1691" s="127"/>
      <c r="E1691" s="127"/>
      <c r="F1691" s="127"/>
      <c r="G1691" s="127"/>
      <c r="H1691" s="127">
        <v>528</v>
      </c>
      <c r="I1691" s="217"/>
      <c r="J1691" s="116">
        <v>1688</v>
      </c>
      <c r="K1691" s="219">
        <f t="shared" si="2"/>
        <v>4503</v>
      </c>
      <c r="L1691" s="196">
        <v>0.254083763626195</v>
      </c>
      <c r="M1691" s="196">
        <v>8.7093875277480901E-2</v>
      </c>
      <c r="N1691" s="198">
        <v>2.98524020792553E-2</v>
      </c>
      <c r="O1691" s="217"/>
      <c r="P1691" s="115"/>
      <c r="Q1691" s="116"/>
      <c r="R1691" s="196"/>
      <c r="S1691" s="196"/>
      <c r="T1691" s="198"/>
    </row>
    <row r="1692" spans="1:20">
      <c r="A1692" s="91"/>
      <c r="B1692" s="91"/>
      <c r="C1692" s="127"/>
      <c r="D1692" s="127"/>
      <c r="E1692" s="127"/>
      <c r="F1692" s="127"/>
      <c r="G1692" s="127"/>
      <c r="H1692" s="127">
        <v>531</v>
      </c>
      <c r="I1692" s="217"/>
      <c r="J1692" s="116">
        <v>1689</v>
      </c>
      <c r="K1692" s="219">
        <f t="shared" si="2"/>
        <v>4506</v>
      </c>
      <c r="L1692" s="196">
        <v>0.25319862141320498</v>
      </c>
      <c r="M1692" s="196">
        <v>8.8340578000676406E-2</v>
      </c>
      <c r="N1692" s="198">
        <v>3.08363369526794E-2</v>
      </c>
      <c r="O1692" s="217"/>
      <c r="P1692" s="128"/>
      <c r="Q1692" s="116"/>
      <c r="R1692" s="196"/>
      <c r="S1692" s="196"/>
      <c r="T1692" s="198"/>
    </row>
    <row r="1693" spans="1:20">
      <c r="A1693" s="91"/>
      <c r="B1693" s="91"/>
      <c r="C1693" s="127"/>
      <c r="D1693" s="127"/>
      <c r="E1693" s="127"/>
      <c r="F1693" s="127"/>
      <c r="G1693" s="127"/>
      <c r="H1693" s="127">
        <v>534</v>
      </c>
      <c r="I1693" s="217"/>
      <c r="J1693" s="116">
        <v>1690</v>
      </c>
      <c r="K1693" s="219">
        <f t="shared" si="2"/>
        <v>4509</v>
      </c>
      <c r="L1693" s="196">
        <v>0.25249797509435501</v>
      </c>
      <c r="M1693" s="196">
        <v>8.89501473419676E-2</v>
      </c>
      <c r="N1693" s="198">
        <v>3.1726553847563697E-2</v>
      </c>
      <c r="O1693" s="217"/>
      <c r="P1693" s="115"/>
      <c r="Q1693" s="116"/>
      <c r="R1693" s="196"/>
      <c r="S1693" s="196"/>
      <c r="T1693" s="198"/>
    </row>
    <row r="1694" spans="1:20">
      <c r="A1694" s="91"/>
      <c r="B1694" s="91"/>
      <c r="C1694" s="127"/>
      <c r="D1694" s="127"/>
      <c r="E1694" s="127"/>
      <c r="F1694" s="127"/>
      <c r="G1694" s="127"/>
      <c r="H1694" s="127">
        <v>536</v>
      </c>
      <c r="I1694" s="217"/>
      <c r="J1694" s="116">
        <v>1691</v>
      </c>
      <c r="K1694" s="219">
        <f t="shared" si="2"/>
        <v>4511</v>
      </c>
      <c r="L1694" s="196">
        <v>0.25210015689742299</v>
      </c>
      <c r="M1694" s="196">
        <v>8.8163303199121995E-2</v>
      </c>
      <c r="N1694" s="198">
        <v>3.2476574996843803E-2</v>
      </c>
      <c r="O1694" s="217"/>
      <c r="P1694" s="115"/>
      <c r="Q1694" s="116"/>
      <c r="R1694" s="196"/>
      <c r="S1694" s="196"/>
      <c r="T1694" s="198"/>
    </row>
    <row r="1695" spans="1:20" ht="13.8" thickBot="1">
      <c r="A1695" s="91"/>
      <c r="B1695" s="91"/>
      <c r="C1695" s="127"/>
      <c r="D1695" s="127"/>
      <c r="E1695" s="127"/>
      <c r="F1695" s="127"/>
      <c r="G1695" s="127"/>
      <c r="H1695" s="127">
        <v>539</v>
      </c>
      <c r="I1695" s="217"/>
      <c r="J1695" s="116">
        <v>1692</v>
      </c>
      <c r="K1695" s="219">
        <f t="shared" si="2"/>
        <v>4514</v>
      </c>
      <c r="L1695" s="196">
        <v>0.25189861731831897</v>
      </c>
      <c r="M1695" s="196">
        <v>8.6507893848648099E-2</v>
      </c>
      <c r="N1695" s="198">
        <v>3.3087229877588803E-2</v>
      </c>
      <c r="O1695" s="217"/>
      <c r="P1695" s="115"/>
      <c r="Q1695" s="116"/>
      <c r="R1695" s="196"/>
      <c r="S1695" s="196"/>
      <c r="T1695" s="198"/>
    </row>
    <row r="1696" spans="1:20">
      <c r="A1696" s="91"/>
      <c r="B1696" s="91"/>
      <c r="C1696" s="127"/>
      <c r="D1696" s="127"/>
      <c r="E1696" s="127"/>
      <c r="F1696" s="127"/>
      <c r="G1696" s="127"/>
      <c r="H1696" s="127">
        <v>541</v>
      </c>
      <c r="I1696" s="217"/>
      <c r="J1696" s="116">
        <v>1693</v>
      </c>
      <c r="K1696" s="219">
        <f t="shared" si="2"/>
        <v>4516</v>
      </c>
      <c r="L1696" s="196">
        <v>0.25195852464311502</v>
      </c>
      <c r="M1696" s="196">
        <v>8.3508549111804498E-2</v>
      </c>
      <c r="N1696" s="198">
        <v>3.3621468439055197E-2</v>
      </c>
      <c r="O1696" s="217"/>
      <c r="P1696" s="128"/>
      <c r="Q1696" s="116"/>
      <c r="R1696" s="196"/>
      <c r="S1696" s="196"/>
      <c r="T1696" s="198"/>
    </row>
    <row r="1697" spans="1:20">
      <c r="A1697" s="91"/>
      <c r="B1697" s="91"/>
      <c r="C1697" s="127"/>
      <c r="D1697" s="127"/>
      <c r="E1697" s="127"/>
      <c r="F1697" s="127"/>
      <c r="G1697" s="127"/>
      <c r="H1697" s="127">
        <v>544</v>
      </c>
      <c r="I1697" s="217"/>
      <c r="J1697" s="116">
        <v>1694</v>
      </c>
      <c r="K1697" s="219">
        <f t="shared" ref="K1697:K1760" si="3">H1697+$K$1503</f>
        <v>4519</v>
      </c>
      <c r="L1697" s="196">
        <v>0.25218674500553201</v>
      </c>
      <c r="M1697" s="196">
        <v>8.0137795403238093E-2</v>
      </c>
      <c r="N1697" s="198">
        <v>3.4093548556875797E-2</v>
      </c>
      <c r="O1697" s="217"/>
      <c r="P1697" s="115"/>
      <c r="Q1697" s="116"/>
      <c r="R1697" s="196"/>
      <c r="S1697" s="196"/>
      <c r="T1697" s="198"/>
    </row>
    <row r="1698" spans="1:20">
      <c r="A1698" s="91"/>
      <c r="B1698" s="91"/>
      <c r="C1698" s="127"/>
      <c r="D1698" s="127"/>
      <c r="E1698" s="127"/>
      <c r="F1698" s="127"/>
      <c r="G1698" s="127"/>
      <c r="H1698" s="127">
        <v>546</v>
      </c>
      <c r="I1698" s="217"/>
      <c r="J1698" s="116">
        <v>1695</v>
      </c>
      <c r="K1698" s="219">
        <f t="shared" si="3"/>
        <v>4521</v>
      </c>
      <c r="L1698" s="196">
        <v>0.25272951974758201</v>
      </c>
      <c r="M1698" s="196">
        <v>7.6323605475111495E-2</v>
      </c>
      <c r="N1698" s="198">
        <v>3.4550820329477303E-2</v>
      </c>
      <c r="O1698" s="217"/>
      <c r="P1698" s="115"/>
      <c r="Q1698" s="116"/>
      <c r="R1698" s="196"/>
      <c r="S1698" s="196"/>
      <c r="T1698" s="198"/>
    </row>
    <row r="1699" spans="1:20" ht="13.8" thickBot="1">
      <c r="A1699" s="91"/>
      <c r="B1699" s="91"/>
      <c r="C1699" s="127"/>
      <c r="D1699" s="127"/>
      <c r="E1699" s="127"/>
      <c r="F1699" s="127"/>
      <c r="G1699" s="127"/>
      <c r="H1699" s="127">
        <v>549</v>
      </c>
      <c r="I1699" s="217"/>
      <c r="J1699" s="116">
        <v>1696</v>
      </c>
      <c r="K1699" s="219">
        <f t="shared" si="3"/>
        <v>4524</v>
      </c>
      <c r="L1699" s="196">
        <v>0.25348445372228301</v>
      </c>
      <c r="M1699" s="196">
        <v>7.26725959430152E-2</v>
      </c>
      <c r="N1699" s="198">
        <v>3.50539515243498E-2</v>
      </c>
      <c r="O1699" s="217"/>
      <c r="P1699" s="115"/>
      <c r="Q1699" s="116"/>
      <c r="R1699" s="196"/>
      <c r="S1699" s="196"/>
      <c r="T1699" s="198"/>
    </row>
    <row r="1700" spans="1:20">
      <c r="A1700" s="91"/>
      <c r="B1700" s="91"/>
      <c r="C1700" s="127"/>
      <c r="D1700" s="127"/>
      <c r="E1700" s="127"/>
      <c r="F1700" s="127"/>
      <c r="G1700" s="127"/>
      <c r="H1700" s="127">
        <v>552</v>
      </c>
      <c r="I1700" s="217"/>
      <c r="J1700" s="116">
        <v>1697</v>
      </c>
      <c r="K1700" s="219">
        <f t="shared" si="3"/>
        <v>4527</v>
      </c>
      <c r="L1700" s="196">
        <v>0.254580408486342</v>
      </c>
      <c r="M1700" s="196">
        <v>6.8779561174380499E-2</v>
      </c>
      <c r="N1700" s="198">
        <v>3.5633724566291998E-2</v>
      </c>
      <c r="O1700" s="217"/>
      <c r="P1700" s="128"/>
      <c r="Q1700" s="116"/>
      <c r="R1700" s="196"/>
      <c r="S1700" s="196"/>
      <c r="T1700" s="198"/>
    </row>
    <row r="1701" spans="1:20">
      <c r="A1701" s="91"/>
      <c r="B1701" s="91"/>
      <c r="C1701" s="127"/>
      <c r="D1701" s="127"/>
      <c r="E1701" s="127"/>
      <c r="F1701" s="127"/>
      <c r="G1701" s="127"/>
      <c r="H1701" s="127">
        <v>554</v>
      </c>
      <c r="I1701" s="217"/>
      <c r="J1701" s="116">
        <v>1698</v>
      </c>
      <c r="K1701" s="219">
        <f t="shared" si="3"/>
        <v>4529</v>
      </c>
      <c r="L1701" s="196">
        <v>0.25591790993784802</v>
      </c>
      <c r="M1701" s="196">
        <v>6.5111244400074597E-2</v>
      </c>
      <c r="N1701" s="198">
        <v>3.6225894116991397E-2</v>
      </c>
      <c r="O1701" s="217"/>
      <c r="P1701" s="115"/>
      <c r="Q1701" s="116"/>
      <c r="R1701" s="196"/>
      <c r="S1701" s="196"/>
      <c r="T1701" s="198"/>
    </row>
    <row r="1702" spans="1:20">
      <c r="A1702" s="91"/>
      <c r="B1702" s="91"/>
      <c r="C1702" s="127"/>
      <c r="D1702" s="127"/>
      <c r="E1702" s="127"/>
      <c r="F1702" s="127"/>
      <c r="G1702" s="127"/>
      <c r="H1702" s="127">
        <v>557</v>
      </c>
      <c r="I1702" s="217"/>
      <c r="J1702" s="116">
        <v>1699</v>
      </c>
      <c r="K1702" s="219">
        <f t="shared" si="3"/>
        <v>4532</v>
      </c>
      <c r="L1702" s="196">
        <v>0.25744145001174701</v>
      </c>
      <c r="M1702" s="196">
        <v>6.1637569311846802E-2</v>
      </c>
      <c r="N1702" s="198">
        <v>3.6759030022980699E-2</v>
      </c>
      <c r="O1702" s="217"/>
      <c r="P1702" s="115"/>
      <c r="Q1702" s="116"/>
      <c r="R1702" s="196"/>
      <c r="S1702" s="196"/>
      <c r="T1702" s="198"/>
    </row>
    <row r="1703" spans="1:20" ht="13.8" thickBot="1">
      <c r="A1703" s="91"/>
      <c r="B1703" s="91"/>
      <c r="C1703" s="127"/>
      <c r="D1703" s="127"/>
      <c r="E1703" s="127"/>
      <c r="F1703" s="127"/>
      <c r="G1703" s="127"/>
      <c r="H1703" s="127">
        <v>559</v>
      </c>
      <c r="I1703" s="217"/>
      <c r="J1703" s="116">
        <v>1700</v>
      </c>
      <c r="K1703" s="219">
        <f t="shared" si="3"/>
        <v>4534</v>
      </c>
      <c r="L1703" s="196">
        <v>0.25903848735391599</v>
      </c>
      <c r="M1703" s="196">
        <v>5.8561595356873102E-2</v>
      </c>
      <c r="N1703" s="198">
        <v>3.71545087086666E-2</v>
      </c>
      <c r="O1703" s="217"/>
      <c r="P1703" s="115"/>
      <c r="Q1703" s="116"/>
      <c r="R1703" s="196"/>
      <c r="S1703" s="196"/>
      <c r="T1703" s="198"/>
    </row>
    <row r="1704" spans="1:20">
      <c r="A1704" s="91"/>
      <c r="B1704" s="91"/>
      <c r="C1704" s="127"/>
      <c r="D1704" s="127"/>
      <c r="E1704" s="127"/>
      <c r="F1704" s="127"/>
      <c r="G1704" s="127"/>
      <c r="H1704" s="127">
        <v>562</v>
      </c>
      <c r="I1704" s="217"/>
      <c r="J1704" s="116">
        <v>1701</v>
      </c>
      <c r="K1704" s="219">
        <f t="shared" si="3"/>
        <v>4537</v>
      </c>
      <c r="L1704" s="196">
        <v>0.260603720917366</v>
      </c>
      <c r="M1704" s="196">
        <v>5.6197772520482803E-2</v>
      </c>
      <c r="N1704" s="198">
        <v>3.7363929687064798E-2</v>
      </c>
      <c r="O1704" s="217"/>
      <c r="P1704" s="128"/>
      <c r="Q1704" s="116"/>
      <c r="R1704" s="196"/>
      <c r="S1704" s="196"/>
      <c r="T1704" s="198"/>
    </row>
    <row r="1705" spans="1:20">
      <c r="A1705" s="91"/>
      <c r="B1705" s="91"/>
      <c r="C1705" s="127"/>
      <c r="D1705" s="127"/>
      <c r="E1705" s="127"/>
      <c r="F1705" s="127"/>
      <c r="G1705" s="127"/>
      <c r="H1705" s="127">
        <v>565</v>
      </c>
      <c r="I1705" s="217"/>
      <c r="J1705" s="116">
        <v>1702</v>
      </c>
      <c r="K1705" s="219">
        <f t="shared" si="3"/>
        <v>4540</v>
      </c>
      <c r="L1705" s="196">
        <v>0.26204706615992002</v>
      </c>
      <c r="M1705" s="196">
        <v>5.4843841253422503E-2</v>
      </c>
      <c r="N1705" s="198">
        <v>3.73496908121052E-2</v>
      </c>
      <c r="O1705" s="217"/>
      <c r="P1705" s="115"/>
      <c r="Q1705" s="116"/>
      <c r="R1705" s="196"/>
      <c r="S1705" s="196"/>
      <c r="T1705" s="198"/>
    </row>
    <row r="1706" spans="1:20">
      <c r="A1706" s="91"/>
      <c r="B1706" s="91"/>
      <c r="C1706" s="127"/>
      <c r="D1706" s="127"/>
      <c r="E1706" s="127"/>
      <c r="F1706" s="127"/>
      <c r="G1706" s="127"/>
      <c r="H1706" s="127">
        <v>568</v>
      </c>
      <c r="I1706" s="217"/>
      <c r="J1706" s="116">
        <v>1703</v>
      </c>
      <c r="K1706" s="219">
        <f t="shared" si="3"/>
        <v>4543</v>
      </c>
      <c r="L1706" s="196">
        <v>0.26334849920169101</v>
      </c>
      <c r="M1706" s="196">
        <v>5.4500753144724703E-2</v>
      </c>
      <c r="N1706" s="198">
        <v>3.7076757222221202E-2</v>
      </c>
      <c r="O1706" s="217"/>
      <c r="P1706" s="115"/>
      <c r="Q1706" s="116"/>
      <c r="R1706" s="196"/>
      <c r="S1706" s="196"/>
      <c r="T1706" s="198"/>
    </row>
    <row r="1707" spans="1:20" ht="13.8" thickBot="1">
      <c r="A1707" s="91"/>
      <c r="B1707" s="91"/>
      <c r="C1707" s="127"/>
      <c r="D1707" s="127"/>
      <c r="E1707" s="127"/>
      <c r="F1707" s="127"/>
      <c r="G1707" s="127"/>
      <c r="H1707" s="127">
        <v>570</v>
      </c>
      <c r="I1707" s="217"/>
      <c r="J1707" s="116">
        <v>1704</v>
      </c>
      <c r="K1707" s="219">
        <f t="shared" si="3"/>
        <v>4545</v>
      </c>
      <c r="L1707" s="196">
        <v>0.26449232730727001</v>
      </c>
      <c r="M1707" s="196">
        <v>5.5110899134515903E-2</v>
      </c>
      <c r="N1707" s="198">
        <v>3.6572972434903803E-2</v>
      </c>
      <c r="O1707" s="217"/>
      <c r="P1707" s="115"/>
      <c r="Q1707" s="116"/>
      <c r="R1707" s="196"/>
      <c r="S1707" s="196"/>
      <c r="T1707" s="198"/>
    </row>
    <row r="1708" spans="1:20">
      <c r="A1708" s="91"/>
      <c r="B1708" s="91"/>
      <c r="C1708" s="127"/>
      <c r="D1708" s="127"/>
      <c r="E1708" s="127"/>
      <c r="F1708" s="127"/>
      <c r="G1708" s="127"/>
      <c r="H1708" s="127">
        <v>573</v>
      </c>
      <c r="I1708" s="217"/>
      <c r="J1708" s="116">
        <v>1705</v>
      </c>
      <c r="K1708" s="219">
        <f t="shared" si="3"/>
        <v>4548</v>
      </c>
      <c r="L1708" s="196">
        <v>0.26546478660768502</v>
      </c>
      <c r="M1708" s="196">
        <v>5.6482560307315403E-2</v>
      </c>
      <c r="N1708" s="198">
        <v>3.5888604489812501E-2</v>
      </c>
      <c r="O1708" s="217"/>
      <c r="P1708" s="128"/>
      <c r="Q1708" s="116"/>
      <c r="R1708" s="196"/>
      <c r="S1708" s="196"/>
      <c r="T1708" s="198"/>
    </row>
    <row r="1709" spans="1:20">
      <c r="A1709" s="91"/>
      <c r="B1709" s="91"/>
      <c r="C1709" s="127"/>
      <c r="D1709" s="127"/>
      <c r="E1709" s="127"/>
      <c r="F1709" s="127"/>
      <c r="G1709" s="127"/>
      <c r="H1709" s="127">
        <v>575</v>
      </c>
      <c r="I1709" s="217"/>
      <c r="J1709" s="116">
        <v>1706</v>
      </c>
      <c r="K1709" s="219">
        <f t="shared" si="3"/>
        <v>4550</v>
      </c>
      <c r="L1709" s="196">
        <v>0.26628840580723501</v>
      </c>
      <c r="M1709" s="196">
        <v>5.8379581045497002E-2</v>
      </c>
      <c r="N1709" s="198">
        <v>3.5035593127351598E-2</v>
      </c>
      <c r="O1709" s="217"/>
      <c r="P1709" s="115"/>
      <c r="Q1709" s="116"/>
      <c r="R1709" s="196"/>
      <c r="S1709" s="196"/>
      <c r="T1709" s="198"/>
    </row>
    <row r="1710" spans="1:20">
      <c r="A1710" s="91"/>
      <c r="B1710" s="91"/>
      <c r="C1710" s="127"/>
      <c r="D1710" s="127"/>
      <c r="E1710" s="127"/>
      <c r="F1710" s="127"/>
      <c r="G1710" s="127"/>
      <c r="H1710" s="127">
        <v>578</v>
      </c>
      <c r="I1710" s="217"/>
      <c r="J1710" s="116">
        <v>1707</v>
      </c>
      <c r="K1710" s="219">
        <f t="shared" si="3"/>
        <v>4553</v>
      </c>
      <c r="L1710" s="196">
        <v>0.26706114316823698</v>
      </c>
      <c r="M1710" s="196">
        <v>5.9713261506905299E-2</v>
      </c>
      <c r="N1710" s="198">
        <v>3.4093425552894401E-2</v>
      </c>
      <c r="O1710" s="217"/>
      <c r="P1710" s="115"/>
      <c r="Q1710" s="116"/>
      <c r="R1710" s="196"/>
      <c r="S1710" s="196"/>
      <c r="T1710" s="198"/>
    </row>
    <row r="1711" spans="1:20" ht="13.8" thickBot="1">
      <c r="A1711" s="91"/>
      <c r="B1711" s="91"/>
      <c r="C1711" s="127"/>
      <c r="D1711" s="127"/>
      <c r="E1711" s="127"/>
      <c r="F1711" s="127"/>
      <c r="G1711" s="127"/>
      <c r="H1711" s="127">
        <v>580</v>
      </c>
      <c r="I1711" s="217"/>
      <c r="J1711" s="116">
        <v>1708</v>
      </c>
      <c r="K1711" s="219">
        <f t="shared" si="3"/>
        <v>4555</v>
      </c>
      <c r="L1711" s="196">
        <v>0.26765979441044102</v>
      </c>
      <c r="M1711" s="196">
        <v>6.1236748147099E-2</v>
      </c>
      <c r="N1711" s="198">
        <v>3.32317068564204E-2</v>
      </c>
      <c r="O1711" s="217"/>
      <c r="P1711" s="115"/>
      <c r="Q1711" s="116"/>
      <c r="R1711" s="196"/>
      <c r="S1711" s="196"/>
      <c r="T1711" s="198"/>
    </row>
    <row r="1712" spans="1:20">
      <c r="A1712" s="91"/>
      <c r="B1712" s="91"/>
      <c r="C1712" s="127"/>
      <c r="D1712" s="127"/>
      <c r="E1712" s="127"/>
      <c r="F1712" s="127"/>
      <c r="G1712" s="127"/>
      <c r="H1712" s="127">
        <v>583</v>
      </c>
      <c r="I1712" s="217"/>
      <c r="J1712" s="116">
        <v>1709</v>
      </c>
      <c r="K1712" s="219">
        <f t="shared" si="3"/>
        <v>4558</v>
      </c>
      <c r="L1712" s="196">
        <v>0.26812077340929502</v>
      </c>
      <c r="M1712" s="196">
        <v>6.2324845042266201E-2</v>
      </c>
      <c r="N1712" s="198">
        <v>3.25198622884562E-2</v>
      </c>
      <c r="O1712" s="217"/>
      <c r="P1712" s="128"/>
      <c r="Q1712" s="116"/>
      <c r="R1712" s="196"/>
      <c r="S1712" s="196"/>
      <c r="T1712" s="198"/>
    </row>
    <row r="1713" spans="1:20">
      <c r="A1713" s="91"/>
      <c r="B1713" s="91"/>
      <c r="C1713" s="127"/>
      <c r="D1713" s="127"/>
      <c r="E1713" s="127"/>
      <c r="F1713" s="127"/>
      <c r="G1713" s="127"/>
      <c r="H1713" s="127">
        <v>585</v>
      </c>
      <c r="I1713" s="217"/>
      <c r="J1713" s="116">
        <v>1710</v>
      </c>
      <c r="K1713" s="219">
        <f t="shared" si="3"/>
        <v>4560</v>
      </c>
      <c r="L1713" s="196">
        <v>0.26834539516702699</v>
      </c>
      <c r="M1713" s="196">
        <v>6.3574093487470201E-2</v>
      </c>
      <c r="N1713" s="198">
        <v>3.1990005401285097E-2</v>
      </c>
      <c r="O1713" s="217"/>
      <c r="P1713" s="115"/>
      <c r="Q1713" s="116"/>
      <c r="R1713" s="196"/>
      <c r="S1713" s="196"/>
      <c r="T1713" s="198"/>
    </row>
    <row r="1714" spans="1:20">
      <c r="A1714" s="91"/>
      <c r="B1714" s="91"/>
      <c r="C1714" s="127"/>
      <c r="D1714" s="127"/>
      <c r="E1714" s="127"/>
      <c r="F1714" s="127"/>
      <c r="G1714" s="127"/>
      <c r="H1714" s="127">
        <v>587</v>
      </c>
      <c r="I1714" s="217"/>
      <c r="J1714" s="116">
        <v>1711</v>
      </c>
      <c r="K1714" s="219">
        <f t="shared" si="3"/>
        <v>4562</v>
      </c>
      <c r="L1714" s="196">
        <v>0.268426151235862</v>
      </c>
      <c r="M1714" s="196">
        <v>6.4550206522146103E-2</v>
      </c>
      <c r="N1714" s="198">
        <v>3.16137125237465E-2</v>
      </c>
      <c r="O1714" s="217"/>
      <c r="P1714" s="115"/>
      <c r="Q1714" s="116"/>
      <c r="R1714" s="196"/>
      <c r="S1714" s="196"/>
      <c r="T1714" s="198"/>
    </row>
    <row r="1715" spans="1:20" ht="13.8" thickBot="1">
      <c r="A1715" s="91"/>
      <c r="B1715" s="91"/>
      <c r="C1715" s="127"/>
      <c r="D1715" s="127"/>
      <c r="E1715" s="127"/>
      <c r="F1715" s="127"/>
      <c r="G1715" s="127"/>
      <c r="H1715" s="127">
        <v>590</v>
      </c>
      <c r="I1715" s="217"/>
      <c r="J1715" s="116">
        <v>1712</v>
      </c>
      <c r="K1715" s="219">
        <f t="shared" si="3"/>
        <v>4565</v>
      </c>
      <c r="L1715" s="196">
        <v>0.26831479010536802</v>
      </c>
      <c r="M1715" s="196">
        <v>6.5675465573918596E-2</v>
      </c>
      <c r="N1715" s="198">
        <v>3.1311221235736299E-2</v>
      </c>
      <c r="O1715" s="217"/>
      <c r="P1715" s="115"/>
      <c r="Q1715" s="116"/>
      <c r="R1715" s="196"/>
      <c r="S1715" s="196"/>
      <c r="T1715" s="198"/>
    </row>
    <row r="1716" spans="1:20">
      <c r="A1716" s="91"/>
      <c r="B1716" s="91"/>
      <c r="C1716" s="127"/>
      <c r="D1716" s="127"/>
      <c r="E1716" s="127"/>
      <c r="F1716" s="127"/>
      <c r="G1716" s="127"/>
      <c r="H1716" s="127">
        <v>593</v>
      </c>
      <c r="I1716" s="217"/>
      <c r="J1716" s="116">
        <v>1713</v>
      </c>
      <c r="K1716" s="219">
        <f t="shared" si="3"/>
        <v>4568</v>
      </c>
      <c r="L1716" s="196">
        <v>0.26808816557537102</v>
      </c>
      <c r="M1716" s="196">
        <v>6.6181783691229901E-2</v>
      </c>
      <c r="N1716" s="198">
        <v>3.0983184791007298E-2</v>
      </c>
      <c r="O1716" s="217"/>
      <c r="P1716" s="128"/>
      <c r="Q1716" s="116"/>
      <c r="R1716" s="196"/>
      <c r="S1716" s="196"/>
      <c r="T1716" s="198"/>
    </row>
    <row r="1717" spans="1:20">
      <c r="A1717" s="91"/>
      <c r="B1717" s="91"/>
      <c r="C1717" s="127"/>
      <c r="D1717" s="127"/>
      <c r="E1717" s="127"/>
      <c r="F1717" s="127"/>
      <c r="G1717" s="127"/>
      <c r="H1717" s="127">
        <v>596</v>
      </c>
      <c r="I1717" s="217"/>
      <c r="J1717" s="116">
        <v>1714</v>
      </c>
      <c r="K1717" s="219">
        <f t="shared" si="3"/>
        <v>4571</v>
      </c>
      <c r="L1717" s="196">
        <v>0.26770036051502299</v>
      </c>
      <c r="M1717" s="196">
        <v>6.6547555403019099E-2</v>
      </c>
      <c r="N1717" s="198">
        <v>3.0559505520943799E-2</v>
      </c>
      <c r="O1717" s="217"/>
      <c r="P1717" s="115"/>
      <c r="Q1717" s="116"/>
      <c r="R1717" s="196"/>
      <c r="S1717" s="196"/>
      <c r="T1717" s="198"/>
    </row>
    <row r="1718" spans="1:20">
      <c r="A1718" s="91"/>
      <c r="B1718" s="91"/>
      <c r="C1718" s="127"/>
      <c r="D1718" s="127"/>
      <c r="E1718" s="127"/>
      <c r="F1718" s="127"/>
      <c r="G1718" s="127"/>
      <c r="H1718" s="127">
        <v>598</v>
      </c>
      <c r="I1718" s="217"/>
      <c r="J1718" s="116">
        <v>1715</v>
      </c>
      <c r="K1718" s="219">
        <f t="shared" si="3"/>
        <v>4573</v>
      </c>
      <c r="L1718" s="196">
        <v>0.26703100727247903</v>
      </c>
      <c r="M1718" s="196">
        <v>6.7080970870139797E-2</v>
      </c>
      <c r="N1718" s="198">
        <v>3.0015666714467398E-2</v>
      </c>
      <c r="O1718" s="217"/>
      <c r="P1718" s="115"/>
      <c r="Q1718" s="116"/>
      <c r="R1718" s="196"/>
      <c r="S1718" s="196"/>
      <c r="T1718" s="198"/>
    </row>
    <row r="1719" spans="1:20" ht="13.8" thickBot="1">
      <c r="A1719" s="91"/>
      <c r="B1719" s="91"/>
      <c r="C1719" s="127"/>
      <c r="D1719" s="127"/>
      <c r="E1719" s="127"/>
      <c r="F1719" s="127"/>
      <c r="G1719" s="127"/>
      <c r="H1719" s="127">
        <v>601</v>
      </c>
      <c r="I1719" s="217"/>
      <c r="J1719" s="116">
        <v>1716</v>
      </c>
      <c r="K1719" s="219">
        <f t="shared" si="3"/>
        <v>4576</v>
      </c>
      <c r="L1719" s="196">
        <v>0.26622513804465497</v>
      </c>
      <c r="M1719" s="196">
        <v>6.7755822272003205E-2</v>
      </c>
      <c r="N1719" s="198">
        <v>2.9360735072693499E-2</v>
      </c>
      <c r="O1719" s="217"/>
      <c r="P1719" s="115"/>
      <c r="Q1719" s="116"/>
      <c r="R1719" s="196"/>
      <c r="S1719" s="196"/>
      <c r="T1719" s="198"/>
    </row>
    <row r="1720" spans="1:20">
      <c r="A1720" s="91"/>
      <c r="B1720" s="91"/>
      <c r="C1720" s="127"/>
      <c r="D1720" s="127"/>
      <c r="E1720" s="127"/>
      <c r="F1720" s="127"/>
      <c r="G1720" s="127"/>
      <c r="H1720" s="127">
        <v>603</v>
      </c>
      <c r="I1720" s="217"/>
      <c r="J1720" s="116">
        <v>1717</v>
      </c>
      <c r="K1720" s="219">
        <f t="shared" si="3"/>
        <v>4578</v>
      </c>
      <c r="L1720" s="196">
        <v>0.265152215863447</v>
      </c>
      <c r="M1720" s="196">
        <v>6.8911445636607296E-2</v>
      </c>
      <c r="N1720" s="198">
        <v>2.8641987568125801E-2</v>
      </c>
      <c r="O1720" s="217"/>
      <c r="P1720" s="128"/>
      <c r="Q1720" s="116"/>
      <c r="R1720" s="196"/>
      <c r="S1720" s="196"/>
      <c r="T1720" s="198"/>
    </row>
    <row r="1721" spans="1:20">
      <c r="A1721" s="91"/>
      <c r="B1721" s="91"/>
      <c r="C1721" s="127"/>
      <c r="D1721" s="127"/>
      <c r="E1721" s="127"/>
      <c r="F1721" s="127"/>
      <c r="G1721" s="127"/>
      <c r="H1721" s="127">
        <v>606</v>
      </c>
      <c r="I1721" s="217"/>
      <c r="J1721" s="116">
        <v>1718</v>
      </c>
      <c r="K1721" s="219">
        <f t="shared" si="3"/>
        <v>4581</v>
      </c>
      <c r="L1721" s="196">
        <v>0.26406619011875798</v>
      </c>
      <c r="M1721" s="196">
        <v>6.9880825068515506E-2</v>
      </c>
      <c r="N1721" s="198">
        <v>2.7862447863438802E-2</v>
      </c>
      <c r="O1721" s="217"/>
      <c r="P1721" s="115"/>
      <c r="Q1721" s="116"/>
      <c r="R1721" s="196"/>
      <c r="S1721" s="196"/>
      <c r="T1721" s="198"/>
    </row>
    <row r="1722" spans="1:20">
      <c r="A1722" s="91"/>
      <c r="B1722" s="91"/>
      <c r="C1722" s="127"/>
      <c r="D1722" s="127"/>
      <c r="E1722" s="127"/>
      <c r="F1722" s="127"/>
      <c r="G1722" s="127"/>
      <c r="H1722" s="127">
        <v>609</v>
      </c>
      <c r="I1722" s="217"/>
      <c r="J1722" s="116">
        <v>1719</v>
      </c>
      <c r="K1722" s="219">
        <f t="shared" si="3"/>
        <v>4584</v>
      </c>
      <c r="L1722" s="196">
        <v>0.26291222539832199</v>
      </c>
      <c r="M1722" s="196">
        <v>7.0477299951697395E-2</v>
      </c>
      <c r="N1722" s="198">
        <v>2.7120135762190901E-2</v>
      </c>
      <c r="O1722" s="217"/>
      <c r="P1722" s="115"/>
      <c r="Q1722" s="116"/>
      <c r="R1722" s="196"/>
      <c r="S1722" s="196"/>
      <c r="T1722" s="198"/>
    </row>
    <row r="1723" spans="1:20" ht="13.8" thickBot="1">
      <c r="A1723" s="91"/>
      <c r="B1723" s="91"/>
      <c r="C1723" s="127"/>
      <c r="D1723" s="127"/>
      <c r="E1723" s="127"/>
      <c r="F1723" s="127"/>
      <c r="G1723" s="127"/>
      <c r="H1723" s="127">
        <v>611</v>
      </c>
      <c r="I1723" s="217"/>
      <c r="J1723" s="116">
        <v>1720</v>
      </c>
      <c r="K1723" s="219">
        <f t="shared" si="3"/>
        <v>4586</v>
      </c>
      <c r="L1723" s="196">
        <v>0.26192801174574398</v>
      </c>
      <c r="M1723" s="196">
        <v>7.0075534067597298E-2</v>
      </c>
      <c r="N1723" s="198">
        <v>2.6441808413804599E-2</v>
      </c>
      <c r="O1723" s="217"/>
      <c r="P1723" s="115"/>
      <c r="Q1723" s="116"/>
      <c r="R1723" s="196"/>
      <c r="S1723" s="196"/>
      <c r="T1723" s="198"/>
    </row>
    <row r="1724" spans="1:20">
      <c r="A1724" s="91"/>
      <c r="B1724" s="91"/>
      <c r="C1724" s="127"/>
      <c r="D1724" s="127"/>
      <c r="E1724" s="127"/>
      <c r="F1724" s="127"/>
      <c r="G1724" s="127"/>
      <c r="H1724" s="127">
        <v>614</v>
      </c>
      <c r="I1724" s="217"/>
      <c r="J1724" s="116">
        <v>1721</v>
      </c>
      <c r="K1724" s="219">
        <f t="shared" si="3"/>
        <v>4589</v>
      </c>
      <c r="L1724" s="196">
        <v>0.26110501608621001</v>
      </c>
      <c r="M1724" s="196">
        <v>6.9037645585886806E-2</v>
      </c>
      <c r="N1724" s="198">
        <v>2.5921252118360799E-2</v>
      </c>
      <c r="O1724" s="217"/>
      <c r="P1724" s="128"/>
      <c r="Q1724" s="116"/>
      <c r="R1724" s="196"/>
      <c r="S1724" s="196"/>
      <c r="T1724" s="198"/>
    </row>
    <row r="1725" spans="1:20">
      <c r="A1725" s="91"/>
      <c r="B1725" s="91"/>
      <c r="C1725" s="127"/>
      <c r="D1725" s="127"/>
      <c r="E1725" s="127"/>
      <c r="F1725" s="127"/>
      <c r="G1725" s="127"/>
      <c r="H1725" s="127">
        <v>617</v>
      </c>
      <c r="I1725" s="217"/>
      <c r="J1725" s="116">
        <v>1722</v>
      </c>
      <c r="K1725" s="219">
        <f t="shared" si="3"/>
        <v>4592</v>
      </c>
      <c r="L1725" s="196">
        <v>0.26061379759262998</v>
      </c>
      <c r="M1725" s="196">
        <v>6.6936774913372202E-2</v>
      </c>
      <c r="N1725" s="198">
        <v>2.5593910676568399E-2</v>
      </c>
      <c r="O1725" s="217"/>
      <c r="P1725" s="115"/>
      <c r="Q1725" s="116"/>
      <c r="R1725" s="196"/>
      <c r="S1725" s="196"/>
      <c r="T1725" s="198"/>
    </row>
    <row r="1726" spans="1:20">
      <c r="A1726" s="91"/>
      <c r="B1726" s="91"/>
      <c r="C1726" s="127"/>
      <c r="D1726" s="127"/>
      <c r="E1726" s="127"/>
      <c r="F1726" s="127"/>
      <c r="G1726" s="127"/>
      <c r="H1726" s="127">
        <v>619</v>
      </c>
      <c r="I1726" s="217"/>
      <c r="J1726" s="116">
        <v>1723</v>
      </c>
      <c r="K1726" s="219">
        <f t="shared" si="3"/>
        <v>4594</v>
      </c>
      <c r="L1726" s="196">
        <v>0.26041418977852099</v>
      </c>
      <c r="M1726" s="196">
        <v>6.4061185593588504E-2</v>
      </c>
      <c r="N1726" s="198">
        <v>2.5493600252725599E-2</v>
      </c>
      <c r="O1726" s="217"/>
      <c r="P1726" s="115"/>
      <c r="Q1726" s="116"/>
      <c r="R1726" s="196"/>
      <c r="S1726" s="196"/>
      <c r="T1726" s="198"/>
    </row>
    <row r="1727" spans="1:20" ht="13.8" thickBot="1">
      <c r="A1727" s="91"/>
      <c r="B1727" s="91"/>
      <c r="C1727" s="127"/>
      <c r="D1727" s="127"/>
      <c r="E1727" s="127"/>
      <c r="F1727" s="127"/>
      <c r="G1727" s="127"/>
      <c r="H1727" s="127">
        <v>622</v>
      </c>
      <c r="I1727" s="217"/>
      <c r="J1727" s="116">
        <v>1724</v>
      </c>
      <c r="K1727" s="219">
        <f t="shared" si="3"/>
        <v>4597</v>
      </c>
      <c r="L1727" s="196">
        <v>0.26061765308669099</v>
      </c>
      <c r="M1727" s="196">
        <v>5.9955122101389299E-2</v>
      </c>
      <c r="N1727" s="198">
        <v>2.5612393435701101E-2</v>
      </c>
      <c r="O1727" s="217"/>
      <c r="P1727" s="115"/>
      <c r="Q1727" s="116"/>
      <c r="R1727" s="196"/>
      <c r="S1727" s="196"/>
      <c r="T1727" s="198"/>
    </row>
    <row r="1728" spans="1:20">
      <c r="A1728" s="91"/>
      <c r="B1728" s="91"/>
      <c r="C1728" s="127"/>
      <c r="D1728" s="127"/>
      <c r="E1728" s="127"/>
      <c r="F1728" s="127"/>
      <c r="G1728" s="127"/>
      <c r="H1728" s="127">
        <v>624</v>
      </c>
      <c r="I1728" s="217"/>
      <c r="J1728" s="116">
        <v>1725</v>
      </c>
      <c r="K1728" s="219">
        <f t="shared" si="3"/>
        <v>4599</v>
      </c>
      <c r="L1728" s="196">
        <v>0.26108752149228998</v>
      </c>
      <c r="M1728" s="196">
        <v>5.5353138290352301E-2</v>
      </c>
      <c r="N1728" s="198">
        <v>2.5921445006394699E-2</v>
      </c>
      <c r="O1728" s="217"/>
      <c r="P1728" s="128"/>
      <c r="Q1728" s="116"/>
      <c r="R1728" s="196"/>
      <c r="S1728" s="196"/>
      <c r="T1728" s="198"/>
    </row>
    <row r="1729" spans="1:20">
      <c r="A1729" s="91"/>
      <c r="B1729" s="91"/>
      <c r="C1729" s="127"/>
      <c r="D1729" s="127"/>
      <c r="E1729" s="127"/>
      <c r="F1729" s="127"/>
      <c r="G1729" s="127"/>
      <c r="H1729" s="127">
        <v>627</v>
      </c>
      <c r="I1729" s="217"/>
      <c r="J1729" s="116">
        <v>1726</v>
      </c>
      <c r="K1729" s="219">
        <f t="shared" si="3"/>
        <v>4602</v>
      </c>
      <c r="L1729" s="196">
        <v>0.26181964337838998</v>
      </c>
      <c r="M1729" s="196">
        <v>5.04198521966377E-2</v>
      </c>
      <c r="N1729" s="198">
        <v>2.6327121275141599E-2</v>
      </c>
      <c r="O1729" s="217"/>
      <c r="P1729" s="115"/>
      <c r="Q1729" s="116"/>
      <c r="R1729" s="196"/>
      <c r="S1729" s="196"/>
      <c r="T1729" s="198"/>
    </row>
    <row r="1730" spans="1:20">
      <c r="A1730" s="91"/>
      <c r="B1730" s="91"/>
      <c r="C1730" s="127"/>
      <c r="D1730" s="127"/>
      <c r="E1730" s="127"/>
      <c r="F1730" s="127"/>
      <c r="G1730" s="127"/>
      <c r="H1730" s="127">
        <v>629</v>
      </c>
      <c r="I1730" s="217"/>
      <c r="J1730" s="116">
        <v>1727</v>
      </c>
      <c r="K1730" s="219">
        <f t="shared" si="3"/>
        <v>4604</v>
      </c>
      <c r="L1730" s="196">
        <v>0.26259655813246902</v>
      </c>
      <c r="M1730" s="196">
        <v>4.6433946845455799E-2</v>
      </c>
      <c r="N1730" s="198">
        <v>2.6669957239141302E-2</v>
      </c>
      <c r="O1730" s="217"/>
      <c r="P1730" s="115"/>
      <c r="Q1730" s="116"/>
      <c r="R1730" s="196"/>
      <c r="S1730" s="196"/>
      <c r="T1730" s="198"/>
    </row>
    <row r="1731" spans="1:20" ht="13.8" thickBot="1">
      <c r="A1731" s="91"/>
      <c r="B1731" s="91"/>
      <c r="C1731" s="127"/>
      <c r="D1731" s="127"/>
      <c r="E1731" s="127"/>
      <c r="F1731" s="127"/>
      <c r="G1731" s="127"/>
      <c r="H1731" s="127">
        <v>632</v>
      </c>
      <c r="I1731" s="217"/>
      <c r="J1731" s="116">
        <v>1728</v>
      </c>
      <c r="K1731" s="219">
        <f t="shared" si="3"/>
        <v>4607</v>
      </c>
      <c r="L1731" s="196">
        <v>0.26342477312430901</v>
      </c>
      <c r="M1731" s="196">
        <v>4.2903532439976501E-2</v>
      </c>
      <c r="N1731" s="198">
        <v>2.6889252401980899E-2</v>
      </c>
      <c r="O1731" s="217"/>
      <c r="P1731" s="115"/>
      <c r="Q1731" s="116"/>
      <c r="R1731" s="196"/>
      <c r="S1731" s="196"/>
      <c r="T1731" s="198"/>
    </row>
    <row r="1732" spans="1:20">
      <c r="A1732" s="91"/>
      <c r="B1732" s="91"/>
      <c r="C1732" s="127"/>
      <c r="D1732" s="127"/>
      <c r="E1732" s="127"/>
      <c r="F1732" s="127"/>
      <c r="G1732" s="127"/>
      <c r="H1732" s="127">
        <v>634</v>
      </c>
      <c r="I1732" s="217"/>
      <c r="J1732" s="116">
        <v>1729</v>
      </c>
      <c r="K1732" s="219">
        <f t="shared" si="3"/>
        <v>4609</v>
      </c>
      <c r="L1732" s="196">
        <v>0.26412896333209102</v>
      </c>
      <c r="M1732" s="196">
        <v>4.0578578447476997E-2</v>
      </c>
      <c r="N1732" s="198">
        <v>2.6838371664347199E-2</v>
      </c>
      <c r="O1732" s="217"/>
      <c r="P1732" s="128"/>
      <c r="Q1732" s="116"/>
      <c r="R1732" s="196"/>
      <c r="S1732" s="196"/>
      <c r="T1732" s="198"/>
    </row>
    <row r="1733" spans="1:20">
      <c r="A1733" s="91"/>
      <c r="B1733" s="91"/>
      <c r="C1733" s="127"/>
      <c r="D1733" s="127"/>
      <c r="E1733" s="127"/>
      <c r="F1733" s="127"/>
      <c r="G1733" s="127"/>
      <c r="H1733" s="127">
        <v>637</v>
      </c>
      <c r="I1733" s="217"/>
      <c r="J1733" s="116">
        <v>1730</v>
      </c>
      <c r="K1733" s="219">
        <f t="shared" si="3"/>
        <v>4612</v>
      </c>
      <c r="L1733" s="196">
        <v>0.26470694427971903</v>
      </c>
      <c r="M1733" s="196">
        <v>3.9039713808468698E-2</v>
      </c>
      <c r="N1733" s="198">
        <v>2.6514632476117399E-2</v>
      </c>
      <c r="O1733" s="217"/>
      <c r="P1733" s="115"/>
      <c r="Q1733" s="116"/>
      <c r="R1733" s="196"/>
      <c r="S1733" s="196"/>
      <c r="T1733" s="198"/>
    </row>
    <row r="1734" spans="1:20">
      <c r="A1734" s="91"/>
      <c r="B1734" s="91"/>
      <c r="C1734" s="127"/>
      <c r="D1734" s="127"/>
      <c r="E1734" s="127"/>
      <c r="F1734" s="127"/>
      <c r="G1734" s="127"/>
      <c r="H1734" s="127">
        <v>640</v>
      </c>
      <c r="I1734" s="217"/>
      <c r="J1734" s="116">
        <v>1731</v>
      </c>
      <c r="K1734" s="219">
        <f t="shared" si="3"/>
        <v>4615</v>
      </c>
      <c r="L1734" s="196">
        <v>0.265151835714586</v>
      </c>
      <c r="M1734" s="196">
        <v>3.8461221317075502E-2</v>
      </c>
      <c r="N1734" s="198">
        <v>2.5934168041889201E-2</v>
      </c>
      <c r="O1734" s="217"/>
      <c r="P1734" s="115"/>
      <c r="Q1734" s="116"/>
      <c r="R1734" s="196"/>
      <c r="S1734" s="196"/>
      <c r="T1734" s="198"/>
    </row>
    <row r="1735" spans="1:20" ht="13.8" thickBot="1">
      <c r="A1735" s="91"/>
      <c r="B1735" s="91"/>
      <c r="C1735" s="127"/>
      <c r="D1735" s="127"/>
      <c r="E1735" s="127"/>
      <c r="F1735" s="127"/>
      <c r="G1735" s="127"/>
      <c r="H1735" s="127">
        <v>642</v>
      </c>
      <c r="I1735" s="217"/>
      <c r="J1735" s="116">
        <v>1732</v>
      </c>
      <c r="K1735" s="219">
        <f t="shared" si="3"/>
        <v>4617</v>
      </c>
      <c r="L1735" s="196">
        <v>0.26532767668879598</v>
      </c>
      <c r="M1735" s="196">
        <v>3.9015648273656701E-2</v>
      </c>
      <c r="N1735" s="198">
        <v>2.5249654162064001E-2</v>
      </c>
      <c r="O1735" s="217"/>
      <c r="P1735" s="115"/>
      <c r="Q1735" s="116"/>
      <c r="R1735" s="196"/>
      <c r="S1735" s="196"/>
      <c r="T1735" s="198"/>
    </row>
    <row r="1736" spans="1:20">
      <c r="A1736" s="91"/>
      <c r="B1736" s="91"/>
      <c r="C1736" s="127"/>
      <c r="D1736" s="127"/>
      <c r="E1736" s="127"/>
      <c r="F1736" s="127"/>
      <c r="G1736" s="127"/>
      <c r="H1736" s="127">
        <v>645</v>
      </c>
      <c r="I1736" s="217"/>
      <c r="J1736" s="116">
        <v>1733</v>
      </c>
      <c r="K1736" s="219">
        <f t="shared" si="3"/>
        <v>4620</v>
      </c>
      <c r="L1736" s="196">
        <v>0.26531146385677201</v>
      </c>
      <c r="M1736" s="196">
        <v>3.983807119617E-2</v>
      </c>
      <c r="N1736" s="198">
        <v>2.4497524325886599E-2</v>
      </c>
      <c r="O1736" s="217"/>
      <c r="P1736" s="128"/>
      <c r="Q1736" s="116"/>
      <c r="R1736" s="196"/>
      <c r="S1736" s="196"/>
      <c r="T1736" s="198"/>
    </row>
    <row r="1737" spans="1:20">
      <c r="A1737" s="91"/>
      <c r="B1737" s="91"/>
      <c r="C1737" s="127"/>
      <c r="D1737" s="127"/>
      <c r="E1737" s="127"/>
      <c r="F1737" s="127"/>
      <c r="G1737" s="127"/>
      <c r="H1737" s="127">
        <v>647</v>
      </c>
      <c r="I1737" s="217"/>
      <c r="J1737" s="116">
        <v>1734</v>
      </c>
      <c r="K1737" s="219">
        <f t="shared" si="3"/>
        <v>4622</v>
      </c>
      <c r="L1737" s="196">
        <v>0.26510220852003602</v>
      </c>
      <c r="M1737" s="196">
        <v>4.1303206362479999E-2</v>
      </c>
      <c r="N1737" s="198">
        <v>2.3833544258666701E-2</v>
      </c>
      <c r="O1737" s="217"/>
      <c r="P1737" s="115"/>
      <c r="Q1737" s="116"/>
      <c r="R1737" s="196"/>
      <c r="S1737" s="196"/>
      <c r="T1737" s="198"/>
    </row>
    <row r="1738" spans="1:20">
      <c r="A1738" s="91"/>
      <c r="B1738" s="91"/>
      <c r="C1738" s="127"/>
      <c r="D1738" s="127"/>
      <c r="E1738" s="127"/>
      <c r="F1738" s="127"/>
      <c r="G1738" s="127"/>
      <c r="H1738" s="127">
        <v>650</v>
      </c>
      <c r="I1738" s="217"/>
      <c r="J1738" s="116">
        <v>1735</v>
      </c>
      <c r="K1738" s="219">
        <f t="shared" si="3"/>
        <v>4625</v>
      </c>
      <c r="L1738" s="196">
        <v>0.264795456066723</v>
      </c>
      <c r="M1738" s="196">
        <v>4.3147333502157097E-2</v>
      </c>
      <c r="N1738" s="198">
        <v>2.3229893663551798E-2</v>
      </c>
      <c r="O1738" s="217"/>
      <c r="P1738" s="115"/>
      <c r="Q1738" s="116"/>
      <c r="R1738" s="196"/>
      <c r="S1738" s="196"/>
      <c r="T1738" s="198"/>
    </row>
    <row r="1739" spans="1:20" ht="13.8" thickBot="1">
      <c r="A1739" s="91"/>
      <c r="B1739" s="91"/>
      <c r="C1739" s="127"/>
      <c r="D1739" s="127"/>
      <c r="E1739" s="127"/>
      <c r="F1739" s="127"/>
      <c r="G1739" s="127"/>
      <c r="H1739" s="127">
        <v>653</v>
      </c>
      <c r="I1739" s="217"/>
      <c r="J1739" s="116">
        <v>1736</v>
      </c>
      <c r="K1739" s="219">
        <f t="shared" si="3"/>
        <v>4628</v>
      </c>
      <c r="L1739" s="196">
        <v>0.26439415553833201</v>
      </c>
      <c r="M1739" s="196">
        <v>4.5840553119470703E-2</v>
      </c>
      <c r="N1739" s="198">
        <v>2.2654986020151899E-2</v>
      </c>
      <c r="O1739" s="217"/>
      <c r="P1739" s="115"/>
      <c r="Q1739" s="116"/>
      <c r="R1739" s="196"/>
      <c r="S1739" s="196"/>
      <c r="T1739" s="198"/>
    </row>
    <row r="1740" spans="1:20">
      <c r="A1740" s="91"/>
      <c r="B1740" s="91"/>
      <c r="C1740" s="127"/>
      <c r="D1740" s="127"/>
      <c r="E1740" s="127"/>
      <c r="F1740" s="127"/>
      <c r="G1740" s="127"/>
      <c r="H1740" s="127">
        <v>655</v>
      </c>
      <c r="I1740" s="217"/>
      <c r="J1740" s="116">
        <v>1737</v>
      </c>
      <c r="K1740" s="219">
        <f t="shared" si="3"/>
        <v>4630</v>
      </c>
      <c r="L1740" s="196">
        <v>0.26407322399602001</v>
      </c>
      <c r="M1740" s="196">
        <v>4.8600971197655697E-2</v>
      </c>
      <c r="N1740" s="198">
        <v>2.2103320086617501E-2</v>
      </c>
      <c r="O1740" s="217"/>
      <c r="P1740" s="128"/>
      <c r="Q1740" s="116"/>
      <c r="R1740" s="196"/>
      <c r="S1740" s="196"/>
      <c r="T1740" s="198"/>
    </row>
    <row r="1741" spans="1:20">
      <c r="A1741" s="91"/>
      <c r="B1741" s="91"/>
      <c r="C1741" s="127"/>
      <c r="D1741" s="127"/>
      <c r="E1741" s="127"/>
      <c r="F1741" s="127"/>
      <c r="G1741" s="127"/>
      <c r="H1741" s="127">
        <v>658</v>
      </c>
      <c r="I1741" s="217"/>
      <c r="J1741" s="116">
        <v>1738</v>
      </c>
      <c r="K1741" s="219">
        <f t="shared" si="3"/>
        <v>4633</v>
      </c>
      <c r="L1741" s="196">
        <v>0.26381873399355898</v>
      </c>
      <c r="M1741" s="196">
        <v>5.1189137888039297E-2</v>
      </c>
      <c r="N1741" s="198">
        <v>2.14721757303644E-2</v>
      </c>
      <c r="O1741" s="217"/>
      <c r="P1741" s="115"/>
      <c r="Q1741" s="116"/>
      <c r="R1741" s="196"/>
      <c r="S1741" s="196"/>
      <c r="T1741" s="198"/>
    </row>
    <row r="1742" spans="1:20">
      <c r="A1742" s="91"/>
      <c r="B1742" s="91"/>
      <c r="C1742" s="127"/>
      <c r="D1742" s="127"/>
      <c r="E1742" s="127"/>
      <c r="F1742" s="127"/>
      <c r="G1742" s="127"/>
      <c r="H1742" s="127">
        <v>661</v>
      </c>
      <c r="I1742" s="217"/>
      <c r="J1742" s="116">
        <v>1739</v>
      </c>
      <c r="K1742" s="219">
        <f t="shared" si="3"/>
        <v>4636</v>
      </c>
      <c r="L1742" s="196">
        <v>0.26380315241279201</v>
      </c>
      <c r="M1742" s="196">
        <v>5.2555184729691201E-2</v>
      </c>
      <c r="N1742" s="198">
        <v>2.0701833342997099E-2</v>
      </c>
      <c r="O1742" s="217"/>
      <c r="P1742" s="115"/>
      <c r="Q1742" s="116"/>
      <c r="R1742" s="196"/>
      <c r="S1742" s="196"/>
      <c r="T1742" s="198"/>
    </row>
    <row r="1743" spans="1:20" ht="13.8" thickBot="1">
      <c r="A1743" s="91"/>
      <c r="B1743" s="91"/>
      <c r="C1743" s="127"/>
      <c r="D1743" s="127"/>
      <c r="E1743" s="127"/>
      <c r="F1743" s="127"/>
      <c r="G1743" s="127"/>
      <c r="H1743" s="127">
        <v>663</v>
      </c>
      <c r="I1743" s="217"/>
      <c r="J1743" s="116">
        <v>1740</v>
      </c>
      <c r="K1743" s="219">
        <f t="shared" si="3"/>
        <v>4638</v>
      </c>
      <c r="L1743" s="196">
        <v>0.26399588461971601</v>
      </c>
      <c r="M1743" s="196">
        <v>5.25451363694035E-2</v>
      </c>
      <c r="N1743" s="198">
        <v>1.9742199808100901E-2</v>
      </c>
      <c r="O1743" s="217"/>
      <c r="P1743" s="115"/>
      <c r="Q1743" s="116"/>
      <c r="R1743" s="196"/>
      <c r="S1743" s="196"/>
      <c r="T1743" s="198"/>
    </row>
    <row r="1744" spans="1:20">
      <c r="A1744" s="91"/>
      <c r="B1744" s="91"/>
      <c r="C1744" s="127"/>
      <c r="D1744" s="127"/>
      <c r="E1744" s="127"/>
      <c r="F1744" s="127"/>
      <c r="G1744" s="127"/>
      <c r="H1744" s="127">
        <v>665</v>
      </c>
      <c r="I1744" s="217"/>
      <c r="J1744" s="116">
        <v>1741</v>
      </c>
      <c r="K1744" s="219">
        <f t="shared" si="3"/>
        <v>4640</v>
      </c>
      <c r="L1744" s="196">
        <v>0.26443229276253699</v>
      </c>
      <c r="M1744" s="196">
        <v>5.0860670706610898E-2</v>
      </c>
      <c r="N1744" s="198">
        <v>1.8678122656877901E-2</v>
      </c>
      <c r="O1744" s="217"/>
      <c r="P1744" s="128"/>
      <c r="Q1744" s="116"/>
      <c r="R1744" s="196"/>
      <c r="S1744" s="196"/>
      <c r="T1744" s="198"/>
    </row>
    <row r="1745" spans="1:20">
      <c r="A1745" s="91"/>
      <c r="B1745" s="91"/>
      <c r="C1745" s="127"/>
      <c r="D1745" s="127"/>
      <c r="E1745" s="127"/>
      <c r="F1745" s="127"/>
      <c r="G1745" s="127"/>
      <c r="H1745" s="127">
        <v>668</v>
      </c>
      <c r="I1745" s="217"/>
      <c r="J1745" s="116">
        <v>1742</v>
      </c>
      <c r="K1745" s="219">
        <f t="shared" si="3"/>
        <v>4643</v>
      </c>
      <c r="L1745" s="196">
        <v>0.26503197226724901</v>
      </c>
      <c r="M1745" s="196">
        <v>4.8431612351866597E-2</v>
      </c>
      <c r="N1745" s="198">
        <v>1.7480954315951799E-2</v>
      </c>
      <c r="O1745" s="217"/>
      <c r="P1745" s="115"/>
      <c r="Q1745" s="116"/>
      <c r="R1745" s="196"/>
      <c r="S1745" s="196"/>
      <c r="T1745" s="198"/>
    </row>
    <row r="1746" spans="1:20">
      <c r="A1746" s="91"/>
      <c r="B1746" s="91"/>
      <c r="C1746" s="127"/>
      <c r="D1746" s="127"/>
      <c r="E1746" s="127"/>
      <c r="F1746" s="127"/>
      <c r="G1746" s="127"/>
      <c r="H1746" s="127">
        <v>671</v>
      </c>
      <c r="I1746" s="217"/>
      <c r="J1746" s="116">
        <v>1743</v>
      </c>
      <c r="K1746" s="219">
        <f t="shared" si="3"/>
        <v>4646</v>
      </c>
      <c r="L1746" s="196">
        <v>0.26569687583927998</v>
      </c>
      <c r="M1746" s="196">
        <v>4.5757263957517003E-2</v>
      </c>
      <c r="N1746" s="198">
        <v>1.63709311459092E-2</v>
      </c>
      <c r="O1746" s="217"/>
      <c r="P1746" s="115"/>
      <c r="Q1746" s="116"/>
      <c r="R1746" s="196"/>
      <c r="S1746" s="196"/>
      <c r="T1746" s="198"/>
    </row>
    <row r="1747" spans="1:20" ht="13.8" thickBot="1">
      <c r="A1747" s="91"/>
      <c r="B1747" s="91"/>
      <c r="C1747" s="127"/>
      <c r="D1747" s="127"/>
      <c r="E1747" s="127"/>
      <c r="F1747" s="127"/>
      <c r="G1747" s="127"/>
      <c r="H1747" s="127">
        <v>673</v>
      </c>
      <c r="I1747" s="217"/>
      <c r="J1747" s="116">
        <v>1744</v>
      </c>
      <c r="K1747" s="219">
        <f t="shared" si="3"/>
        <v>4648</v>
      </c>
      <c r="L1747" s="196">
        <v>0.26625923835757798</v>
      </c>
      <c r="M1747" s="196">
        <v>4.4083868049118298E-2</v>
      </c>
      <c r="N1747" s="198">
        <v>1.54629532299842E-2</v>
      </c>
      <c r="O1747" s="217"/>
      <c r="P1747" s="115"/>
      <c r="Q1747" s="116"/>
      <c r="R1747" s="196"/>
      <c r="S1747" s="196"/>
      <c r="T1747" s="198"/>
    </row>
    <row r="1748" spans="1:20">
      <c r="A1748" s="91"/>
      <c r="B1748" s="91"/>
      <c r="C1748" s="127"/>
      <c r="D1748" s="127"/>
      <c r="E1748" s="127"/>
      <c r="F1748" s="127"/>
      <c r="G1748" s="127"/>
      <c r="H1748" s="127">
        <v>676</v>
      </c>
      <c r="I1748" s="217"/>
      <c r="J1748" s="116">
        <v>1745</v>
      </c>
      <c r="K1748" s="219">
        <f t="shared" si="3"/>
        <v>4651</v>
      </c>
      <c r="L1748" s="196">
        <v>0.26673450959378298</v>
      </c>
      <c r="M1748" s="196">
        <v>4.31199831483704E-2</v>
      </c>
      <c r="N1748" s="198">
        <v>1.4872324860887701E-2</v>
      </c>
      <c r="O1748" s="217"/>
      <c r="P1748" s="128"/>
      <c r="Q1748" s="116"/>
      <c r="R1748" s="196"/>
      <c r="S1748" s="196"/>
      <c r="T1748" s="198"/>
    </row>
    <row r="1749" spans="1:20">
      <c r="A1749" s="91"/>
      <c r="B1749" s="91"/>
      <c r="C1749" s="127"/>
      <c r="D1749" s="127"/>
      <c r="E1749" s="127"/>
      <c r="F1749" s="127"/>
      <c r="G1749" s="127"/>
      <c r="H1749" s="127">
        <v>679</v>
      </c>
      <c r="I1749" s="217"/>
      <c r="J1749" s="116">
        <v>1746</v>
      </c>
      <c r="K1749" s="219">
        <f t="shared" si="3"/>
        <v>4654</v>
      </c>
      <c r="L1749" s="196">
        <v>0.266992631419883</v>
      </c>
      <c r="M1749" s="196">
        <v>4.3227930951091502E-2</v>
      </c>
      <c r="N1749" s="198">
        <v>1.4613022478033999E-2</v>
      </c>
      <c r="O1749" s="217"/>
      <c r="P1749" s="115"/>
      <c r="Q1749" s="116"/>
      <c r="R1749" s="196"/>
      <c r="S1749" s="196"/>
      <c r="T1749" s="198"/>
    </row>
    <row r="1750" spans="1:20">
      <c r="A1750" s="91"/>
      <c r="B1750" s="91"/>
      <c r="C1750" s="127"/>
      <c r="D1750" s="127"/>
      <c r="E1750" s="127"/>
      <c r="F1750" s="127"/>
      <c r="G1750" s="127"/>
      <c r="H1750" s="127">
        <v>682</v>
      </c>
      <c r="I1750" s="217"/>
      <c r="J1750" s="116">
        <v>1747</v>
      </c>
      <c r="K1750" s="219">
        <f t="shared" si="3"/>
        <v>4657</v>
      </c>
      <c r="L1750" s="196">
        <v>0.26718122819897999</v>
      </c>
      <c r="M1750" s="196">
        <v>4.3861393574640598E-2</v>
      </c>
      <c r="N1750" s="198">
        <v>1.4740046925970701E-2</v>
      </c>
      <c r="O1750" s="217"/>
      <c r="P1750" s="115"/>
      <c r="Q1750" s="116"/>
      <c r="R1750" s="196"/>
      <c r="S1750" s="196"/>
      <c r="T1750" s="198"/>
    </row>
    <row r="1751" spans="1:20" ht="13.8" thickBot="1">
      <c r="A1751" s="91"/>
      <c r="B1751" s="91"/>
      <c r="C1751" s="127"/>
      <c r="D1751" s="127"/>
      <c r="E1751" s="127"/>
      <c r="F1751" s="127"/>
      <c r="G1751" s="127"/>
      <c r="H1751" s="127">
        <v>685</v>
      </c>
      <c r="I1751" s="217"/>
      <c r="J1751" s="116">
        <v>1748</v>
      </c>
      <c r="K1751" s="219">
        <f t="shared" si="3"/>
        <v>4660</v>
      </c>
      <c r="L1751" s="196">
        <v>0.26730200929473102</v>
      </c>
      <c r="M1751" s="196">
        <v>4.5227763790469E-2</v>
      </c>
      <c r="N1751" s="198">
        <v>1.5208782231706399E-2</v>
      </c>
      <c r="O1751" s="217"/>
      <c r="P1751" s="115"/>
      <c r="Q1751" s="116"/>
      <c r="R1751" s="196"/>
      <c r="S1751" s="196"/>
      <c r="T1751" s="198"/>
    </row>
    <row r="1752" spans="1:20">
      <c r="A1752" s="91"/>
      <c r="B1752" s="91"/>
      <c r="C1752" s="127"/>
      <c r="D1752" s="127"/>
      <c r="E1752" s="127"/>
      <c r="F1752" s="127"/>
      <c r="G1752" s="127"/>
      <c r="H1752" s="127">
        <v>687</v>
      </c>
      <c r="I1752" s="217"/>
      <c r="J1752" s="116">
        <v>1749</v>
      </c>
      <c r="K1752" s="219">
        <f t="shared" si="3"/>
        <v>4662</v>
      </c>
      <c r="L1752" s="196">
        <v>0.26748188313674298</v>
      </c>
      <c r="M1752" s="196">
        <v>4.6273308411228398E-2</v>
      </c>
      <c r="N1752" s="198">
        <v>1.5904910769461902E-2</v>
      </c>
      <c r="O1752" s="217"/>
      <c r="P1752" s="128"/>
      <c r="Q1752" s="116"/>
      <c r="R1752" s="196"/>
      <c r="S1752" s="196"/>
      <c r="T1752" s="198"/>
    </row>
    <row r="1753" spans="1:20">
      <c r="A1753" s="91"/>
      <c r="B1753" s="91"/>
      <c r="C1753" s="127"/>
      <c r="D1753" s="127"/>
      <c r="E1753" s="127"/>
      <c r="F1753" s="127"/>
      <c r="G1753" s="127"/>
      <c r="H1753" s="127">
        <v>698</v>
      </c>
      <c r="I1753" s="217"/>
      <c r="J1753" s="116">
        <v>1750</v>
      </c>
      <c r="K1753" s="219">
        <f t="shared" si="3"/>
        <v>4673</v>
      </c>
      <c r="L1753" s="196">
        <v>0.26765106203900102</v>
      </c>
      <c r="M1753" s="196">
        <v>4.7401801461251301E-2</v>
      </c>
      <c r="N1753" s="198">
        <v>1.6742069602067099E-2</v>
      </c>
      <c r="O1753" s="217"/>
      <c r="P1753" s="115"/>
      <c r="Q1753" s="116"/>
      <c r="R1753" s="196"/>
      <c r="S1753" s="196"/>
      <c r="T1753" s="198"/>
    </row>
    <row r="1754" spans="1:20">
      <c r="A1754" s="91"/>
      <c r="B1754" s="91"/>
      <c r="C1754" s="127"/>
      <c r="D1754" s="127"/>
      <c r="E1754" s="127"/>
      <c r="F1754" s="127"/>
      <c r="G1754" s="127"/>
      <c r="H1754" s="127">
        <v>703</v>
      </c>
      <c r="I1754" s="217"/>
      <c r="J1754" s="116">
        <v>1751</v>
      </c>
      <c r="K1754" s="219">
        <f t="shared" si="3"/>
        <v>4678</v>
      </c>
      <c r="L1754" s="196">
        <v>0.26787845771741098</v>
      </c>
      <c r="M1754" s="196">
        <v>4.7747345083229802E-2</v>
      </c>
      <c r="N1754" s="198">
        <v>1.75480016374156E-2</v>
      </c>
      <c r="O1754" s="217"/>
      <c r="P1754" s="115"/>
      <c r="Q1754" s="116"/>
      <c r="R1754" s="196"/>
      <c r="S1754" s="196"/>
      <c r="T1754" s="198"/>
    </row>
    <row r="1755" spans="1:20" ht="13.8" thickBot="1">
      <c r="A1755" s="91"/>
      <c r="B1755" s="91"/>
      <c r="C1755" s="127"/>
      <c r="D1755" s="127"/>
      <c r="E1755" s="127"/>
      <c r="F1755" s="127"/>
      <c r="G1755" s="127"/>
      <c r="H1755" s="127">
        <v>705</v>
      </c>
      <c r="I1755" s="217"/>
      <c r="J1755" s="116">
        <v>1752</v>
      </c>
      <c r="K1755" s="219">
        <f t="shared" si="3"/>
        <v>4680</v>
      </c>
      <c r="L1755" s="196">
        <v>0.26805649493186301</v>
      </c>
      <c r="M1755" s="196">
        <v>4.8038344263249898E-2</v>
      </c>
      <c r="N1755" s="198">
        <v>1.8229433919533401E-2</v>
      </c>
      <c r="O1755" s="217"/>
      <c r="P1755" s="115"/>
      <c r="Q1755" s="116"/>
      <c r="R1755" s="196"/>
      <c r="S1755" s="196"/>
      <c r="T1755" s="198"/>
    </row>
    <row r="1756" spans="1:20">
      <c r="A1756" s="91"/>
      <c r="B1756" s="91"/>
      <c r="C1756" s="127"/>
      <c r="D1756" s="127"/>
      <c r="E1756" s="127"/>
      <c r="F1756" s="127"/>
      <c r="G1756" s="127"/>
      <c r="H1756" s="127">
        <v>708</v>
      </c>
      <c r="I1756" s="217"/>
      <c r="J1756" s="116">
        <v>1753</v>
      </c>
      <c r="K1756" s="219">
        <f t="shared" si="3"/>
        <v>4683</v>
      </c>
      <c r="L1756" s="196">
        <v>0.26820447716248502</v>
      </c>
      <c r="M1756" s="196">
        <v>4.7912536221504903E-2</v>
      </c>
      <c r="N1756" s="198">
        <v>1.8735265082331799E-2</v>
      </c>
      <c r="O1756" s="217"/>
      <c r="P1756" s="128"/>
      <c r="Q1756" s="116"/>
      <c r="R1756" s="196"/>
      <c r="S1756" s="196"/>
      <c r="T1756" s="198"/>
    </row>
    <row r="1757" spans="1:20">
      <c r="A1757" s="91"/>
      <c r="B1757" s="91"/>
      <c r="C1757" s="127"/>
      <c r="D1757" s="127"/>
      <c r="E1757" s="127"/>
      <c r="F1757" s="127"/>
      <c r="G1757" s="127"/>
      <c r="H1757" s="127">
        <v>710</v>
      </c>
      <c r="I1757" s="217"/>
      <c r="J1757" s="116">
        <v>1754</v>
      </c>
      <c r="K1757" s="219">
        <f t="shared" si="3"/>
        <v>4685</v>
      </c>
      <c r="L1757" s="196">
        <v>0.26830482802467398</v>
      </c>
      <c r="M1757" s="196">
        <v>4.7799683526997198E-2</v>
      </c>
      <c r="N1757" s="198">
        <v>1.9025073567842499E-2</v>
      </c>
      <c r="O1757" s="217"/>
      <c r="P1757" s="115"/>
      <c r="Q1757" s="116"/>
      <c r="R1757" s="196"/>
      <c r="S1757" s="196"/>
      <c r="T1757" s="198"/>
    </row>
    <row r="1758" spans="1:20">
      <c r="A1758" s="91"/>
      <c r="B1758" s="91"/>
      <c r="C1758" s="127"/>
      <c r="D1758" s="127"/>
      <c r="E1758" s="127"/>
      <c r="F1758" s="127"/>
      <c r="G1758" s="127"/>
      <c r="H1758" s="127">
        <v>713</v>
      </c>
      <c r="I1758" s="217"/>
      <c r="J1758" s="116">
        <v>1755</v>
      </c>
      <c r="K1758" s="219">
        <f t="shared" si="3"/>
        <v>4688</v>
      </c>
      <c r="L1758" s="196">
        <v>0.26827977020674698</v>
      </c>
      <c r="M1758" s="196">
        <v>4.8069833015507102E-2</v>
      </c>
      <c r="N1758" s="198">
        <v>1.91067291330934E-2</v>
      </c>
      <c r="O1758" s="217"/>
      <c r="P1758" s="115"/>
      <c r="Q1758" s="116"/>
      <c r="R1758" s="196"/>
      <c r="S1758" s="196"/>
      <c r="T1758" s="198"/>
    </row>
    <row r="1759" spans="1:20" ht="13.8" thickBot="1">
      <c r="A1759" s="91"/>
      <c r="B1759" s="91"/>
      <c r="C1759" s="127"/>
      <c r="D1759" s="127"/>
      <c r="E1759" s="127"/>
      <c r="F1759" s="127"/>
      <c r="G1759" s="127"/>
      <c r="H1759" s="127">
        <v>716</v>
      </c>
      <c r="I1759" s="217"/>
      <c r="J1759" s="116">
        <v>1756</v>
      </c>
      <c r="K1759" s="219">
        <f t="shared" si="3"/>
        <v>4691</v>
      </c>
      <c r="L1759" s="196">
        <v>0.26816080535385201</v>
      </c>
      <c r="M1759" s="196">
        <v>4.8702121599209301E-2</v>
      </c>
      <c r="N1759" s="198">
        <v>1.89747591978012E-2</v>
      </c>
      <c r="O1759" s="217"/>
      <c r="P1759" s="115"/>
      <c r="Q1759" s="116"/>
      <c r="R1759" s="196"/>
      <c r="S1759" s="196"/>
      <c r="T1759" s="198"/>
    </row>
    <row r="1760" spans="1:20">
      <c r="A1760" s="91"/>
      <c r="B1760" s="91"/>
      <c r="C1760" s="127"/>
      <c r="D1760" s="127"/>
      <c r="E1760" s="127"/>
      <c r="F1760" s="127"/>
      <c r="G1760" s="127"/>
      <c r="H1760" s="127">
        <v>718</v>
      </c>
      <c r="I1760" s="217"/>
      <c r="J1760" s="116">
        <v>1757</v>
      </c>
      <c r="K1760" s="219">
        <f t="shared" si="3"/>
        <v>4693</v>
      </c>
      <c r="L1760" s="196">
        <v>0.26788453018846697</v>
      </c>
      <c r="M1760" s="196">
        <v>5.0202687968248901E-2</v>
      </c>
      <c r="N1760" s="198">
        <v>1.87022120318249E-2</v>
      </c>
      <c r="O1760" s="217"/>
      <c r="P1760" s="128"/>
      <c r="Q1760" s="116"/>
      <c r="R1760" s="196"/>
      <c r="S1760" s="196"/>
      <c r="T1760" s="198"/>
    </row>
    <row r="1761" spans="1:20">
      <c r="A1761" s="91"/>
      <c r="B1761" s="91"/>
      <c r="C1761" s="127"/>
      <c r="D1761" s="127"/>
      <c r="E1761" s="127"/>
      <c r="F1761" s="127"/>
      <c r="G1761" s="127"/>
      <c r="H1761" s="127">
        <v>720</v>
      </c>
      <c r="I1761" s="217"/>
      <c r="J1761" s="116">
        <v>1758</v>
      </c>
      <c r="K1761" s="219">
        <f t="shared" ref="K1761:K1824" si="4">H1761+$K$1503</f>
        <v>4695</v>
      </c>
      <c r="L1761" s="196">
        <v>0.26753715001498601</v>
      </c>
      <c r="M1761" s="196">
        <v>5.1769971648997701E-2</v>
      </c>
      <c r="N1761" s="198">
        <v>1.8331004577560699E-2</v>
      </c>
      <c r="O1761" s="217"/>
      <c r="P1761" s="115"/>
      <c r="Q1761" s="116"/>
      <c r="R1761" s="196"/>
      <c r="S1761" s="196"/>
      <c r="T1761" s="198"/>
    </row>
    <row r="1762" spans="1:20">
      <c r="A1762" s="91"/>
      <c r="B1762" s="91"/>
      <c r="C1762" s="127"/>
      <c r="D1762" s="127"/>
      <c r="E1762" s="127"/>
      <c r="F1762" s="127"/>
      <c r="G1762" s="127"/>
      <c r="H1762" s="127">
        <v>723</v>
      </c>
      <c r="I1762" s="217"/>
      <c r="J1762" s="116">
        <v>1759</v>
      </c>
      <c r="K1762" s="219">
        <f t="shared" si="4"/>
        <v>4698</v>
      </c>
      <c r="L1762" s="196">
        <v>0.26719369262908899</v>
      </c>
      <c r="M1762" s="196">
        <v>5.2824032503241497E-2</v>
      </c>
      <c r="N1762" s="198">
        <v>1.78850643552378E-2</v>
      </c>
      <c r="O1762" s="217"/>
      <c r="P1762" s="115"/>
      <c r="Q1762" s="116"/>
      <c r="R1762" s="196"/>
      <c r="S1762" s="196"/>
      <c r="T1762" s="198"/>
    </row>
    <row r="1763" spans="1:20" ht="13.8" thickBot="1">
      <c r="A1763" s="91"/>
      <c r="B1763" s="91"/>
      <c r="C1763" s="127"/>
      <c r="D1763" s="127"/>
      <c r="E1763" s="127"/>
      <c r="F1763" s="127"/>
      <c r="G1763" s="127"/>
      <c r="H1763" s="127">
        <v>726</v>
      </c>
      <c r="I1763" s="217"/>
      <c r="J1763" s="116">
        <v>1760</v>
      </c>
      <c r="K1763" s="219">
        <f t="shared" si="4"/>
        <v>4701</v>
      </c>
      <c r="L1763" s="196">
        <v>0.26684773094907799</v>
      </c>
      <c r="M1763" s="196">
        <v>5.32572035349329E-2</v>
      </c>
      <c r="N1763" s="198">
        <v>1.74115108746313E-2</v>
      </c>
      <c r="O1763" s="217"/>
      <c r="P1763" s="115"/>
      <c r="Q1763" s="116"/>
      <c r="R1763" s="196"/>
      <c r="S1763" s="196"/>
      <c r="T1763" s="198"/>
    </row>
    <row r="1764" spans="1:20">
      <c r="A1764" s="91"/>
      <c r="B1764" s="91"/>
      <c r="C1764" s="127"/>
      <c r="D1764" s="127"/>
      <c r="E1764" s="127"/>
      <c r="F1764" s="127"/>
      <c r="G1764" s="127"/>
      <c r="H1764" s="127">
        <v>728</v>
      </c>
      <c r="I1764" s="217"/>
      <c r="J1764" s="116">
        <v>1761</v>
      </c>
      <c r="K1764" s="219">
        <f t="shared" si="4"/>
        <v>4703</v>
      </c>
      <c r="L1764" s="196">
        <v>0.26658045882814402</v>
      </c>
      <c r="M1764" s="196">
        <v>5.2390208228337398E-2</v>
      </c>
      <c r="N1764" s="198">
        <v>1.6862169864655399E-2</v>
      </c>
      <c r="O1764" s="217"/>
      <c r="P1764" s="128"/>
      <c r="Q1764" s="116"/>
      <c r="R1764" s="196"/>
      <c r="S1764" s="196"/>
      <c r="T1764" s="198"/>
    </row>
    <row r="1765" spans="1:20">
      <c r="A1765" s="91"/>
      <c r="B1765" s="91"/>
      <c r="C1765" s="127"/>
      <c r="D1765" s="127"/>
      <c r="E1765" s="127"/>
      <c r="F1765" s="127"/>
      <c r="G1765" s="127"/>
      <c r="H1765" s="127">
        <v>731</v>
      </c>
      <c r="I1765" s="217"/>
      <c r="J1765" s="116">
        <v>1762</v>
      </c>
      <c r="K1765" s="219">
        <f t="shared" si="4"/>
        <v>4706</v>
      </c>
      <c r="L1765" s="196">
        <v>0.266314087862009</v>
      </c>
      <c r="M1765" s="196">
        <v>5.0867569918453398E-2</v>
      </c>
      <c r="N1765" s="198">
        <v>1.62150875291673E-2</v>
      </c>
      <c r="O1765" s="217"/>
      <c r="P1765" s="115"/>
      <c r="Q1765" s="116"/>
      <c r="R1765" s="196"/>
      <c r="S1765" s="196"/>
      <c r="T1765" s="198"/>
    </row>
    <row r="1766" spans="1:20">
      <c r="A1766" s="91"/>
      <c r="B1766" s="91"/>
      <c r="C1766" s="127"/>
      <c r="D1766" s="127"/>
      <c r="E1766" s="127"/>
      <c r="F1766" s="127"/>
      <c r="G1766" s="127"/>
      <c r="H1766" s="127">
        <v>734</v>
      </c>
      <c r="I1766" s="217"/>
      <c r="J1766" s="116">
        <v>1763</v>
      </c>
      <c r="K1766" s="219">
        <f t="shared" si="4"/>
        <v>4709</v>
      </c>
      <c r="L1766" s="196">
        <v>0.26608720707962003</v>
      </c>
      <c r="M1766" s="196">
        <v>4.8260282276942998E-2</v>
      </c>
      <c r="N1766" s="198">
        <v>1.5419304561640699E-2</v>
      </c>
      <c r="O1766" s="217"/>
      <c r="P1766" s="115"/>
      <c r="Q1766" s="116"/>
      <c r="R1766" s="196"/>
      <c r="S1766" s="196"/>
      <c r="T1766" s="198"/>
    </row>
    <row r="1767" spans="1:20" ht="13.8" thickBot="1">
      <c r="A1767" s="91"/>
      <c r="B1767" s="91"/>
      <c r="C1767" s="127"/>
      <c r="D1767" s="127"/>
      <c r="E1767" s="127"/>
      <c r="F1767" s="127"/>
      <c r="G1767" s="127"/>
      <c r="H1767" s="127">
        <v>737</v>
      </c>
      <c r="I1767" s="217"/>
      <c r="J1767" s="116">
        <v>1764</v>
      </c>
      <c r="K1767" s="219">
        <f t="shared" si="4"/>
        <v>4712</v>
      </c>
      <c r="L1767" s="196">
        <v>0.26587150665861697</v>
      </c>
      <c r="M1767" s="196">
        <v>4.51473637207946E-2</v>
      </c>
      <c r="N1767" s="198">
        <v>1.4489577288184599E-2</v>
      </c>
      <c r="O1767" s="217"/>
      <c r="P1767" s="115"/>
      <c r="Q1767" s="116"/>
      <c r="R1767" s="196"/>
      <c r="S1767" s="196"/>
      <c r="T1767" s="198"/>
    </row>
    <row r="1768" spans="1:20">
      <c r="A1768" s="91"/>
      <c r="B1768" s="91"/>
      <c r="C1768" s="127"/>
      <c r="D1768" s="127"/>
      <c r="E1768" s="127"/>
      <c r="F1768" s="127"/>
      <c r="G1768" s="127"/>
      <c r="H1768" s="127">
        <v>740</v>
      </c>
      <c r="I1768" s="217"/>
      <c r="J1768" s="116">
        <v>1765</v>
      </c>
      <c r="K1768" s="219">
        <f t="shared" si="4"/>
        <v>4715</v>
      </c>
      <c r="L1768" s="196">
        <v>0.26550787424721201</v>
      </c>
      <c r="M1768" s="196">
        <v>4.2014442689051398E-2</v>
      </c>
      <c r="N1768" s="198">
        <v>1.34476192350865E-2</v>
      </c>
      <c r="O1768" s="217"/>
      <c r="P1768" s="128"/>
      <c r="Q1768" s="116"/>
      <c r="R1768" s="196"/>
      <c r="S1768" s="196"/>
      <c r="T1768" s="198"/>
    </row>
    <row r="1769" spans="1:20">
      <c r="A1769" s="91"/>
      <c r="B1769" s="91"/>
      <c r="C1769" s="127"/>
      <c r="D1769" s="127"/>
      <c r="E1769" s="127"/>
      <c r="F1769" s="127"/>
      <c r="G1769" s="127"/>
      <c r="H1769" s="127">
        <v>742</v>
      </c>
      <c r="I1769" s="217"/>
      <c r="J1769" s="116">
        <v>1766</v>
      </c>
      <c r="K1769" s="219">
        <f t="shared" si="4"/>
        <v>4717</v>
      </c>
      <c r="L1769" s="196">
        <v>0.26511141292190299</v>
      </c>
      <c r="M1769" s="196">
        <v>3.9059979490559303E-2</v>
      </c>
      <c r="N1769" s="198">
        <v>1.23780175295422E-2</v>
      </c>
      <c r="O1769" s="217"/>
      <c r="P1769" s="115"/>
      <c r="Q1769" s="116"/>
      <c r="R1769" s="196"/>
      <c r="S1769" s="196"/>
      <c r="T1769" s="198"/>
    </row>
    <row r="1770" spans="1:20">
      <c r="A1770" s="91"/>
      <c r="B1770" s="91"/>
      <c r="C1770" s="127"/>
      <c r="D1770" s="127"/>
      <c r="E1770" s="127"/>
      <c r="F1770" s="127"/>
      <c r="G1770" s="127"/>
      <c r="H1770" s="127">
        <v>745</v>
      </c>
      <c r="I1770" s="217"/>
      <c r="J1770" s="116">
        <v>1767</v>
      </c>
      <c r="K1770" s="219">
        <f t="shared" si="4"/>
        <v>4720</v>
      </c>
      <c r="L1770" s="196">
        <v>0.26456100518134301</v>
      </c>
      <c r="M1770" s="196">
        <v>3.6457252715969599E-2</v>
      </c>
      <c r="N1770" s="198">
        <v>1.12365208731177E-2</v>
      </c>
      <c r="O1770" s="217"/>
      <c r="P1770" s="115"/>
      <c r="Q1770" s="116"/>
      <c r="R1770" s="196"/>
      <c r="S1770" s="196"/>
      <c r="T1770" s="198"/>
    </row>
    <row r="1771" spans="1:20" ht="13.8" thickBot="1">
      <c r="A1771" s="91"/>
      <c r="B1771" s="91"/>
      <c r="C1771" s="127"/>
      <c r="D1771" s="127"/>
      <c r="E1771" s="127"/>
      <c r="F1771" s="127"/>
      <c r="G1771" s="127"/>
      <c r="H1771" s="127">
        <v>748</v>
      </c>
      <c r="I1771" s="217"/>
      <c r="J1771" s="116">
        <v>1768</v>
      </c>
      <c r="K1771" s="219">
        <f t="shared" si="4"/>
        <v>4723</v>
      </c>
      <c r="L1771" s="196">
        <v>0.26411157368440602</v>
      </c>
      <c r="M1771" s="196">
        <v>3.4122148607865499E-2</v>
      </c>
      <c r="N1771" s="198">
        <v>1.0123162544192901E-2</v>
      </c>
      <c r="O1771" s="217"/>
      <c r="P1771" s="115"/>
      <c r="Q1771" s="116"/>
      <c r="R1771" s="196"/>
      <c r="S1771" s="196"/>
      <c r="T1771" s="198"/>
    </row>
    <row r="1772" spans="1:20">
      <c r="A1772" s="91"/>
      <c r="B1772" s="91"/>
      <c r="C1772" s="127"/>
      <c r="D1772" s="127"/>
      <c r="E1772" s="127"/>
      <c r="F1772" s="127"/>
      <c r="G1772" s="127"/>
      <c r="H1772" s="127">
        <v>751</v>
      </c>
      <c r="I1772" s="217"/>
      <c r="J1772" s="116">
        <v>1769</v>
      </c>
      <c r="K1772" s="219">
        <f t="shared" si="4"/>
        <v>4726</v>
      </c>
      <c r="L1772" s="196">
        <v>0.263774959621837</v>
      </c>
      <c r="M1772" s="196">
        <v>3.2590435037618402E-2</v>
      </c>
      <c r="N1772" s="198">
        <v>9.1525857372539397E-3</v>
      </c>
      <c r="O1772" s="217"/>
      <c r="P1772" s="128"/>
      <c r="Q1772" s="116"/>
      <c r="R1772" s="196"/>
      <c r="S1772" s="196"/>
      <c r="T1772" s="198"/>
    </row>
    <row r="1773" spans="1:20">
      <c r="A1773" s="91"/>
      <c r="B1773" s="91"/>
      <c r="C1773" s="127"/>
      <c r="D1773" s="127"/>
      <c r="E1773" s="127"/>
      <c r="F1773" s="127"/>
      <c r="G1773" s="127"/>
      <c r="H1773" s="127">
        <v>753</v>
      </c>
      <c r="I1773" s="217"/>
      <c r="J1773" s="116">
        <v>1770</v>
      </c>
      <c r="K1773" s="219">
        <f t="shared" si="4"/>
        <v>4728</v>
      </c>
      <c r="L1773" s="196">
        <v>0.26365638432969701</v>
      </c>
      <c r="M1773" s="196">
        <v>3.1197314748685701E-2</v>
      </c>
      <c r="N1773" s="198">
        <v>8.3447968018946807E-3</v>
      </c>
      <c r="O1773" s="217"/>
      <c r="P1773" s="115"/>
      <c r="Q1773" s="116"/>
      <c r="R1773" s="196"/>
      <c r="S1773" s="196"/>
      <c r="T1773" s="198"/>
    </row>
    <row r="1774" spans="1:20">
      <c r="A1774" s="91"/>
      <c r="B1774" s="91"/>
      <c r="C1774" s="127"/>
      <c r="D1774" s="127"/>
      <c r="E1774" s="127"/>
      <c r="F1774" s="127"/>
      <c r="G1774" s="127"/>
      <c r="H1774" s="127">
        <v>756</v>
      </c>
      <c r="I1774" s="217"/>
      <c r="J1774" s="116">
        <v>1771</v>
      </c>
      <c r="K1774" s="219">
        <f t="shared" si="4"/>
        <v>4731</v>
      </c>
      <c r="L1774" s="196">
        <v>0.26379531590967997</v>
      </c>
      <c r="M1774" s="196">
        <v>3.0919206739879398E-2</v>
      </c>
      <c r="N1774" s="198">
        <v>7.8403323360817494E-3</v>
      </c>
      <c r="O1774" s="217"/>
      <c r="P1774" s="115"/>
      <c r="Q1774" s="116"/>
      <c r="R1774" s="196"/>
      <c r="S1774" s="196"/>
      <c r="T1774" s="198"/>
    </row>
    <row r="1775" spans="1:20" ht="13.8" thickBot="1">
      <c r="A1775" s="91"/>
      <c r="B1775" s="91"/>
      <c r="C1775" s="127"/>
      <c r="D1775" s="127"/>
      <c r="E1775" s="127"/>
      <c r="F1775" s="127"/>
      <c r="G1775" s="127"/>
      <c r="H1775" s="127">
        <v>758</v>
      </c>
      <c r="I1775" s="217"/>
      <c r="J1775" s="116">
        <v>1772</v>
      </c>
      <c r="K1775" s="219">
        <f t="shared" si="4"/>
        <v>4733</v>
      </c>
      <c r="L1775" s="196">
        <v>0.26418459232084102</v>
      </c>
      <c r="M1775" s="196">
        <v>3.1211381980036802E-2</v>
      </c>
      <c r="N1775" s="198">
        <v>7.6530004311713903E-3</v>
      </c>
      <c r="O1775" s="217"/>
      <c r="P1775" s="115"/>
      <c r="Q1775" s="116"/>
      <c r="R1775" s="196"/>
      <c r="S1775" s="196"/>
      <c r="T1775" s="198"/>
    </row>
    <row r="1776" spans="1:20">
      <c r="A1776" s="91"/>
      <c r="B1776" s="91"/>
      <c r="C1776" s="127"/>
      <c r="D1776" s="127"/>
      <c r="E1776" s="127"/>
      <c r="F1776" s="127"/>
      <c r="G1776" s="127"/>
      <c r="H1776" s="127">
        <v>761</v>
      </c>
      <c r="I1776" s="217"/>
      <c r="J1776" s="116">
        <v>1773</v>
      </c>
      <c r="K1776" s="219">
        <f t="shared" si="4"/>
        <v>4736</v>
      </c>
      <c r="L1776" s="196">
        <v>0.26485209647525398</v>
      </c>
      <c r="M1776" s="196">
        <v>3.1952005827856303E-2</v>
      </c>
      <c r="N1776" s="198">
        <v>7.7857891327960203E-3</v>
      </c>
      <c r="O1776" s="217"/>
      <c r="P1776" s="128"/>
      <c r="Q1776" s="116"/>
      <c r="R1776" s="196"/>
      <c r="S1776" s="196"/>
      <c r="T1776" s="198"/>
    </row>
    <row r="1777" spans="1:20">
      <c r="A1777" s="91"/>
      <c r="B1777" s="91"/>
      <c r="C1777" s="127"/>
      <c r="D1777" s="127"/>
      <c r="E1777" s="127"/>
      <c r="F1777" s="127"/>
      <c r="G1777" s="127"/>
      <c r="H1777" s="127">
        <v>764</v>
      </c>
      <c r="I1777" s="217"/>
      <c r="J1777" s="116">
        <v>1774</v>
      </c>
      <c r="K1777" s="219">
        <f t="shared" si="4"/>
        <v>4739</v>
      </c>
      <c r="L1777" s="196">
        <v>0.26565353680725201</v>
      </c>
      <c r="M1777" s="196">
        <v>3.3736162574083198E-2</v>
      </c>
      <c r="N1777" s="198">
        <v>8.20635532082367E-3</v>
      </c>
      <c r="O1777" s="217"/>
      <c r="P1777" s="115"/>
      <c r="Q1777" s="116"/>
      <c r="R1777" s="196"/>
      <c r="S1777" s="196"/>
      <c r="T1777" s="198"/>
    </row>
    <row r="1778" spans="1:20">
      <c r="A1778" s="91"/>
      <c r="B1778" s="91"/>
      <c r="C1778" s="127"/>
      <c r="D1778" s="127"/>
      <c r="E1778" s="127"/>
      <c r="F1778" s="127"/>
      <c r="G1778" s="127"/>
      <c r="H1778" s="127">
        <v>767</v>
      </c>
      <c r="I1778" s="217"/>
      <c r="J1778" s="116">
        <v>1775</v>
      </c>
      <c r="K1778" s="219">
        <f t="shared" si="4"/>
        <v>4742</v>
      </c>
      <c r="L1778" s="196">
        <v>0.26659595769085398</v>
      </c>
      <c r="M1778" s="196">
        <v>3.5843005320003597E-2</v>
      </c>
      <c r="N1778" s="198">
        <v>8.8664877822715003E-3</v>
      </c>
      <c r="O1778" s="217"/>
      <c r="P1778" s="115"/>
      <c r="Q1778" s="116"/>
      <c r="R1778" s="196"/>
      <c r="S1778" s="196"/>
      <c r="T1778" s="198"/>
    </row>
    <row r="1779" spans="1:20" ht="13.8" thickBot="1">
      <c r="A1779" s="91"/>
      <c r="B1779" s="91"/>
      <c r="C1779" s="127"/>
      <c r="D1779" s="127"/>
      <c r="E1779" s="127"/>
      <c r="F1779" s="127"/>
      <c r="G1779" s="127"/>
      <c r="H1779" s="127">
        <v>769</v>
      </c>
      <c r="I1779" s="217"/>
      <c r="J1779" s="116">
        <v>1776</v>
      </c>
      <c r="K1779" s="219">
        <f t="shared" si="4"/>
        <v>4744</v>
      </c>
      <c r="L1779" s="196">
        <v>0.26760556824478599</v>
      </c>
      <c r="M1779" s="196">
        <v>3.8043817923538698E-2</v>
      </c>
      <c r="N1779" s="198">
        <v>9.6894104981440805E-3</v>
      </c>
      <c r="O1779" s="217"/>
      <c r="P1779" s="115"/>
      <c r="Q1779" s="116"/>
      <c r="R1779" s="196"/>
      <c r="S1779" s="196"/>
      <c r="T1779" s="198"/>
    </row>
    <row r="1780" spans="1:20">
      <c r="A1780" s="91"/>
      <c r="B1780" s="91"/>
      <c r="C1780" s="127"/>
      <c r="D1780" s="127"/>
      <c r="E1780" s="127"/>
      <c r="F1780" s="127"/>
      <c r="G1780" s="127"/>
      <c r="H1780" s="127">
        <v>772</v>
      </c>
      <c r="I1780" s="217"/>
      <c r="J1780" s="116">
        <v>1777</v>
      </c>
      <c r="K1780" s="219">
        <f t="shared" si="4"/>
        <v>4747</v>
      </c>
      <c r="L1780" s="196">
        <v>0.26842115931767602</v>
      </c>
      <c r="M1780" s="196">
        <v>4.0683483790244099E-2</v>
      </c>
      <c r="N1780" s="198">
        <v>1.05206374910811E-2</v>
      </c>
      <c r="O1780" s="217"/>
      <c r="P1780" s="128"/>
      <c r="Q1780" s="116"/>
      <c r="R1780" s="196"/>
      <c r="S1780" s="196"/>
      <c r="T1780" s="198"/>
    </row>
    <row r="1781" spans="1:20">
      <c r="A1781" s="91"/>
      <c r="B1781" s="91"/>
      <c r="C1781" s="127"/>
      <c r="D1781" s="127"/>
      <c r="E1781" s="127"/>
      <c r="F1781" s="127"/>
      <c r="G1781" s="127"/>
      <c r="H1781" s="127">
        <v>775</v>
      </c>
      <c r="I1781" s="217"/>
      <c r="J1781" s="116">
        <v>1778</v>
      </c>
      <c r="K1781" s="219">
        <f t="shared" si="4"/>
        <v>4750</v>
      </c>
      <c r="L1781" s="196">
        <v>0.269122290053048</v>
      </c>
      <c r="M1781" s="196">
        <v>4.2830175613630797E-2</v>
      </c>
      <c r="N1781" s="198">
        <v>1.1380796856584999E-2</v>
      </c>
      <c r="O1781" s="217"/>
      <c r="P1781" s="115"/>
      <c r="Q1781" s="116"/>
      <c r="R1781" s="196"/>
      <c r="S1781" s="196"/>
      <c r="T1781" s="198"/>
    </row>
    <row r="1782" spans="1:20">
      <c r="A1782" s="91"/>
      <c r="B1782" s="91"/>
      <c r="C1782" s="127"/>
      <c r="D1782" s="127"/>
      <c r="E1782" s="127"/>
      <c r="F1782" s="127"/>
      <c r="G1782" s="127"/>
      <c r="H1782" s="127">
        <v>778</v>
      </c>
      <c r="I1782" s="217"/>
      <c r="J1782" s="116">
        <v>1779</v>
      </c>
      <c r="K1782" s="219">
        <f t="shared" si="4"/>
        <v>4753</v>
      </c>
      <c r="L1782" s="196">
        <v>0.26962811949823301</v>
      </c>
      <c r="M1782" s="196">
        <v>4.4614693306096E-2</v>
      </c>
      <c r="N1782" s="198">
        <v>1.2088711562643E-2</v>
      </c>
      <c r="O1782" s="217"/>
      <c r="P1782" s="115"/>
      <c r="Q1782" s="116"/>
      <c r="R1782" s="196"/>
      <c r="S1782" s="196"/>
      <c r="T1782" s="198"/>
    </row>
    <row r="1783" spans="1:20" ht="13.8" thickBot="1">
      <c r="A1783" s="91"/>
      <c r="B1783" s="91"/>
      <c r="C1783" s="127"/>
      <c r="D1783" s="127"/>
      <c r="E1783" s="127"/>
      <c r="F1783" s="127"/>
      <c r="G1783" s="127"/>
      <c r="H1783" s="127">
        <v>780</v>
      </c>
      <c r="I1783" s="217"/>
      <c r="J1783" s="116">
        <v>1780</v>
      </c>
      <c r="K1783" s="219">
        <f t="shared" si="4"/>
        <v>4755</v>
      </c>
      <c r="L1783" s="196">
        <v>0.26986907550597</v>
      </c>
      <c r="M1783" s="196">
        <v>4.6508027304349102E-2</v>
      </c>
      <c r="N1783" s="198">
        <v>1.2600999675836E-2</v>
      </c>
      <c r="O1783" s="217"/>
      <c r="P1783" s="115"/>
      <c r="Q1783" s="116"/>
      <c r="R1783" s="196"/>
      <c r="S1783" s="196"/>
      <c r="T1783" s="198"/>
    </row>
    <row r="1784" spans="1:20">
      <c r="A1784" s="91"/>
      <c r="B1784" s="91"/>
      <c r="C1784" s="127"/>
      <c r="D1784" s="127"/>
      <c r="E1784" s="127"/>
      <c r="F1784" s="127"/>
      <c r="G1784" s="127"/>
      <c r="H1784" s="127">
        <v>783</v>
      </c>
      <c r="I1784" s="217"/>
      <c r="J1784" s="116">
        <v>1781</v>
      </c>
      <c r="K1784" s="219">
        <f t="shared" si="4"/>
        <v>4758</v>
      </c>
      <c r="L1784" s="196">
        <v>0.26991513662877398</v>
      </c>
      <c r="M1784" s="196">
        <v>4.8128242802298701E-2</v>
      </c>
      <c r="N1784" s="198">
        <v>1.29348100369413E-2</v>
      </c>
      <c r="O1784" s="217"/>
      <c r="P1784" s="128"/>
      <c r="Q1784" s="116"/>
      <c r="R1784" s="196"/>
      <c r="S1784" s="196"/>
      <c r="T1784" s="198"/>
    </row>
    <row r="1785" spans="1:20">
      <c r="A1785" s="91"/>
      <c r="B1785" s="91"/>
      <c r="C1785" s="127"/>
      <c r="D1785" s="127"/>
      <c r="E1785" s="127"/>
      <c r="F1785" s="127"/>
      <c r="G1785" s="127"/>
      <c r="H1785" s="127">
        <v>785</v>
      </c>
      <c r="I1785" s="217"/>
      <c r="J1785" s="116">
        <v>1782</v>
      </c>
      <c r="K1785" s="219">
        <f t="shared" si="4"/>
        <v>4760</v>
      </c>
      <c r="L1785" s="196">
        <v>0.26961481106454399</v>
      </c>
      <c r="M1785" s="196">
        <v>5.02121147076066E-2</v>
      </c>
      <c r="N1785" s="198">
        <v>1.3112580039674099E-2</v>
      </c>
      <c r="O1785" s="217"/>
      <c r="P1785" s="115"/>
      <c r="Q1785" s="116"/>
      <c r="R1785" s="196"/>
      <c r="S1785" s="196"/>
      <c r="T1785" s="198"/>
    </row>
    <row r="1786" spans="1:20">
      <c r="A1786" s="91"/>
      <c r="B1786" s="91"/>
      <c r="C1786" s="127"/>
      <c r="D1786" s="127"/>
      <c r="E1786" s="127"/>
      <c r="F1786" s="127"/>
      <c r="G1786" s="127"/>
      <c r="H1786" s="127">
        <v>788</v>
      </c>
      <c r="I1786" s="217"/>
      <c r="J1786" s="116">
        <v>1783</v>
      </c>
      <c r="K1786" s="219">
        <f t="shared" si="4"/>
        <v>4763</v>
      </c>
      <c r="L1786" s="196">
        <v>0.26907213674575298</v>
      </c>
      <c r="M1786" s="196">
        <v>5.2206076472044699E-2</v>
      </c>
      <c r="N1786" s="198">
        <v>1.3154728159375699E-2</v>
      </c>
      <c r="O1786" s="217"/>
      <c r="P1786" s="115"/>
      <c r="Q1786" s="116"/>
      <c r="R1786" s="196"/>
      <c r="S1786" s="196"/>
      <c r="T1786" s="198"/>
    </row>
    <row r="1787" spans="1:20" ht="13.8" thickBot="1">
      <c r="A1787" s="91"/>
      <c r="B1787" s="91"/>
      <c r="C1787" s="127"/>
      <c r="D1787" s="127"/>
      <c r="E1787" s="127"/>
      <c r="F1787" s="127"/>
      <c r="G1787" s="127"/>
      <c r="H1787" s="127">
        <v>790</v>
      </c>
      <c r="I1787" s="217"/>
      <c r="J1787" s="116">
        <v>1784</v>
      </c>
      <c r="K1787" s="219">
        <f t="shared" si="4"/>
        <v>4765</v>
      </c>
      <c r="L1787" s="196">
        <v>0.26816920286419099</v>
      </c>
      <c r="M1787" s="196">
        <v>5.4796305935253302E-2</v>
      </c>
      <c r="N1787" s="198">
        <v>1.31170738388144E-2</v>
      </c>
      <c r="O1787" s="217"/>
      <c r="P1787" s="115"/>
      <c r="Q1787" s="116"/>
      <c r="R1787" s="196"/>
      <c r="S1787" s="196"/>
      <c r="T1787" s="198"/>
    </row>
    <row r="1788" spans="1:20">
      <c r="A1788" s="91"/>
      <c r="B1788" s="91"/>
      <c r="C1788" s="127"/>
      <c r="D1788" s="127"/>
      <c r="E1788" s="127"/>
      <c r="F1788" s="127"/>
      <c r="G1788" s="127"/>
      <c r="H1788" s="127">
        <v>793</v>
      </c>
      <c r="I1788" s="217"/>
      <c r="J1788" s="116">
        <v>1785</v>
      </c>
      <c r="K1788" s="219">
        <f t="shared" si="4"/>
        <v>4768</v>
      </c>
      <c r="L1788" s="196">
        <v>0.26706728470816898</v>
      </c>
      <c r="M1788" s="196">
        <v>5.6983340787313999E-2</v>
      </c>
      <c r="N1788" s="198">
        <v>1.30045078452216E-2</v>
      </c>
      <c r="O1788" s="217"/>
      <c r="P1788" s="128"/>
      <c r="Q1788" s="116"/>
      <c r="R1788" s="196"/>
      <c r="S1788" s="196"/>
      <c r="T1788" s="198"/>
    </row>
    <row r="1789" spans="1:20">
      <c r="A1789" s="91"/>
      <c r="B1789" s="91"/>
      <c r="C1789" s="127"/>
      <c r="D1789" s="127"/>
      <c r="E1789" s="127"/>
      <c r="F1789" s="127"/>
      <c r="G1789" s="127"/>
      <c r="H1789" s="127">
        <v>795</v>
      </c>
      <c r="I1789" s="217"/>
      <c r="J1789" s="116">
        <v>1786</v>
      </c>
      <c r="K1789" s="219">
        <f t="shared" si="4"/>
        <v>4770</v>
      </c>
      <c r="L1789" s="196">
        <v>0.26568718654562101</v>
      </c>
      <c r="M1789" s="196">
        <v>5.9191252651308403E-2</v>
      </c>
      <c r="N1789" s="198">
        <v>1.2842161605801899E-2</v>
      </c>
      <c r="O1789" s="217"/>
      <c r="P1789" s="115"/>
      <c r="Q1789" s="116"/>
      <c r="R1789" s="196"/>
      <c r="S1789" s="196"/>
      <c r="T1789" s="198"/>
    </row>
    <row r="1790" spans="1:20">
      <c r="A1790" s="91"/>
      <c r="B1790" s="91"/>
      <c r="C1790" s="127"/>
      <c r="D1790" s="127"/>
      <c r="E1790" s="127"/>
      <c r="F1790" s="127"/>
      <c r="G1790" s="127"/>
      <c r="H1790" s="127">
        <v>798</v>
      </c>
      <c r="I1790" s="217"/>
      <c r="J1790" s="116">
        <v>1787</v>
      </c>
      <c r="K1790" s="219">
        <f t="shared" si="4"/>
        <v>4773</v>
      </c>
      <c r="L1790" s="196">
        <v>0.26413486467479302</v>
      </c>
      <c r="M1790" s="196">
        <v>6.0739464280003097E-2</v>
      </c>
      <c r="N1790" s="198">
        <v>1.25842546080711E-2</v>
      </c>
      <c r="O1790" s="217"/>
      <c r="P1790" s="115"/>
      <c r="Q1790" s="116"/>
      <c r="R1790" s="196"/>
      <c r="S1790" s="196"/>
      <c r="T1790" s="198"/>
    </row>
    <row r="1791" spans="1:20" ht="13.8" thickBot="1">
      <c r="A1791" s="91"/>
      <c r="B1791" s="91"/>
      <c r="C1791" s="127"/>
      <c r="D1791" s="127"/>
      <c r="E1791" s="127"/>
      <c r="F1791" s="127"/>
      <c r="G1791" s="127"/>
      <c r="H1791" s="127">
        <v>800</v>
      </c>
      <c r="I1791" s="217"/>
      <c r="J1791" s="116">
        <v>1788</v>
      </c>
      <c r="K1791" s="219">
        <f t="shared" si="4"/>
        <v>4775</v>
      </c>
      <c r="L1791" s="196">
        <v>0.26246186293710599</v>
      </c>
      <c r="M1791" s="196">
        <v>6.1713843493393601E-2</v>
      </c>
      <c r="N1791" s="198">
        <v>1.2205331653932E-2</v>
      </c>
      <c r="O1791" s="217"/>
      <c r="P1791" s="115"/>
      <c r="Q1791" s="116"/>
      <c r="R1791" s="196"/>
      <c r="S1791" s="196"/>
      <c r="T1791" s="198"/>
    </row>
    <row r="1792" spans="1:20">
      <c r="A1792" s="91"/>
      <c r="B1792" s="91"/>
      <c r="C1792" s="127"/>
      <c r="D1792" s="127"/>
      <c r="E1792" s="127"/>
      <c r="F1792" s="127"/>
      <c r="G1792" s="127"/>
      <c r="H1792" s="127">
        <v>803</v>
      </c>
      <c r="I1792" s="217"/>
      <c r="J1792" s="116">
        <v>1789</v>
      </c>
      <c r="K1792" s="219">
        <f t="shared" si="4"/>
        <v>4778</v>
      </c>
      <c r="L1792" s="196">
        <v>0.26074263508913598</v>
      </c>
      <c r="M1792" s="196">
        <v>6.2569084214023907E-2</v>
      </c>
      <c r="N1792" s="198">
        <v>1.1719624052810801E-2</v>
      </c>
      <c r="O1792" s="217"/>
      <c r="P1792" s="128"/>
      <c r="Q1792" s="116"/>
      <c r="R1792" s="196"/>
      <c r="S1792" s="196"/>
      <c r="T1792" s="198"/>
    </row>
    <row r="1793" spans="1:20">
      <c r="A1793" s="91"/>
      <c r="B1793" s="91"/>
      <c r="C1793" s="127"/>
      <c r="D1793" s="127"/>
      <c r="E1793" s="127"/>
      <c r="F1793" s="127"/>
      <c r="G1793" s="127"/>
      <c r="H1793" s="127">
        <v>806</v>
      </c>
      <c r="I1793" s="217"/>
      <c r="J1793" s="116">
        <v>1790</v>
      </c>
      <c r="K1793" s="219">
        <f t="shared" si="4"/>
        <v>4781</v>
      </c>
      <c r="L1793" s="196">
        <v>0.25896192142574398</v>
      </c>
      <c r="M1793" s="196">
        <v>6.3433424021218904E-2</v>
      </c>
      <c r="N1793" s="198">
        <v>1.11083946362145E-2</v>
      </c>
      <c r="O1793" s="217"/>
      <c r="P1793" s="115"/>
      <c r="Q1793" s="116"/>
      <c r="R1793" s="196"/>
      <c r="S1793" s="196"/>
      <c r="T1793" s="198"/>
    </row>
    <row r="1794" spans="1:20">
      <c r="A1794" s="91"/>
      <c r="B1794" s="91"/>
      <c r="C1794" s="127"/>
      <c r="D1794" s="127"/>
      <c r="E1794" s="127"/>
      <c r="F1794" s="127"/>
      <c r="G1794" s="127"/>
      <c r="H1794" s="127">
        <v>809</v>
      </c>
      <c r="I1794" s="217"/>
      <c r="J1794" s="116">
        <v>1791</v>
      </c>
      <c r="K1794" s="219">
        <f t="shared" si="4"/>
        <v>4784</v>
      </c>
      <c r="L1794" s="196">
        <v>0.25728643276729601</v>
      </c>
      <c r="M1794" s="196">
        <v>6.4185080801753697E-2</v>
      </c>
      <c r="N1794" s="198">
        <v>1.0371266319663E-2</v>
      </c>
      <c r="O1794" s="217"/>
      <c r="P1794" s="115"/>
      <c r="Q1794" s="116"/>
      <c r="R1794" s="196"/>
      <c r="S1794" s="196"/>
      <c r="T1794" s="198"/>
    </row>
    <row r="1795" spans="1:20" ht="13.8" thickBot="1">
      <c r="A1795" s="91"/>
      <c r="B1795" s="91"/>
      <c r="C1795" s="127"/>
      <c r="D1795" s="127"/>
      <c r="E1795" s="127"/>
      <c r="F1795" s="127"/>
      <c r="G1795" s="127"/>
      <c r="H1795" s="127">
        <v>811</v>
      </c>
      <c r="I1795" s="217"/>
      <c r="J1795" s="116">
        <v>1792</v>
      </c>
      <c r="K1795" s="219">
        <f t="shared" si="4"/>
        <v>4786</v>
      </c>
      <c r="L1795" s="196">
        <v>0.255673362122527</v>
      </c>
      <c r="M1795" s="196">
        <v>6.5561224664272902E-2</v>
      </c>
      <c r="N1795" s="198">
        <v>9.5340000829209296E-3</v>
      </c>
      <c r="O1795" s="217"/>
      <c r="P1795" s="115"/>
      <c r="Q1795" s="116"/>
      <c r="R1795" s="196"/>
      <c r="S1795" s="196"/>
      <c r="T1795" s="198"/>
    </row>
    <row r="1796" spans="1:20">
      <c r="A1796" s="91"/>
      <c r="B1796" s="91"/>
      <c r="C1796" s="127"/>
      <c r="D1796" s="127"/>
      <c r="E1796" s="127"/>
      <c r="F1796" s="127"/>
      <c r="G1796" s="127"/>
      <c r="H1796" s="127">
        <v>814</v>
      </c>
      <c r="I1796" s="217"/>
      <c r="J1796" s="116">
        <v>1793</v>
      </c>
      <c r="K1796" s="219">
        <f t="shared" si="4"/>
        <v>4789</v>
      </c>
      <c r="L1796" s="196">
        <v>0.25422507380079601</v>
      </c>
      <c r="M1796" s="196">
        <v>6.7353745933372497E-2</v>
      </c>
      <c r="N1796" s="198">
        <v>8.5609096853960995E-3</v>
      </c>
      <c r="O1796" s="217"/>
      <c r="P1796" s="128"/>
      <c r="Q1796" s="116"/>
      <c r="R1796" s="196"/>
      <c r="S1796" s="196"/>
      <c r="T1796" s="198"/>
    </row>
    <row r="1797" spans="1:20">
      <c r="A1797" s="91"/>
      <c r="B1797" s="91"/>
      <c r="C1797" s="127"/>
      <c r="D1797" s="127"/>
      <c r="E1797" s="127"/>
      <c r="F1797" s="127"/>
      <c r="G1797" s="127"/>
      <c r="H1797" s="127">
        <v>817</v>
      </c>
      <c r="I1797" s="217"/>
      <c r="J1797" s="116">
        <v>1794</v>
      </c>
      <c r="K1797" s="219">
        <f t="shared" si="4"/>
        <v>4792</v>
      </c>
      <c r="L1797" s="196">
        <v>0.25287285224150502</v>
      </c>
      <c r="M1797" s="196">
        <v>6.9695976737086704E-2</v>
      </c>
      <c r="N1797" s="198">
        <v>7.55271495310626E-3</v>
      </c>
      <c r="O1797" s="217"/>
      <c r="P1797" s="115"/>
      <c r="Q1797" s="116"/>
      <c r="R1797" s="196"/>
      <c r="S1797" s="196"/>
      <c r="T1797" s="198"/>
    </row>
    <row r="1798" spans="1:20">
      <c r="A1798" s="91"/>
      <c r="B1798" s="91"/>
      <c r="C1798" s="127"/>
      <c r="D1798" s="127"/>
      <c r="E1798" s="127"/>
      <c r="F1798" s="127"/>
      <c r="G1798" s="127"/>
      <c r="H1798" s="127">
        <v>820</v>
      </c>
      <c r="I1798" s="217"/>
      <c r="J1798" s="116">
        <v>1795</v>
      </c>
      <c r="K1798" s="219">
        <f t="shared" si="4"/>
        <v>4795</v>
      </c>
      <c r="L1798" s="196">
        <v>0.25163999067457099</v>
      </c>
      <c r="M1798" s="196">
        <v>7.2630265709911504E-2</v>
      </c>
      <c r="N1798" s="198">
        <v>6.4726233382477296E-3</v>
      </c>
      <c r="O1798" s="217"/>
      <c r="P1798" s="115"/>
      <c r="Q1798" s="116"/>
      <c r="R1798" s="196"/>
      <c r="S1798" s="196"/>
      <c r="T1798" s="198"/>
    </row>
    <row r="1799" spans="1:20" ht="13.8" thickBot="1">
      <c r="A1799" s="91"/>
      <c r="B1799" s="91"/>
      <c r="C1799" s="127"/>
      <c r="D1799" s="127"/>
      <c r="E1799" s="127"/>
      <c r="F1799" s="127"/>
      <c r="G1799" s="127"/>
      <c r="H1799" s="127">
        <v>822</v>
      </c>
      <c r="I1799" s="217"/>
      <c r="J1799" s="116">
        <v>1796</v>
      </c>
      <c r="K1799" s="219">
        <f t="shared" si="4"/>
        <v>4797</v>
      </c>
      <c r="L1799" s="196">
        <v>0.25053472617244199</v>
      </c>
      <c r="M1799" s="196">
        <v>7.5448118403866102E-2</v>
      </c>
      <c r="N1799" s="198">
        <v>5.5196843442886197E-3</v>
      </c>
      <c r="O1799" s="217"/>
      <c r="P1799" s="115"/>
      <c r="Q1799" s="116"/>
      <c r="R1799" s="196"/>
      <c r="S1799" s="196"/>
      <c r="T1799" s="198"/>
    </row>
    <row r="1800" spans="1:20">
      <c r="A1800" s="91"/>
      <c r="B1800" s="91"/>
      <c r="C1800" s="127"/>
      <c r="D1800" s="127"/>
      <c r="E1800" s="127"/>
      <c r="F1800" s="127"/>
      <c r="G1800" s="127"/>
      <c r="H1800" s="127">
        <v>824</v>
      </c>
      <c r="I1800" s="217"/>
      <c r="J1800" s="116">
        <v>1797</v>
      </c>
      <c r="K1800" s="219">
        <f t="shared" si="4"/>
        <v>4799</v>
      </c>
      <c r="L1800" s="196">
        <v>0.249544818049422</v>
      </c>
      <c r="M1800" s="196">
        <v>7.85435421700766E-2</v>
      </c>
      <c r="N1800" s="198">
        <v>4.6815748324773804E-3</v>
      </c>
      <c r="O1800" s="217"/>
      <c r="P1800" s="128"/>
      <c r="Q1800" s="116"/>
      <c r="R1800" s="196"/>
      <c r="S1800" s="196"/>
      <c r="T1800" s="198"/>
    </row>
    <row r="1801" spans="1:20">
      <c r="A1801" s="91"/>
      <c r="B1801" s="91"/>
      <c r="C1801" s="127"/>
      <c r="D1801" s="127"/>
      <c r="E1801" s="127"/>
      <c r="F1801" s="127"/>
      <c r="G1801" s="127"/>
      <c r="H1801" s="127">
        <v>827</v>
      </c>
      <c r="I1801" s="217"/>
      <c r="J1801" s="116">
        <v>1798</v>
      </c>
      <c r="K1801" s="219">
        <f t="shared" si="4"/>
        <v>4802</v>
      </c>
      <c r="L1801" s="196">
        <v>0.24873760540053899</v>
      </c>
      <c r="M1801" s="196">
        <v>8.0903925895702902E-2</v>
      </c>
      <c r="N1801" s="198">
        <v>4.1695597333262502E-3</v>
      </c>
      <c r="O1801" s="217"/>
      <c r="P1801" s="115"/>
      <c r="Q1801" s="116"/>
      <c r="R1801" s="196"/>
      <c r="S1801" s="196"/>
      <c r="T1801" s="198"/>
    </row>
    <row r="1802" spans="1:20">
      <c r="A1802" s="91"/>
      <c r="B1802" s="91"/>
      <c r="C1802" s="127"/>
      <c r="D1802" s="127"/>
      <c r="E1802" s="127"/>
      <c r="F1802" s="127"/>
      <c r="G1802" s="127"/>
      <c r="H1802" s="127">
        <v>830</v>
      </c>
      <c r="I1802" s="217"/>
      <c r="J1802" s="116">
        <v>1799</v>
      </c>
      <c r="K1802" s="219">
        <f t="shared" si="4"/>
        <v>4805</v>
      </c>
      <c r="L1802" s="196">
        <v>0.24814780826833799</v>
      </c>
      <c r="M1802" s="196">
        <v>8.269477738448E-2</v>
      </c>
      <c r="N1802" s="198">
        <v>3.9607787062203503E-3</v>
      </c>
      <c r="O1802" s="217"/>
      <c r="P1802" s="115"/>
      <c r="Q1802" s="116"/>
      <c r="R1802" s="196"/>
      <c r="S1802" s="196"/>
      <c r="T1802" s="198"/>
    </row>
    <row r="1803" spans="1:20" ht="13.8" thickBot="1">
      <c r="A1803" s="91"/>
      <c r="B1803" s="91"/>
      <c r="C1803" s="127"/>
      <c r="D1803" s="127"/>
      <c r="E1803" s="127"/>
      <c r="F1803" s="127"/>
      <c r="G1803" s="127"/>
      <c r="H1803" s="127">
        <v>833</v>
      </c>
      <c r="I1803" s="217"/>
      <c r="J1803" s="116">
        <v>1800</v>
      </c>
      <c r="K1803" s="219">
        <f t="shared" si="4"/>
        <v>4808</v>
      </c>
      <c r="L1803" s="196">
        <v>0.24784054976001699</v>
      </c>
      <c r="M1803" s="196">
        <v>8.3103648854763706E-2</v>
      </c>
      <c r="N1803" s="198">
        <v>4.1603402423201798E-3</v>
      </c>
      <c r="O1803" s="217"/>
      <c r="P1803" s="115"/>
      <c r="Q1803" s="116"/>
      <c r="R1803" s="196"/>
      <c r="S1803" s="196"/>
      <c r="T1803" s="198"/>
    </row>
    <row r="1804" spans="1:20">
      <c r="A1804" s="91"/>
      <c r="B1804" s="91"/>
      <c r="C1804" s="127"/>
      <c r="D1804" s="127"/>
      <c r="E1804" s="127"/>
      <c r="F1804" s="127"/>
      <c r="G1804" s="127"/>
      <c r="H1804" s="127">
        <v>835</v>
      </c>
      <c r="I1804" s="217"/>
      <c r="J1804" s="116">
        <v>1801</v>
      </c>
      <c r="K1804" s="219">
        <f t="shared" si="4"/>
        <v>4810</v>
      </c>
      <c r="L1804" s="196">
        <v>0.247854766613778</v>
      </c>
      <c r="M1804" s="196">
        <v>8.1680816503411496E-2</v>
      </c>
      <c r="N1804" s="198">
        <v>4.7087192338450701E-3</v>
      </c>
      <c r="O1804" s="217"/>
      <c r="P1804" s="128"/>
      <c r="Q1804" s="116"/>
      <c r="R1804" s="196"/>
      <c r="S1804" s="196"/>
      <c r="T1804" s="198"/>
    </row>
    <row r="1805" spans="1:20">
      <c r="A1805" s="91"/>
      <c r="B1805" s="91"/>
      <c r="C1805" s="127"/>
      <c r="D1805" s="127"/>
      <c r="E1805" s="127"/>
      <c r="F1805" s="127"/>
      <c r="G1805" s="127"/>
      <c r="H1805" s="127">
        <v>838</v>
      </c>
      <c r="I1805" s="217"/>
      <c r="J1805" s="116">
        <v>1802</v>
      </c>
      <c r="K1805" s="219">
        <f t="shared" si="4"/>
        <v>4813</v>
      </c>
      <c r="L1805" s="196">
        <v>0.24814312281862599</v>
      </c>
      <c r="M1805" s="196">
        <v>7.8503177684682707E-2</v>
      </c>
      <c r="N1805" s="198">
        <v>5.5191456160037997E-3</v>
      </c>
      <c r="O1805" s="217"/>
      <c r="P1805" s="115"/>
      <c r="Q1805" s="116"/>
      <c r="R1805" s="196"/>
      <c r="S1805" s="196"/>
      <c r="T1805" s="198"/>
    </row>
    <row r="1806" spans="1:20">
      <c r="A1806" s="91"/>
      <c r="B1806" s="91"/>
      <c r="C1806" s="127"/>
      <c r="D1806" s="127"/>
      <c r="E1806" s="127"/>
      <c r="F1806" s="127"/>
      <c r="G1806" s="127"/>
      <c r="H1806" s="127">
        <v>840</v>
      </c>
      <c r="I1806" s="217"/>
      <c r="J1806" s="116">
        <v>1803</v>
      </c>
      <c r="K1806" s="219">
        <f t="shared" si="4"/>
        <v>4815</v>
      </c>
      <c r="L1806" s="196">
        <v>0.24878110296570799</v>
      </c>
      <c r="M1806" s="196">
        <v>7.3185626815763599E-2</v>
      </c>
      <c r="N1806" s="198">
        <v>6.4268571150240504E-3</v>
      </c>
      <c r="O1806" s="217"/>
      <c r="P1806" s="115"/>
      <c r="Q1806" s="116"/>
      <c r="R1806" s="196"/>
      <c r="S1806" s="196"/>
      <c r="T1806" s="198"/>
    </row>
    <row r="1807" spans="1:20" ht="13.8" thickBot="1">
      <c r="A1807" s="91"/>
      <c r="B1807" s="91"/>
      <c r="C1807" s="127"/>
      <c r="D1807" s="127"/>
      <c r="E1807" s="127"/>
      <c r="F1807" s="127"/>
      <c r="G1807" s="127"/>
      <c r="H1807" s="127">
        <v>843</v>
      </c>
      <c r="I1807" s="217"/>
      <c r="J1807" s="116">
        <v>1804</v>
      </c>
      <c r="K1807" s="219">
        <f t="shared" si="4"/>
        <v>4818</v>
      </c>
      <c r="L1807" s="196">
        <v>0.24962718237570899</v>
      </c>
      <c r="M1807" s="196">
        <v>6.6827058240934295E-2</v>
      </c>
      <c r="N1807" s="198">
        <v>7.2639909141627296E-3</v>
      </c>
      <c r="O1807" s="217"/>
      <c r="P1807" s="115"/>
      <c r="Q1807" s="116"/>
      <c r="R1807" s="196"/>
      <c r="S1807" s="196"/>
      <c r="T1807" s="198"/>
    </row>
    <row r="1808" spans="1:20">
      <c r="A1808" s="91"/>
      <c r="B1808" s="91"/>
      <c r="C1808" s="127"/>
      <c r="D1808" s="127"/>
      <c r="E1808" s="127"/>
      <c r="F1808" s="127"/>
      <c r="G1808" s="127"/>
      <c r="H1808" s="127">
        <v>846</v>
      </c>
      <c r="I1808" s="217"/>
      <c r="J1808" s="116">
        <v>1805</v>
      </c>
      <c r="K1808" s="219">
        <f t="shared" si="4"/>
        <v>4821</v>
      </c>
      <c r="L1808" s="196">
        <v>0.25067518816426598</v>
      </c>
      <c r="M1808" s="196">
        <v>5.9606105802440197E-2</v>
      </c>
      <c r="N1808" s="198">
        <v>7.9005686948148308E-3</v>
      </c>
      <c r="O1808" s="217"/>
      <c r="P1808" s="128"/>
      <c r="Q1808" s="116"/>
      <c r="R1808" s="196"/>
      <c r="S1808" s="196"/>
      <c r="T1808" s="198"/>
    </row>
    <row r="1809" spans="1:20">
      <c r="A1809" s="91"/>
      <c r="B1809" s="91"/>
      <c r="C1809" s="127"/>
      <c r="D1809" s="127"/>
      <c r="E1809" s="127"/>
      <c r="F1809" s="127"/>
      <c r="G1809" s="127"/>
      <c r="H1809" s="127">
        <v>848</v>
      </c>
      <c r="I1809" s="217"/>
      <c r="J1809" s="116">
        <v>1806</v>
      </c>
      <c r="K1809" s="219">
        <f t="shared" si="4"/>
        <v>4823</v>
      </c>
      <c r="L1809" s="196">
        <v>0.25169609146872501</v>
      </c>
      <c r="M1809" s="196">
        <v>5.2911983961902401E-2</v>
      </c>
      <c r="N1809" s="198">
        <v>8.3360249904173497E-3</v>
      </c>
      <c r="O1809" s="217"/>
      <c r="P1809" s="115"/>
      <c r="Q1809" s="116"/>
      <c r="R1809" s="196"/>
      <c r="S1809" s="196"/>
      <c r="T1809" s="198"/>
    </row>
    <row r="1810" spans="1:20">
      <c r="A1810" s="91"/>
      <c r="B1810" s="91"/>
      <c r="C1810" s="127"/>
      <c r="D1810" s="127"/>
      <c r="E1810" s="127"/>
      <c r="F1810" s="127"/>
      <c r="G1810" s="127"/>
      <c r="H1810" s="127">
        <v>851</v>
      </c>
      <c r="I1810" s="217"/>
      <c r="J1810" s="116">
        <v>1807</v>
      </c>
      <c r="K1810" s="219">
        <f t="shared" si="4"/>
        <v>4826</v>
      </c>
      <c r="L1810" s="196">
        <v>0.25267551469751998</v>
      </c>
      <c r="M1810" s="196">
        <v>4.6865474757087099E-2</v>
      </c>
      <c r="N1810" s="198">
        <v>8.6403692375912992E-3</v>
      </c>
      <c r="O1810" s="217"/>
      <c r="P1810" s="115"/>
      <c r="Q1810" s="116"/>
      <c r="R1810" s="196"/>
      <c r="S1810" s="196"/>
      <c r="T1810" s="198"/>
    </row>
    <row r="1811" spans="1:20" ht="13.8" thickBot="1">
      <c r="A1811" s="91"/>
      <c r="B1811" s="91"/>
      <c r="C1811" s="127"/>
      <c r="D1811" s="127"/>
      <c r="E1811" s="127"/>
      <c r="F1811" s="127"/>
      <c r="G1811" s="127"/>
      <c r="H1811" s="127">
        <v>853</v>
      </c>
      <c r="I1811" s="217"/>
      <c r="J1811" s="116">
        <v>1808</v>
      </c>
      <c r="K1811" s="219">
        <f t="shared" si="4"/>
        <v>4828</v>
      </c>
      <c r="L1811" s="196">
        <v>0.25350754952136101</v>
      </c>
      <c r="M1811" s="196">
        <v>4.1998376308770902E-2</v>
      </c>
      <c r="N1811" s="198">
        <v>8.9273700557780094E-3</v>
      </c>
      <c r="O1811" s="217"/>
      <c r="P1811" s="115"/>
      <c r="Q1811" s="116"/>
      <c r="R1811" s="196"/>
      <c r="S1811" s="196"/>
      <c r="T1811" s="198"/>
    </row>
    <row r="1812" spans="1:20">
      <c r="A1812" s="91"/>
      <c r="B1812" s="91"/>
      <c r="C1812" s="127"/>
      <c r="D1812" s="127"/>
      <c r="E1812" s="127"/>
      <c r="F1812" s="127"/>
      <c r="G1812" s="127"/>
      <c r="H1812" s="127">
        <v>856</v>
      </c>
      <c r="I1812" s="217"/>
      <c r="J1812" s="116">
        <v>1809</v>
      </c>
      <c r="K1812" s="219">
        <f t="shared" si="4"/>
        <v>4831</v>
      </c>
      <c r="L1812" s="196">
        <v>0.25429191156948</v>
      </c>
      <c r="M1812" s="196">
        <v>3.8600791328208102E-2</v>
      </c>
      <c r="N1812" s="198">
        <v>9.2534186640648407E-3</v>
      </c>
      <c r="O1812" s="217"/>
      <c r="P1812" s="128"/>
      <c r="Q1812" s="116"/>
      <c r="R1812" s="196"/>
      <c r="S1812" s="196"/>
      <c r="T1812" s="198"/>
    </row>
    <row r="1813" spans="1:20">
      <c r="A1813" s="91"/>
      <c r="B1813" s="91"/>
      <c r="C1813" s="127"/>
      <c r="D1813" s="127"/>
      <c r="E1813" s="127"/>
      <c r="F1813" s="127"/>
      <c r="G1813" s="127"/>
      <c r="H1813" s="127">
        <v>859</v>
      </c>
      <c r="I1813" s="217"/>
      <c r="J1813" s="116">
        <v>1810</v>
      </c>
      <c r="K1813" s="219">
        <f t="shared" si="4"/>
        <v>4834</v>
      </c>
      <c r="L1813" s="196">
        <v>0.25492166860718701</v>
      </c>
      <c r="M1813" s="196">
        <v>3.7259441509403197E-2</v>
      </c>
      <c r="N1813" s="198">
        <v>9.6105717625471401E-3</v>
      </c>
      <c r="O1813" s="217"/>
      <c r="P1813" s="115"/>
      <c r="Q1813" s="116"/>
      <c r="R1813" s="196"/>
      <c r="S1813" s="196"/>
      <c r="T1813" s="198"/>
    </row>
    <row r="1814" spans="1:20">
      <c r="A1814" s="91"/>
      <c r="B1814" s="91"/>
      <c r="C1814" s="127"/>
      <c r="D1814" s="127"/>
      <c r="E1814" s="127"/>
      <c r="F1814" s="127"/>
      <c r="G1814" s="127"/>
      <c r="H1814" s="127">
        <v>861</v>
      </c>
      <c r="I1814" s="217"/>
      <c r="J1814" s="116">
        <v>1811</v>
      </c>
      <c r="K1814" s="219">
        <f t="shared" si="4"/>
        <v>4836</v>
      </c>
      <c r="L1814" s="196">
        <v>0.25541834245633599</v>
      </c>
      <c r="M1814" s="196">
        <v>3.7975799662740298E-2</v>
      </c>
      <c r="N1814" s="198">
        <v>9.9140839957387993E-3</v>
      </c>
      <c r="O1814" s="217"/>
      <c r="P1814" s="115"/>
      <c r="Q1814" s="116"/>
      <c r="R1814" s="196"/>
      <c r="S1814" s="196"/>
      <c r="T1814" s="198"/>
    </row>
    <row r="1815" spans="1:20" ht="13.8" thickBot="1">
      <c r="A1815" s="91"/>
      <c r="B1815" s="91"/>
      <c r="C1815" s="127"/>
      <c r="D1815" s="127"/>
      <c r="E1815" s="127"/>
      <c r="F1815" s="127"/>
      <c r="G1815" s="127"/>
      <c r="H1815" s="127">
        <v>864</v>
      </c>
      <c r="I1815" s="217"/>
      <c r="J1815" s="116">
        <v>1812</v>
      </c>
      <c r="K1815" s="219">
        <f t="shared" si="4"/>
        <v>4839</v>
      </c>
      <c r="L1815" s="196">
        <v>0.25566226208501702</v>
      </c>
      <c r="M1815" s="196">
        <v>4.109696807866E-2</v>
      </c>
      <c r="N1815" s="198">
        <v>1.00749576334817E-2</v>
      </c>
      <c r="O1815" s="217"/>
      <c r="P1815" s="115"/>
      <c r="Q1815" s="116"/>
      <c r="R1815" s="196"/>
      <c r="S1815" s="196"/>
      <c r="T1815" s="198"/>
    </row>
    <row r="1816" spans="1:20">
      <c r="A1816" s="91"/>
      <c r="B1816" s="91"/>
      <c r="C1816" s="127"/>
      <c r="D1816" s="127"/>
      <c r="E1816" s="127"/>
      <c r="F1816" s="127"/>
      <c r="G1816" s="127"/>
      <c r="H1816" s="127">
        <v>867</v>
      </c>
      <c r="I1816" s="217"/>
      <c r="J1816" s="116">
        <v>1813</v>
      </c>
      <c r="K1816" s="219">
        <f t="shared" si="4"/>
        <v>4842</v>
      </c>
      <c r="L1816" s="196">
        <v>0.25572654542530998</v>
      </c>
      <c r="M1816" s="196">
        <v>4.55611613451469E-2</v>
      </c>
      <c r="N1816" s="198">
        <v>1.0103687758446901E-2</v>
      </c>
      <c r="O1816" s="217"/>
      <c r="P1816" s="128"/>
      <c r="Q1816" s="116"/>
      <c r="R1816" s="196"/>
      <c r="S1816" s="196"/>
      <c r="T1816" s="198"/>
    </row>
    <row r="1817" spans="1:20">
      <c r="A1817" s="91"/>
      <c r="B1817" s="91"/>
      <c r="C1817" s="127"/>
      <c r="D1817" s="127"/>
      <c r="E1817" s="127"/>
      <c r="F1817" s="127"/>
      <c r="G1817" s="127"/>
      <c r="H1817" s="127">
        <v>869</v>
      </c>
      <c r="I1817" s="217"/>
      <c r="J1817" s="116">
        <v>1814</v>
      </c>
      <c r="K1817" s="219">
        <f t="shared" si="4"/>
        <v>4844</v>
      </c>
      <c r="L1817" s="196">
        <v>0.255586204958345</v>
      </c>
      <c r="M1817" s="196">
        <v>5.1638109237130102E-2</v>
      </c>
      <c r="N1817" s="198">
        <v>9.9950702140630104E-3</v>
      </c>
      <c r="O1817" s="217"/>
      <c r="P1817" s="115"/>
      <c r="Q1817" s="116"/>
      <c r="R1817" s="196"/>
      <c r="S1817" s="196"/>
      <c r="T1817" s="198"/>
    </row>
    <row r="1818" spans="1:20">
      <c r="A1818" s="91"/>
      <c r="B1818" s="91"/>
      <c r="C1818" s="127"/>
      <c r="D1818" s="127"/>
      <c r="E1818" s="127"/>
      <c r="F1818" s="127"/>
      <c r="G1818" s="127"/>
      <c r="H1818" s="127">
        <v>871</v>
      </c>
      <c r="I1818" s="217"/>
      <c r="J1818" s="116">
        <v>1815</v>
      </c>
      <c r="K1818" s="219">
        <f t="shared" si="4"/>
        <v>4846</v>
      </c>
      <c r="L1818" s="196">
        <v>0.25538671365219701</v>
      </c>
      <c r="M1818" s="196">
        <v>5.8003276065124801E-2</v>
      </c>
      <c r="N1818" s="198">
        <v>9.8191982265019798E-3</v>
      </c>
      <c r="O1818" s="217"/>
      <c r="P1818" s="115"/>
      <c r="Q1818" s="116"/>
      <c r="R1818" s="196"/>
      <c r="S1818" s="196"/>
      <c r="T1818" s="198"/>
    </row>
    <row r="1819" spans="1:20" ht="13.8" thickBot="1">
      <c r="A1819" s="91"/>
      <c r="B1819" s="91"/>
      <c r="C1819" s="127"/>
      <c r="D1819" s="127"/>
      <c r="E1819" s="127"/>
      <c r="F1819" s="127"/>
      <c r="G1819" s="127"/>
      <c r="H1819" s="127">
        <v>874</v>
      </c>
      <c r="I1819" s="217"/>
      <c r="J1819" s="116">
        <v>1816</v>
      </c>
      <c r="K1819" s="219">
        <f t="shared" si="4"/>
        <v>4849</v>
      </c>
      <c r="L1819" s="196">
        <v>0.25515477930959102</v>
      </c>
      <c r="M1819" s="196">
        <v>6.4688536122155804E-2</v>
      </c>
      <c r="N1819" s="198">
        <v>9.6073422872302808E-3</v>
      </c>
      <c r="O1819" s="217"/>
      <c r="P1819" s="115"/>
      <c r="Q1819" s="116"/>
      <c r="R1819" s="196"/>
      <c r="S1819" s="196"/>
      <c r="T1819" s="198"/>
    </row>
    <row r="1820" spans="1:20">
      <c r="A1820" s="91"/>
      <c r="B1820" s="91"/>
      <c r="C1820" s="127"/>
      <c r="D1820" s="127"/>
      <c r="E1820" s="127"/>
      <c r="F1820" s="127"/>
      <c r="G1820" s="127"/>
      <c r="H1820" s="127">
        <v>877</v>
      </c>
      <c r="I1820" s="217"/>
      <c r="J1820" s="116">
        <v>1817</v>
      </c>
      <c r="K1820" s="219">
        <f t="shared" si="4"/>
        <v>4852</v>
      </c>
      <c r="L1820" s="196">
        <v>0.25489947533204399</v>
      </c>
      <c r="M1820" s="196">
        <v>7.1072971572769095E-2</v>
      </c>
      <c r="N1820" s="198">
        <v>9.4264490692882192E-3</v>
      </c>
      <c r="O1820" s="217"/>
      <c r="P1820" s="128"/>
      <c r="Q1820" s="116"/>
      <c r="R1820" s="196"/>
      <c r="S1820" s="196"/>
      <c r="T1820" s="198"/>
    </row>
    <row r="1821" spans="1:20">
      <c r="A1821" s="91"/>
      <c r="B1821" s="91"/>
      <c r="C1821" s="127"/>
      <c r="D1821" s="127"/>
      <c r="E1821" s="127"/>
      <c r="F1821" s="127"/>
      <c r="G1821" s="127"/>
      <c r="H1821" s="127">
        <v>879</v>
      </c>
      <c r="I1821" s="217"/>
      <c r="J1821" s="116">
        <v>1818</v>
      </c>
      <c r="K1821" s="219">
        <f t="shared" si="4"/>
        <v>4854</v>
      </c>
      <c r="L1821" s="196">
        <v>0.25476059572336801</v>
      </c>
      <c r="M1821" s="196">
        <v>7.6596743746334295E-2</v>
      </c>
      <c r="N1821" s="198">
        <v>9.27094052655833E-3</v>
      </c>
      <c r="O1821" s="217"/>
      <c r="P1821" s="115"/>
      <c r="Q1821" s="116"/>
      <c r="R1821" s="196"/>
      <c r="S1821" s="196"/>
      <c r="T1821" s="198"/>
    </row>
    <row r="1822" spans="1:20">
      <c r="A1822" s="91"/>
      <c r="B1822" s="91"/>
      <c r="C1822" s="127"/>
      <c r="D1822" s="127"/>
      <c r="E1822" s="127"/>
      <c r="F1822" s="127"/>
      <c r="G1822" s="127"/>
      <c r="H1822" s="127">
        <v>882</v>
      </c>
      <c r="I1822" s="217"/>
      <c r="J1822" s="116">
        <v>1819</v>
      </c>
      <c r="K1822" s="219">
        <f t="shared" si="4"/>
        <v>4857</v>
      </c>
      <c r="L1822" s="196">
        <v>0.25464847296255</v>
      </c>
      <c r="M1822" s="196">
        <v>8.1348903364693595E-2</v>
      </c>
      <c r="N1822" s="198">
        <v>9.1852302064532494E-3</v>
      </c>
      <c r="O1822" s="217"/>
      <c r="P1822" s="115"/>
      <c r="Q1822" s="116"/>
      <c r="R1822" s="196"/>
      <c r="S1822" s="196"/>
      <c r="T1822" s="198"/>
    </row>
    <row r="1823" spans="1:20" ht="13.8" thickBot="1">
      <c r="A1823" s="91"/>
      <c r="B1823" s="91"/>
      <c r="C1823" s="127"/>
      <c r="D1823" s="127"/>
      <c r="E1823" s="127"/>
      <c r="F1823" s="127"/>
      <c r="G1823" s="127"/>
      <c r="H1823" s="127">
        <v>884</v>
      </c>
      <c r="I1823" s="217"/>
      <c r="J1823" s="116">
        <v>1820</v>
      </c>
      <c r="K1823" s="219">
        <f t="shared" si="4"/>
        <v>4859</v>
      </c>
      <c r="L1823" s="196">
        <v>0.25462820678628101</v>
      </c>
      <c r="M1823" s="196">
        <v>8.5084740515023904E-2</v>
      </c>
      <c r="N1823" s="198">
        <v>9.0919979811033991E-3</v>
      </c>
      <c r="O1823" s="217"/>
      <c r="P1823" s="115"/>
      <c r="Q1823" s="116"/>
      <c r="R1823" s="196"/>
      <c r="S1823" s="196"/>
      <c r="T1823" s="198"/>
    </row>
    <row r="1824" spans="1:20">
      <c r="A1824" s="91"/>
      <c r="B1824" s="91"/>
      <c r="C1824" s="127"/>
      <c r="D1824" s="127"/>
      <c r="E1824" s="127"/>
      <c r="F1824" s="127"/>
      <c r="G1824" s="127"/>
      <c r="H1824" s="127">
        <v>887</v>
      </c>
      <c r="I1824" s="217"/>
      <c r="J1824" s="116">
        <v>1821</v>
      </c>
      <c r="K1824" s="219">
        <f t="shared" si="4"/>
        <v>4862</v>
      </c>
      <c r="L1824" s="196">
        <v>0.25476269749276698</v>
      </c>
      <c r="M1824" s="196">
        <v>8.7629356778496301E-2</v>
      </c>
      <c r="N1824" s="198">
        <v>8.9663904680209808E-3</v>
      </c>
      <c r="O1824" s="217"/>
      <c r="P1824" s="128"/>
      <c r="Q1824" s="116"/>
      <c r="R1824" s="196"/>
      <c r="S1824" s="196"/>
      <c r="T1824" s="198"/>
    </row>
    <row r="1825" spans="1:20">
      <c r="A1825" s="91"/>
      <c r="B1825" s="91"/>
      <c r="C1825" s="127"/>
      <c r="D1825" s="127"/>
      <c r="E1825" s="127"/>
      <c r="F1825" s="127"/>
      <c r="G1825" s="127"/>
      <c r="H1825" s="127">
        <v>889</v>
      </c>
      <c r="I1825" s="217"/>
      <c r="J1825" s="116">
        <v>1822</v>
      </c>
      <c r="K1825" s="219">
        <f t="shared" ref="K1825:K1888" si="5">H1825+$K$1503</f>
        <v>4864</v>
      </c>
      <c r="L1825" s="196">
        <v>0.25493008054995298</v>
      </c>
      <c r="M1825" s="196">
        <v>8.9466019548610401E-2</v>
      </c>
      <c r="N1825" s="198">
        <v>8.7953434576711099E-3</v>
      </c>
      <c r="O1825" s="217"/>
      <c r="P1825" s="115"/>
      <c r="Q1825" s="116"/>
      <c r="R1825" s="196"/>
      <c r="S1825" s="196"/>
      <c r="T1825" s="198"/>
    </row>
    <row r="1826" spans="1:20">
      <c r="A1826" s="91"/>
      <c r="B1826" s="91"/>
      <c r="C1826" s="127"/>
      <c r="D1826" s="127"/>
      <c r="E1826" s="127"/>
      <c r="F1826" s="127"/>
      <c r="G1826" s="127"/>
      <c r="H1826" s="127">
        <v>892</v>
      </c>
      <c r="I1826" s="217"/>
      <c r="J1826" s="116">
        <v>1823</v>
      </c>
      <c r="K1826" s="219">
        <f t="shared" si="5"/>
        <v>4867</v>
      </c>
      <c r="L1826" s="196">
        <v>0.25528492371029299</v>
      </c>
      <c r="M1826" s="196">
        <v>8.9960035852947304E-2</v>
      </c>
      <c r="N1826" s="198">
        <v>8.5868434347450302E-3</v>
      </c>
      <c r="O1826" s="217"/>
      <c r="P1826" s="115"/>
      <c r="Q1826" s="116"/>
      <c r="R1826" s="196"/>
      <c r="S1826" s="196"/>
      <c r="T1826" s="198"/>
    </row>
    <row r="1827" spans="1:20" ht="13.8" thickBot="1">
      <c r="A1827" s="91"/>
      <c r="B1827" s="91"/>
      <c r="C1827" s="127"/>
      <c r="D1827" s="127"/>
      <c r="E1827" s="127"/>
      <c r="F1827" s="127"/>
      <c r="G1827" s="127"/>
      <c r="H1827" s="127">
        <v>894</v>
      </c>
      <c r="I1827" s="217"/>
      <c r="J1827" s="116">
        <v>1824</v>
      </c>
      <c r="K1827" s="219">
        <f t="shared" si="5"/>
        <v>4869</v>
      </c>
      <c r="L1827" s="196">
        <v>0.25563159216058801</v>
      </c>
      <c r="M1827" s="196">
        <v>9.0063259900309695E-2</v>
      </c>
      <c r="N1827" s="198">
        <v>8.3784287949103496E-3</v>
      </c>
      <c r="O1827" s="217"/>
      <c r="P1827" s="115"/>
      <c r="Q1827" s="116"/>
      <c r="R1827" s="196"/>
      <c r="S1827" s="196"/>
      <c r="T1827" s="198"/>
    </row>
    <row r="1828" spans="1:20">
      <c r="A1828" s="91"/>
      <c r="B1828" s="91"/>
      <c r="C1828" s="127"/>
      <c r="D1828" s="127"/>
      <c r="E1828" s="127"/>
      <c r="F1828" s="127"/>
      <c r="G1828" s="127"/>
      <c r="H1828" s="127">
        <v>897</v>
      </c>
      <c r="I1828" s="217"/>
      <c r="J1828" s="116">
        <v>1825</v>
      </c>
      <c r="K1828" s="219">
        <f t="shared" si="5"/>
        <v>4872</v>
      </c>
      <c r="L1828" s="196">
        <v>0.25603803989990698</v>
      </c>
      <c r="M1828" s="196">
        <v>8.9393929241477196E-2</v>
      </c>
      <c r="N1828" s="198">
        <v>8.2087488874196292E-3</v>
      </c>
      <c r="O1828" s="217"/>
      <c r="P1828" s="128"/>
      <c r="Q1828" s="116"/>
      <c r="R1828" s="196"/>
      <c r="S1828" s="196"/>
      <c r="T1828" s="198"/>
    </row>
    <row r="1829" spans="1:20">
      <c r="A1829" s="91"/>
      <c r="B1829" s="91"/>
      <c r="C1829" s="127"/>
      <c r="D1829" s="127"/>
      <c r="E1829" s="127"/>
      <c r="F1829" s="127"/>
      <c r="G1829" s="127"/>
      <c r="H1829" s="127">
        <v>899</v>
      </c>
      <c r="I1829" s="217"/>
      <c r="J1829" s="116">
        <v>1826</v>
      </c>
      <c r="K1829" s="219">
        <f t="shared" si="5"/>
        <v>4874</v>
      </c>
      <c r="L1829" s="196">
        <v>0.25640680369688701</v>
      </c>
      <c r="M1829" s="196">
        <v>8.8656330312426604E-2</v>
      </c>
      <c r="N1829" s="198">
        <v>8.1470386146767094E-3</v>
      </c>
      <c r="O1829" s="217"/>
      <c r="P1829" s="115"/>
      <c r="Q1829" s="116"/>
      <c r="R1829" s="196"/>
      <c r="S1829" s="196"/>
      <c r="T1829" s="198"/>
    </row>
    <row r="1830" spans="1:20">
      <c r="A1830" s="91"/>
      <c r="B1830" s="91"/>
      <c r="C1830" s="127"/>
      <c r="D1830" s="127"/>
      <c r="E1830" s="127"/>
      <c r="F1830" s="127"/>
      <c r="G1830" s="127"/>
      <c r="H1830" s="127">
        <v>901</v>
      </c>
      <c r="I1830" s="217"/>
      <c r="J1830" s="116">
        <v>1827</v>
      </c>
      <c r="K1830" s="219">
        <f t="shared" si="5"/>
        <v>4876</v>
      </c>
      <c r="L1830" s="196">
        <v>0.256682716090189</v>
      </c>
      <c r="M1830" s="196">
        <v>8.7864141107198396E-2</v>
      </c>
      <c r="N1830" s="198">
        <v>8.2578645960179001E-3</v>
      </c>
      <c r="O1830" s="217"/>
      <c r="P1830" s="115"/>
      <c r="Q1830" s="116"/>
      <c r="R1830" s="196"/>
      <c r="S1830" s="196"/>
      <c r="T1830" s="198"/>
    </row>
    <row r="1831" spans="1:20" ht="13.8" thickBot="1">
      <c r="A1831" s="91"/>
      <c r="B1831" s="91"/>
      <c r="C1831" s="127"/>
      <c r="D1831" s="127"/>
      <c r="E1831" s="127"/>
      <c r="F1831" s="127"/>
      <c r="G1831" s="127"/>
      <c r="H1831" s="127">
        <v>904</v>
      </c>
      <c r="I1831" s="217"/>
      <c r="J1831" s="116">
        <v>1828</v>
      </c>
      <c r="K1831" s="219">
        <f t="shared" si="5"/>
        <v>4879</v>
      </c>
      <c r="L1831" s="196">
        <v>0.25697771456705099</v>
      </c>
      <c r="M1831" s="196">
        <v>8.7053481570785199E-2</v>
      </c>
      <c r="N1831" s="198">
        <v>8.5850451743943804E-3</v>
      </c>
      <c r="O1831" s="217"/>
      <c r="P1831" s="115"/>
      <c r="Q1831" s="116"/>
      <c r="R1831" s="196"/>
      <c r="S1831" s="196"/>
      <c r="T1831" s="198"/>
    </row>
    <row r="1832" spans="1:20">
      <c r="A1832" s="91"/>
      <c r="B1832" s="91"/>
      <c r="C1832" s="127"/>
      <c r="D1832" s="127"/>
      <c r="E1832" s="127"/>
      <c r="F1832" s="127"/>
      <c r="G1832" s="127"/>
      <c r="H1832" s="127">
        <v>906</v>
      </c>
      <c r="I1832" s="217"/>
      <c r="J1832" s="116">
        <v>1829</v>
      </c>
      <c r="K1832" s="219">
        <f t="shared" si="5"/>
        <v>4881</v>
      </c>
      <c r="L1832" s="196">
        <v>0.25724067610955698</v>
      </c>
      <c r="M1832" s="196">
        <v>8.6453849552055304E-2</v>
      </c>
      <c r="N1832" s="198">
        <v>9.09154795356437E-3</v>
      </c>
      <c r="O1832" s="217"/>
      <c r="P1832" s="128"/>
      <c r="Q1832" s="116"/>
      <c r="R1832" s="196"/>
      <c r="S1832" s="196"/>
      <c r="T1832" s="198"/>
    </row>
    <row r="1833" spans="1:20">
      <c r="A1833" s="91"/>
      <c r="B1833" s="91"/>
      <c r="C1833" s="127"/>
      <c r="D1833" s="127"/>
      <c r="E1833" s="127"/>
      <c r="F1833" s="127"/>
      <c r="G1833" s="127"/>
      <c r="H1833" s="127">
        <v>909</v>
      </c>
      <c r="I1833" s="217"/>
      <c r="J1833" s="116">
        <v>1830</v>
      </c>
      <c r="K1833" s="219">
        <f t="shared" si="5"/>
        <v>4884</v>
      </c>
      <c r="L1833" s="196">
        <v>0.25768544448599301</v>
      </c>
      <c r="M1833" s="196">
        <v>8.5254699016258997E-2</v>
      </c>
      <c r="N1833" s="198">
        <v>9.7572419457335607E-3</v>
      </c>
      <c r="O1833" s="217"/>
      <c r="P1833" s="115"/>
      <c r="Q1833" s="116"/>
      <c r="R1833" s="196"/>
      <c r="S1833" s="196"/>
      <c r="T1833" s="198"/>
    </row>
    <row r="1834" spans="1:20">
      <c r="A1834" s="91"/>
      <c r="B1834" s="91"/>
      <c r="C1834" s="127"/>
      <c r="D1834" s="127"/>
      <c r="E1834" s="127"/>
      <c r="F1834" s="127"/>
      <c r="G1834" s="127"/>
      <c r="H1834" s="127">
        <v>912</v>
      </c>
      <c r="I1834" s="217"/>
      <c r="J1834" s="116">
        <v>1831</v>
      </c>
      <c r="K1834" s="219">
        <f t="shared" si="5"/>
        <v>4887</v>
      </c>
      <c r="L1834" s="196">
        <v>0.25829643847223699</v>
      </c>
      <c r="M1834" s="196">
        <v>8.3512641178616995E-2</v>
      </c>
      <c r="N1834" s="198">
        <v>1.0555651200761899E-2</v>
      </c>
      <c r="O1834" s="217"/>
      <c r="P1834" s="115"/>
      <c r="Q1834" s="116"/>
      <c r="R1834" s="196"/>
      <c r="S1834" s="196"/>
      <c r="T1834" s="198"/>
    </row>
    <row r="1835" spans="1:20" ht="13.8" thickBot="1">
      <c r="A1835" s="91"/>
      <c r="B1835" s="91"/>
      <c r="C1835" s="127"/>
      <c r="D1835" s="127"/>
      <c r="E1835" s="127"/>
      <c r="F1835" s="127"/>
      <c r="G1835" s="127"/>
      <c r="H1835" s="127">
        <v>914</v>
      </c>
      <c r="I1835" s="217"/>
      <c r="J1835" s="116">
        <v>1832</v>
      </c>
      <c r="K1835" s="219">
        <f t="shared" si="5"/>
        <v>4889</v>
      </c>
      <c r="L1835" s="196">
        <v>0.25903714007439799</v>
      </c>
      <c r="M1835" s="196">
        <v>8.1095712726729802E-2</v>
      </c>
      <c r="N1835" s="198">
        <v>1.1433171655445201E-2</v>
      </c>
      <c r="O1835" s="217"/>
      <c r="P1835" s="115"/>
      <c r="Q1835" s="116"/>
      <c r="R1835" s="196"/>
      <c r="S1835" s="196"/>
      <c r="T1835" s="198"/>
    </row>
    <row r="1836" spans="1:20">
      <c r="A1836" s="91"/>
      <c r="B1836" s="91"/>
      <c r="C1836" s="127"/>
      <c r="D1836" s="127"/>
      <c r="E1836" s="127"/>
      <c r="F1836" s="127"/>
      <c r="G1836" s="127"/>
      <c r="H1836" s="127">
        <v>917</v>
      </c>
      <c r="I1836" s="217"/>
      <c r="J1836" s="116">
        <v>1833</v>
      </c>
      <c r="K1836" s="219">
        <f t="shared" si="5"/>
        <v>4892</v>
      </c>
      <c r="L1836" s="196">
        <v>0.25993721859998098</v>
      </c>
      <c r="M1836" s="196">
        <v>7.8050519315900194E-2</v>
      </c>
      <c r="N1836" s="198">
        <v>1.2325588340626701E-2</v>
      </c>
      <c r="O1836" s="217"/>
      <c r="P1836" s="128"/>
      <c r="Q1836" s="116"/>
      <c r="R1836" s="196"/>
      <c r="S1836" s="196"/>
      <c r="T1836" s="198"/>
    </row>
    <row r="1837" spans="1:20">
      <c r="A1837" s="91"/>
      <c r="B1837" s="91"/>
      <c r="C1837" s="127"/>
      <c r="D1837" s="127"/>
      <c r="E1837" s="127"/>
      <c r="F1837" s="127"/>
      <c r="G1837" s="127"/>
      <c r="H1837" s="127">
        <v>920</v>
      </c>
      <c r="I1837" s="217"/>
      <c r="J1837" s="116">
        <v>1834</v>
      </c>
      <c r="K1837" s="219">
        <f t="shared" si="5"/>
        <v>4895</v>
      </c>
      <c r="L1837" s="196">
        <v>0.26088133898558202</v>
      </c>
      <c r="M1837" s="196">
        <v>7.5062423034173195E-2</v>
      </c>
      <c r="N1837" s="198">
        <v>1.3110180234380899E-2</v>
      </c>
      <c r="O1837" s="217"/>
      <c r="P1837" s="115"/>
      <c r="Q1837" s="116"/>
      <c r="R1837" s="196"/>
      <c r="S1837" s="196"/>
      <c r="T1837" s="198"/>
    </row>
    <row r="1838" spans="1:20">
      <c r="A1838" s="91"/>
      <c r="B1838" s="91"/>
      <c r="C1838" s="127"/>
      <c r="D1838" s="127"/>
      <c r="E1838" s="127"/>
      <c r="F1838" s="127"/>
      <c r="G1838" s="127"/>
      <c r="H1838" s="127">
        <v>922</v>
      </c>
      <c r="I1838" s="217"/>
      <c r="J1838" s="116">
        <v>1835</v>
      </c>
      <c r="K1838" s="219">
        <f t="shared" si="5"/>
        <v>4897</v>
      </c>
      <c r="L1838" s="196">
        <v>0.26166797386995999</v>
      </c>
      <c r="M1838" s="196">
        <v>7.2972215885016095E-2</v>
      </c>
      <c r="N1838" s="198">
        <v>1.3729254086169001E-2</v>
      </c>
      <c r="O1838" s="217"/>
      <c r="P1838" s="115"/>
      <c r="Q1838" s="116"/>
      <c r="R1838" s="196"/>
      <c r="S1838" s="196"/>
      <c r="T1838" s="198"/>
    </row>
    <row r="1839" spans="1:20" ht="13.8" thickBot="1">
      <c r="A1839" s="91"/>
      <c r="B1839" s="91"/>
      <c r="C1839" s="127"/>
      <c r="D1839" s="127"/>
      <c r="E1839" s="127"/>
      <c r="F1839" s="127"/>
      <c r="G1839" s="127"/>
      <c r="H1839" s="127">
        <v>924</v>
      </c>
      <c r="I1839" s="217"/>
      <c r="J1839" s="116">
        <v>1836</v>
      </c>
      <c r="K1839" s="219">
        <f t="shared" si="5"/>
        <v>4899</v>
      </c>
      <c r="L1839" s="196">
        <v>0.26238729045690101</v>
      </c>
      <c r="M1839" s="196">
        <v>7.1676633966742204E-2</v>
      </c>
      <c r="N1839" s="198">
        <v>1.4246173606650699E-2</v>
      </c>
      <c r="O1839" s="217"/>
      <c r="P1839" s="115"/>
      <c r="Q1839" s="116"/>
      <c r="R1839" s="196"/>
      <c r="S1839" s="196"/>
      <c r="T1839" s="198"/>
    </row>
    <row r="1840" spans="1:20">
      <c r="A1840" s="91"/>
      <c r="B1840" s="91"/>
      <c r="C1840" s="127"/>
      <c r="D1840" s="127"/>
      <c r="E1840" s="127"/>
      <c r="F1840" s="127"/>
      <c r="G1840" s="127"/>
      <c r="H1840" s="127">
        <v>927</v>
      </c>
      <c r="I1840" s="217"/>
      <c r="J1840" s="116">
        <v>1837</v>
      </c>
      <c r="K1840" s="219">
        <f t="shared" si="5"/>
        <v>4902</v>
      </c>
      <c r="L1840" s="196">
        <v>0.26292173474110198</v>
      </c>
      <c r="M1840" s="196">
        <v>7.1772869556358906E-2</v>
      </c>
      <c r="N1840" s="198">
        <v>1.46333561537256E-2</v>
      </c>
      <c r="O1840" s="217"/>
      <c r="P1840" s="128"/>
      <c r="Q1840" s="116"/>
      <c r="R1840" s="196"/>
      <c r="S1840" s="196"/>
      <c r="T1840" s="198"/>
    </row>
    <row r="1841" spans="1:20">
      <c r="A1841" s="91"/>
      <c r="B1841" s="91"/>
      <c r="C1841" s="127"/>
      <c r="D1841" s="127"/>
      <c r="E1841" s="127"/>
      <c r="F1841" s="127"/>
      <c r="G1841" s="127"/>
      <c r="H1841" s="127">
        <v>929</v>
      </c>
      <c r="I1841" s="217"/>
      <c r="J1841" s="116">
        <v>1838</v>
      </c>
      <c r="K1841" s="219">
        <f t="shared" si="5"/>
        <v>4904</v>
      </c>
      <c r="L1841" s="196">
        <v>0.26337676846889202</v>
      </c>
      <c r="M1841" s="196">
        <v>7.26773751565368E-2</v>
      </c>
      <c r="N1841" s="198">
        <v>1.49822432262553E-2</v>
      </c>
      <c r="O1841" s="217"/>
      <c r="P1841" s="115"/>
      <c r="Q1841" s="116"/>
      <c r="R1841" s="196"/>
      <c r="S1841" s="196"/>
      <c r="T1841" s="198"/>
    </row>
    <row r="1842" spans="1:20">
      <c r="A1842" s="91"/>
      <c r="B1842" s="91"/>
      <c r="C1842" s="127"/>
      <c r="D1842" s="127"/>
      <c r="E1842" s="127"/>
      <c r="F1842" s="127"/>
      <c r="G1842" s="127"/>
      <c r="H1842" s="127">
        <v>932</v>
      </c>
      <c r="I1842" s="217"/>
      <c r="J1842" s="116">
        <v>1839</v>
      </c>
      <c r="K1842" s="219">
        <f t="shared" si="5"/>
        <v>4907</v>
      </c>
      <c r="L1842" s="196">
        <v>0.263708271114513</v>
      </c>
      <c r="M1842" s="196">
        <v>7.5343958377754996E-2</v>
      </c>
      <c r="N1842" s="198">
        <v>1.5283382128354599E-2</v>
      </c>
      <c r="O1842" s="217"/>
      <c r="P1842" s="115"/>
      <c r="Q1842" s="116"/>
      <c r="R1842" s="196"/>
      <c r="S1842" s="196"/>
      <c r="T1842" s="198"/>
    </row>
    <row r="1843" spans="1:20" ht="13.8" thickBot="1">
      <c r="A1843" s="91"/>
      <c r="B1843" s="91"/>
      <c r="C1843" s="127"/>
      <c r="D1843" s="127"/>
      <c r="E1843" s="127"/>
      <c r="F1843" s="127"/>
      <c r="G1843" s="127"/>
      <c r="H1843" s="127">
        <v>934</v>
      </c>
      <c r="I1843" s="217"/>
      <c r="J1843" s="116">
        <v>1840</v>
      </c>
      <c r="K1843" s="219">
        <f t="shared" si="5"/>
        <v>4909</v>
      </c>
      <c r="L1843" s="196">
        <v>0.26396888156457099</v>
      </c>
      <c r="M1843" s="196">
        <v>7.9483154086425603E-2</v>
      </c>
      <c r="N1843" s="198">
        <v>1.5590525718371301E-2</v>
      </c>
      <c r="O1843" s="217"/>
      <c r="P1843" s="115"/>
      <c r="Q1843" s="116"/>
      <c r="R1843" s="196"/>
      <c r="S1843" s="196"/>
      <c r="T1843" s="198"/>
    </row>
    <row r="1844" spans="1:20">
      <c r="A1844" s="91"/>
      <c r="B1844" s="91"/>
      <c r="C1844" s="127"/>
      <c r="D1844" s="127"/>
      <c r="E1844" s="127"/>
      <c r="F1844" s="127"/>
      <c r="G1844" s="127"/>
      <c r="H1844" s="127">
        <v>937</v>
      </c>
      <c r="I1844" s="217"/>
      <c r="J1844" s="116">
        <v>1841</v>
      </c>
      <c r="K1844" s="219">
        <f t="shared" si="5"/>
        <v>4912</v>
      </c>
      <c r="L1844" s="196">
        <v>0.26407246747954499</v>
      </c>
      <c r="M1844" s="196">
        <v>8.4890130686274295E-2</v>
      </c>
      <c r="N1844" s="198">
        <v>1.5863028217777301E-2</v>
      </c>
      <c r="O1844" s="217"/>
      <c r="P1844" s="128"/>
      <c r="Q1844" s="116"/>
      <c r="R1844" s="196"/>
      <c r="S1844" s="196"/>
      <c r="T1844" s="198"/>
    </row>
    <row r="1845" spans="1:20">
      <c r="A1845" s="91"/>
      <c r="B1845" s="91"/>
      <c r="C1845" s="127"/>
      <c r="D1845" s="127"/>
      <c r="E1845" s="127"/>
      <c r="F1845" s="127"/>
      <c r="G1845" s="127"/>
      <c r="H1845" s="127">
        <v>939</v>
      </c>
      <c r="I1845" s="217"/>
      <c r="J1845" s="116">
        <v>1842</v>
      </c>
      <c r="K1845" s="219">
        <f t="shared" si="5"/>
        <v>4914</v>
      </c>
      <c r="L1845" s="196">
        <v>0.26412552706350501</v>
      </c>
      <c r="M1845" s="196">
        <v>9.1367708721424606E-2</v>
      </c>
      <c r="N1845" s="198">
        <v>1.6127541475289799E-2</v>
      </c>
      <c r="O1845" s="217"/>
      <c r="P1845" s="115"/>
      <c r="Q1845" s="116"/>
      <c r="R1845" s="196"/>
      <c r="S1845" s="196"/>
      <c r="T1845" s="198"/>
    </row>
    <row r="1846" spans="1:20">
      <c r="A1846" s="91"/>
      <c r="B1846" s="91"/>
      <c r="C1846" s="127"/>
      <c r="D1846" s="127"/>
      <c r="E1846" s="127"/>
      <c r="F1846" s="127"/>
      <c r="G1846" s="127"/>
      <c r="H1846" s="127">
        <v>942</v>
      </c>
      <c r="I1846" s="217"/>
      <c r="J1846" s="116">
        <v>1843</v>
      </c>
      <c r="K1846" s="219">
        <f t="shared" si="5"/>
        <v>4917</v>
      </c>
      <c r="L1846" s="196">
        <v>0.26410233647853198</v>
      </c>
      <c r="M1846" s="196">
        <v>9.8455407097370801E-2</v>
      </c>
      <c r="N1846" s="198">
        <v>1.6351540104801301E-2</v>
      </c>
      <c r="O1846" s="217"/>
      <c r="P1846" s="115"/>
      <c r="Q1846" s="116"/>
      <c r="R1846" s="196"/>
      <c r="S1846" s="196"/>
      <c r="T1846" s="198"/>
    </row>
    <row r="1847" spans="1:20" ht="13.8" thickBot="1">
      <c r="A1847" s="91"/>
      <c r="B1847" s="91"/>
      <c r="C1847" s="127"/>
      <c r="D1847" s="127"/>
      <c r="E1847" s="127"/>
      <c r="F1847" s="127"/>
      <c r="G1847" s="127"/>
      <c r="H1847" s="127">
        <v>945</v>
      </c>
      <c r="I1847" s="217"/>
      <c r="J1847" s="116">
        <v>1844</v>
      </c>
      <c r="K1847" s="219">
        <f t="shared" si="5"/>
        <v>4920</v>
      </c>
      <c r="L1847" s="196">
        <v>0.26413193618511599</v>
      </c>
      <c r="M1847" s="196">
        <v>0.105902308721519</v>
      </c>
      <c r="N1847" s="198">
        <v>1.6570918993954301E-2</v>
      </c>
      <c r="O1847" s="217"/>
      <c r="P1847" s="115"/>
      <c r="Q1847" s="116"/>
      <c r="R1847" s="196"/>
      <c r="S1847" s="196"/>
      <c r="T1847" s="198"/>
    </row>
    <row r="1848" spans="1:20">
      <c r="A1848" s="91"/>
      <c r="B1848" s="91"/>
      <c r="C1848" s="127"/>
      <c r="D1848" s="127"/>
      <c r="E1848" s="127"/>
      <c r="F1848" s="127"/>
      <c r="G1848" s="127"/>
      <c r="H1848" s="127">
        <v>947</v>
      </c>
      <c r="I1848" s="217"/>
      <c r="J1848" s="116">
        <v>1845</v>
      </c>
      <c r="K1848" s="219">
        <f t="shared" si="5"/>
        <v>4922</v>
      </c>
      <c r="L1848" s="196">
        <v>0.26419389049432201</v>
      </c>
      <c r="M1848" s="196">
        <v>0.112760363782274</v>
      </c>
      <c r="N1848" s="198">
        <v>1.6769406912215699E-2</v>
      </c>
      <c r="O1848" s="217"/>
      <c r="P1848" s="128"/>
      <c r="Q1848" s="116"/>
      <c r="R1848" s="196"/>
      <c r="S1848" s="196"/>
      <c r="T1848" s="198"/>
    </row>
    <row r="1849" spans="1:20">
      <c r="A1849" s="91"/>
      <c r="B1849" s="91"/>
      <c r="C1849" s="127"/>
      <c r="D1849" s="127"/>
      <c r="E1849" s="127"/>
      <c r="F1849" s="127"/>
      <c r="G1849" s="127"/>
      <c r="H1849" s="127">
        <v>949</v>
      </c>
      <c r="I1849" s="217"/>
      <c r="J1849" s="116">
        <v>1846</v>
      </c>
      <c r="K1849" s="219">
        <f t="shared" si="5"/>
        <v>4924</v>
      </c>
      <c r="L1849" s="196">
        <v>0.26440448211283102</v>
      </c>
      <c r="M1849" s="196">
        <v>0.118408183958679</v>
      </c>
      <c r="N1849" s="198">
        <v>1.68854610018127E-2</v>
      </c>
      <c r="O1849" s="217"/>
      <c r="P1849" s="115"/>
      <c r="Q1849" s="116"/>
      <c r="R1849" s="196"/>
      <c r="S1849" s="196"/>
      <c r="T1849" s="198"/>
    </row>
    <row r="1850" spans="1:20">
      <c r="A1850" s="91"/>
      <c r="B1850" s="91"/>
      <c r="C1850" s="127"/>
      <c r="D1850" s="127"/>
      <c r="E1850" s="127"/>
      <c r="F1850" s="127"/>
      <c r="G1850" s="127"/>
      <c r="H1850" s="127">
        <v>952</v>
      </c>
      <c r="I1850" s="217"/>
      <c r="J1850" s="116">
        <v>1847</v>
      </c>
      <c r="K1850" s="219">
        <f t="shared" si="5"/>
        <v>4927</v>
      </c>
      <c r="L1850" s="196">
        <v>0.26472946210950898</v>
      </c>
      <c r="M1850" s="196">
        <v>0.122473599426275</v>
      </c>
      <c r="N1850" s="198">
        <v>1.68081242886065E-2</v>
      </c>
      <c r="O1850" s="217"/>
      <c r="P1850" s="115"/>
      <c r="Q1850" s="116"/>
      <c r="R1850" s="196"/>
      <c r="S1850" s="196"/>
      <c r="T1850" s="198"/>
    </row>
    <row r="1851" spans="1:20" ht="13.8" thickBot="1">
      <c r="A1851" s="91"/>
      <c r="B1851" s="91"/>
      <c r="C1851" s="127"/>
      <c r="D1851" s="127"/>
      <c r="E1851" s="127"/>
      <c r="F1851" s="127"/>
      <c r="G1851" s="127"/>
      <c r="H1851" s="127">
        <v>955</v>
      </c>
      <c r="I1851" s="217"/>
      <c r="J1851" s="116">
        <v>1848</v>
      </c>
      <c r="K1851" s="219">
        <f t="shared" si="5"/>
        <v>4930</v>
      </c>
      <c r="L1851" s="196">
        <v>0.26508199534809301</v>
      </c>
      <c r="M1851" s="196">
        <v>0.124628649870627</v>
      </c>
      <c r="N1851" s="198">
        <v>1.6513412837878098E-2</v>
      </c>
      <c r="O1851" s="217"/>
      <c r="P1851" s="115"/>
      <c r="Q1851" s="116"/>
      <c r="R1851" s="196"/>
      <c r="S1851" s="196"/>
      <c r="T1851" s="198"/>
    </row>
    <row r="1852" spans="1:20">
      <c r="A1852" s="91"/>
      <c r="B1852" s="91"/>
      <c r="C1852" s="127"/>
      <c r="D1852" s="127"/>
      <c r="E1852" s="127"/>
      <c r="F1852" s="127"/>
      <c r="G1852" s="127"/>
      <c r="H1852" s="127">
        <v>957</v>
      </c>
      <c r="I1852" s="217"/>
      <c r="J1852" s="116">
        <v>1849</v>
      </c>
      <c r="K1852" s="219">
        <f t="shared" si="5"/>
        <v>4932</v>
      </c>
      <c r="L1852" s="196">
        <v>0.26552266561183302</v>
      </c>
      <c r="M1852" s="196">
        <v>0.124600590183748</v>
      </c>
      <c r="N1852" s="198">
        <v>1.5942037576912298E-2</v>
      </c>
      <c r="O1852" s="217"/>
      <c r="P1852" s="128"/>
      <c r="Q1852" s="116"/>
      <c r="R1852" s="196"/>
      <c r="S1852" s="196"/>
      <c r="T1852" s="198"/>
    </row>
    <row r="1853" spans="1:20">
      <c r="A1853" s="91"/>
      <c r="B1853" s="91"/>
      <c r="C1853" s="127"/>
      <c r="D1853" s="127"/>
      <c r="E1853" s="127"/>
      <c r="F1853" s="127"/>
      <c r="G1853" s="127"/>
      <c r="H1853" s="127">
        <v>960</v>
      </c>
      <c r="I1853" s="217"/>
      <c r="J1853" s="116">
        <v>1850</v>
      </c>
      <c r="K1853" s="219">
        <f t="shared" si="5"/>
        <v>4935</v>
      </c>
      <c r="L1853" s="196">
        <v>0.26588851242100803</v>
      </c>
      <c r="M1853" s="196">
        <v>0.123585349419503</v>
      </c>
      <c r="N1853" s="198">
        <v>1.52142158316675E-2</v>
      </c>
      <c r="O1853" s="217"/>
      <c r="P1853" s="115"/>
      <c r="Q1853" s="116"/>
      <c r="R1853" s="196"/>
      <c r="S1853" s="196"/>
      <c r="T1853" s="198"/>
    </row>
    <row r="1854" spans="1:20">
      <c r="A1854" s="91"/>
      <c r="B1854" s="91"/>
      <c r="C1854" s="127"/>
      <c r="D1854" s="127"/>
      <c r="E1854" s="127"/>
      <c r="F1854" s="127"/>
      <c r="G1854" s="127"/>
      <c r="H1854" s="127">
        <v>963</v>
      </c>
      <c r="I1854" s="217"/>
      <c r="J1854" s="116">
        <v>1851</v>
      </c>
      <c r="K1854" s="219">
        <f t="shared" si="5"/>
        <v>4938</v>
      </c>
      <c r="L1854" s="196">
        <v>0.26616394915696101</v>
      </c>
      <c r="M1854" s="196">
        <v>0.12151924929209899</v>
      </c>
      <c r="N1854" s="198">
        <v>1.44474239177571E-2</v>
      </c>
      <c r="O1854" s="217"/>
      <c r="P1854" s="115"/>
      <c r="Q1854" s="116"/>
      <c r="R1854" s="196"/>
      <c r="S1854" s="196"/>
      <c r="T1854" s="198"/>
    </row>
    <row r="1855" spans="1:20" ht="13.8" thickBot="1">
      <c r="A1855" s="91"/>
      <c r="B1855" s="91"/>
      <c r="C1855" s="127"/>
      <c r="D1855" s="127"/>
      <c r="E1855" s="127"/>
      <c r="F1855" s="127"/>
      <c r="G1855" s="127"/>
      <c r="H1855" s="127">
        <v>965</v>
      </c>
      <c r="I1855" s="217"/>
      <c r="J1855" s="116">
        <v>1852</v>
      </c>
      <c r="K1855" s="219">
        <f t="shared" si="5"/>
        <v>4940</v>
      </c>
      <c r="L1855" s="196">
        <v>0.26629325966639</v>
      </c>
      <c r="M1855" s="196">
        <v>0.119417126122196</v>
      </c>
      <c r="N1855" s="198">
        <v>1.36694147839279E-2</v>
      </c>
      <c r="O1855" s="217"/>
      <c r="P1855" s="115"/>
      <c r="Q1855" s="116"/>
      <c r="R1855" s="196"/>
      <c r="S1855" s="196"/>
      <c r="T1855" s="198"/>
    </row>
    <row r="1856" spans="1:20">
      <c r="A1856" s="91"/>
      <c r="B1856" s="91"/>
      <c r="C1856" s="127"/>
      <c r="D1856" s="127"/>
      <c r="E1856" s="127"/>
      <c r="F1856" s="127"/>
      <c r="G1856" s="127"/>
      <c r="H1856" s="127">
        <v>968</v>
      </c>
      <c r="I1856" s="217"/>
      <c r="J1856" s="116">
        <v>1853</v>
      </c>
      <c r="K1856" s="219">
        <f t="shared" si="5"/>
        <v>4943</v>
      </c>
      <c r="L1856" s="196">
        <v>0.26639663934923102</v>
      </c>
      <c r="M1856" s="196">
        <v>0.117174101852571</v>
      </c>
      <c r="N1856" s="198">
        <v>1.2926309385665099E-2</v>
      </c>
      <c r="O1856" s="217"/>
      <c r="P1856" s="128"/>
      <c r="Q1856" s="116"/>
      <c r="R1856" s="196"/>
      <c r="S1856" s="196"/>
      <c r="T1856" s="198"/>
    </row>
    <row r="1857" spans="1:20">
      <c r="A1857" s="91"/>
      <c r="B1857" s="91"/>
      <c r="C1857" s="127"/>
      <c r="D1857" s="127"/>
      <c r="E1857" s="127"/>
      <c r="F1857" s="127"/>
      <c r="G1857" s="127"/>
      <c r="H1857" s="127">
        <v>970</v>
      </c>
      <c r="I1857" s="217"/>
      <c r="J1857" s="116">
        <v>1854</v>
      </c>
      <c r="K1857" s="219">
        <f t="shared" si="5"/>
        <v>4945</v>
      </c>
      <c r="L1857" s="196">
        <v>0.26640163547028201</v>
      </c>
      <c r="M1857" s="196">
        <v>0.115222856580583</v>
      </c>
      <c r="N1857" s="198">
        <v>1.2308971072158999E-2</v>
      </c>
      <c r="O1857" s="217"/>
      <c r="P1857" s="115"/>
      <c r="Q1857" s="116"/>
      <c r="R1857" s="196"/>
      <c r="S1857" s="196"/>
      <c r="T1857" s="198"/>
    </row>
    <row r="1858" spans="1:20">
      <c r="A1858" s="91"/>
      <c r="B1858" s="91"/>
      <c r="C1858" s="127"/>
      <c r="D1858" s="127"/>
      <c r="E1858" s="127"/>
      <c r="F1858" s="127"/>
      <c r="G1858" s="127"/>
      <c r="H1858" s="127">
        <v>973</v>
      </c>
      <c r="I1858" s="217"/>
      <c r="J1858" s="116">
        <v>1855</v>
      </c>
      <c r="K1858" s="219">
        <f t="shared" si="5"/>
        <v>4948</v>
      </c>
      <c r="L1858" s="196">
        <v>0.26643968947071001</v>
      </c>
      <c r="M1858" s="196">
        <v>0.113387609579503</v>
      </c>
      <c r="N1858" s="198">
        <v>1.19265778042982E-2</v>
      </c>
      <c r="O1858" s="217"/>
      <c r="P1858" s="115"/>
      <c r="Q1858" s="116"/>
      <c r="R1858" s="196"/>
      <c r="S1858" s="196"/>
      <c r="T1858" s="198"/>
    </row>
    <row r="1859" spans="1:20" ht="13.8" thickBot="1">
      <c r="A1859" s="91"/>
      <c r="B1859" s="91"/>
      <c r="C1859" s="127"/>
      <c r="D1859" s="127"/>
      <c r="E1859" s="127"/>
      <c r="F1859" s="127"/>
      <c r="G1859" s="127"/>
      <c r="H1859" s="127">
        <v>975</v>
      </c>
      <c r="I1859" s="217"/>
      <c r="J1859" s="116">
        <v>1856</v>
      </c>
      <c r="K1859" s="219">
        <f t="shared" si="5"/>
        <v>4950</v>
      </c>
      <c r="L1859" s="196">
        <v>0.26643499138314197</v>
      </c>
      <c r="M1859" s="196">
        <v>0.112053276966568</v>
      </c>
      <c r="N1859" s="198">
        <v>1.18057587964546E-2</v>
      </c>
      <c r="O1859" s="217"/>
      <c r="P1859" s="115"/>
      <c r="Q1859" s="116"/>
      <c r="R1859" s="196"/>
      <c r="S1859" s="196"/>
      <c r="T1859" s="198"/>
    </row>
    <row r="1860" spans="1:20">
      <c r="A1860" s="91"/>
      <c r="B1860" s="91"/>
      <c r="C1860" s="127"/>
      <c r="D1860" s="127"/>
      <c r="E1860" s="127"/>
      <c r="F1860" s="127"/>
      <c r="G1860" s="127"/>
      <c r="H1860" s="127">
        <v>977</v>
      </c>
      <c r="I1860" s="217"/>
      <c r="J1860" s="116">
        <v>1857</v>
      </c>
      <c r="K1860" s="219">
        <f t="shared" si="5"/>
        <v>4952</v>
      </c>
      <c r="L1860" s="196">
        <v>0.26646560304137401</v>
      </c>
      <c r="M1860" s="196">
        <v>0.11045196098355201</v>
      </c>
      <c r="N1860" s="198">
        <v>1.19452561487381E-2</v>
      </c>
      <c r="O1860" s="217"/>
      <c r="P1860" s="128"/>
      <c r="Q1860" s="116"/>
      <c r="R1860" s="196"/>
      <c r="S1860" s="196"/>
      <c r="T1860" s="198"/>
    </row>
    <row r="1861" spans="1:20">
      <c r="A1861" s="91"/>
      <c r="B1861" s="91"/>
      <c r="C1861" s="127"/>
      <c r="D1861" s="127"/>
      <c r="E1861" s="127"/>
      <c r="F1861" s="127"/>
      <c r="G1861" s="127"/>
      <c r="H1861" s="127">
        <v>980</v>
      </c>
      <c r="I1861" s="217"/>
      <c r="J1861" s="116">
        <v>1858</v>
      </c>
      <c r="K1861" s="219">
        <f t="shared" si="5"/>
        <v>4955</v>
      </c>
      <c r="L1861" s="196">
        <v>0.26645130847685999</v>
      </c>
      <c r="M1861" s="196">
        <v>0.10831360083945001</v>
      </c>
      <c r="N1861" s="198">
        <v>1.2294260129863E-2</v>
      </c>
      <c r="O1861" s="217"/>
      <c r="P1861" s="115"/>
      <c r="Q1861" s="116"/>
      <c r="R1861" s="196"/>
      <c r="S1861" s="196"/>
      <c r="T1861" s="198"/>
    </row>
    <row r="1862" spans="1:20">
      <c r="A1862" s="91"/>
      <c r="B1862" s="91"/>
      <c r="C1862" s="127"/>
      <c r="D1862" s="127"/>
      <c r="E1862" s="127"/>
      <c r="F1862" s="127"/>
      <c r="G1862" s="127"/>
      <c r="H1862" s="127">
        <v>983</v>
      </c>
      <c r="I1862" s="217"/>
      <c r="J1862" s="116">
        <v>1859</v>
      </c>
      <c r="K1862" s="219">
        <f t="shared" si="5"/>
        <v>4958</v>
      </c>
      <c r="L1862" s="196">
        <v>0.26639520208015999</v>
      </c>
      <c r="M1862" s="196">
        <v>0.104982166256265</v>
      </c>
      <c r="N1862" s="198">
        <v>1.2854122444431799E-2</v>
      </c>
      <c r="O1862" s="217"/>
      <c r="P1862" s="115"/>
      <c r="Q1862" s="116"/>
      <c r="R1862" s="196"/>
      <c r="S1862" s="196"/>
      <c r="T1862" s="198"/>
    </row>
    <row r="1863" spans="1:20" ht="13.8" thickBot="1">
      <c r="A1863" s="91"/>
      <c r="B1863" s="91"/>
      <c r="C1863" s="127"/>
      <c r="D1863" s="127"/>
      <c r="E1863" s="127"/>
      <c r="F1863" s="127"/>
      <c r="G1863" s="127"/>
      <c r="H1863" s="127">
        <v>985</v>
      </c>
      <c r="I1863" s="217"/>
      <c r="J1863" s="116">
        <v>1860</v>
      </c>
      <c r="K1863" s="219">
        <f t="shared" si="5"/>
        <v>4960</v>
      </c>
      <c r="L1863" s="196">
        <v>0.26633338048448701</v>
      </c>
      <c r="M1863" s="196">
        <v>0.100562040691914</v>
      </c>
      <c r="N1863" s="198">
        <v>1.36090306522655E-2</v>
      </c>
      <c r="O1863" s="217"/>
      <c r="P1863" s="115"/>
      <c r="Q1863" s="116"/>
      <c r="R1863" s="196"/>
      <c r="S1863" s="196"/>
      <c r="T1863" s="198"/>
    </row>
    <row r="1864" spans="1:20">
      <c r="A1864" s="91"/>
      <c r="B1864" s="91"/>
      <c r="C1864" s="127"/>
      <c r="D1864" s="127"/>
      <c r="E1864" s="127"/>
      <c r="F1864" s="127"/>
      <c r="G1864" s="127"/>
      <c r="H1864" s="127">
        <v>988</v>
      </c>
      <c r="I1864" s="217"/>
      <c r="J1864" s="116">
        <v>1861</v>
      </c>
      <c r="K1864" s="219">
        <f t="shared" si="5"/>
        <v>4963</v>
      </c>
      <c r="L1864" s="196">
        <v>0.26635118072543101</v>
      </c>
      <c r="M1864" s="196">
        <v>9.5335467481404701E-2</v>
      </c>
      <c r="N1864" s="198">
        <v>1.44719100142195E-2</v>
      </c>
      <c r="O1864" s="217"/>
      <c r="P1864" s="128"/>
      <c r="Q1864" s="116"/>
      <c r="R1864" s="196"/>
      <c r="S1864" s="196"/>
      <c r="T1864" s="198"/>
    </row>
    <row r="1865" spans="1:20">
      <c r="A1865" s="91"/>
      <c r="B1865" s="91"/>
      <c r="C1865" s="127"/>
      <c r="D1865" s="127"/>
      <c r="E1865" s="127"/>
      <c r="F1865" s="127"/>
      <c r="G1865" s="127"/>
      <c r="H1865" s="127">
        <v>991</v>
      </c>
      <c r="I1865" s="217"/>
      <c r="J1865" s="116">
        <v>1862</v>
      </c>
      <c r="K1865" s="219">
        <f t="shared" si="5"/>
        <v>4966</v>
      </c>
      <c r="L1865" s="196">
        <v>0.26638003726533799</v>
      </c>
      <c r="M1865" s="196">
        <v>9.0153107685502401E-2</v>
      </c>
      <c r="N1865" s="198">
        <v>1.5351749803557999E-2</v>
      </c>
      <c r="O1865" s="217"/>
      <c r="P1865" s="115"/>
      <c r="Q1865" s="116"/>
      <c r="R1865" s="196"/>
      <c r="S1865" s="196"/>
      <c r="T1865" s="198"/>
    </row>
    <row r="1866" spans="1:20">
      <c r="A1866" s="91"/>
      <c r="B1866" s="91"/>
      <c r="C1866" s="127"/>
      <c r="D1866" s="127"/>
      <c r="E1866" s="127"/>
      <c r="F1866" s="127"/>
      <c r="G1866" s="127"/>
      <c r="H1866" s="127">
        <v>993</v>
      </c>
      <c r="I1866" s="217"/>
      <c r="J1866" s="116">
        <v>1863</v>
      </c>
      <c r="K1866" s="219">
        <f t="shared" si="5"/>
        <v>4968</v>
      </c>
      <c r="L1866" s="196">
        <v>0.26649889246480202</v>
      </c>
      <c r="M1866" s="196">
        <v>8.4680434990737005E-2</v>
      </c>
      <c r="N1866" s="198">
        <v>1.6175421769422198E-2</v>
      </c>
      <c r="O1866" s="217"/>
      <c r="P1866" s="115"/>
      <c r="Q1866" s="116"/>
      <c r="R1866" s="196"/>
      <c r="S1866" s="196"/>
      <c r="T1866" s="198"/>
    </row>
    <row r="1867" spans="1:20" ht="13.8" thickBot="1">
      <c r="A1867" s="91"/>
      <c r="B1867" s="91"/>
      <c r="C1867" s="127"/>
      <c r="D1867" s="127"/>
      <c r="E1867" s="127"/>
      <c r="F1867" s="127"/>
      <c r="G1867" s="127"/>
      <c r="H1867" s="127">
        <v>996</v>
      </c>
      <c r="I1867" s="217"/>
      <c r="J1867" s="116">
        <v>1864</v>
      </c>
      <c r="K1867" s="219">
        <f t="shared" si="5"/>
        <v>4971</v>
      </c>
      <c r="L1867" s="196">
        <v>0.266580576704673</v>
      </c>
      <c r="M1867" s="196">
        <v>7.9572900038241606E-2</v>
      </c>
      <c r="N1867" s="198">
        <v>1.68035456686535E-2</v>
      </c>
      <c r="O1867" s="217"/>
      <c r="P1867" s="115"/>
      <c r="Q1867" s="116"/>
      <c r="R1867" s="196"/>
      <c r="S1867" s="196"/>
      <c r="T1867" s="198"/>
    </row>
    <row r="1868" spans="1:20">
      <c r="A1868" s="91"/>
      <c r="B1868" s="91"/>
      <c r="C1868" s="127"/>
      <c r="D1868" s="127"/>
      <c r="E1868" s="127"/>
      <c r="F1868" s="127"/>
      <c r="G1868" s="127"/>
      <c r="H1868" s="127">
        <v>998</v>
      </c>
      <c r="I1868" s="217"/>
      <c r="J1868" s="116">
        <v>1865</v>
      </c>
      <c r="K1868" s="219">
        <f t="shared" si="5"/>
        <v>4973</v>
      </c>
      <c r="L1868" s="196">
        <v>0.26671712744202702</v>
      </c>
      <c r="M1868" s="196">
        <v>7.4819561307049504E-2</v>
      </c>
      <c r="N1868" s="198">
        <v>1.72180701289316E-2</v>
      </c>
      <c r="O1868" s="217"/>
      <c r="P1868" s="128"/>
      <c r="Q1868" s="116"/>
      <c r="R1868" s="196"/>
      <c r="S1868" s="196"/>
      <c r="T1868" s="198"/>
    </row>
    <row r="1869" spans="1:20">
      <c r="A1869" s="91"/>
      <c r="B1869" s="91"/>
      <c r="C1869" s="127"/>
      <c r="D1869" s="127"/>
      <c r="E1869" s="127"/>
      <c r="F1869" s="127"/>
      <c r="G1869" s="127"/>
      <c r="H1869" s="127">
        <v>1001</v>
      </c>
      <c r="I1869" s="217"/>
      <c r="J1869" s="116">
        <v>1866</v>
      </c>
      <c r="K1869" s="219">
        <f t="shared" si="5"/>
        <v>4976</v>
      </c>
      <c r="L1869" s="196">
        <v>0.26676149990097398</v>
      </c>
      <c r="M1869" s="196">
        <v>7.0564062075769401E-2</v>
      </c>
      <c r="N1869" s="198">
        <v>1.7424270330795001E-2</v>
      </c>
      <c r="O1869" s="217"/>
      <c r="P1869" s="115"/>
      <c r="Q1869" s="116"/>
      <c r="R1869" s="196"/>
      <c r="S1869" s="196"/>
      <c r="T1869" s="198"/>
    </row>
    <row r="1870" spans="1:20">
      <c r="A1870" s="91"/>
      <c r="B1870" s="91"/>
      <c r="C1870" s="127"/>
      <c r="D1870" s="127"/>
      <c r="E1870" s="127"/>
      <c r="F1870" s="127"/>
      <c r="G1870" s="127"/>
      <c r="H1870" s="127">
        <v>1004</v>
      </c>
      <c r="I1870" s="217"/>
      <c r="J1870" s="116">
        <v>1867</v>
      </c>
      <c r="K1870" s="219">
        <f t="shared" si="5"/>
        <v>4979</v>
      </c>
      <c r="L1870" s="196">
        <v>0.266790106568422</v>
      </c>
      <c r="M1870" s="196">
        <v>6.7357896257945707E-2</v>
      </c>
      <c r="N1870" s="198">
        <v>1.7397233698312399E-2</v>
      </c>
      <c r="O1870" s="217"/>
      <c r="P1870" s="115"/>
      <c r="Q1870" s="116"/>
      <c r="R1870" s="196"/>
      <c r="S1870" s="196"/>
      <c r="T1870" s="198"/>
    </row>
    <row r="1871" spans="1:20" ht="13.8" thickBot="1">
      <c r="A1871" s="91"/>
      <c r="B1871" s="91"/>
      <c r="C1871" s="127"/>
      <c r="D1871" s="127"/>
      <c r="E1871" s="127"/>
      <c r="F1871" s="127"/>
      <c r="G1871" s="127"/>
      <c r="H1871" s="127">
        <v>1006</v>
      </c>
      <c r="I1871" s="217"/>
      <c r="J1871" s="116">
        <v>1868</v>
      </c>
      <c r="K1871" s="219">
        <f t="shared" si="5"/>
        <v>4981</v>
      </c>
      <c r="L1871" s="196">
        <v>0.26668500706322001</v>
      </c>
      <c r="M1871" s="196">
        <v>6.54454700505058E-2</v>
      </c>
      <c r="N1871" s="198">
        <v>1.7162920194305299E-2</v>
      </c>
      <c r="O1871" s="217"/>
      <c r="P1871" s="115"/>
      <c r="Q1871" s="116"/>
      <c r="R1871" s="196"/>
      <c r="S1871" s="196"/>
      <c r="T1871" s="198"/>
    </row>
    <row r="1872" spans="1:20">
      <c r="A1872" s="91"/>
      <c r="B1872" s="91"/>
      <c r="C1872" s="127"/>
      <c r="D1872" s="127"/>
      <c r="E1872" s="127"/>
      <c r="F1872" s="127"/>
      <c r="G1872" s="127"/>
      <c r="H1872" s="127">
        <v>1009</v>
      </c>
      <c r="I1872" s="217"/>
      <c r="J1872" s="116">
        <v>1869</v>
      </c>
      <c r="K1872" s="219">
        <f t="shared" si="5"/>
        <v>4984</v>
      </c>
      <c r="L1872" s="196">
        <v>0.26648966427807902</v>
      </c>
      <c r="M1872" s="196">
        <v>6.4175690230500404E-2</v>
      </c>
      <c r="N1872" s="198">
        <v>1.6755075948037601E-2</v>
      </c>
      <c r="O1872" s="217"/>
      <c r="P1872" s="128"/>
      <c r="Q1872" s="116"/>
      <c r="R1872" s="196"/>
      <c r="S1872" s="196"/>
      <c r="T1872" s="198"/>
    </row>
    <row r="1873" spans="1:20">
      <c r="A1873" s="91"/>
      <c r="B1873" s="91"/>
      <c r="C1873" s="127"/>
      <c r="D1873" s="127"/>
      <c r="E1873" s="127"/>
      <c r="F1873" s="127"/>
      <c r="G1873" s="127"/>
      <c r="H1873" s="127">
        <v>1012</v>
      </c>
      <c r="I1873" s="217"/>
      <c r="J1873" s="116">
        <v>1870</v>
      </c>
      <c r="K1873" s="219">
        <f t="shared" si="5"/>
        <v>4987</v>
      </c>
      <c r="L1873" s="196">
        <v>0.26611248239716701</v>
      </c>
      <c r="M1873" s="196">
        <v>6.4085262309308805E-2</v>
      </c>
      <c r="N1873" s="198">
        <v>1.6198677180410102E-2</v>
      </c>
      <c r="O1873" s="217"/>
      <c r="P1873" s="115"/>
      <c r="Q1873" s="116"/>
      <c r="R1873" s="196"/>
      <c r="S1873" s="196"/>
      <c r="T1873" s="198"/>
    </row>
    <row r="1874" spans="1:20">
      <c r="A1874" s="91"/>
      <c r="B1874" s="91"/>
      <c r="C1874" s="127"/>
      <c r="D1874" s="127"/>
      <c r="E1874" s="127"/>
      <c r="F1874" s="127"/>
      <c r="G1874" s="127"/>
      <c r="H1874" s="127">
        <v>1014</v>
      </c>
      <c r="I1874" s="217"/>
      <c r="J1874" s="116">
        <v>1871</v>
      </c>
      <c r="K1874" s="219">
        <f t="shared" si="5"/>
        <v>4989</v>
      </c>
      <c r="L1874" s="196">
        <v>0.265654608997754</v>
      </c>
      <c r="M1874" s="196">
        <v>6.4711901451856402E-2</v>
      </c>
      <c r="N1874" s="198">
        <v>1.55395332375409E-2</v>
      </c>
      <c r="O1874" s="217"/>
      <c r="P1874" s="115"/>
      <c r="Q1874" s="116"/>
      <c r="R1874" s="196"/>
      <c r="S1874" s="196"/>
      <c r="T1874" s="198"/>
    </row>
    <row r="1875" spans="1:20" ht="13.8" thickBot="1">
      <c r="A1875" s="91"/>
      <c r="B1875" s="91"/>
      <c r="C1875" s="127"/>
      <c r="D1875" s="127"/>
      <c r="E1875" s="127"/>
      <c r="F1875" s="127"/>
      <c r="G1875" s="127"/>
      <c r="H1875" s="127">
        <v>1017</v>
      </c>
      <c r="I1875" s="217"/>
      <c r="J1875" s="116">
        <v>1872</v>
      </c>
      <c r="K1875" s="219">
        <f t="shared" si="5"/>
        <v>4992</v>
      </c>
      <c r="L1875" s="196">
        <v>0.26516235297644097</v>
      </c>
      <c r="M1875" s="196">
        <v>6.5942594023592094E-2</v>
      </c>
      <c r="N1875" s="198">
        <v>1.48347326676167E-2</v>
      </c>
      <c r="O1875" s="217"/>
      <c r="P1875" s="115"/>
      <c r="Q1875" s="116"/>
      <c r="R1875" s="196"/>
      <c r="S1875" s="196"/>
      <c r="T1875" s="198"/>
    </row>
    <row r="1876" spans="1:20">
      <c r="A1876" s="91"/>
      <c r="B1876" s="91"/>
      <c r="C1876" s="127"/>
      <c r="D1876" s="127"/>
      <c r="E1876" s="127"/>
      <c r="F1876" s="127"/>
      <c r="G1876" s="127"/>
      <c r="H1876" s="127">
        <v>1019</v>
      </c>
      <c r="I1876" s="217"/>
      <c r="J1876" s="116">
        <v>1873</v>
      </c>
      <c r="K1876" s="219">
        <f t="shared" si="5"/>
        <v>4994</v>
      </c>
      <c r="L1876" s="196">
        <v>0.26455713651896301</v>
      </c>
      <c r="M1876" s="196">
        <v>6.7743011158253805E-2</v>
      </c>
      <c r="N1876" s="198">
        <v>1.4161735554393999E-2</v>
      </c>
      <c r="O1876" s="217"/>
      <c r="P1876" s="128"/>
      <c r="Q1876" s="116"/>
      <c r="R1876" s="196"/>
      <c r="S1876" s="196"/>
      <c r="T1876" s="198"/>
    </row>
    <row r="1877" spans="1:20">
      <c r="A1877" s="91"/>
      <c r="B1877" s="91"/>
      <c r="C1877" s="127"/>
      <c r="D1877" s="127"/>
      <c r="E1877" s="127"/>
      <c r="F1877" s="127"/>
      <c r="G1877" s="127"/>
      <c r="H1877" s="127">
        <v>1021</v>
      </c>
      <c r="I1877" s="217"/>
      <c r="J1877" s="116">
        <v>1874</v>
      </c>
      <c r="K1877" s="219">
        <f t="shared" si="5"/>
        <v>4996</v>
      </c>
      <c r="L1877" s="196">
        <v>0.26394281806409198</v>
      </c>
      <c r="M1877" s="196">
        <v>6.9704483016376301E-2</v>
      </c>
      <c r="N1877" s="198">
        <v>1.34872218266047E-2</v>
      </c>
      <c r="O1877" s="217"/>
      <c r="P1877" s="115"/>
      <c r="Q1877" s="116"/>
      <c r="R1877" s="196"/>
      <c r="S1877" s="196"/>
      <c r="T1877" s="198"/>
    </row>
    <row r="1878" spans="1:20">
      <c r="A1878" s="91"/>
      <c r="B1878" s="91"/>
      <c r="C1878" s="127"/>
      <c r="D1878" s="127"/>
      <c r="E1878" s="127"/>
      <c r="F1878" s="127"/>
      <c r="G1878" s="127"/>
      <c r="H1878" s="127">
        <v>1024</v>
      </c>
      <c r="I1878" s="217"/>
      <c r="J1878" s="116">
        <v>1875</v>
      </c>
      <c r="K1878" s="219">
        <f t="shared" si="5"/>
        <v>4999</v>
      </c>
      <c r="L1878" s="196">
        <v>0.26324382862013102</v>
      </c>
      <c r="M1878" s="196">
        <v>7.1799018988576005E-2</v>
      </c>
      <c r="N1878" s="198">
        <v>1.2860291867214499E-2</v>
      </c>
      <c r="O1878" s="217"/>
      <c r="P1878" s="115"/>
      <c r="Q1878" s="116"/>
      <c r="R1878" s="196"/>
      <c r="S1878" s="196"/>
      <c r="T1878" s="198"/>
    </row>
    <row r="1879" spans="1:20" ht="13.8" thickBot="1">
      <c r="A1879" s="91"/>
      <c r="B1879" s="91"/>
      <c r="C1879" s="127"/>
      <c r="D1879" s="127"/>
      <c r="E1879" s="127"/>
      <c r="F1879" s="127"/>
      <c r="G1879" s="127"/>
      <c r="H1879" s="127">
        <v>1027</v>
      </c>
      <c r="I1879" s="217"/>
      <c r="J1879" s="116">
        <v>1876</v>
      </c>
      <c r="K1879" s="219">
        <f t="shared" si="5"/>
        <v>5002</v>
      </c>
      <c r="L1879" s="196">
        <v>0.26260650468357799</v>
      </c>
      <c r="M1879" s="196">
        <v>7.35508576374094E-2</v>
      </c>
      <c r="N1879" s="198">
        <v>1.22891419659268E-2</v>
      </c>
      <c r="O1879" s="217"/>
      <c r="P1879" s="115"/>
      <c r="Q1879" s="116"/>
      <c r="R1879" s="196"/>
      <c r="S1879" s="196"/>
      <c r="T1879" s="198"/>
    </row>
    <row r="1880" spans="1:20">
      <c r="A1880" s="91"/>
      <c r="B1880" s="91"/>
      <c r="C1880" s="127"/>
      <c r="D1880" s="127"/>
      <c r="E1880" s="127"/>
      <c r="F1880" s="127"/>
      <c r="G1880" s="127"/>
      <c r="H1880" s="127">
        <v>1029</v>
      </c>
      <c r="I1880" s="217"/>
      <c r="J1880" s="116">
        <v>1877</v>
      </c>
      <c r="K1880" s="219">
        <f t="shared" si="5"/>
        <v>5004</v>
      </c>
      <c r="L1880" s="196">
        <v>0.26192390820537798</v>
      </c>
      <c r="M1880" s="196">
        <v>7.5650933436856499E-2</v>
      </c>
      <c r="N1880" s="198">
        <v>1.18487964294404E-2</v>
      </c>
      <c r="O1880" s="217"/>
      <c r="P1880" s="128"/>
      <c r="Q1880" s="116"/>
      <c r="R1880" s="196"/>
      <c r="S1880" s="196"/>
      <c r="T1880" s="198"/>
    </row>
    <row r="1881" spans="1:20">
      <c r="A1881" s="91"/>
      <c r="B1881" s="91"/>
      <c r="C1881" s="127"/>
      <c r="D1881" s="127"/>
      <c r="E1881" s="127"/>
      <c r="F1881" s="127"/>
      <c r="G1881" s="127"/>
      <c r="H1881" s="127">
        <v>1031</v>
      </c>
      <c r="I1881" s="217"/>
      <c r="J1881" s="116">
        <v>1878</v>
      </c>
      <c r="K1881" s="219">
        <f t="shared" si="5"/>
        <v>5006</v>
      </c>
      <c r="L1881" s="196">
        <v>0.26133798837116501</v>
      </c>
      <c r="M1881" s="196">
        <v>7.7505508499987594E-2</v>
      </c>
      <c r="N1881" s="198">
        <v>1.15254093057548E-2</v>
      </c>
      <c r="O1881" s="217"/>
      <c r="P1881" s="115"/>
      <c r="Q1881" s="116"/>
      <c r="R1881" s="196"/>
      <c r="S1881" s="196"/>
      <c r="T1881" s="198"/>
    </row>
    <row r="1882" spans="1:20">
      <c r="A1882" s="91"/>
      <c r="B1882" s="91"/>
      <c r="C1882" s="127"/>
      <c r="D1882" s="127"/>
      <c r="E1882" s="127"/>
      <c r="F1882" s="127"/>
      <c r="G1882" s="127"/>
      <c r="H1882" s="127">
        <v>1034</v>
      </c>
      <c r="I1882" s="217"/>
      <c r="J1882" s="116">
        <v>1879</v>
      </c>
      <c r="K1882" s="219">
        <f t="shared" si="5"/>
        <v>5009</v>
      </c>
      <c r="L1882" s="196">
        <v>0.26078827373431401</v>
      </c>
      <c r="M1882" s="196">
        <v>7.9427103583563502E-2</v>
      </c>
      <c r="N1882" s="198">
        <v>1.12904114297387E-2</v>
      </c>
      <c r="O1882" s="217"/>
      <c r="P1882" s="115"/>
      <c r="Q1882" s="116"/>
      <c r="R1882" s="196"/>
      <c r="S1882" s="196"/>
      <c r="T1882" s="198"/>
    </row>
    <row r="1883" spans="1:20" ht="13.8" thickBot="1">
      <c r="A1883" s="91"/>
      <c r="B1883" s="91"/>
      <c r="C1883" s="127"/>
      <c r="D1883" s="127"/>
      <c r="E1883" s="127"/>
      <c r="F1883" s="127"/>
      <c r="G1883" s="127"/>
      <c r="H1883" s="127">
        <v>1036</v>
      </c>
      <c r="I1883" s="217"/>
      <c r="J1883" s="116">
        <v>1880</v>
      </c>
      <c r="K1883" s="219">
        <f t="shared" si="5"/>
        <v>5011</v>
      </c>
      <c r="L1883" s="196">
        <v>0.26044251777482702</v>
      </c>
      <c r="M1883" s="196">
        <v>8.0762043643212295E-2</v>
      </c>
      <c r="N1883" s="198">
        <v>1.1074111136030801E-2</v>
      </c>
      <c r="O1883" s="217"/>
      <c r="P1883" s="115"/>
      <c r="Q1883" s="116"/>
      <c r="R1883" s="196"/>
      <c r="S1883" s="196"/>
      <c r="T1883" s="198"/>
    </row>
    <row r="1884" spans="1:20">
      <c r="A1884" s="91"/>
      <c r="B1884" s="91"/>
      <c r="C1884" s="127"/>
      <c r="D1884" s="127"/>
      <c r="E1884" s="127"/>
      <c r="F1884" s="127"/>
      <c r="G1884" s="127"/>
      <c r="H1884" s="127">
        <v>1039</v>
      </c>
      <c r="I1884" s="217"/>
      <c r="J1884" s="116">
        <v>1881</v>
      </c>
      <c r="K1884" s="219">
        <f t="shared" si="5"/>
        <v>5014</v>
      </c>
      <c r="L1884" s="196">
        <v>0.26029980102399602</v>
      </c>
      <c r="M1884" s="196">
        <v>8.1589742165975004E-2</v>
      </c>
      <c r="N1884" s="198">
        <v>1.08765089159364E-2</v>
      </c>
      <c r="O1884" s="217"/>
      <c r="P1884" s="128"/>
      <c r="Q1884" s="116"/>
      <c r="R1884" s="196"/>
      <c r="S1884" s="196"/>
      <c r="T1884" s="198"/>
    </row>
    <row r="1885" spans="1:20">
      <c r="A1885" s="91"/>
      <c r="B1885" s="91"/>
      <c r="C1885" s="127"/>
      <c r="D1885" s="127"/>
      <c r="E1885" s="127"/>
      <c r="F1885" s="127"/>
      <c r="G1885" s="127"/>
      <c r="H1885" s="127">
        <v>1041</v>
      </c>
      <c r="I1885" s="217"/>
      <c r="J1885" s="116">
        <v>1882</v>
      </c>
      <c r="K1885" s="219">
        <f t="shared" si="5"/>
        <v>5016</v>
      </c>
      <c r="L1885" s="196">
        <v>0.26050375937957498</v>
      </c>
      <c r="M1885" s="196">
        <v>8.1278865880710496E-2</v>
      </c>
      <c r="N1885" s="198">
        <v>1.07117267923348E-2</v>
      </c>
      <c r="O1885" s="217"/>
      <c r="P1885" s="115"/>
      <c r="Q1885" s="116"/>
      <c r="R1885" s="196"/>
      <c r="S1885" s="196"/>
      <c r="T1885" s="198"/>
    </row>
    <row r="1886" spans="1:20">
      <c r="A1886" s="91"/>
      <c r="B1886" s="91"/>
      <c r="C1886" s="127"/>
      <c r="D1886" s="127"/>
      <c r="E1886" s="127"/>
      <c r="F1886" s="127"/>
      <c r="G1886" s="127"/>
      <c r="H1886" s="127">
        <v>1044</v>
      </c>
      <c r="I1886" s="217"/>
      <c r="J1886" s="116">
        <v>1883</v>
      </c>
      <c r="K1886" s="219">
        <f t="shared" si="5"/>
        <v>5019</v>
      </c>
      <c r="L1886" s="196">
        <v>0.26103053330663201</v>
      </c>
      <c r="M1886" s="196">
        <v>7.9968230640652505E-2</v>
      </c>
      <c r="N1886" s="198">
        <v>1.0620698875513999E-2</v>
      </c>
      <c r="O1886" s="217"/>
      <c r="P1886" s="115"/>
      <c r="Q1886" s="116"/>
      <c r="R1886" s="196"/>
      <c r="S1886" s="196"/>
      <c r="T1886" s="198"/>
    </row>
    <row r="1887" spans="1:20" ht="13.8" thickBot="1">
      <c r="A1887" s="91"/>
      <c r="B1887" s="91"/>
      <c r="C1887" s="127"/>
      <c r="D1887" s="127"/>
      <c r="E1887" s="127"/>
      <c r="F1887" s="127"/>
      <c r="G1887" s="127"/>
      <c r="H1887" s="127">
        <v>1047</v>
      </c>
      <c r="I1887" s="217"/>
      <c r="J1887" s="116">
        <v>1884</v>
      </c>
      <c r="K1887" s="219">
        <f t="shared" si="5"/>
        <v>5022</v>
      </c>
      <c r="L1887" s="196">
        <v>0.26182145201126</v>
      </c>
      <c r="M1887" s="196">
        <v>7.7862724973940103E-2</v>
      </c>
      <c r="N1887" s="198">
        <v>1.0652459015150099E-2</v>
      </c>
      <c r="O1887" s="217"/>
      <c r="P1887" s="115"/>
      <c r="Q1887" s="116"/>
      <c r="R1887" s="196"/>
      <c r="S1887" s="196"/>
      <c r="T1887" s="198"/>
    </row>
    <row r="1888" spans="1:20">
      <c r="A1888" s="91"/>
      <c r="B1888" s="91"/>
      <c r="C1888" s="127"/>
      <c r="D1888" s="127"/>
      <c r="E1888" s="127"/>
      <c r="F1888" s="127"/>
      <c r="G1888" s="127"/>
      <c r="H1888" s="127">
        <v>1050</v>
      </c>
      <c r="I1888" s="217"/>
      <c r="J1888" s="116">
        <v>1885</v>
      </c>
      <c r="K1888" s="219">
        <f t="shared" si="5"/>
        <v>5025</v>
      </c>
      <c r="L1888" s="196">
        <v>0.26283614935772698</v>
      </c>
      <c r="M1888" s="196">
        <v>7.4880126033228495E-2</v>
      </c>
      <c r="N1888" s="198">
        <v>1.0847181493602901E-2</v>
      </c>
      <c r="O1888" s="217"/>
      <c r="P1888" s="128"/>
      <c r="Q1888" s="116"/>
      <c r="R1888" s="196"/>
      <c r="S1888" s="196"/>
      <c r="T1888" s="198"/>
    </row>
    <row r="1889" spans="1:20">
      <c r="A1889" s="91"/>
      <c r="B1889" s="91"/>
      <c r="C1889" s="127"/>
      <c r="D1889" s="127"/>
      <c r="E1889" s="127"/>
      <c r="F1889" s="127"/>
      <c r="G1889" s="127"/>
      <c r="H1889" s="127">
        <v>1053</v>
      </c>
      <c r="I1889" s="217"/>
      <c r="J1889" s="116">
        <v>1886</v>
      </c>
      <c r="K1889" s="219">
        <f t="shared" ref="K1889:K1952" si="6">H1889+$K$1503</f>
        <v>5028</v>
      </c>
      <c r="L1889" s="196">
        <v>0.26392517977699897</v>
      </c>
      <c r="M1889" s="196">
        <v>7.2271332204436101E-2</v>
      </c>
      <c r="N1889" s="198">
        <v>1.11726814841587E-2</v>
      </c>
      <c r="O1889" s="217"/>
      <c r="P1889" s="115"/>
      <c r="Q1889" s="116"/>
      <c r="R1889" s="196"/>
      <c r="S1889" s="196"/>
      <c r="T1889" s="198"/>
    </row>
    <row r="1890" spans="1:20">
      <c r="A1890" s="91"/>
      <c r="B1890" s="91"/>
      <c r="C1890" s="127"/>
      <c r="D1890" s="127"/>
      <c r="E1890" s="127"/>
      <c r="F1890" s="127"/>
      <c r="G1890" s="127"/>
      <c r="H1890" s="127">
        <v>1055</v>
      </c>
      <c r="I1890" s="217"/>
      <c r="J1890" s="116">
        <v>1887</v>
      </c>
      <c r="K1890" s="219">
        <f t="shared" si="6"/>
        <v>5030</v>
      </c>
      <c r="L1890" s="196">
        <v>0.26511182153559398</v>
      </c>
      <c r="M1890" s="196">
        <v>7.0183486908425102E-2</v>
      </c>
      <c r="N1890" s="198">
        <v>1.15260028070232E-2</v>
      </c>
      <c r="O1890" s="217"/>
      <c r="P1890" s="115"/>
      <c r="Q1890" s="116"/>
      <c r="R1890" s="196"/>
      <c r="S1890" s="196"/>
      <c r="T1890" s="198"/>
    </row>
    <row r="1891" spans="1:20" ht="13.8" thickBot="1">
      <c r="A1891" s="91"/>
      <c r="B1891" s="91"/>
      <c r="C1891" s="127"/>
      <c r="D1891" s="127"/>
      <c r="E1891" s="127"/>
      <c r="F1891" s="127"/>
      <c r="G1891" s="127"/>
      <c r="H1891" s="127">
        <v>1058</v>
      </c>
      <c r="I1891" s="217"/>
      <c r="J1891" s="116">
        <v>1888</v>
      </c>
      <c r="K1891" s="219">
        <f t="shared" si="6"/>
        <v>5033</v>
      </c>
      <c r="L1891" s="196">
        <v>0.26618462868061399</v>
      </c>
      <c r="M1891" s="196">
        <v>6.9700160024923796E-2</v>
      </c>
      <c r="N1891" s="198">
        <v>1.1778931439756699E-2</v>
      </c>
      <c r="O1891" s="217"/>
      <c r="P1891" s="115"/>
      <c r="Q1891" s="116"/>
      <c r="R1891" s="196"/>
      <c r="S1891" s="196"/>
      <c r="T1891" s="198"/>
    </row>
    <row r="1892" spans="1:20">
      <c r="A1892" s="91"/>
      <c r="B1892" s="91"/>
      <c r="C1892" s="127"/>
      <c r="D1892" s="127"/>
      <c r="E1892" s="127"/>
      <c r="F1892" s="127"/>
      <c r="G1892" s="127"/>
      <c r="H1892" s="127">
        <v>1061</v>
      </c>
      <c r="I1892" s="217"/>
      <c r="J1892" s="116">
        <v>1889</v>
      </c>
      <c r="K1892" s="219">
        <f t="shared" si="6"/>
        <v>5036</v>
      </c>
      <c r="L1892" s="196">
        <v>0.26717879985438397</v>
      </c>
      <c r="M1892" s="196">
        <v>6.9924355053491594E-2</v>
      </c>
      <c r="N1892" s="198">
        <v>1.18421374254171E-2</v>
      </c>
      <c r="O1892" s="217"/>
      <c r="P1892" s="128"/>
      <c r="Q1892" s="116"/>
      <c r="R1892" s="196"/>
      <c r="S1892" s="196"/>
      <c r="T1892" s="198"/>
    </row>
    <row r="1893" spans="1:20">
      <c r="A1893" s="91"/>
      <c r="B1893" s="91"/>
      <c r="C1893" s="127"/>
      <c r="D1893" s="127"/>
      <c r="E1893" s="127"/>
      <c r="F1893" s="127"/>
      <c r="G1893" s="127"/>
      <c r="H1893" s="127">
        <v>1063</v>
      </c>
      <c r="I1893" s="217"/>
      <c r="J1893" s="116">
        <v>1890</v>
      </c>
      <c r="K1893" s="219">
        <f t="shared" si="6"/>
        <v>5038</v>
      </c>
      <c r="L1893" s="196">
        <v>0.26791341988848799</v>
      </c>
      <c r="M1893" s="196">
        <v>7.1058985891483503E-2</v>
      </c>
      <c r="N1893" s="198">
        <v>1.16687505385548E-2</v>
      </c>
      <c r="O1893" s="217"/>
      <c r="P1893" s="115"/>
      <c r="Q1893" s="116"/>
      <c r="R1893" s="196"/>
      <c r="S1893" s="196"/>
      <c r="T1893" s="198"/>
    </row>
    <row r="1894" spans="1:20">
      <c r="A1894" s="91"/>
      <c r="B1894" s="91"/>
      <c r="C1894" s="127"/>
      <c r="D1894" s="127"/>
      <c r="E1894" s="127"/>
      <c r="F1894" s="127"/>
      <c r="G1894" s="127"/>
      <c r="H1894" s="127">
        <v>1065</v>
      </c>
      <c r="I1894" s="217"/>
      <c r="J1894" s="116">
        <v>1891</v>
      </c>
      <c r="K1894" s="219">
        <f t="shared" si="6"/>
        <v>5040</v>
      </c>
      <c r="L1894" s="196">
        <v>0.26854516574294102</v>
      </c>
      <c r="M1894" s="196">
        <v>7.1986590010810106E-2</v>
      </c>
      <c r="N1894" s="198">
        <v>1.1257435571596501E-2</v>
      </c>
      <c r="O1894" s="217"/>
      <c r="P1894" s="115"/>
      <c r="Q1894" s="116"/>
      <c r="R1894" s="196"/>
      <c r="S1894" s="196"/>
      <c r="T1894" s="198"/>
    </row>
    <row r="1895" spans="1:20" ht="13.8" thickBot="1">
      <c r="A1895" s="91"/>
      <c r="B1895" s="91"/>
      <c r="C1895" s="127"/>
      <c r="D1895" s="127"/>
      <c r="E1895" s="127"/>
      <c r="F1895" s="127"/>
      <c r="G1895" s="127"/>
      <c r="H1895" s="127">
        <v>1068</v>
      </c>
      <c r="I1895" s="217"/>
      <c r="J1895" s="116">
        <v>1892</v>
      </c>
      <c r="K1895" s="219">
        <f t="shared" si="6"/>
        <v>5043</v>
      </c>
      <c r="L1895" s="196">
        <v>0.26886695628026402</v>
      </c>
      <c r="M1895" s="196">
        <v>7.3132599566415005E-2</v>
      </c>
      <c r="N1895" s="198">
        <v>1.06250764057359E-2</v>
      </c>
      <c r="O1895" s="217"/>
      <c r="P1895" s="115"/>
      <c r="Q1895" s="116"/>
      <c r="R1895" s="196"/>
      <c r="S1895" s="196"/>
      <c r="T1895" s="198"/>
    </row>
    <row r="1896" spans="1:20">
      <c r="A1896" s="91"/>
      <c r="B1896" s="91"/>
      <c r="C1896" s="127"/>
      <c r="D1896" s="127"/>
      <c r="E1896" s="127"/>
      <c r="F1896" s="127"/>
      <c r="G1896" s="127"/>
      <c r="H1896" s="127">
        <v>1071</v>
      </c>
      <c r="I1896" s="217"/>
      <c r="J1896" s="116">
        <v>1893</v>
      </c>
      <c r="K1896" s="219">
        <f t="shared" si="6"/>
        <v>5046</v>
      </c>
      <c r="L1896" s="196">
        <v>0.26907773078344999</v>
      </c>
      <c r="M1896" s="196">
        <v>7.35724493442967E-2</v>
      </c>
      <c r="N1896" s="198">
        <v>9.7499645930274794E-3</v>
      </c>
      <c r="O1896" s="217"/>
      <c r="P1896" s="128"/>
      <c r="Q1896" s="116"/>
      <c r="R1896" s="196"/>
      <c r="S1896" s="196"/>
      <c r="T1896" s="198"/>
    </row>
    <row r="1897" spans="1:20">
      <c r="A1897" s="91"/>
      <c r="B1897" s="91"/>
      <c r="C1897" s="127"/>
      <c r="D1897" s="127"/>
      <c r="E1897" s="127"/>
      <c r="F1897" s="127"/>
      <c r="G1897" s="127"/>
      <c r="H1897" s="127">
        <v>1073</v>
      </c>
      <c r="I1897" s="217"/>
      <c r="J1897" s="116">
        <v>1894</v>
      </c>
      <c r="K1897" s="219">
        <f t="shared" si="6"/>
        <v>5048</v>
      </c>
      <c r="L1897" s="196">
        <v>0.26899505910313098</v>
      </c>
      <c r="M1897" s="196">
        <v>7.3806869094074704E-2</v>
      </c>
      <c r="N1897" s="198">
        <v>8.6970649707516605E-3</v>
      </c>
      <c r="O1897" s="217"/>
      <c r="P1897" s="115"/>
      <c r="Q1897" s="116"/>
      <c r="R1897" s="196"/>
      <c r="S1897" s="196"/>
      <c r="T1897" s="198"/>
    </row>
    <row r="1898" spans="1:20">
      <c r="A1898" s="91"/>
      <c r="B1898" s="91"/>
      <c r="C1898" s="127"/>
      <c r="D1898" s="127"/>
      <c r="E1898" s="127"/>
      <c r="F1898" s="127"/>
      <c r="G1898" s="127"/>
      <c r="H1898" s="127">
        <v>1076</v>
      </c>
      <c r="I1898" s="217"/>
      <c r="J1898" s="116">
        <v>1895</v>
      </c>
      <c r="K1898" s="219">
        <f t="shared" si="6"/>
        <v>5051</v>
      </c>
      <c r="L1898" s="196">
        <v>0.268811281086065</v>
      </c>
      <c r="M1898" s="196">
        <v>7.3138814672015204E-2</v>
      </c>
      <c r="N1898" s="198">
        <v>7.5382501119648703E-3</v>
      </c>
      <c r="O1898" s="217"/>
      <c r="P1898" s="115"/>
      <c r="Q1898" s="116"/>
      <c r="R1898" s="196"/>
      <c r="S1898" s="196"/>
      <c r="T1898" s="198"/>
    </row>
    <row r="1899" spans="1:20" ht="13.8" thickBot="1">
      <c r="A1899" s="91"/>
      <c r="B1899" s="91"/>
      <c r="C1899" s="127"/>
      <c r="D1899" s="127"/>
      <c r="E1899" s="127"/>
      <c r="F1899" s="127"/>
      <c r="G1899" s="127"/>
      <c r="H1899" s="127">
        <v>1078</v>
      </c>
      <c r="I1899" s="217"/>
      <c r="J1899" s="116">
        <v>1896</v>
      </c>
      <c r="K1899" s="219">
        <f t="shared" si="6"/>
        <v>5053</v>
      </c>
      <c r="L1899" s="196">
        <v>0.26850043912948601</v>
      </c>
      <c r="M1899" s="196">
        <v>7.21018163402561E-2</v>
      </c>
      <c r="N1899" s="198">
        <v>6.4448805409951402E-3</v>
      </c>
      <c r="O1899" s="217"/>
      <c r="P1899" s="115"/>
      <c r="Q1899" s="116"/>
      <c r="R1899" s="196"/>
      <c r="S1899" s="196"/>
      <c r="T1899" s="198"/>
    </row>
    <row r="1900" spans="1:20">
      <c r="A1900" s="91"/>
      <c r="B1900" s="91"/>
      <c r="C1900" s="127"/>
      <c r="D1900" s="127"/>
      <c r="E1900" s="127"/>
      <c r="F1900" s="127"/>
      <c r="G1900" s="127"/>
      <c r="H1900" s="127">
        <v>1080</v>
      </c>
      <c r="I1900" s="217"/>
      <c r="J1900" s="116">
        <v>1897</v>
      </c>
      <c r="K1900" s="219">
        <f t="shared" si="6"/>
        <v>5055</v>
      </c>
      <c r="L1900" s="196">
        <v>0.26823268613366102</v>
      </c>
      <c r="M1900" s="196">
        <v>7.0144550477391696E-2</v>
      </c>
      <c r="N1900" s="198">
        <v>5.5691067972915703E-3</v>
      </c>
      <c r="O1900" s="217"/>
      <c r="P1900" s="128"/>
      <c r="Q1900" s="116"/>
      <c r="R1900" s="196"/>
      <c r="S1900" s="196"/>
      <c r="T1900" s="198"/>
    </row>
    <row r="1901" spans="1:20">
      <c r="A1901" s="91"/>
      <c r="B1901" s="91"/>
      <c r="C1901" s="127"/>
      <c r="D1901" s="127"/>
      <c r="E1901" s="127"/>
      <c r="F1901" s="127"/>
      <c r="G1901" s="127"/>
      <c r="H1901" s="127">
        <v>1083</v>
      </c>
      <c r="I1901" s="217"/>
      <c r="J1901" s="116">
        <v>1898</v>
      </c>
      <c r="K1901" s="219">
        <f t="shared" si="6"/>
        <v>5058</v>
      </c>
      <c r="L1901" s="196">
        <v>0.267993635006955</v>
      </c>
      <c r="M1901" s="196">
        <v>6.7756244534520907E-2</v>
      </c>
      <c r="N1901" s="198">
        <v>5.0298718384392798E-3</v>
      </c>
      <c r="O1901" s="217"/>
      <c r="P1901" s="115"/>
      <c r="Q1901" s="116"/>
      <c r="R1901" s="196"/>
      <c r="S1901" s="196"/>
      <c r="T1901" s="198"/>
    </row>
    <row r="1902" spans="1:20">
      <c r="A1902" s="91"/>
      <c r="B1902" s="91"/>
      <c r="C1902" s="127"/>
      <c r="D1902" s="127"/>
      <c r="E1902" s="127"/>
      <c r="F1902" s="127"/>
      <c r="G1902" s="127"/>
      <c r="H1902" s="127">
        <v>1086</v>
      </c>
      <c r="I1902" s="217"/>
      <c r="J1902" s="116">
        <v>1899</v>
      </c>
      <c r="K1902" s="219">
        <f t="shared" si="6"/>
        <v>5061</v>
      </c>
      <c r="L1902" s="196">
        <v>0.26790996929932198</v>
      </c>
      <c r="M1902" s="196">
        <v>6.4806280055106094E-2</v>
      </c>
      <c r="N1902" s="198">
        <v>4.8483400706607598E-3</v>
      </c>
      <c r="O1902" s="217"/>
      <c r="P1902" s="115"/>
      <c r="Q1902" s="116"/>
      <c r="R1902" s="196"/>
      <c r="S1902" s="196"/>
      <c r="T1902" s="198"/>
    </row>
    <row r="1903" spans="1:20" ht="13.8" thickBot="1">
      <c r="A1903" s="91"/>
      <c r="B1903" s="91"/>
      <c r="C1903" s="127"/>
      <c r="D1903" s="127"/>
      <c r="E1903" s="127"/>
      <c r="F1903" s="127"/>
      <c r="G1903" s="127"/>
      <c r="H1903" s="127">
        <v>1088</v>
      </c>
      <c r="I1903" s="217"/>
      <c r="J1903" s="116">
        <v>1900</v>
      </c>
      <c r="K1903" s="219">
        <f t="shared" si="6"/>
        <v>5063</v>
      </c>
      <c r="L1903" s="196">
        <v>0.267885017154676</v>
      </c>
      <c r="M1903" s="196">
        <v>6.16011976613796E-2</v>
      </c>
      <c r="N1903" s="198">
        <v>5.0019439869490598E-3</v>
      </c>
      <c r="O1903" s="217"/>
      <c r="P1903" s="115"/>
      <c r="Q1903" s="116"/>
      <c r="R1903" s="196"/>
      <c r="S1903" s="196"/>
      <c r="T1903" s="198"/>
    </row>
    <row r="1904" spans="1:20">
      <c r="A1904" s="91"/>
      <c r="B1904" s="91"/>
      <c r="C1904" s="127"/>
      <c r="D1904" s="127"/>
      <c r="E1904" s="127"/>
      <c r="F1904" s="127"/>
      <c r="G1904" s="127"/>
      <c r="H1904" s="127">
        <v>1091</v>
      </c>
      <c r="I1904" s="217"/>
      <c r="J1904" s="116">
        <v>1901</v>
      </c>
      <c r="K1904" s="219">
        <f t="shared" si="6"/>
        <v>5066</v>
      </c>
      <c r="L1904" s="196">
        <v>0.26793000759246799</v>
      </c>
      <c r="M1904" s="196">
        <v>5.8279824211694101E-2</v>
      </c>
      <c r="N1904" s="198">
        <v>5.3661402805021104E-3</v>
      </c>
      <c r="O1904" s="217"/>
      <c r="P1904" s="128"/>
      <c r="Q1904" s="116"/>
      <c r="R1904" s="196"/>
      <c r="S1904" s="196"/>
      <c r="T1904" s="198"/>
    </row>
    <row r="1905" spans="1:20">
      <c r="A1905" s="91"/>
      <c r="B1905" s="91"/>
      <c r="C1905" s="127"/>
      <c r="D1905" s="127"/>
      <c r="E1905" s="127"/>
      <c r="F1905" s="127"/>
      <c r="G1905" s="127"/>
      <c r="H1905" s="127">
        <v>1094</v>
      </c>
      <c r="I1905" s="217"/>
      <c r="J1905" s="116">
        <v>1902</v>
      </c>
      <c r="K1905" s="219">
        <f t="shared" si="6"/>
        <v>5069</v>
      </c>
      <c r="L1905" s="196">
        <v>0.26798010424783902</v>
      </c>
      <c r="M1905" s="196">
        <v>5.5019485390616102E-2</v>
      </c>
      <c r="N1905" s="198">
        <v>5.8733638007336499E-3</v>
      </c>
      <c r="O1905" s="217"/>
      <c r="P1905" s="115"/>
      <c r="Q1905" s="116"/>
      <c r="R1905" s="196"/>
      <c r="S1905" s="196"/>
      <c r="T1905" s="198"/>
    </row>
    <row r="1906" spans="1:20">
      <c r="A1906" s="91"/>
      <c r="B1906" s="91"/>
      <c r="C1906" s="127"/>
      <c r="D1906" s="127"/>
      <c r="E1906" s="127"/>
      <c r="F1906" s="127"/>
      <c r="G1906" s="127"/>
      <c r="H1906" s="127">
        <v>1096</v>
      </c>
      <c r="I1906" s="217"/>
      <c r="J1906" s="116">
        <v>1903</v>
      </c>
      <c r="K1906" s="219">
        <f t="shared" si="6"/>
        <v>5071</v>
      </c>
      <c r="L1906" s="196">
        <v>0.26799661940608599</v>
      </c>
      <c r="M1906" s="196">
        <v>5.2624917759766403E-2</v>
      </c>
      <c r="N1906" s="198">
        <v>6.41335697415415E-3</v>
      </c>
      <c r="O1906" s="217"/>
      <c r="P1906" s="115"/>
      <c r="Q1906" s="116"/>
      <c r="R1906" s="196"/>
      <c r="S1906" s="196"/>
      <c r="T1906" s="198"/>
    </row>
    <row r="1907" spans="1:20" ht="13.8" thickBot="1">
      <c r="A1907" s="91"/>
      <c r="B1907" s="91"/>
      <c r="C1907" s="127"/>
      <c r="D1907" s="127"/>
      <c r="E1907" s="127"/>
      <c r="F1907" s="127"/>
      <c r="G1907" s="127"/>
      <c r="H1907" s="127">
        <v>1099</v>
      </c>
      <c r="I1907" s="217"/>
      <c r="J1907" s="116">
        <v>1904</v>
      </c>
      <c r="K1907" s="219">
        <f t="shared" si="6"/>
        <v>5074</v>
      </c>
      <c r="L1907" s="196">
        <v>0.26789353459293602</v>
      </c>
      <c r="M1907" s="196">
        <v>5.1114244947526498E-2</v>
      </c>
      <c r="N1907" s="198">
        <v>6.9077672132595103E-3</v>
      </c>
      <c r="O1907" s="217"/>
      <c r="P1907" s="115"/>
      <c r="Q1907" s="116"/>
      <c r="R1907" s="196"/>
      <c r="S1907" s="196"/>
      <c r="T1907" s="198"/>
    </row>
    <row r="1908" spans="1:20">
      <c r="A1908" s="91"/>
      <c r="B1908" s="91"/>
      <c r="C1908" s="127"/>
      <c r="D1908" s="127"/>
      <c r="E1908" s="127"/>
      <c r="F1908" s="127"/>
      <c r="G1908" s="127"/>
      <c r="H1908" s="127">
        <v>1101</v>
      </c>
      <c r="I1908" s="217"/>
      <c r="J1908" s="116">
        <v>1905</v>
      </c>
      <c r="K1908" s="219">
        <f t="shared" si="6"/>
        <v>5076</v>
      </c>
      <c r="L1908" s="196">
        <v>0.267588834672015</v>
      </c>
      <c r="M1908" s="196">
        <v>5.0870179752290301E-2</v>
      </c>
      <c r="N1908" s="198">
        <v>7.2859706637554396E-3</v>
      </c>
      <c r="O1908" s="217"/>
      <c r="P1908" s="128"/>
      <c r="Q1908" s="116"/>
      <c r="R1908" s="196"/>
      <c r="S1908" s="196"/>
      <c r="T1908" s="198"/>
    </row>
    <row r="1909" spans="1:20">
      <c r="A1909" s="91"/>
      <c r="B1909" s="91"/>
      <c r="C1909" s="127"/>
      <c r="D1909" s="127"/>
      <c r="E1909" s="127"/>
      <c r="F1909" s="127"/>
      <c r="G1909" s="127"/>
      <c r="H1909" s="127">
        <v>1104</v>
      </c>
      <c r="I1909" s="217"/>
      <c r="J1909" s="116">
        <v>1906</v>
      </c>
      <c r="K1909" s="219">
        <f t="shared" si="6"/>
        <v>5079</v>
      </c>
      <c r="L1909" s="196">
        <v>0.26715467674369497</v>
      </c>
      <c r="M1909" s="196">
        <v>5.1617094915241003E-2</v>
      </c>
      <c r="N1909" s="198">
        <v>7.5340217408069298E-3</v>
      </c>
      <c r="O1909" s="217"/>
      <c r="P1909" s="115"/>
      <c r="Q1909" s="116"/>
      <c r="R1909" s="196"/>
      <c r="S1909" s="196"/>
      <c r="T1909" s="198"/>
    </row>
    <row r="1910" spans="1:20">
      <c r="A1910" s="91"/>
      <c r="B1910" s="91"/>
      <c r="C1910" s="127"/>
      <c r="D1910" s="127"/>
      <c r="E1910" s="127"/>
      <c r="F1910" s="127"/>
      <c r="G1910" s="127"/>
      <c r="H1910" s="127">
        <v>1106</v>
      </c>
      <c r="I1910" s="217"/>
      <c r="J1910" s="116">
        <v>1907</v>
      </c>
      <c r="K1910" s="219">
        <f t="shared" si="6"/>
        <v>5081</v>
      </c>
      <c r="L1910" s="196">
        <v>0.266553811257152</v>
      </c>
      <c r="M1910" s="196">
        <v>5.3401586095410999E-2</v>
      </c>
      <c r="N1910" s="198">
        <v>7.6757089993783698E-3</v>
      </c>
      <c r="O1910" s="217"/>
      <c r="P1910" s="115"/>
      <c r="Q1910" s="116"/>
      <c r="R1910" s="196"/>
      <c r="S1910" s="196"/>
      <c r="T1910" s="198"/>
    </row>
    <row r="1911" spans="1:20" ht="13.8" thickBot="1">
      <c r="A1911" s="91"/>
      <c r="B1911" s="91"/>
      <c r="C1911" s="127"/>
      <c r="D1911" s="127"/>
      <c r="E1911" s="127"/>
      <c r="F1911" s="127"/>
      <c r="G1911" s="127"/>
      <c r="H1911" s="127">
        <v>1109</v>
      </c>
      <c r="I1911" s="217"/>
      <c r="J1911" s="116">
        <v>1908</v>
      </c>
      <c r="K1911" s="219">
        <f t="shared" si="6"/>
        <v>5084</v>
      </c>
      <c r="L1911" s="196">
        <v>0.26594159687922803</v>
      </c>
      <c r="M1911" s="196">
        <v>5.5383383614755699E-2</v>
      </c>
      <c r="N1911" s="198">
        <v>7.7689927747694098E-3</v>
      </c>
      <c r="O1911" s="217"/>
      <c r="P1911" s="115"/>
      <c r="Q1911" s="116"/>
      <c r="R1911" s="196"/>
      <c r="S1911" s="196"/>
      <c r="T1911" s="198"/>
    </row>
    <row r="1912" spans="1:20">
      <c r="A1912" s="91"/>
      <c r="B1912" s="91"/>
      <c r="C1912" s="127"/>
      <c r="D1912" s="127"/>
      <c r="E1912" s="127"/>
      <c r="F1912" s="127"/>
      <c r="G1912" s="127"/>
      <c r="H1912" s="127">
        <v>1111</v>
      </c>
      <c r="I1912" s="217"/>
      <c r="J1912" s="116">
        <v>1909</v>
      </c>
      <c r="K1912" s="219">
        <f t="shared" si="6"/>
        <v>5086</v>
      </c>
      <c r="L1912" s="196">
        <v>0.26534118284873098</v>
      </c>
      <c r="M1912" s="196">
        <v>5.7519844719652297E-2</v>
      </c>
      <c r="N1912" s="198">
        <v>7.8462183595131296E-3</v>
      </c>
      <c r="O1912" s="217"/>
      <c r="P1912" s="128"/>
      <c r="Q1912" s="116"/>
      <c r="R1912" s="196"/>
      <c r="S1912" s="196"/>
      <c r="T1912" s="198"/>
    </row>
    <row r="1913" spans="1:20">
      <c r="A1913" s="91"/>
      <c r="B1913" s="91"/>
      <c r="C1913" s="127"/>
      <c r="D1913" s="127"/>
      <c r="E1913" s="127"/>
      <c r="F1913" s="127"/>
      <c r="G1913" s="127"/>
      <c r="H1913" s="127">
        <v>1114</v>
      </c>
      <c r="I1913" s="217"/>
      <c r="J1913" s="116">
        <v>1910</v>
      </c>
      <c r="K1913" s="219">
        <f t="shared" si="6"/>
        <v>5089</v>
      </c>
      <c r="L1913" s="196">
        <v>0.26475191544503002</v>
      </c>
      <c r="M1913" s="196">
        <v>5.9663391662810802E-2</v>
      </c>
      <c r="N1913" s="198">
        <v>7.9089672202831505E-3</v>
      </c>
      <c r="O1913" s="217"/>
      <c r="P1913" s="115"/>
      <c r="Q1913" s="116"/>
      <c r="R1913" s="196"/>
      <c r="S1913" s="196"/>
      <c r="T1913" s="198"/>
    </row>
    <row r="1914" spans="1:20">
      <c r="A1914" s="91"/>
      <c r="B1914" s="91"/>
      <c r="C1914" s="127"/>
      <c r="D1914" s="127"/>
      <c r="E1914" s="127"/>
      <c r="F1914" s="127"/>
      <c r="G1914" s="127"/>
      <c r="H1914" s="127">
        <v>1117</v>
      </c>
      <c r="I1914" s="217"/>
      <c r="J1914" s="116">
        <v>1911</v>
      </c>
      <c r="K1914" s="219">
        <f t="shared" si="6"/>
        <v>5092</v>
      </c>
      <c r="L1914" s="196">
        <v>0.26430636866618601</v>
      </c>
      <c r="M1914" s="196">
        <v>6.1191767917951098E-2</v>
      </c>
      <c r="N1914" s="198">
        <v>7.9593473062928508E-3</v>
      </c>
      <c r="O1914" s="217"/>
      <c r="P1914" s="115"/>
      <c r="Q1914" s="116"/>
      <c r="R1914" s="196"/>
      <c r="S1914" s="196"/>
      <c r="T1914" s="198"/>
    </row>
    <row r="1915" spans="1:20" ht="13.8" thickBot="1">
      <c r="A1915" s="91"/>
      <c r="B1915" s="91"/>
      <c r="C1915" s="127"/>
      <c r="D1915" s="127"/>
      <c r="E1915" s="127"/>
      <c r="F1915" s="127"/>
      <c r="G1915" s="127"/>
      <c r="H1915" s="127">
        <v>1120</v>
      </c>
      <c r="I1915" s="217"/>
      <c r="J1915" s="116">
        <v>1912</v>
      </c>
      <c r="K1915" s="219">
        <f t="shared" si="6"/>
        <v>5095</v>
      </c>
      <c r="L1915" s="196">
        <v>0.264008263038849</v>
      </c>
      <c r="M1915" s="196">
        <v>6.2184234433473699E-2</v>
      </c>
      <c r="N1915" s="198">
        <v>8.01614857310445E-3</v>
      </c>
      <c r="O1915" s="217"/>
      <c r="P1915" s="115"/>
      <c r="Q1915" s="116"/>
      <c r="R1915" s="196"/>
      <c r="S1915" s="196"/>
      <c r="T1915" s="198"/>
    </row>
    <row r="1916" spans="1:20">
      <c r="A1916" s="91"/>
      <c r="B1916" s="91"/>
      <c r="C1916" s="127"/>
      <c r="D1916" s="127"/>
      <c r="E1916" s="127"/>
      <c r="F1916" s="127"/>
      <c r="G1916" s="127"/>
      <c r="H1916" s="127">
        <v>1122</v>
      </c>
      <c r="I1916" s="217"/>
      <c r="J1916" s="116">
        <v>1913</v>
      </c>
      <c r="K1916" s="219">
        <f t="shared" si="6"/>
        <v>5097</v>
      </c>
      <c r="L1916" s="196">
        <v>0.26386966150917501</v>
      </c>
      <c r="M1916" s="196">
        <v>6.2018502879680699E-2</v>
      </c>
      <c r="N1916" s="198">
        <v>8.0507115866973802E-3</v>
      </c>
      <c r="O1916" s="217"/>
      <c r="P1916" s="128"/>
      <c r="Q1916" s="116"/>
      <c r="R1916" s="196"/>
      <c r="S1916" s="196"/>
      <c r="T1916" s="198"/>
    </row>
    <row r="1917" spans="1:20">
      <c r="A1917" s="91"/>
      <c r="B1917" s="91"/>
      <c r="C1917" s="127"/>
      <c r="D1917" s="127"/>
      <c r="E1917" s="127"/>
      <c r="F1917" s="127"/>
      <c r="G1917" s="127"/>
      <c r="H1917" s="127">
        <v>1125</v>
      </c>
      <c r="I1917" s="217"/>
      <c r="J1917" s="116">
        <v>1914</v>
      </c>
      <c r="K1917" s="219">
        <f t="shared" si="6"/>
        <v>5100</v>
      </c>
      <c r="L1917" s="196">
        <v>0.263899835080107</v>
      </c>
      <c r="M1917" s="196">
        <v>6.0955183497623001E-2</v>
      </c>
      <c r="N1917" s="198">
        <v>8.0279638414738497E-3</v>
      </c>
      <c r="O1917" s="217"/>
      <c r="P1917" s="115"/>
      <c r="Q1917" s="116"/>
      <c r="R1917" s="196"/>
      <c r="S1917" s="196"/>
      <c r="T1917" s="198"/>
    </row>
    <row r="1918" spans="1:20">
      <c r="A1918" s="91"/>
      <c r="B1918" s="91"/>
      <c r="C1918" s="127"/>
      <c r="D1918" s="127"/>
      <c r="E1918" s="127"/>
      <c r="F1918" s="127"/>
      <c r="G1918" s="127"/>
      <c r="H1918" s="127">
        <v>1127</v>
      </c>
      <c r="I1918" s="217"/>
      <c r="J1918" s="116">
        <v>1915</v>
      </c>
      <c r="K1918" s="219">
        <f t="shared" si="6"/>
        <v>5102</v>
      </c>
      <c r="L1918" s="196">
        <v>0.26397785885736003</v>
      </c>
      <c r="M1918" s="196">
        <v>5.9818695432617801E-2</v>
      </c>
      <c r="N1918" s="198">
        <v>7.9719612522250703E-3</v>
      </c>
      <c r="O1918" s="217"/>
      <c r="P1918" s="115"/>
      <c r="Q1918" s="116"/>
      <c r="R1918" s="196"/>
      <c r="S1918" s="196"/>
      <c r="T1918" s="198"/>
    </row>
    <row r="1919" spans="1:20" ht="13.8" thickBot="1">
      <c r="A1919" s="91"/>
      <c r="B1919" s="91"/>
      <c r="C1919" s="127"/>
      <c r="D1919" s="127"/>
      <c r="E1919" s="127"/>
      <c r="F1919" s="127"/>
      <c r="G1919" s="127"/>
      <c r="H1919" s="127">
        <v>1130</v>
      </c>
      <c r="I1919" s="217"/>
      <c r="J1919" s="116">
        <v>1916</v>
      </c>
      <c r="K1919" s="219">
        <f t="shared" si="6"/>
        <v>5105</v>
      </c>
      <c r="L1919" s="196">
        <v>0.263982817637478</v>
      </c>
      <c r="M1919" s="196">
        <v>5.9177705491431899E-2</v>
      </c>
      <c r="N1919" s="198">
        <v>7.7955007199109402E-3</v>
      </c>
      <c r="O1919" s="217"/>
      <c r="P1919" s="115"/>
      <c r="Q1919" s="116"/>
      <c r="R1919" s="196"/>
      <c r="S1919" s="196"/>
      <c r="T1919" s="198"/>
    </row>
    <row r="1920" spans="1:20">
      <c r="A1920" s="91"/>
      <c r="B1920" s="91"/>
      <c r="C1920" s="127"/>
      <c r="D1920" s="127"/>
      <c r="E1920" s="127"/>
      <c r="F1920" s="127"/>
      <c r="G1920" s="127"/>
      <c r="H1920" s="127">
        <v>1132</v>
      </c>
      <c r="I1920" s="217"/>
      <c r="J1920" s="116">
        <v>1917</v>
      </c>
      <c r="K1920" s="219">
        <f t="shared" si="6"/>
        <v>5107</v>
      </c>
      <c r="L1920" s="196">
        <v>0.26395740566261</v>
      </c>
      <c r="M1920" s="196">
        <v>5.92564069227298E-2</v>
      </c>
      <c r="N1920" s="198">
        <v>7.5505863722912896E-3</v>
      </c>
      <c r="O1920" s="217"/>
      <c r="P1920" s="128"/>
      <c r="Q1920" s="116"/>
      <c r="R1920" s="196"/>
      <c r="S1920" s="196"/>
      <c r="T1920" s="198"/>
    </row>
    <row r="1921" spans="1:20">
      <c r="A1921" s="91"/>
      <c r="B1921" s="91"/>
      <c r="C1921" s="127"/>
      <c r="D1921" s="127"/>
      <c r="E1921" s="127"/>
      <c r="F1921" s="127"/>
      <c r="G1921" s="127"/>
      <c r="H1921" s="127">
        <v>1135</v>
      </c>
      <c r="I1921" s="217"/>
      <c r="J1921" s="116">
        <v>1918</v>
      </c>
      <c r="K1921" s="219">
        <f t="shared" si="6"/>
        <v>5110</v>
      </c>
      <c r="L1921" s="196">
        <v>0.26386929664414899</v>
      </c>
      <c r="M1921" s="196">
        <v>6.0838311950054201E-2</v>
      </c>
      <c r="N1921" s="198">
        <v>7.3033246616712099E-3</v>
      </c>
      <c r="O1921" s="217"/>
      <c r="P1921" s="115"/>
      <c r="Q1921" s="116"/>
      <c r="R1921" s="196"/>
      <c r="S1921" s="196"/>
      <c r="T1921" s="198"/>
    </row>
    <row r="1922" spans="1:20">
      <c r="A1922" s="91"/>
      <c r="B1922" s="91"/>
      <c r="C1922" s="127"/>
      <c r="D1922" s="127"/>
      <c r="E1922" s="127"/>
      <c r="F1922" s="127"/>
      <c r="G1922" s="127"/>
      <c r="H1922" s="127">
        <v>1137</v>
      </c>
      <c r="I1922" s="217"/>
      <c r="J1922" s="116">
        <v>1919</v>
      </c>
      <c r="K1922" s="219">
        <f t="shared" si="6"/>
        <v>5112</v>
      </c>
      <c r="L1922" s="196">
        <v>0.26382089137749798</v>
      </c>
      <c r="M1922" s="196">
        <v>6.3608910838587399E-2</v>
      </c>
      <c r="N1922" s="198">
        <v>7.12891982282003E-3</v>
      </c>
      <c r="O1922" s="217"/>
      <c r="P1922" s="115"/>
      <c r="Q1922" s="116"/>
      <c r="R1922" s="196"/>
      <c r="S1922" s="196"/>
      <c r="T1922" s="198"/>
    </row>
    <row r="1923" spans="1:20" ht="13.8" thickBot="1">
      <c r="A1923" s="91"/>
      <c r="B1923" s="91"/>
      <c r="C1923" s="127"/>
      <c r="D1923" s="127"/>
      <c r="E1923" s="127"/>
      <c r="F1923" s="127"/>
      <c r="G1923" s="127"/>
      <c r="H1923" s="127">
        <v>1140</v>
      </c>
      <c r="I1923" s="217"/>
      <c r="J1923" s="116">
        <v>1920</v>
      </c>
      <c r="K1923" s="219">
        <f t="shared" si="6"/>
        <v>5115</v>
      </c>
      <c r="L1923" s="196">
        <v>0.26385687865758201</v>
      </c>
      <c r="M1923" s="196">
        <v>6.7354693836413806E-2</v>
      </c>
      <c r="N1923" s="198">
        <v>7.0869416715975998E-3</v>
      </c>
      <c r="O1923" s="217"/>
      <c r="P1923" s="115"/>
      <c r="Q1923" s="116"/>
      <c r="R1923" s="196"/>
      <c r="S1923" s="196"/>
      <c r="T1923" s="198"/>
    </row>
    <row r="1924" spans="1:20">
      <c r="A1924" s="91"/>
      <c r="B1924" s="91"/>
      <c r="C1924" s="127"/>
      <c r="D1924" s="127"/>
      <c r="E1924" s="127"/>
      <c r="F1924" s="127"/>
      <c r="G1924" s="127"/>
      <c r="H1924" s="127">
        <v>1143</v>
      </c>
      <c r="I1924" s="217"/>
      <c r="J1924" s="116">
        <v>1921</v>
      </c>
      <c r="K1924" s="219">
        <f t="shared" si="6"/>
        <v>5118</v>
      </c>
      <c r="L1924" s="196">
        <v>0.264001962582181</v>
      </c>
      <c r="M1924" s="196">
        <v>7.1237696296815506E-2</v>
      </c>
      <c r="N1924" s="198">
        <v>7.2205008296627399E-3</v>
      </c>
      <c r="O1924" s="217"/>
      <c r="P1924" s="128"/>
      <c r="Q1924" s="116"/>
      <c r="R1924" s="196"/>
      <c r="S1924" s="196"/>
      <c r="T1924" s="198"/>
    </row>
    <row r="1925" spans="1:20">
      <c r="A1925" s="91"/>
      <c r="B1925" s="91"/>
      <c r="C1925" s="127"/>
      <c r="D1925" s="127"/>
      <c r="E1925" s="127"/>
      <c r="F1925" s="127"/>
      <c r="G1925" s="127"/>
      <c r="H1925" s="127">
        <v>1145</v>
      </c>
      <c r="I1925" s="217"/>
      <c r="J1925" s="116">
        <v>1922</v>
      </c>
      <c r="K1925" s="219">
        <f t="shared" si="6"/>
        <v>5120</v>
      </c>
      <c r="L1925" s="196">
        <v>0.26431665682122002</v>
      </c>
      <c r="M1925" s="196">
        <v>7.4404156616090802E-2</v>
      </c>
      <c r="N1925" s="198">
        <v>7.5188196170625698E-3</v>
      </c>
      <c r="O1925" s="217"/>
      <c r="P1925" s="115"/>
      <c r="Q1925" s="116"/>
      <c r="R1925" s="196"/>
      <c r="S1925" s="196"/>
      <c r="T1925" s="198"/>
    </row>
    <row r="1926" spans="1:20">
      <c r="A1926" s="91"/>
      <c r="B1926" s="91"/>
      <c r="C1926" s="127"/>
      <c r="D1926" s="127"/>
      <c r="E1926" s="127"/>
      <c r="F1926" s="127"/>
      <c r="G1926" s="127"/>
      <c r="H1926" s="127">
        <v>1148</v>
      </c>
      <c r="I1926" s="217"/>
      <c r="J1926" s="116">
        <v>1923</v>
      </c>
      <c r="K1926" s="219">
        <f t="shared" si="6"/>
        <v>5123</v>
      </c>
      <c r="L1926" s="196">
        <v>0.26468244807358399</v>
      </c>
      <c r="M1926" s="196">
        <v>7.6762550360839302E-2</v>
      </c>
      <c r="N1926" s="198">
        <v>7.9856682710742494E-3</v>
      </c>
      <c r="O1926" s="217"/>
      <c r="P1926" s="115"/>
      <c r="Q1926" s="116"/>
      <c r="R1926" s="196"/>
      <c r="S1926" s="196"/>
      <c r="T1926" s="198"/>
    </row>
    <row r="1927" spans="1:20" ht="13.8" thickBot="1">
      <c r="A1927" s="91"/>
      <c r="B1927" s="91"/>
      <c r="C1927" s="127"/>
      <c r="D1927" s="127"/>
      <c r="E1927" s="127"/>
      <c r="F1927" s="127"/>
      <c r="G1927" s="127"/>
      <c r="H1927" s="127">
        <v>1150</v>
      </c>
      <c r="I1927" s="217"/>
      <c r="J1927" s="116">
        <v>1924</v>
      </c>
      <c r="K1927" s="219">
        <f t="shared" si="6"/>
        <v>5125</v>
      </c>
      <c r="L1927" s="196">
        <v>0.26516613779672699</v>
      </c>
      <c r="M1927" s="196">
        <v>7.7580073679510198E-2</v>
      </c>
      <c r="N1927" s="198">
        <v>8.5801064519976204E-3</v>
      </c>
      <c r="O1927" s="217"/>
      <c r="P1927" s="115"/>
      <c r="Q1927" s="116"/>
      <c r="R1927" s="196"/>
      <c r="S1927" s="196"/>
      <c r="T1927" s="198"/>
    </row>
    <row r="1928" spans="1:20">
      <c r="A1928" s="91"/>
      <c r="B1928" s="91"/>
      <c r="C1928" s="127"/>
      <c r="D1928" s="127"/>
      <c r="E1928" s="127"/>
      <c r="F1928" s="127"/>
      <c r="G1928" s="127"/>
      <c r="H1928" s="127">
        <v>1153</v>
      </c>
      <c r="I1928" s="217"/>
      <c r="J1928" s="116">
        <v>1925</v>
      </c>
      <c r="K1928" s="219">
        <f t="shared" si="6"/>
        <v>5128</v>
      </c>
      <c r="L1928" s="196">
        <v>0.26578391155624898</v>
      </c>
      <c r="M1928" s="196">
        <v>7.6954851707310507E-2</v>
      </c>
      <c r="N1928" s="198">
        <v>9.2620263603321699E-3</v>
      </c>
      <c r="O1928" s="217"/>
      <c r="P1928" s="128"/>
      <c r="Q1928" s="116"/>
      <c r="R1928" s="196"/>
      <c r="S1928" s="196"/>
      <c r="T1928" s="198"/>
    </row>
    <row r="1929" spans="1:20">
      <c r="A1929" s="91"/>
      <c r="B1929" s="91"/>
      <c r="C1929" s="127"/>
      <c r="D1929" s="127"/>
      <c r="E1929" s="127"/>
      <c r="F1929" s="127"/>
      <c r="G1929" s="127"/>
      <c r="H1929" s="127">
        <v>1155</v>
      </c>
      <c r="I1929" s="217"/>
      <c r="J1929" s="116">
        <v>1926</v>
      </c>
      <c r="K1929" s="219">
        <f t="shared" si="6"/>
        <v>5130</v>
      </c>
      <c r="L1929" s="196">
        <v>0.26633917374027299</v>
      </c>
      <c r="M1929" s="196">
        <v>7.5753827094846293E-2</v>
      </c>
      <c r="N1929" s="198">
        <v>9.9738882330909096E-3</v>
      </c>
      <c r="O1929" s="217"/>
      <c r="P1929" s="115"/>
      <c r="Q1929" s="116"/>
      <c r="R1929" s="196"/>
      <c r="S1929" s="196"/>
      <c r="T1929" s="198"/>
    </row>
    <row r="1930" spans="1:20">
      <c r="A1930" s="91"/>
      <c r="B1930" s="91"/>
      <c r="C1930" s="127"/>
      <c r="D1930" s="127"/>
      <c r="E1930" s="127"/>
      <c r="F1930" s="127"/>
      <c r="G1930" s="127"/>
      <c r="H1930" s="127">
        <v>1158</v>
      </c>
      <c r="I1930" s="217"/>
      <c r="J1930" s="116">
        <v>1927</v>
      </c>
      <c r="K1930" s="219">
        <f t="shared" si="6"/>
        <v>5133</v>
      </c>
      <c r="L1930" s="196">
        <v>0.26682739257339499</v>
      </c>
      <c r="M1930" s="196">
        <v>7.4182605186635206E-2</v>
      </c>
      <c r="N1930" s="198">
        <v>1.06056586224084E-2</v>
      </c>
      <c r="O1930" s="217"/>
      <c r="P1930" s="115"/>
      <c r="Q1930" s="116"/>
      <c r="R1930" s="196"/>
      <c r="S1930" s="196"/>
      <c r="T1930" s="198"/>
    </row>
    <row r="1931" spans="1:20" ht="13.8" thickBot="1">
      <c r="A1931" s="91"/>
      <c r="B1931" s="91"/>
      <c r="C1931" s="127"/>
      <c r="D1931" s="127"/>
      <c r="E1931" s="127"/>
      <c r="F1931" s="127"/>
      <c r="G1931" s="127"/>
      <c r="H1931" s="127">
        <v>1161</v>
      </c>
      <c r="I1931" s="217"/>
      <c r="J1931" s="116">
        <v>1928</v>
      </c>
      <c r="K1931" s="219">
        <f t="shared" si="6"/>
        <v>5136</v>
      </c>
      <c r="L1931" s="196">
        <v>0.26704351195967602</v>
      </c>
      <c r="M1931" s="196">
        <v>7.3547509040746903E-2</v>
      </c>
      <c r="N1931" s="198">
        <v>1.1138316792430301E-2</v>
      </c>
      <c r="O1931" s="217"/>
      <c r="P1931" s="115"/>
      <c r="Q1931" s="116"/>
      <c r="R1931" s="196"/>
      <c r="S1931" s="196"/>
      <c r="T1931" s="198"/>
    </row>
    <row r="1932" spans="1:20">
      <c r="A1932" s="91"/>
      <c r="B1932" s="91"/>
      <c r="C1932" s="127"/>
      <c r="D1932" s="127"/>
      <c r="E1932" s="127"/>
      <c r="F1932" s="127"/>
      <c r="G1932" s="127"/>
      <c r="H1932" s="127">
        <v>1163</v>
      </c>
      <c r="I1932" s="217"/>
      <c r="J1932" s="116">
        <v>1929</v>
      </c>
      <c r="K1932" s="219">
        <f t="shared" si="6"/>
        <v>5138</v>
      </c>
      <c r="L1932" s="196">
        <v>0.26704127733808403</v>
      </c>
      <c r="M1932" s="196">
        <v>7.3760211964044101E-2</v>
      </c>
      <c r="N1932" s="198">
        <v>1.14580241748119E-2</v>
      </c>
      <c r="O1932" s="217"/>
      <c r="P1932" s="128"/>
      <c r="Q1932" s="116"/>
      <c r="R1932" s="196"/>
      <c r="S1932" s="196"/>
      <c r="T1932" s="198"/>
    </row>
    <row r="1933" spans="1:20">
      <c r="A1933" s="91"/>
      <c r="B1933" s="91"/>
      <c r="C1933" s="127"/>
      <c r="D1933" s="127"/>
      <c r="E1933" s="127"/>
      <c r="F1933" s="127"/>
      <c r="G1933" s="127"/>
      <c r="H1933" s="127">
        <v>1166</v>
      </c>
      <c r="I1933" s="217"/>
      <c r="J1933" s="116">
        <v>1930</v>
      </c>
      <c r="K1933" s="219">
        <f t="shared" si="6"/>
        <v>5141</v>
      </c>
      <c r="L1933" s="196">
        <v>0.26667858387634802</v>
      </c>
      <c r="M1933" s="196">
        <v>7.5653454115472293E-2</v>
      </c>
      <c r="N1933" s="198">
        <v>1.1585060841074401E-2</v>
      </c>
      <c r="O1933" s="217"/>
      <c r="P1933" s="115"/>
      <c r="Q1933" s="116"/>
      <c r="R1933" s="196"/>
      <c r="S1933" s="196"/>
      <c r="T1933" s="198"/>
    </row>
    <row r="1934" spans="1:20">
      <c r="A1934" s="91"/>
      <c r="B1934" s="91"/>
      <c r="C1934" s="127"/>
      <c r="D1934" s="127"/>
      <c r="E1934" s="127"/>
      <c r="F1934" s="127"/>
      <c r="G1934" s="127"/>
      <c r="H1934" s="127">
        <v>1169</v>
      </c>
      <c r="I1934" s="217"/>
      <c r="J1934" s="116">
        <v>1931</v>
      </c>
      <c r="K1934" s="219">
        <f t="shared" si="6"/>
        <v>5144</v>
      </c>
      <c r="L1934" s="196">
        <v>0.266132745844055</v>
      </c>
      <c r="M1934" s="196">
        <v>7.8238544891759604E-2</v>
      </c>
      <c r="N1934" s="198">
        <v>1.14377026142852E-2</v>
      </c>
      <c r="O1934" s="217"/>
      <c r="P1934" s="115"/>
      <c r="Q1934" s="116"/>
      <c r="R1934" s="196"/>
      <c r="S1934" s="196"/>
      <c r="T1934" s="198"/>
    </row>
    <row r="1935" spans="1:20" ht="13.8" thickBot="1">
      <c r="A1935" s="91"/>
      <c r="B1935" s="91"/>
      <c r="C1935" s="127"/>
      <c r="D1935" s="127"/>
      <c r="E1935" s="127"/>
      <c r="F1935" s="127"/>
      <c r="G1935" s="127"/>
      <c r="H1935" s="127">
        <v>1171</v>
      </c>
      <c r="I1935" s="217"/>
      <c r="J1935" s="116">
        <v>1932</v>
      </c>
      <c r="K1935" s="219">
        <f t="shared" si="6"/>
        <v>5146</v>
      </c>
      <c r="L1935" s="196">
        <v>0.26539873304960498</v>
      </c>
      <c r="M1935" s="196">
        <v>8.1439076257590504E-2</v>
      </c>
      <c r="N1935" s="198">
        <v>1.1030401179400399E-2</v>
      </c>
      <c r="O1935" s="217"/>
      <c r="P1935" s="115"/>
      <c r="Q1935" s="116"/>
      <c r="R1935" s="196"/>
      <c r="S1935" s="196"/>
      <c r="T1935" s="198"/>
    </row>
    <row r="1936" spans="1:20">
      <c r="A1936" s="91"/>
      <c r="B1936" s="91"/>
      <c r="C1936" s="127"/>
      <c r="D1936" s="127"/>
      <c r="E1936" s="127"/>
      <c r="F1936" s="127"/>
      <c r="G1936" s="127"/>
      <c r="H1936" s="127">
        <v>1174</v>
      </c>
      <c r="I1936" s="217"/>
      <c r="J1936" s="116">
        <v>1933</v>
      </c>
      <c r="K1936" s="219">
        <f t="shared" si="6"/>
        <v>5149</v>
      </c>
      <c r="L1936" s="196">
        <v>0.26463376122490401</v>
      </c>
      <c r="M1936" s="196">
        <v>8.4425129461291604E-2</v>
      </c>
      <c r="N1936" s="198">
        <v>1.04071952367707E-2</v>
      </c>
      <c r="O1936" s="217"/>
      <c r="P1936" s="128"/>
      <c r="Q1936" s="116"/>
      <c r="R1936" s="196"/>
      <c r="S1936" s="196"/>
      <c r="T1936" s="198"/>
    </row>
    <row r="1937" spans="1:20">
      <c r="A1937" s="91"/>
      <c r="B1937" s="91"/>
      <c r="C1937" s="127"/>
      <c r="D1937" s="127"/>
      <c r="E1937" s="127"/>
      <c r="F1937" s="127"/>
      <c r="G1937" s="127"/>
      <c r="H1937" s="127">
        <v>1177</v>
      </c>
      <c r="I1937" s="217"/>
      <c r="J1937" s="116">
        <v>1934</v>
      </c>
      <c r="K1937" s="219">
        <f t="shared" si="6"/>
        <v>5152</v>
      </c>
      <c r="L1937" s="196">
        <v>0.263867108392351</v>
      </c>
      <c r="M1937" s="196">
        <v>8.7277094548667306E-2</v>
      </c>
      <c r="N1937" s="198">
        <v>9.7399745437588194E-3</v>
      </c>
      <c r="O1937" s="217"/>
      <c r="P1937" s="115"/>
      <c r="Q1937" s="116"/>
      <c r="R1937" s="196"/>
      <c r="S1937" s="196"/>
      <c r="T1937" s="198"/>
    </row>
    <row r="1938" spans="1:20">
      <c r="A1938" s="91"/>
      <c r="B1938" s="91"/>
      <c r="C1938" s="127"/>
      <c r="D1938" s="127"/>
      <c r="E1938" s="127"/>
      <c r="F1938" s="127"/>
      <c r="G1938" s="127"/>
      <c r="H1938" s="127">
        <v>1179</v>
      </c>
      <c r="I1938" s="217"/>
      <c r="J1938" s="116">
        <v>1935</v>
      </c>
      <c r="K1938" s="219">
        <f t="shared" si="6"/>
        <v>5154</v>
      </c>
      <c r="L1938" s="196">
        <v>0.263236147683999</v>
      </c>
      <c r="M1938" s="196">
        <v>8.9678670339110894E-2</v>
      </c>
      <c r="N1938" s="198">
        <v>9.1355434227661791E-3</v>
      </c>
      <c r="O1938" s="217"/>
      <c r="P1938" s="115"/>
      <c r="Q1938" s="116"/>
      <c r="R1938" s="196"/>
      <c r="S1938" s="196"/>
      <c r="T1938" s="198"/>
    </row>
    <row r="1939" spans="1:20" ht="13.8" thickBot="1">
      <c r="A1939" s="91"/>
      <c r="B1939" s="91"/>
      <c r="C1939" s="127"/>
      <c r="D1939" s="127"/>
      <c r="E1939" s="127"/>
      <c r="F1939" s="127"/>
      <c r="G1939" s="127"/>
      <c r="H1939" s="127">
        <v>1182</v>
      </c>
      <c r="I1939" s="217"/>
      <c r="J1939" s="116">
        <v>1936</v>
      </c>
      <c r="K1939" s="219">
        <f t="shared" si="6"/>
        <v>5157</v>
      </c>
      <c r="L1939" s="196">
        <v>0.26266340504707197</v>
      </c>
      <c r="M1939" s="196">
        <v>9.2292146027132899E-2</v>
      </c>
      <c r="N1939" s="198">
        <v>8.7475254764299796E-3</v>
      </c>
      <c r="O1939" s="217"/>
      <c r="P1939" s="115"/>
      <c r="Q1939" s="116"/>
      <c r="R1939" s="196"/>
      <c r="S1939" s="196"/>
      <c r="T1939" s="198"/>
    </row>
    <row r="1940" spans="1:20">
      <c r="A1940" s="91"/>
      <c r="B1940" s="91"/>
      <c r="C1940" s="127"/>
      <c r="D1940" s="127"/>
      <c r="E1940" s="127"/>
      <c r="F1940" s="127"/>
      <c r="G1940" s="127"/>
      <c r="H1940" s="127">
        <v>1185</v>
      </c>
      <c r="I1940" s="217"/>
      <c r="J1940" s="116">
        <v>1937</v>
      </c>
      <c r="K1940" s="219">
        <f t="shared" si="6"/>
        <v>5160</v>
      </c>
      <c r="L1940" s="196">
        <v>0.26224636660397799</v>
      </c>
      <c r="M1940" s="196">
        <v>9.48081467348071E-2</v>
      </c>
      <c r="N1940" s="198">
        <v>8.60585429027254E-3</v>
      </c>
      <c r="O1940" s="217"/>
      <c r="P1940" s="128"/>
      <c r="Q1940" s="116"/>
      <c r="R1940" s="196"/>
      <c r="S1940" s="196"/>
      <c r="T1940" s="198"/>
    </row>
    <row r="1941" spans="1:20">
      <c r="A1941" s="91"/>
      <c r="B1941" s="91"/>
      <c r="C1941" s="127"/>
      <c r="D1941" s="127"/>
      <c r="E1941" s="127"/>
      <c r="F1941" s="127"/>
      <c r="G1941" s="127"/>
      <c r="H1941" s="127">
        <v>1187</v>
      </c>
      <c r="I1941" s="217"/>
      <c r="J1941" s="116">
        <v>1938</v>
      </c>
      <c r="K1941" s="219">
        <f t="shared" si="6"/>
        <v>5162</v>
      </c>
      <c r="L1941" s="196">
        <v>0.26184317914715599</v>
      </c>
      <c r="M1941" s="196">
        <v>9.8000931829577601E-2</v>
      </c>
      <c r="N1941" s="198">
        <v>8.7214425373844003E-3</v>
      </c>
      <c r="O1941" s="217"/>
      <c r="P1941" s="115"/>
      <c r="Q1941" s="116"/>
      <c r="R1941" s="196"/>
      <c r="S1941" s="196"/>
      <c r="T1941" s="198"/>
    </row>
    <row r="1942" spans="1:20">
      <c r="A1942" s="91"/>
      <c r="B1942" s="91"/>
      <c r="C1942" s="127"/>
      <c r="D1942" s="127"/>
      <c r="E1942" s="127"/>
      <c r="F1942" s="127"/>
      <c r="G1942" s="127"/>
      <c r="H1942" s="127">
        <v>1190</v>
      </c>
      <c r="I1942" s="217"/>
      <c r="J1942" s="116">
        <v>1939</v>
      </c>
      <c r="K1942" s="219">
        <f t="shared" si="6"/>
        <v>5165</v>
      </c>
      <c r="L1942" s="196">
        <v>0.26148843491373103</v>
      </c>
      <c r="M1942" s="196">
        <v>0.10134772213064</v>
      </c>
      <c r="N1942" s="198">
        <v>9.0258339391269503E-3</v>
      </c>
      <c r="O1942" s="217"/>
      <c r="P1942" s="115"/>
      <c r="Q1942" s="116"/>
      <c r="R1942" s="196"/>
      <c r="S1942" s="196"/>
      <c r="T1942" s="198"/>
    </row>
    <row r="1943" spans="1:20" ht="13.8" thickBot="1">
      <c r="A1943" s="91"/>
      <c r="B1943" s="91"/>
      <c r="C1943" s="127"/>
      <c r="D1943" s="127"/>
      <c r="E1943" s="127"/>
      <c r="F1943" s="127"/>
      <c r="G1943" s="127"/>
      <c r="H1943" s="127">
        <v>1193</v>
      </c>
      <c r="I1943" s="217"/>
      <c r="J1943" s="116">
        <v>1940</v>
      </c>
      <c r="K1943" s="219">
        <f t="shared" si="6"/>
        <v>5168</v>
      </c>
      <c r="L1943" s="196">
        <v>0.26117142536296301</v>
      </c>
      <c r="M1943" s="196">
        <v>0.104994168261935</v>
      </c>
      <c r="N1943" s="198">
        <v>9.3987854940270604E-3</v>
      </c>
      <c r="O1943" s="217"/>
      <c r="P1943" s="115"/>
      <c r="Q1943" s="116"/>
      <c r="R1943" s="196"/>
      <c r="S1943" s="196"/>
      <c r="T1943" s="198"/>
    </row>
    <row r="1944" spans="1:20">
      <c r="A1944" s="91"/>
      <c r="B1944" s="91"/>
      <c r="C1944" s="127"/>
      <c r="D1944" s="127"/>
      <c r="E1944" s="127"/>
      <c r="F1944" s="127"/>
      <c r="G1944" s="127"/>
      <c r="H1944" s="127">
        <v>1195</v>
      </c>
      <c r="I1944" s="217"/>
      <c r="J1944" s="116">
        <v>1941</v>
      </c>
      <c r="K1944" s="219">
        <f t="shared" si="6"/>
        <v>5170</v>
      </c>
      <c r="L1944" s="196">
        <v>0.26077055703747798</v>
      </c>
      <c r="M1944" s="196">
        <v>0.10898473972416001</v>
      </c>
      <c r="N1944" s="198">
        <v>9.7374614662564894E-3</v>
      </c>
      <c r="O1944" s="217"/>
      <c r="P1944" s="128"/>
      <c r="Q1944" s="116"/>
      <c r="R1944" s="196"/>
      <c r="S1944" s="196"/>
      <c r="T1944" s="198"/>
    </row>
    <row r="1945" spans="1:20">
      <c r="A1945" s="91"/>
      <c r="B1945" s="91"/>
      <c r="C1945" s="127"/>
      <c r="D1945" s="127"/>
      <c r="E1945" s="127"/>
      <c r="F1945" s="127"/>
      <c r="G1945" s="127"/>
      <c r="H1945" s="127">
        <v>1198</v>
      </c>
      <c r="I1945" s="217"/>
      <c r="J1945" s="116">
        <v>1942</v>
      </c>
      <c r="K1945" s="219">
        <f t="shared" si="6"/>
        <v>5173</v>
      </c>
      <c r="L1945" s="196">
        <v>0.260391430605796</v>
      </c>
      <c r="M1945" s="196">
        <v>0.11263468908025701</v>
      </c>
      <c r="N1945" s="198">
        <v>9.9397230722425498E-3</v>
      </c>
      <c r="O1945" s="217"/>
      <c r="P1945" s="115"/>
      <c r="Q1945" s="116"/>
      <c r="R1945" s="196"/>
      <c r="S1945" s="196"/>
      <c r="T1945" s="198"/>
    </row>
    <row r="1946" spans="1:20">
      <c r="A1946" s="91"/>
      <c r="B1946" s="91"/>
      <c r="C1946" s="127"/>
      <c r="D1946" s="127"/>
      <c r="E1946" s="127"/>
      <c r="F1946" s="127"/>
      <c r="G1946" s="127"/>
      <c r="H1946" s="127">
        <v>1201</v>
      </c>
      <c r="I1946" s="217"/>
      <c r="J1946" s="116">
        <v>1943</v>
      </c>
      <c r="K1946" s="219">
        <f t="shared" si="6"/>
        <v>5176</v>
      </c>
      <c r="L1946" s="196">
        <v>0.259930386112176</v>
      </c>
      <c r="M1946" s="196">
        <v>0.116032972885803</v>
      </c>
      <c r="N1946" s="198">
        <v>9.8981532129154594E-3</v>
      </c>
      <c r="O1946" s="217"/>
      <c r="P1946" s="115"/>
      <c r="Q1946" s="116"/>
      <c r="R1946" s="196"/>
      <c r="S1946" s="196"/>
      <c r="T1946" s="198"/>
    </row>
    <row r="1947" spans="1:20" ht="13.8" thickBot="1">
      <c r="A1947" s="91"/>
      <c r="B1947" s="91"/>
      <c r="C1947" s="127"/>
      <c r="D1947" s="127"/>
      <c r="E1947" s="127"/>
      <c r="F1947" s="127"/>
      <c r="G1947" s="127"/>
      <c r="H1947" s="127">
        <v>1203</v>
      </c>
      <c r="I1947" s="217"/>
      <c r="J1947" s="116">
        <v>1944</v>
      </c>
      <c r="K1947" s="219">
        <f t="shared" si="6"/>
        <v>5178</v>
      </c>
      <c r="L1947" s="196">
        <v>0.25945029462021102</v>
      </c>
      <c r="M1947" s="196">
        <v>0.118650739348744</v>
      </c>
      <c r="N1947" s="198">
        <v>9.5842822740967708E-3</v>
      </c>
      <c r="O1947" s="217"/>
      <c r="P1947" s="115"/>
      <c r="Q1947" s="116"/>
      <c r="R1947" s="196"/>
      <c r="S1947" s="196"/>
      <c r="T1947" s="198"/>
    </row>
    <row r="1948" spans="1:20">
      <c r="A1948" s="91"/>
      <c r="B1948" s="91"/>
      <c r="C1948" s="127"/>
      <c r="D1948" s="127"/>
      <c r="E1948" s="127"/>
      <c r="F1948" s="127"/>
      <c r="G1948" s="127"/>
      <c r="H1948" s="127">
        <v>1206</v>
      </c>
      <c r="I1948" s="217"/>
      <c r="J1948" s="116">
        <v>1945</v>
      </c>
      <c r="K1948" s="219">
        <f t="shared" si="6"/>
        <v>5181</v>
      </c>
      <c r="L1948" s="196">
        <v>0.25895900845367398</v>
      </c>
      <c r="M1948" s="196">
        <v>0.120255358244812</v>
      </c>
      <c r="N1948" s="198">
        <v>8.9903457623260706E-3</v>
      </c>
      <c r="O1948" s="217"/>
      <c r="P1948" s="128"/>
      <c r="Q1948" s="116"/>
      <c r="R1948" s="196"/>
      <c r="S1948" s="196"/>
      <c r="T1948" s="198"/>
    </row>
    <row r="1949" spans="1:20">
      <c r="A1949" s="91"/>
      <c r="B1949" s="91"/>
      <c r="C1949" s="127"/>
      <c r="D1949" s="127"/>
      <c r="E1949" s="127"/>
      <c r="F1949" s="127"/>
      <c r="G1949" s="127"/>
      <c r="H1949" s="127">
        <v>1208</v>
      </c>
      <c r="I1949" s="217"/>
      <c r="J1949" s="116">
        <v>1946</v>
      </c>
      <c r="K1949" s="219">
        <f t="shared" si="6"/>
        <v>5183</v>
      </c>
      <c r="L1949" s="196">
        <v>0.25844279497262301</v>
      </c>
      <c r="M1949" s="196">
        <v>0.121239222705656</v>
      </c>
      <c r="N1949" s="198">
        <v>8.1098540199534708E-3</v>
      </c>
      <c r="O1949" s="217"/>
      <c r="P1949" s="115"/>
      <c r="Q1949" s="116"/>
      <c r="R1949" s="196"/>
      <c r="S1949" s="196"/>
      <c r="T1949" s="198"/>
    </row>
    <row r="1950" spans="1:20">
      <c r="A1950" s="91"/>
      <c r="B1950" s="91"/>
      <c r="C1950" s="127"/>
      <c r="D1950" s="127"/>
      <c r="E1950" s="127"/>
      <c r="F1950" s="127"/>
      <c r="G1950" s="127"/>
      <c r="H1950" s="127">
        <v>1211</v>
      </c>
      <c r="I1950" s="217"/>
      <c r="J1950" s="116">
        <v>1947</v>
      </c>
      <c r="K1950" s="219">
        <f t="shared" si="6"/>
        <v>5186</v>
      </c>
      <c r="L1950" s="196">
        <v>0.25798067672454</v>
      </c>
      <c r="M1950" s="196">
        <v>0.120869574092223</v>
      </c>
      <c r="N1950" s="198">
        <v>7.0687049930403699E-3</v>
      </c>
      <c r="O1950" s="217"/>
      <c r="P1950" s="115"/>
      <c r="Q1950" s="116"/>
      <c r="R1950" s="196"/>
      <c r="S1950" s="196"/>
      <c r="T1950" s="198"/>
    </row>
    <row r="1951" spans="1:20" ht="13.8" thickBot="1">
      <c r="A1951" s="91"/>
      <c r="B1951" s="91"/>
      <c r="C1951" s="127"/>
      <c r="D1951" s="127"/>
      <c r="E1951" s="127"/>
      <c r="F1951" s="127"/>
      <c r="G1951" s="127"/>
      <c r="H1951" s="127">
        <v>1213</v>
      </c>
      <c r="I1951" s="217"/>
      <c r="J1951" s="116">
        <v>1948</v>
      </c>
      <c r="K1951" s="219">
        <f t="shared" si="6"/>
        <v>5188</v>
      </c>
      <c r="L1951" s="196">
        <v>0.25753036124180401</v>
      </c>
      <c r="M1951" s="196">
        <v>0.119622416583058</v>
      </c>
      <c r="N1951" s="198">
        <v>5.9651678106394197E-3</v>
      </c>
      <c r="O1951" s="217"/>
      <c r="P1951" s="115"/>
      <c r="Q1951" s="116"/>
      <c r="R1951" s="196"/>
      <c r="S1951" s="196"/>
      <c r="T1951" s="198"/>
    </row>
    <row r="1952" spans="1:20">
      <c r="A1952" s="91"/>
      <c r="B1952" s="91"/>
      <c r="C1952" s="127"/>
      <c r="D1952" s="127"/>
      <c r="E1952" s="127"/>
      <c r="F1952" s="127"/>
      <c r="G1952" s="127"/>
      <c r="H1952" s="127">
        <v>1216</v>
      </c>
      <c r="I1952" s="217"/>
      <c r="J1952" s="116">
        <v>1949</v>
      </c>
      <c r="K1952" s="219">
        <f t="shared" si="6"/>
        <v>5191</v>
      </c>
      <c r="L1952" s="196">
        <v>0.25724895718986701</v>
      </c>
      <c r="M1952" s="196">
        <v>0.116893742152993</v>
      </c>
      <c r="N1952" s="198">
        <v>4.8761503249570102E-3</v>
      </c>
      <c r="O1952" s="217"/>
      <c r="P1952" s="128"/>
      <c r="Q1952" s="116"/>
      <c r="R1952" s="196"/>
      <c r="S1952" s="196"/>
      <c r="T1952" s="198"/>
    </row>
    <row r="1953" spans="1:20">
      <c r="A1953" s="91"/>
      <c r="B1953" s="91"/>
      <c r="C1953" s="127"/>
      <c r="D1953" s="127"/>
      <c r="E1953" s="127"/>
      <c r="F1953" s="127"/>
      <c r="G1953" s="127"/>
      <c r="H1953" s="127">
        <v>1219</v>
      </c>
      <c r="I1953" s="217"/>
      <c r="J1953" s="116">
        <v>1950</v>
      </c>
      <c r="K1953" s="219">
        <f t="shared" ref="K1953:K2016" si="7">H1953+$K$1503</f>
        <v>5194</v>
      </c>
      <c r="L1953" s="196">
        <v>0.25705708549718498</v>
      </c>
      <c r="M1953" s="196">
        <v>0.11325524451822699</v>
      </c>
      <c r="N1953" s="198">
        <v>3.7826312946673498E-3</v>
      </c>
      <c r="O1953" s="217"/>
      <c r="P1953" s="115"/>
      <c r="Q1953" s="116"/>
      <c r="R1953" s="196"/>
      <c r="S1953" s="196"/>
      <c r="T1953" s="198"/>
    </row>
    <row r="1954" spans="1:20">
      <c r="A1954" s="91"/>
      <c r="B1954" s="91"/>
      <c r="C1954" s="127"/>
      <c r="D1954" s="127"/>
      <c r="E1954" s="127"/>
      <c r="F1954" s="127"/>
      <c r="G1954" s="127"/>
      <c r="H1954" s="127">
        <v>1221</v>
      </c>
      <c r="I1954" s="217"/>
      <c r="J1954" s="116">
        <v>1951</v>
      </c>
      <c r="K1954" s="219">
        <f t="shared" si="7"/>
        <v>5196</v>
      </c>
      <c r="L1954" s="196">
        <v>0.25708198041233599</v>
      </c>
      <c r="M1954" s="196">
        <v>0.1087809753266</v>
      </c>
      <c r="N1954" s="198">
        <v>2.8651161344287E-3</v>
      </c>
      <c r="O1954" s="217"/>
      <c r="P1954" s="115"/>
      <c r="Q1954" s="116"/>
      <c r="R1954" s="196"/>
      <c r="S1954" s="196"/>
      <c r="T1954" s="198"/>
    </row>
    <row r="1955" spans="1:20" ht="13.8" thickBot="1">
      <c r="A1955" s="91"/>
      <c r="B1955" s="91"/>
      <c r="C1955" s="127"/>
      <c r="D1955" s="127"/>
      <c r="E1955" s="127"/>
      <c r="F1955" s="127"/>
      <c r="G1955" s="127"/>
      <c r="H1955" s="127">
        <v>1224</v>
      </c>
      <c r="I1955" s="217"/>
      <c r="J1955" s="116">
        <v>1952</v>
      </c>
      <c r="K1955" s="219">
        <f t="shared" si="7"/>
        <v>5199</v>
      </c>
      <c r="L1955" s="196">
        <v>0.25722750642091102</v>
      </c>
      <c r="M1955" s="196">
        <v>0.104076252068678</v>
      </c>
      <c r="N1955" s="198">
        <v>2.1683206808215901E-3</v>
      </c>
      <c r="O1955" s="217"/>
      <c r="P1955" s="115"/>
      <c r="Q1955" s="116"/>
      <c r="R1955" s="196"/>
      <c r="S1955" s="196"/>
      <c r="T1955" s="198"/>
    </row>
    <row r="1956" spans="1:20">
      <c r="A1956" s="91"/>
      <c r="B1956" s="91"/>
      <c r="C1956" s="127"/>
      <c r="D1956" s="127"/>
      <c r="E1956" s="127"/>
      <c r="F1956" s="127"/>
      <c r="G1956" s="127"/>
      <c r="H1956" s="127">
        <v>1227</v>
      </c>
      <c r="I1956" s="217"/>
      <c r="J1956" s="116">
        <v>1953</v>
      </c>
      <c r="K1956" s="219">
        <f t="shared" si="7"/>
        <v>5202</v>
      </c>
      <c r="L1956" s="196">
        <v>0.25757599300522999</v>
      </c>
      <c r="M1956" s="196">
        <v>9.8731657347652796E-2</v>
      </c>
      <c r="N1956" s="198">
        <v>1.77291152062079E-3</v>
      </c>
      <c r="O1956" s="217"/>
      <c r="P1956" s="128"/>
      <c r="Q1956" s="116"/>
      <c r="R1956" s="196"/>
      <c r="S1956" s="196"/>
      <c r="T1956" s="198"/>
    </row>
    <row r="1957" spans="1:20">
      <c r="A1957" s="91"/>
      <c r="B1957" s="91"/>
      <c r="C1957" s="127"/>
      <c r="D1957" s="127"/>
      <c r="E1957" s="127"/>
      <c r="F1957" s="127"/>
      <c r="G1957" s="127"/>
      <c r="H1957" s="127">
        <v>1230</v>
      </c>
      <c r="I1957" s="217"/>
      <c r="J1957" s="116">
        <v>1954</v>
      </c>
      <c r="K1957" s="219">
        <f t="shared" si="7"/>
        <v>5205</v>
      </c>
      <c r="L1957" s="196">
        <v>0.25808258327623002</v>
      </c>
      <c r="M1957" s="196">
        <v>9.34234235516615E-2</v>
      </c>
      <c r="N1957" s="198">
        <v>1.66857579003678E-3</v>
      </c>
      <c r="O1957" s="217"/>
      <c r="P1957" s="115"/>
      <c r="Q1957" s="116"/>
      <c r="R1957" s="196"/>
      <c r="S1957" s="196"/>
      <c r="T1957" s="198"/>
    </row>
    <row r="1958" spans="1:20">
      <c r="A1958" s="91"/>
      <c r="B1958" s="91"/>
      <c r="C1958" s="127"/>
      <c r="D1958" s="127"/>
      <c r="E1958" s="127"/>
      <c r="F1958" s="127"/>
      <c r="G1958" s="127"/>
      <c r="H1958" s="127">
        <v>1232</v>
      </c>
      <c r="I1958" s="217"/>
      <c r="J1958" s="116">
        <v>1955</v>
      </c>
      <c r="K1958" s="219">
        <f t="shared" si="7"/>
        <v>5207</v>
      </c>
      <c r="L1958" s="196">
        <v>0.258743591620127</v>
      </c>
      <c r="M1958" s="196">
        <v>8.8437272821497395E-2</v>
      </c>
      <c r="N1958" s="198">
        <v>1.8718866838144501E-3</v>
      </c>
      <c r="O1958" s="217"/>
      <c r="P1958" s="115"/>
      <c r="Q1958" s="116"/>
      <c r="R1958" s="196"/>
      <c r="S1958" s="196"/>
      <c r="T1958" s="198"/>
    </row>
    <row r="1959" spans="1:20" ht="13.8" thickBot="1">
      <c r="A1959" s="91"/>
      <c r="B1959" s="91"/>
      <c r="C1959" s="127"/>
      <c r="D1959" s="127"/>
      <c r="E1959" s="127"/>
      <c r="F1959" s="127"/>
      <c r="G1959" s="127"/>
      <c r="H1959" s="127">
        <v>1235</v>
      </c>
      <c r="I1959" s="217"/>
      <c r="J1959" s="116">
        <v>1956</v>
      </c>
      <c r="K1959" s="219">
        <f t="shared" si="7"/>
        <v>5210</v>
      </c>
      <c r="L1959" s="196">
        <v>0.25953818717564298</v>
      </c>
      <c r="M1959" s="196">
        <v>8.3762136587688704E-2</v>
      </c>
      <c r="N1959" s="198">
        <v>2.4458422911109198E-3</v>
      </c>
      <c r="O1959" s="217"/>
      <c r="P1959" s="115"/>
      <c r="Q1959" s="116"/>
      <c r="R1959" s="196"/>
      <c r="S1959" s="196"/>
      <c r="T1959" s="198"/>
    </row>
    <row r="1960" spans="1:20">
      <c r="A1960" s="91"/>
      <c r="B1960" s="91"/>
      <c r="C1960" s="127"/>
      <c r="D1960" s="127"/>
      <c r="E1960" s="127"/>
      <c r="F1960" s="127"/>
      <c r="G1960" s="127"/>
      <c r="H1960" s="127">
        <v>1238</v>
      </c>
      <c r="I1960" s="217"/>
      <c r="J1960" s="116">
        <v>1957</v>
      </c>
      <c r="K1960" s="219">
        <f t="shared" si="7"/>
        <v>5213</v>
      </c>
      <c r="L1960" s="196">
        <v>0.26041465480175802</v>
      </c>
      <c r="M1960" s="196">
        <v>7.9306740684255195E-2</v>
      </c>
      <c r="N1960" s="198">
        <v>3.43926761393391E-3</v>
      </c>
      <c r="O1960" s="217"/>
      <c r="P1960" s="128"/>
      <c r="Q1960" s="116"/>
      <c r="R1960" s="196"/>
      <c r="S1960" s="196"/>
      <c r="T1960" s="198"/>
    </row>
    <row r="1961" spans="1:20">
      <c r="A1961" s="91"/>
      <c r="B1961" s="91"/>
      <c r="C1961" s="127"/>
      <c r="D1961" s="127"/>
      <c r="E1961" s="127"/>
      <c r="F1961" s="127"/>
      <c r="G1961" s="127"/>
      <c r="H1961" s="127">
        <v>1240</v>
      </c>
      <c r="I1961" s="217"/>
      <c r="J1961" s="116">
        <v>1958</v>
      </c>
      <c r="K1961" s="219">
        <f t="shared" si="7"/>
        <v>5215</v>
      </c>
      <c r="L1961" s="196">
        <v>0.26111746202077302</v>
      </c>
      <c r="M1961" s="196">
        <v>7.6256336379718001E-2</v>
      </c>
      <c r="N1961" s="198">
        <v>4.6630988021285E-3</v>
      </c>
      <c r="O1961" s="217"/>
      <c r="P1961" s="115"/>
      <c r="Q1961" s="116"/>
      <c r="R1961" s="196"/>
      <c r="S1961" s="196"/>
      <c r="T1961" s="198"/>
    </row>
    <row r="1962" spans="1:20">
      <c r="A1962" s="91"/>
      <c r="B1962" s="91"/>
      <c r="C1962" s="127"/>
      <c r="D1962" s="127"/>
      <c r="E1962" s="127"/>
      <c r="F1962" s="127"/>
      <c r="G1962" s="127"/>
      <c r="H1962" s="127">
        <v>1243</v>
      </c>
      <c r="I1962" s="217"/>
      <c r="J1962" s="116">
        <v>1959</v>
      </c>
      <c r="K1962" s="219">
        <f t="shared" si="7"/>
        <v>5218</v>
      </c>
      <c r="L1962" s="196">
        <v>0.261613144884556</v>
      </c>
      <c r="M1962" s="196">
        <v>7.4354503938006494E-2</v>
      </c>
      <c r="N1962" s="198">
        <v>6.0296564047839698E-3</v>
      </c>
      <c r="O1962" s="217"/>
      <c r="P1962" s="115"/>
      <c r="Q1962" s="116"/>
      <c r="R1962" s="196"/>
      <c r="S1962" s="196"/>
      <c r="T1962" s="198"/>
    </row>
    <row r="1963" spans="1:20" ht="13.8" thickBot="1">
      <c r="A1963" s="91"/>
      <c r="B1963" s="91"/>
      <c r="C1963" s="127"/>
      <c r="D1963" s="127"/>
      <c r="E1963" s="127"/>
      <c r="F1963" s="127"/>
      <c r="G1963" s="127"/>
      <c r="H1963" s="127">
        <v>1245</v>
      </c>
      <c r="I1963" s="217"/>
      <c r="J1963" s="116">
        <v>1960</v>
      </c>
      <c r="K1963" s="219">
        <f t="shared" si="7"/>
        <v>5220</v>
      </c>
      <c r="L1963" s="196">
        <v>0.26172829300163902</v>
      </c>
      <c r="M1963" s="196">
        <v>7.4493655324241001E-2</v>
      </c>
      <c r="N1963" s="198">
        <v>7.4378655964593404E-3</v>
      </c>
      <c r="O1963" s="217"/>
      <c r="P1963" s="115"/>
      <c r="Q1963" s="116"/>
      <c r="R1963" s="196"/>
      <c r="S1963" s="196"/>
      <c r="T1963" s="198"/>
    </row>
    <row r="1964" spans="1:20">
      <c r="A1964" s="91"/>
      <c r="B1964" s="91"/>
      <c r="C1964" s="127"/>
      <c r="D1964" s="127"/>
      <c r="E1964" s="127"/>
      <c r="F1964" s="127"/>
      <c r="G1964" s="127"/>
      <c r="H1964" s="127">
        <v>1248</v>
      </c>
      <c r="I1964" s="217"/>
      <c r="J1964" s="116">
        <v>1961</v>
      </c>
      <c r="K1964" s="219">
        <f t="shared" si="7"/>
        <v>5223</v>
      </c>
      <c r="L1964" s="196">
        <v>0.26153311677615898</v>
      </c>
      <c r="M1964" s="196">
        <v>7.6509819993714701E-2</v>
      </c>
      <c r="N1964" s="198">
        <v>8.7374233710249306E-3</v>
      </c>
      <c r="O1964" s="217"/>
      <c r="P1964" s="128"/>
      <c r="Q1964" s="116"/>
      <c r="R1964" s="196"/>
      <c r="S1964" s="196"/>
      <c r="T1964" s="198"/>
    </row>
    <row r="1965" spans="1:20">
      <c r="A1965" s="91"/>
      <c r="B1965" s="91"/>
      <c r="C1965" s="127"/>
      <c r="D1965" s="127"/>
      <c r="E1965" s="127"/>
      <c r="F1965" s="127"/>
      <c r="G1965" s="127"/>
      <c r="H1965" s="127">
        <v>1250</v>
      </c>
      <c r="I1965" s="217"/>
      <c r="J1965" s="116">
        <v>1962</v>
      </c>
      <c r="K1965" s="219">
        <f t="shared" si="7"/>
        <v>5225</v>
      </c>
      <c r="L1965" s="196">
        <v>0.26098215506904998</v>
      </c>
      <c r="M1965" s="196">
        <v>8.0595712416763096E-2</v>
      </c>
      <c r="N1965" s="198">
        <v>9.8736496726438694E-3</v>
      </c>
      <c r="O1965" s="217"/>
      <c r="P1965" s="115"/>
      <c r="Q1965" s="116"/>
      <c r="R1965" s="196"/>
      <c r="S1965" s="196"/>
      <c r="T1965" s="198"/>
    </row>
    <row r="1966" spans="1:20">
      <c r="A1966" s="91"/>
      <c r="B1966" s="91"/>
      <c r="C1966" s="127"/>
      <c r="D1966" s="127"/>
      <c r="E1966" s="127"/>
      <c r="F1966" s="127"/>
      <c r="G1966" s="127"/>
      <c r="H1966" s="127">
        <v>1253</v>
      </c>
      <c r="I1966" s="217"/>
      <c r="J1966" s="116">
        <v>1963</v>
      </c>
      <c r="K1966" s="219">
        <f t="shared" si="7"/>
        <v>5228</v>
      </c>
      <c r="L1966" s="196">
        <v>0.26029462338484999</v>
      </c>
      <c r="M1966" s="196">
        <v>8.5589934086705996E-2</v>
      </c>
      <c r="N1966" s="198">
        <v>1.073726174764E-2</v>
      </c>
      <c r="O1966" s="217"/>
      <c r="P1966" s="115"/>
      <c r="Q1966" s="116"/>
      <c r="R1966" s="196"/>
      <c r="S1966" s="196"/>
      <c r="T1966" s="198"/>
    </row>
    <row r="1967" spans="1:20" ht="13.8" thickBot="1">
      <c r="A1967" s="91"/>
      <c r="B1967" s="91"/>
      <c r="C1967" s="127"/>
      <c r="D1967" s="127"/>
      <c r="E1967" s="127"/>
      <c r="F1967" s="127"/>
      <c r="G1967" s="127"/>
      <c r="H1967" s="127">
        <v>1255</v>
      </c>
      <c r="I1967" s="217"/>
      <c r="J1967" s="116">
        <v>1964</v>
      </c>
      <c r="K1967" s="219">
        <f t="shared" si="7"/>
        <v>5230</v>
      </c>
      <c r="L1967" s="196">
        <v>0.25949053613010697</v>
      </c>
      <c r="M1967" s="196">
        <v>9.1217251359442905E-2</v>
      </c>
      <c r="N1967" s="198">
        <v>1.12917002536989E-2</v>
      </c>
      <c r="O1967" s="217"/>
      <c r="P1967" s="115"/>
      <c r="Q1967" s="116"/>
      <c r="R1967" s="196"/>
      <c r="S1967" s="196"/>
      <c r="T1967" s="198"/>
    </row>
    <row r="1968" spans="1:20">
      <c r="A1968" s="91"/>
      <c r="B1968" s="91"/>
      <c r="C1968" s="127"/>
      <c r="D1968" s="127"/>
      <c r="E1968" s="127"/>
      <c r="F1968" s="127"/>
      <c r="G1968" s="127"/>
      <c r="H1968" s="127">
        <v>1258</v>
      </c>
      <c r="I1968" s="217"/>
      <c r="J1968" s="116">
        <v>1965</v>
      </c>
      <c r="K1968" s="219">
        <f t="shared" si="7"/>
        <v>5233</v>
      </c>
      <c r="L1968" s="196">
        <v>0.25873802310484201</v>
      </c>
      <c r="M1968" s="196">
        <v>9.5869598469906794E-2</v>
      </c>
      <c r="N1968" s="198">
        <v>1.14406303860218E-2</v>
      </c>
      <c r="O1968" s="217"/>
      <c r="P1968" s="128"/>
      <c r="Q1968" s="116"/>
      <c r="R1968" s="196"/>
      <c r="S1968" s="196"/>
      <c r="T1968" s="198"/>
    </row>
    <row r="1969" spans="1:20">
      <c r="A1969" s="91"/>
      <c r="B1969" s="91"/>
      <c r="C1969" s="127"/>
      <c r="D1969" s="127"/>
      <c r="E1969" s="127"/>
      <c r="F1969" s="127"/>
      <c r="G1969" s="127"/>
      <c r="H1969" s="127">
        <v>1260</v>
      </c>
      <c r="I1969" s="217"/>
      <c r="J1969" s="116">
        <v>1966</v>
      </c>
      <c r="K1969" s="219">
        <f t="shared" si="7"/>
        <v>5235</v>
      </c>
      <c r="L1969" s="196">
        <v>0.25803340619820497</v>
      </c>
      <c r="M1969" s="196">
        <v>0.100183426745288</v>
      </c>
      <c r="N1969" s="198">
        <v>1.13580469226837E-2</v>
      </c>
      <c r="O1969" s="217"/>
      <c r="P1969" s="115"/>
      <c r="Q1969" s="116"/>
      <c r="R1969" s="196"/>
      <c r="S1969" s="196"/>
      <c r="T1969" s="198"/>
    </row>
    <row r="1970" spans="1:20">
      <c r="A1970" s="91"/>
      <c r="B1970" s="91"/>
      <c r="C1970" s="127"/>
      <c r="D1970" s="127"/>
      <c r="E1970" s="127"/>
      <c r="F1970" s="127"/>
      <c r="G1970" s="127"/>
      <c r="H1970" s="127">
        <v>1263</v>
      </c>
      <c r="I1970" s="217"/>
      <c r="J1970" s="116">
        <v>1967</v>
      </c>
      <c r="K1970" s="219">
        <f t="shared" si="7"/>
        <v>5238</v>
      </c>
      <c r="L1970" s="196">
        <v>0.25743613210009803</v>
      </c>
      <c r="M1970" s="196">
        <v>0.103996398004577</v>
      </c>
      <c r="N1970" s="198">
        <v>1.11468227613927E-2</v>
      </c>
      <c r="O1970" s="217"/>
      <c r="P1970" s="115"/>
      <c r="Q1970" s="116"/>
      <c r="R1970" s="196"/>
      <c r="S1970" s="196"/>
      <c r="T1970" s="198"/>
    </row>
    <row r="1971" spans="1:20" ht="13.8" thickBot="1">
      <c r="A1971" s="91"/>
      <c r="B1971" s="91"/>
      <c r="C1971" s="127"/>
      <c r="D1971" s="127"/>
      <c r="E1971" s="127"/>
      <c r="F1971" s="127"/>
      <c r="G1971" s="127"/>
      <c r="H1971" s="127">
        <v>1266</v>
      </c>
      <c r="I1971" s="217"/>
      <c r="J1971" s="116">
        <v>1968</v>
      </c>
      <c r="K1971" s="219">
        <f t="shared" si="7"/>
        <v>5241</v>
      </c>
      <c r="L1971" s="196">
        <v>0.25691351433862603</v>
      </c>
      <c r="M1971" s="196">
        <v>0.107767851085687</v>
      </c>
      <c r="N1971" s="198">
        <v>1.0930559779422399E-2</v>
      </c>
      <c r="O1971" s="217"/>
      <c r="P1971" s="115"/>
      <c r="Q1971" s="116"/>
      <c r="R1971" s="196"/>
      <c r="S1971" s="196"/>
      <c r="T1971" s="198"/>
    </row>
    <row r="1972" spans="1:20">
      <c r="A1972" s="91"/>
      <c r="B1972" s="91"/>
      <c r="C1972" s="127"/>
      <c r="D1972" s="127"/>
      <c r="E1972" s="127"/>
      <c r="F1972" s="127"/>
      <c r="G1972" s="127"/>
      <c r="H1972" s="127">
        <v>1269</v>
      </c>
      <c r="I1972" s="217"/>
      <c r="J1972" s="116">
        <v>1969</v>
      </c>
      <c r="K1972" s="219">
        <f t="shared" si="7"/>
        <v>5244</v>
      </c>
      <c r="L1972" s="196">
        <v>0.256589181958361</v>
      </c>
      <c r="M1972" s="196">
        <v>0.110621362330124</v>
      </c>
      <c r="N1972" s="198">
        <v>1.0889166886456299E-2</v>
      </c>
      <c r="O1972" s="217"/>
      <c r="P1972" s="128"/>
      <c r="Q1972" s="116"/>
      <c r="R1972" s="196"/>
      <c r="S1972" s="196"/>
      <c r="T1972" s="198"/>
    </row>
    <row r="1973" spans="1:20">
      <c r="A1973" s="91"/>
      <c r="B1973" s="91"/>
      <c r="C1973" s="127"/>
      <c r="D1973" s="127"/>
      <c r="E1973" s="127"/>
      <c r="F1973" s="127"/>
      <c r="G1973" s="127"/>
      <c r="H1973" s="127">
        <v>1272</v>
      </c>
      <c r="I1973" s="217"/>
      <c r="J1973" s="116">
        <v>1970</v>
      </c>
      <c r="K1973" s="219">
        <f t="shared" si="7"/>
        <v>5247</v>
      </c>
      <c r="L1973" s="196">
        <v>0.25638521694285199</v>
      </c>
      <c r="M1973" s="196">
        <v>0.113038616563592</v>
      </c>
      <c r="N1973" s="198">
        <v>1.1084830935290399E-2</v>
      </c>
      <c r="O1973" s="217"/>
      <c r="P1973" s="115"/>
      <c r="Q1973" s="116"/>
      <c r="R1973" s="196"/>
      <c r="S1973" s="196"/>
      <c r="T1973" s="198"/>
    </row>
    <row r="1974" spans="1:20">
      <c r="A1974" s="91"/>
      <c r="B1974" s="91"/>
      <c r="C1974" s="127"/>
      <c r="D1974" s="127"/>
      <c r="E1974" s="127"/>
      <c r="F1974" s="127"/>
      <c r="G1974" s="127"/>
      <c r="H1974" s="127">
        <v>1274</v>
      </c>
      <c r="I1974" s="217"/>
      <c r="J1974" s="116">
        <v>1971</v>
      </c>
      <c r="K1974" s="219">
        <f t="shared" si="7"/>
        <v>5249</v>
      </c>
      <c r="L1974" s="196">
        <v>0.25642218824956298</v>
      </c>
      <c r="M1974" s="196">
        <v>0.113929696722641</v>
      </c>
      <c r="N1974" s="198">
        <v>1.15184692694259E-2</v>
      </c>
      <c r="O1974" s="217"/>
      <c r="P1974" s="115"/>
      <c r="Q1974" s="116"/>
      <c r="R1974" s="196"/>
      <c r="S1974" s="196"/>
      <c r="T1974" s="198"/>
    </row>
    <row r="1975" spans="1:20" ht="13.8" thickBot="1">
      <c r="A1975" s="91"/>
      <c r="B1975" s="91"/>
      <c r="C1975" s="127"/>
      <c r="D1975" s="127"/>
      <c r="E1975" s="127"/>
      <c r="F1975" s="127"/>
      <c r="G1975" s="127"/>
      <c r="H1975" s="127">
        <v>1277</v>
      </c>
      <c r="I1975" s="217"/>
      <c r="J1975" s="116">
        <v>1972</v>
      </c>
      <c r="K1975" s="219">
        <f t="shared" si="7"/>
        <v>5252</v>
      </c>
      <c r="L1975" s="196">
        <v>0.25657189220175097</v>
      </c>
      <c r="M1975" s="196">
        <v>0.114094740666212</v>
      </c>
      <c r="N1975" s="198">
        <v>1.21566967168865E-2</v>
      </c>
      <c r="O1975" s="217"/>
      <c r="P1975" s="115"/>
      <c r="Q1975" s="116"/>
      <c r="R1975" s="196"/>
      <c r="S1975" s="196"/>
      <c r="T1975" s="198"/>
    </row>
    <row r="1976" spans="1:20">
      <c r="A1976" s="91"/>
      <c r="B1976" s="91"/>
      <c r="C1976" s="127"/>
      <c r="D1976" s="127"/>
      <c r="E1976" s="127"/>
      <c r="F1976" s="127"/>
      <c r="G1976" s="127"/>
      <c r="H1976" s="127">
        <v>1279</v>
      </c>
      <c r="I1976" s="217"/>
      <c r="J1976" s="116">
        <v>1973</v>
      </c>
      <c r="K1976" s="219">
        <f t="shared" si="7"/>
        <v>5254</v>
      </c>
      <c r="L1976" s="196">
        <v>0.25678250469622999</v>
      </c>
      <c r="M1976" s="196">
        <v>0.11320266246871</v>
      </c>
      <c r="N1976" s="198">
        <v>1.2890637690112399E-2</v>
      </c>
      <c r="O1976" s="217"/>
      <c r="P1976" s="128"/>
      <c r="Q1976" s="116"/>
      <c r="R1976" s="196"/>
      <c r="S1976" s="196"/>
      <c r="T1976" s="198"/>
    </row>
    <row r="1977" spans="1:20">
      <c r="A1977" s="91"/>
      <c r="B1977" s="91"/>
      <c r="C1977" s="127"/>
      <c r="D1977" s="127"/>
      <c r="E1977" s="127"/>
      <c r="F1977" s="127"/>
      <c r="G1977" s="127"/>
      <c r="H1977" s="127">
        <v>1282</v>
      </c>
      <c r="I1977" s="217"/>
      <c r="J1977" s="116">
        <v>1974</v>
      </c>
      <c r="K1977" s="219">
        <f t="shared" si="7"/>
        <v>5257</v>
      </c>
      <c r="L1977" s="196">
        <v>0.25706146229069399</v>
      </c>
      <c r="M1977" s="196">
        <v>0.111317539145165</v>
      </c>
      <c r="N1977" s="198">
        <v>1.35897484752421E-2</v>
      </c>
      <c r="O1977" s="217"/>
      <c r="P1977" s="115"/>
      <c r="Q1977" s="116"/>
      <c r="R1977" s="196"/>
      <c r="S1977" s="196"/>
      <c r="T1977" s="198"/>
    </row>
    <row r="1978" spans="1:20">
      <c r="A1978" s="91"/>
      <c r="B1978" s="91"/>
      <c r="C1978" s="127"/>
      <c r="D1978" s="127"/>
      <c r="E1978" s="127"/>
      <c r="F1978" s="127"/>
      <c r="G1978" s="127"/>
      <c r="H1978" s="127">
        <v>1285</v>
      </c>
      <c r="I1978" s="217"/>
      <c r="J1978" s="116">
        <v>1975</v>
      </c>
      <c r="K1978" s="219">
        <f t="shared" si="7"/>
        <v>5260</v>
      </c>
      <c r="L1978" s="196">
        <v>0.25723925428547001</v>
      </c>
      <c r="M1978" s="196">
        <v>0.108996812499639</v>
      </c>
      <c r="N1978" s="198">
        <v>1.4118763972061099E-2</v>
      </c>
      <c r="O1978" s="217"/>
      <c r="P1978" s="115"/>
      <c r="Q1978" s="116"/>
      <c r="R1978" s="196"/>
      <c r="S1978" s="196"/>
      <c r="T1978" s="198"/>
    </row>
    <row r="1979" spans="1:20" ht="13.8" thickBot="1">
      <c r="A1979" s="91"/>
      <c r="B1979" s="91"/>
      <c r="C1979" s="127"/>
      <c r="D1979" s="127"/>
      <c r="E1979" s="127"/>
      <c r="F1979" s="127"/>
      <c r="G1979" s="127"/>
      <c r="H1979" s="127">
        <v>1287</v>
      </c>
      <c r="I1979" s="217"/>
      <c r="J1979" s="116">
        <v>1976</v>
      </c>
      <c r="K1979" s="219">
        <f t="shared" si="7"/>
        <v>5262</v>
      </c>
      <c r="L1979" s="196">
        <v>0.25745043163174403</v>
      </c>
      <c r="M1979" s="196">
        <v>0.105851075731867</v>
      </c>
      <c r="N1979" s="198">
        <v>1.4295939292951899E-2</v>
      </c>
      <c r="O1979" s="217"/>
      <c r="P1979" s="115"/>
      <c r="Q1979" s="116"/>
      <c r="R1979" s="196"/>
      <c r="S1979" s="196"/>
      <c r="T1979" s="198"/>
    </row>
    <row r="1980" spans="1:20">
      <c r="A1980" s="91"/>
      <c r="B1980" s="91"/>
      <c r="C1980" s="127"/>
      <c r="D1980" s="127"/>
      <c r="E1980" s="127"/>
      <c r="F1980" s="127"/>
      <c r="G1980" s="127"/>
      <c r="H1980" s="127">
        <v>1290</v>
      </c>
      <c r="I1980" s="217"/>
      <c r="J1980" s="116">
        <v>1977</v>
      </c>
      <c r="K1980" s="219">
        <f t="shared" si="7"/>
        <v>5265</v>
      </c>
      <c r="L1980" s="196">
        <v>0.25764455693674498</v>
      </c>
      <c r="M1980" s="196">
        <v>0.102404959123461</v>
      </c>
      <c r="N1980" s="198">
        <v>1.4062504156024599E-2</v>
      </c>
      <c r="O1980" s="217"/>
      <c r="P1980" s="128"/>
      <c r="Q1980" s="116"/>
      <c r="R1980" s="196"/>
      <c r="S1980" s="196"/>
      <c r="T1980" s="198"/>
    </row>
    <row r="1981" spans="1:20">
      <c r="A1981" s="91"/>
      <c r="B1981" s="91"/>
      <c r="C1981" s="127"/>
      <c r="D1981" s="127"/>
      <c r="E1981" s="127"/>
      <c r="F1981" s="127"/>
      <c r="G1981" s="127"/>
      <c r="H1981" s="127">
        <v>1293</v>
      </c>
      <c r="I1981" s="217"/>
      <c r="J1981" s="116">
        <v>1978</v>
      </c>
      <c r="K1981" s="219">
        <f t="shared" si="7"/>
        <v>5268</v>
      </c>
      <c r="L1981" s="196">
        <v>0.25794440387074802</v>
      </c>
      <c r="M1981" s="196">
        <v>9.8335963400487905E-2</v>
      </c>
      <c r="N1981" s="198">
        <v>1.34329620297821E-2</v>
      </c>
      <c r="O1981" s="217"/>
      <c r="P1981" s="115"/>
      <c r="Q1981" s="116"/>
      <c r="R1981" s="196"/>
      <c r="S1981" s="196"/>
      <c r="T1981" s="198"/>
    </row>
    <row r="1982" spans="1:20">
      <c r="A1982" s="91"/>
      <c r="B1982" s="91"/>
      <c r="C1982" s="127"/>
      <c r="D1982" s="127"/>
      <c r="E1982" s="127"/>
      <c r="F1982" s="127"/>
      <c r="G1982" s="127"/>
      <c r="H1982" s="127">
        <v>1295</v>
      </c>
      <c r="I1982" s="217"/>
      <c r="J1982" s="116">
        <v>1979</v>
      </c>
      <c r="K1982" s="219">
        <f t="shared" si="7"/>
        <v>5270</v>
      </c>
      <c r="L1982" s="196">
        <v>0.25831008695950303</v>
      </c>
      <c r="M1982" s="196">
        <v>9.4190590933052598E-2</v>
      </c>
      <c r="N1982" s="198">
        <v>1.24886557815698E-2</v>
      </c>
      <c r="O1982" s="217"/>
      <c r="P1982" s="115"/>
      <c r="Q1982" s="116"/>
      <c r="R1982" s="196"/>
      <c r="S1982" s="196"/>
      <c r="T1982" s="198"/>
    </row>
    <row r="1983" spans="1:20" ht="13.8" thickBot="1">
      <c r="A1983" s="91"/>
      <c r="B1983" s="91"/>
      <c r="C1983" s="127"/>
      <c r="D1983" s="127"/>
      <c r="E1983" s="127"/>
      <c r="F1983" s="127"/>
      <c r="G1983" s="127"/>
      <c r="H1983" s="127">
        <v>1298</v>
      </c>
      <c r="I1983" s="217"/>
      <c r="J1983" s="116">
        <v>1980</v>
      </c>
      <c r="K1983" s="219">
        <f t="shared" si="7"/>
        <v>5273</v>
      </c>
      <c r="L1983" s="196">
        <v>0.25885602505248501</v>
      </c>
      <c r="M1983" s="196">
        <v>8.9699222942807993E-2</v>
      </c>
      <c r="N1983" s="198">
        <v>1.15285030860156E-2</v>
      </c>
      <c r="O1983" s="217"/>
      <c r="P1983" s="115"/>
      <c r="Q1983" s="116"/>
      <c r="R1983" s="196"/>
      <c r="S1983" s="196"/>
      <c r="T1983" s="198"/>
    </row>
    <row r="1984" spans="1:20">
      <c r="A1984" s="91"/>
      <c r="B1984" s="91"/>
      <c r="C1984" s="127"/>
      <c r="D1984" s="127"/>
      <c r="E1984" s="127"/>
      <c r="F1984" s="127"/>
      <c r="G1984" s="127"/>
      <c r="H1984" s="127">
        <v>1300</v>
      </c>
      <c r="I1984" s="217"/>
      <c r="J1984" s="116">
        <v>1981</v>
      </c>
      <c r="K1984" s="219">
        <f t="shared" si="7"/>
        <v>5275</v>
      </c>
      <c r="L1984" s="196">
        <v>0.259434444873342</v>
      </c>
      <c r="M1984" s="196">
        <v>8.5519662429371104E-2</v>
      </c>
      <c r="N1984" s="198">
        <v>1.06857748645602E-2</v>
      </c>
      <c r="O1984" s="217"/>
      <c r="P1984" s="128"/>
      <c r="Q1984" s="116"/>
      <c r="R1984" s="196"/>
      <c r="S1984" s="196"/>
      <c r="T1984" s="198"/>
    </row>
    <row r="1985" spans="1:20">
      <c r="A1985" s="91"/>
      <c r="B1985" s="91"/>
      <c r="C1985" s="127"/>
      <c r="D1985" s="127"/>
      <c r="E1985" s="127"/>
      <c r="F1985" s="127"/>
      <c r="G1985" s="127"/>
      <c r="H1985" s="127">
        <v>1303</v>
      </c>
      <c r="I1985" s="217"/>
      <c r="J1985" s="116">
        <v>1982</v>
      </c>
      <c r="K1985" s="219">
        <f t="shared" si="7"/>
        <v>5278</v>
      </c>
      <c r="L1985" s="196">
        <v>0.260129434681456</v>
      </c>
      <c r="M1985" s="196">
        <v>8.1517753406329593E-2</v>
      </c>
      <c r="N1985" s="198">
        <v>1.01801235153102E-2</v>
      </c>
      <c r="O1985" s="217"/>
      <c r="P1985" s="115"/>
      <c r="Q1985" s="116"/>
      <c r="R1985" s="196"/>
      <c r="S1985" s="196"/>
      <c r="T1985" s="198"/>
    </row>
    <row r="1986" spans="1:20">
      <c r="A1986" s="91"/>
      <c r="B1986" s="91"/>
      <c r="C1986" s="127"/>
      <c r="D1986" s="127"/>
      <c r="E1986" s="127"/>
      <c r="F1986" s="127"/>
      <c r="G1986" s="127"/>
      <c r="H1986" s="127">
        <v>1305</v>
      </c>
      <c r="I1986" s="217"/>
      <c r="J1986" s="116">
        <v>1983</v>
      </c>
      <c r="K1986" s="219">
        <f t="shared" si="7"/>
        <v>5280</v>
      </c>
      <c r="L1986" s="196">
        <v>0.26087083767213398</v>
      </c>
      <c r="M1986" s="196">
        <v>7.8007076468829997E-2</v>
      </c>
      <c r="N1986" s="198">
        <v>9.93456403752958E-3</v>
      </c>
      <c r="O1986" s="217"/>
      <c r="P1986" s="115"/>
      <c r="Q1986" s="116"/>
      <c r="R1986" s="196"/>
      <c r="S1986" s="196"/>
      <c r="T1986" s="198"/>
    </row>
    <row r="1987" spans="1:20" ht="13.8" thickBot="1">
      <c r="A1987" s="91"/>
      <c r="B1987" s="91"/>
      <c r="C1987" s="127"/>
      <c r="D1987" s="127"/>
      <c r="E1987" s="127"/>
      <c r="F1987" s="127"/>
      <c r="G1987" s="127"/>
      <c r="H1987" s="127">
        <v>1308</v>
      </c>
      <c r="I1987" s="217"/>
      <c r="J1987" s="116">
        <v>1984</v>
      </c>
      <c r="K1987" s="219">
        <f t="shared" si="7"/>
        <v>5283</v>
      </c>
      <c r="L1987" s="196">
        <v>0.261774075531295</v>
      </c>
      <c r="M1987" s="196">
        <v>7.4763475460107698E-2</v>
      </c>
      <c r="N1987" s="198">
        <v>1.00685344518598E-2</v>
      </c>
      <c r="O1987" s="217"/>
      <c r="P1987" s="115"/>
      <c r="Q1987" s="116"/>
      <c r="R1987" s="196"/>
      <c r="S1987" s="196"/>
      <c r="T1987" s="198"/>
    </row>
    <row r="1988" spans="1:20">
      <c r="A1988" s="91"/>
      <c r="B1988" s="91"/>
      <c r="C1988" s="127"/>
      <c r="D1988" s="127"/>
      <c r="E1988" s="127"/>
      <c r="F1988" s="127"/>
      <c r="G1988" s="127"/>
      <c r="H1988" s="127">
        <v>1310</v>
      </c>
      <c r="I1988" s="217"/>
      <c r="J1988" s="116">
        <v>1985</v>
      </c>
      <c r="K1988" s="219">
        <f t="shared" si="7"/>
        <v>5285</v>
      </c>
      <c r="L1988" s="196">
        <v>0.26277552479826</v>
      </c>
      <c r="M1988" s="196">
        <v>7.2112397021668204E-2</v>
      </c>
      <c r="N1988" s="198">
        <v>1.04627106933598E-2</v>
      </c>
      <c r="O1988" s="217"/>
      <c r="P1988" s="128"/>
      <c r="Q1988" s="116"/>
      <c r="R1988" s="196"/>
      <c r="S1988" s="196"/>
      <c r="T1988" s="198"/>
    </row>
    <row r="1989" spans="1:20">
      <c r="A1989" s="91"/>
      <c r="B1989" s="91"/>
      <c r="C1989" s="127"/>
      <c r="D1989" s="127"/>
      <c r="E1989" s="127"/>
      <c r="F1989" s="127"/>
      <c r="G1989" s="127"/>
      <c r="H1989" s="127">
        <v>1313</v>
      </c>
      <c r="I1989" s="217"/>
      <c r="J1989" s="116">
        <v>1986</v>
      </c>
      <c r="K1989" s="219">
        <f t="shared" si="7"/>
        <v>5288</v>
      </c>
      <c r="L1989" s="196">
        <v>0.26395703217816302</v>
      </c>
      <c r="M1989" s="196">
        <v>6.9669543765410499E-2</v>
      </c>
      <c r="N1989" s="198">
        <v>1.12455143816839E-2</v>
      </c>
      <c r="O1989" s="217"/>
      <c r="P1989" s="115"/>
      <c r="Q1989" s="116"/>
      <c r="R1989" s="196"/>
      <c r="S1989" s="196"/>
      <c r="T1989" s="198"/>
    </row>
    <row r="1990" spans="1:20">
      <c r="A1990" s="91"/>
      <c r="B1990" s="91"/>
      <c r="C1990" s="127"/>
      <c r="D1990" s="127"/>
      <c r="E1990" s="127"/>
      <c r="F1990" s="127"/>
      <c r="G1990" s="127"/>
      <c r="H1990" s="127">
        <v>1316</v>
      </c>
      <c r="I1990" s="217"/>
      <c r="J1990" s="116">
        <v>1987</v>
      </c>
      <c r="K1990" s="219">
        <f t="shared" si="7"/>
        <v>5291</v>
      </c>
      <c r="L1990" s="196">
        <v>0.26516020350216002</v>
      </c>
      <c r="M1990" s="196">
        <v>6.8060626159436893E-2</v>
      </c>
      <c r="N1990" s="198">
        <v>1.23172559301724E-2</v>
      </c>
      <c r="O1990" s="217"/>
      <c r="P1990" s="115"/>
      <c r="Q1990" s="116"/>
      <c r="R1990" s="196"/>
      <c r="S1990" s="196"/>
      <c r="T1990" s="198"/>
    </row>
    <row r="1991" spans="1:20" ht="13.8" thickBot="1">
      <c r="A1991" s="91"/>
      <c r="B1991" s="91"/>
      <c r="C1991" s="127"/>
      <c r="D1991" s="127"/>
      <c r="E1991" s="127"/>
      <c r="F1991" s="127"/>
      <c r="G1991" s="127"/>
      <c r="H1991" s="127">
        <v>1318</v>
      </c>
      <c r="I1991" s="217"/>
      <c r="J1991" s="116">
        <v>1988</v>
      </c>
      <c r="K1991" s="219">
        <f t="shared" si="7"/>
        <v>5293</v>
      </c>
      <c r="L1991" s="196">
        <v>0.266401117888387</v>
      </c>
      <c r="M1991" s="196">
        <v>6.6919933164301698E-2</v>
      </c>
      <c r="N1991" s="198">
        <v>1.3592938704203E-2</v>
      </c>
      <c r="O1991" s="217"/>
      <c r="P1991" s="115"/>
      <c r="Q1991" s="116"/>
      <c r="R1991" s="196"/>
      <c r="S1991" s="196"/>
      <c r="T1991" s="198"/>
    </row>
    <row r="1992" spans="1:20">
      <c r="A1992" s="91"/>
      <c r="B1992" s="91"/>
      <c r="C1992" s="127"/>
      <c r="D1992" s="127"/>
      <c r="E1992" s="127"/>
      <c r="F1992" s="127"/>
      <c r="G1992" s="127"/>
      <c r="H1992" s="127">
        <v>1321</v>
      </c>
      <c r="I1992" s="217"/>
      <c r="J1992" s="116">
        <v>1989</v>
      </c>
      <c r="K1992" s="219">
        <f t="shared" si="7"/>
        <v>5296</v>
      </c>
      <c r="L1992" s="196">
        <v>0.26752384344129099</v>
      </c>
      <c r="M1992" s="196">
        <v>6.6757213312024805E-2</v>
      </c>
      <c r="N1992" s="198">
        <v>1.48300414522947E-2</v>
      </c>
      <c r="O1992" s="217"/>
      <c r="P1992" s="128"/>
      <c r="Q1992" s="116"/>
      <c r="R1992" s="196"/>
      <c r="S1992" s="196"/>
      <c r="T1992" s="198"/>
    </row>
    <row r="1993" spans="1:20">
      <c r="A1993" s="91"/>
      <c r="B1993" s="91"/>
      <c r="C1993" s="127"/>
      <c r="D1993" s="127"/>
      <c r="E1993" s="127"/>
      <c r="F1993" s="127"/>
      <c r="G1993" s="127"/>
      <c r="H1993" s="127">
        <v>1323</v>
      </c>
      <c r="I1993" s="217"/>
      <c r="J1993" s="116">
        <v>1990</v>
      </c>
      <c r="K1993" s="219">
        <f t="shared" si="7"/>
        <v>5298</v>
      </c>
      <c r="L1993" s="196">
        <v>0.26851228419590001</v>
      </c>
      <c r="M1993" s="196">
        <v>6.7277100187533107E-2</v>
      </c>
      <c r="N1993" s="198">
        <v>1.59125305587671E-2</v>
      </c>
      <c r="O1993" s="217"/>
      <c r="P1993" s="115"/>
      <c r="Q1993" s="116"/>
      <c r="R1993" s="196"/>
      <c r="S1993" s="196"/>
      <c r="T1993" s="198"/>
    </row>
    <row r="1994" spans="1:20">
      <c r="A1994" s="91"/>
      <c r="B1994" s="91"/>
      <c r="C1994" s="127"/>
      <c r="D1994" s="127"/>
      <c r="E1994" s="127"/>
      <c r="F1994" s="127"/>
      <c r="G1994" s="127"/>
      <c r="H1994" s="127">
        <v>1326</v>
      </c>
      <c r="I1994" s="217"/>
      <c r="J1994" s="116">
        <v>1991</v>
      </c>
      <c r="K1994" s="219">
        <f t="shared" si="7"/>
        <v>5301</v>
      </c>
      <c r="L1994" s="196">
        <v>0.269180064768061</v>
      </c>
      <c r="M1994" s="196">
        <v>6.9080214757667596E-2</v>
      </c>
      <c r="N1994" s="198">
        <v>1.6711446075354401E-2</v>
      </c>
      <c r="O1994" s="217"/>
      <c r="P1994" s="115"/>
      <c r="Q1994" s="116"/>
      <c r="R1994" s="196"/>
      <c r="S1994" s="196"/>
      <c r="T1994" s="198"/>
    </row>
    <row r="1995" spans="1:20" ht="13.8" thickBot="1">
      <c r="A1995" s="91"/>
      <c r="B1995" s="91"/>
      <c r="C1995" s="127"/>
      <c r="D1995" s="127"/>
      <c r="E1995" s="127"/>
      <c r="F1995" s="127"/>
      <c r="G1995" s="127"/>
      <c r="H1995" s="127">
        <v>1328</v>
      </c>
      <c r="I1995" s="217"/>
      <c r="J1995" s="116">
        <v>1992</v>
      </c>
      <c r="K1995" s="219">
        <f t="shared" si="7"/>
        <v>5303</v>
      </c>
      <c r="L1995" s="196">
        <v>0.269610190649402</v>
      </c>
      <c r="M1995" s="196">
        <v>7.1642316993489094E-2</v>
      </c>
      <c r="N1995" s="198">
        <v>1.7223817362380399E-2</v>
      </c>
      <c r="O1995" s="217"/>
      <c r="P1995" s="115"/>
      <c r="Q1995" s="116"/>
      <c r="R1995" s="196"/>
      <c r="S1995" s="196"/>
      <c r="T1995" s="198"/>
    </row>
    <row r="1996" spans="1:20">
      <c r="A1996" s="91"/>
      <c r="B1996" s="91"/>
      <c r="C1996" s="127"/>
      <c r="D1996" s="127"/>
      <c r="E1996" s="127"/>
      <c r="F1996" s="127"/>
      <c r="G1996" s="127"/>
      <c r="H1996" s="127">
        <v>1331</v>
      </c>
      <c r="I1996" s="217"/>
      <c r="J1996" s="116">
        <v>1993</v>
      </c>
      <c r="K1996" s="219">
        <f t="shared" si="7"/>
        <v>5306</v>
      </c>
      <c r="L1996" s="196">
        <v>0.269735530256901</v>
      </c>
      <c r="M1996" s="196">
        <v>7.5269284546431198E-2</v>
      </c>
      <c r="N1996" s="198">
        <v>1.7524551794213399E-2</v>
      </c>
      <c r="O1996" s="217"/>
      <c r="P1996" s="128"/>
      <c r="Q1996" s="116"/>
      <c r="R1996" s="196"/>
      <c r="S1996" s="196"/>
      <c r="T1996" s="198"/>
    </row>
    <row r="1997" spans="1:20">
      <c r="A1997" s="91"/>
      <c r="B1997" s="91"/>
      <c r="C1997" s="127"/>
      <c r="D1997" s="127"/>
      <c r="E1997" s="127"/>
      <c r="F1997" s="127"/>
      <c r="G1997" s="127"/>
      <c r="H1997" s="127">
        <v>1333</v>
      </c>
      <c r="I1997" s="217"/>
      <c r="J1997" s="116">
        <v>1994</v>
      </c>
      <c r="K1997" s="219">
        <f t="shared" si="7"/>
        <v>5308</v>
      </c>
      <c r="L1997" s="196">
        <v>0.26967361417404001</v>
      </c>
      <c r="M1997" s="196">
        <v>7.9052251907645005E-2</v>
      </c>
      <c r="N1997" s="198">
        <v>1.7695225316720201E-2</v>
      </c>
      <c r="O1997" s="217"/>
      <c r="P1997" s="115"/>
      <c r="Q1997" s="116"/>
      <c r="R1997" s="196"/>
      <c r="S1997" s="196"/>
      <c r="T1997" s="198"/>
    </row>
    <row r="1998" spans="1:20">
      <c r="A1998" s="91"/>
      <c r="B1998" s="91"/>
      <c r="C1998" s="127"/>
      <c r="D1998" s="127"/>
      <c r="E1998" s="127"/>
      <c r="F1998" s="127"/>
      <c r="G1998" s="127"/>
      <c r="H1998" s="127">
        <v>1336</v>
      </c>
      <c r="I1998" s="217"/>
      <c r="J1998" s="116">
        <v>1995</v>
      </c>
      <c r="K1998" s="219">
        <f t="shared" si="7"/>
        <v>5311</v>
      </c>
      <c r="L1998" s="196">
        <v>0.26936364944960101</v>
      </c>
      <c r="M1998" s="196">
        <v>8.32297339637489E-2</v>
      </c>
      <c r="N1998" s="198">
        <v>1.78293396771179E-2</v>
      </c>
      <c r="O1998" s="217"/>
      <c r="P1998" s="115"/>
      <c r="Q1998" s="116"/>
      <c r="R1998" s="196"/>
      <c r="S1998" s="196"/>
      <c r="T1998" s="198"/>
    </row>
    <row r="1999" spans="1:20" ht="13.8" thickBot="1">
      <c r="A1999" s="91"/>
      <c r="B1999" s="91"/>
      <c r="C1999" s="127"/>
      <c r="D1999" s="127"/>
      <c r="E1999" s="127"/>
      <c r="F1999" s="127"/>
      <c r="G1999" s="127"/>
      <c r="H1999" s="127">
        <v>1338</v>
      </c>
      <c r="I1999" s="217"/>
      <c r="J1999" s="116">
        <v>1996</v>
      </c>
      <c r="K1999" s="219">
        <f t="shared" si="7"/>
        <v>5313</v>
      </c>
      <c r="L1999" s="196">
        <v>0.26878307825715098</v>
      </c>
      <c r="M1999" s="196">
        <v>8.7515678541112696E-2</v>
      </c>
      <c r="N1999" s="198">
        <v>1.7967304814330901E-2</v>
      </c>
      <c r="O1999" s="217"/>
      <c r="P1999" s="115"/>
      <c r="Q1999" s="116"/>
      <c r="R1999" s="196"/>
      <c r="S1999" s="196"/>
      <c r="T1999" s="198"/>
    </row>
    <row r="2000" spans="1:20">
      <c r="A2000" s="91"/>
      <c r="B2000" s="91"/>
      <c r="C2000" s="127"/>
      <c r="D2000" s="127"/>
      <c r="E2000" s="127"/>
      <c r="F2000" s="127"/>
      <c r="G2000" s="127"/>
      <c r="H2000" s="127">
        <v>1341</v>
      </c>
      <c r="I2000" s="217"/>
      <c r="J2000" s="116">
        <v>1997</v>
      </c>
      <c r="K2000" s="219">
        <f t="shared" si="7"/>
        <v>5316</v>
      </c>
      <c r="L2000" s="196">
        <v>0.268044527532802</v>
      </c>
      <c r="M2000" s="196">
        <v>9.1452895035177298E-2</v>
      </c>
      <c r="N2000" s="198">
        <v>1.8126931378862701E-2</v>
      </c>
      <c r="O2000" s="217"/>
      <c r="P2000" s="128"/>
      <c r="Q2000" s="116"/>
      <c r="R2000" s="196"/>
      <c r="S2000" s="196"/>
      <c r="T2000" s="198"/>
    </row>
    <row r="2001" spans="1:20">
      <c r="A2001" s="91"/>
      <c r="B2001" s="91"/>
      <c r="C2001" s="127"/>
      <c r="D2001" s="127"/>
      <c r="E2001" s="127"/>
      <c r="F2001" s="127"/>
      <c r="G2001" s="127"/>
      <c r="H2001" s="127">
        <v>1344</v>
      </c>
      <c r="I2001" s="217"/>
      <c r="J2001" s="116">
        <v>1998</v>
      </c>
      <c r="K2001" s="219">
        <f t="shared" si="7"/>
        <v>5319</v>
      </c>
      <c r="L2001" s="196">
        <v>0.267068984787384</v>
      </c>
      <c r="M2001" s="196">
        <v>9.5125802179451699E-2</v>
      </c>
      <c r="N2001" s="198">
        <v>1.83135429148703E-2</v>
      </c>
      <c r="O2001" s="217"/>
      <c r="P2001" s="115"/>
      <c r="Q2001" s="116"/>
      <c r="R2001" s="196"/>
      <c r="S2001" s="196"/>
      <c r="T2001" s="198"/>
    </row>
    <row r="2002" spans="1:20">
      <c r="A2002" s="91"/>
      <c r="B2002" s="91"/>
      <c r="C2002" s="127"/>
      <c r="D2002" s="127"/>
      <c r="E2002" s="127"/>
      <c r="F2002" s="127"/>
      <c r="G2002" s="127"/>
      <c r="H2002" s="127">
        <v>1346</v>
      </c>
      <c r="I2002" s="217"/>
      <c r="J2002" s="116">
        <v>1999</v>
      </c>
      <c r="K2002" s="219">
        <f t="shared" si="7"/>
        <v>5321</v>
      </c>
      <c r="L2002" s="196">
        <v>0.26600026173517699</v>
      </c>
      <c r="M2002" s="196">
        <v>9.8093452363264402E-2</v>
      </c>
      <c r="N2002" s="198">
        <v>1.8516814210947599E-2</v>
      </c>
      <c r="O2002" s="217"/>
      <c r="P2002" s="115"/>
      <c r="Q2002" s="116"/>
      <c r="R2002" s="196"/>
      <c r="S2002" s="196"/>
      <c r="T2002" s="198"/>
    </row>
    <row r="2003" spans="1:20" ht="13.8" thickBot="1">
      <c r="A2003" s="91"/>
      <c r="B2003" s="91"/>
      <c r="C2003" s="127"/>
      <c r="D2003" s="127"/>
      <c r="E2003" s="127"/>
      <c r="F2003" s="127"/>
      <c r="G2003" s="127"/>
      <c r="H2003" s="127">
        <v>1359</v>
      </c>
      <c r="I2003" s="217"/>
      <c r="J2003" s="116">
        <v>2000</v>
      </c>
      <c r="K2003" s="219">
        <f t="shared" si="7"/>
        <v>5334</v>
      </c>
      <c r="L2003" s="116">
        <v>0.264761900478515</v>
      </c>
      <c r="M2003" s="116">
        <v>0.100176347955572</v>
      </c>
      <c r="N2003" s="117">
        <v>1.8689838421838498E-2</v>
      </c>
      <c r="O2003" s="217"/>
      <c r="P2003" s="115"/>
      <c r="Q2003" s="116"/>
      <c r="R2003" s="116"/>
      <c r="S2003" s="116"/>
      <c r="T2003" s="117"/>
    </row>
    <row r="2004" spans="1:20">
      <c r="A2004" s="91"/>
      <c r="B2004" s="91"/>
      <c r="C2004" s="127"/>
      <c r="D2004" s="127"/>
      <c r="E2004" s="127"/>
      <c r="F2004" s="127"/>
      <c r="G2004" s="127"/>
      <c r="H2004" s="127">
        <v>1364</v>
      </c>
      <c r="I2004" s="217"/>
      <c r="J2004" s="116">
        <v>2001</v>
      </c>
      <c r="K2004" s="219">
        <f t="shared" si="7"/>
        <v>5339</v>
      </c>
      <c r="L2004" s="116">
        <v>0.263596590869563</v>
      </c>
      <c r="M2004" s="116">
        <v>0.100615803347716</v>
      </c>
      <c r="N2004" s="117">
        <v>1.8717815924209399E-2</v>
      </c>
      <c r="O2004" s="217"/>
      <c r="P2004" s="128"/>
      <c r="Q2004" s="116"/>
      <c r="R2004" s="116"/>
      <c r="S2004" s="116"/>
      <c r="T2004" s="117"/>
    </row>
    <row r="2005" spans="1:20">
      <c r="A2005" s="91"/>
      <c r="B2005" s="91"/>
      <c r="C2005" s="127"/>
      <c r="D2005" s="127"/>
      <c r="E2005" s="127"/>
      <c r="F2005" s="127"/>
      <c r="G2005" s="127"/>
      <c r="H2005" s="127">
        <v>1367</v>
      </c>
      <c r="I2005" s="217"/>
      <c r="J2005" s="116">
        <v>2002</v>
      </c>
      <c r="K2005" s="219">
        <f t="shared" si="7"/>
        <v>5342</v>
      </c>
      <c r="L2005" s="116">
        <v>0.26250143211400501</v>
      </c>
      <c r="M2005" s="116">
        <v>9.9783619359147799E-2</v>
      </c>
      <c r="N2005" s="117">
        <v>1.8527212086812E-2</v>
      </c>
      <c r="O2005" s="217"/>
      <c r="P2005" s="115"/>
      <c r="Q2005" s="116"/>
      <c r="R2005" s="116"/>
      <c r="S2005" s="116"/>
      <c r="T2005" s="117"/>
    </row>
    <row r="2006" spans="1:20">
      <c r="A2006" s="91"/>
      <c r="B2006" s="91"/>
      <c r="C2006" s="127"/>
      <c r="D2006" s="127"/>
      <c r="E2006" s="127"/>
      <c r="F2006" s="127"/>
      <c r="G2006" s="127"/>
      <c r="H2006" s="127">
        <v>1369</v>
      </c>
      <c r="I2006" s="217"/>
      <c r="J2006" s="116">
        <v>2003</v>
      </c>
      <c r="K2006" s="219">
        <f t="shared" si="7"/>
        <v>5344</v>
      </c>
      <c r="L2006" s="116">
        <v>0.26158265658393898</v>
      </c>
      <c r="M2006" s="116">
        <v>9.7016285922238502E-2</v>
      </c>
      <c r="N2006" s="117">
        <v>1.804252624121E-2</v>
      </c>
      <c r="O2006" s="217"/>
      <c r="P2006" s="115"/>
      <c r="Q2006" s="116"/>
      <c r="R2006" s="116"/>
      <c r="S2006" s="116"/>
      <c r="T2006" s="117"/>
    </row>
    <row r="2007" spans="1:20" ht="13.8" thickBot="1">
      <c r="A2007" s="91"/>
      <c r="B2007" s="91"/>
      <c r="C2007" s="127"/>
      <c r="D2007" s="127"/>
      <c r="E2007" s="127"/>
      <c r="F2007" s="127"/>
      <c r="G2007" s="127"/>
      <c r="H2007" s="127">
        <v>1372</v>
      </c>
      <c r="I2007" s="217"/>
      <c r="J2007" s="116">
        <v>2004</v>
      </c>
      <c r="K2007" s="219">
        <f t="shared" si="7"/>
        <v>5347</v>
      </c>
      <c r="L2007" s="116">
        <v>0.26086089809059199</v>
      </c>
      <c r="M2007" s="116">
        <v>9.3033369624240303E-2</v>
      </c>
      <c r="N2007" s="117">
        <v>1.7214751848229199E-2</v>
      </c>
      <c r="O2007" s="217"/>
      <c r="P2007" s="115"/>
      <c r="Q2007" s="116"/>
      <c r="R2007" s="116"/>
      <c r="S2007" s="116"/>
      <c r="T2007" s="117"/>
    </row>
    <row r="2008" spans="1:20">
      <c r="A2008" s="91"/>
      <c r="B2008" s="91"/>
      <c r="C2008" s="127"/>
      <c r="D2008" s="127"/>
      <c r="E2008" s="127"/>
      <c r="F2008" s="127"/>
      <c r="G2008" s="127"/>
      <c r="H2008" s="127">
        <v>1374</v>
      </c>
      <c r="I2008" s="217"/>
      <c r="J2008" s="116">
        <v>2005</v>
      </c>
      <c r="K2008" s="219">
        <f t="shared" si="7"/>
        <v>5349</v>
      </c>
      <c r="L2008" s="116">
        <v>0.26033244597927002</v>
      </c>
      <c r="M2008" s="116">
        <v>8.7964778196721896E-2</v>
      </c>
      <c r="N2008" s="117">
        <v>1.6100358886709801E-2</v>
      </c>
      <c r="O2008" s="217"/>
      <c r="P2008" s="128"/>
      <c r="Q2008" s="116"/>
      <c r="R2008" s="116"/>
      <c r="S2008" s="116"/>
      <c r="T2008" s="117"/>
    </row>
    <row r="2009" spans="1:20">
      <c r="A2009" s="91"/>
      <c r="B2009" s="91"/>
      <c r="C2009" s="127"/>
      <c r="D2009" s="127"/>
      <c r="E2009" s="127"/>
      <c r="F2009" s="127"/>
      <c r="G2009" s="127"/>
      <c r="H2009" s="127">
        <v>1377</v>
      </c>
      <c r="I2009" s="217"/>
      <c r="J2009" s="116">
        <v>2006</v>
      </c>
      <c r="K2009" s="219">
        <f t="shared" si="7"/>
        <v>5352</v>
      </c>
      <c r="L2009" s="116">
        <v>0.25996928640544398</v>
      </c>
      <c r="M2009" s="116">
        <v>8.2361473074420793E-2</v>
      </c>
      <c r="N2009" s="117">
        <v>1.4737959431173399E-2</v>
      </c>
      <c r="O2009" s="217"/>
      <c r="P2009" s="115"/>
      <c r="Q2009" s="116"/>
      <c r="R2009" s="116"/>
      <c r="S2009" s="116"/>
      <c r="T2009" s="117"/>
    </row>
    <row r="2010" spans="1:20">
      <c r="A2010" s="91"/>
      <c r="B2010" s="91"/>
      <c r="C2010" s="127"/>
      <c r="D2010" s="127"/>
      <c r="E2010" s="127"/>
      <c r="F2010" s="127"/>
      <c r="G2010" s="127"/>
      <c r="H2010" s="127">
        <v>1380</v>
      </c>
      <c r="I2010" s="217"/>
      <c r="J2010" s="116">
        <v>2007</v>
      </c>
      <c r="K2010" s="219">
        <f t="shared" si="7"/>
        <v>5355</v>
      </c>
      <c r="L2010" s="116">
        <v>0.25975121157255598</v>
      </c>
      <c r="M2010" s="116">
        <v>7.6383515221445805E-2</v>
      </c>
      <c r="N2010" s="117">
        <v>1.3330408817487999E-2</v>
      </c>
      <c r="O2010" s="217"/>
      <c r="P2010" s="115"/>
      <c r="Q2010" s="116"/>
      <c r="R2010" s="116"/>
      <c r="S2010" s="116"/>
      <c r="T2010" s="117"/>
    </row>
    <row r="2011" spans="1:20" ht="13.8" thickBot="1">
      <c r="A2011" s="91"/>
      <c r="B2011" s="91"/>
      <c r="C2011" s="127"/>
      <c r="D2011" s="127"/>
      <c r="E2011" s="127"/>
      <c r="F2011" s="127"/>
      <c r="G2011" s="127"/>
      <c r="H2011" s="127">
        <v>1383</v>
      </c>
      <c r="I2011" s="217"/>
      <c r="J2011" s="116">
        <v>2008</v>
      </c>
      <c r="K2011" s="219">
        <f t="shared" si="7"/>
        <v>5358</v>
      </c>
      <c r="L2011" s="116">
        <v>0.259505249258491</v>
      </c>
      <c r="M2011" s="116">
        <v>7.0380489506808405E-2</v>
      </c>
      <c r="N2011" s="117">
        <v>1.1952211704340399E-2</v>
      </c>
      <c r="O2011" s="217"/>
      <c r="P2011" s="115"/>
      <c r="Q2011" s="116"/>
      <c r="R2011" s="116"/>
      <c r="S2011" s="116"/>
      <c r="T2011" s="117"/>
    </row>
    <row r="2012" spans="1:20">
      <c r="A2012" s="91"/>
      <c r="B2012" s="91"/>
      <c r="C2012" s="127"/>
      <c r="D2012" s="127"/>
      <c r="E2012" s="127"/>
      <c r="F2012" s="127"/>
      <c r="G2012" s="127"/>
      <c r="H2012" s="127">
        <v>1386</v>
      </c>
      <c r="I2012" s="217"/>
      <c r="J2012" s="116">
        <v>2009</v>
      </c>
      <c r="K2012" s="219">
        <f t="shared" si="7"/>
        <v>5361</v>
      </c>
      <c r="L2012" s="116">
        <v>0.25930269451605897</v>
      </c>
      <c r="M2012" s="116">
        <v>6.4403021267332897E-2</v>
      </c>
      <c r="N2012" s="117">
        <v>1.08324776702427E-2</v>
      </c>
      <c r="O2012" s="217"/>
      <c r="P2012" s="128"/>
      <c r="Q2012" s="116"/>
      <c r="R2012" s="116"/>
      <c r="S2012" s="116"/>
      <c r="T2012" s="117"/>
    </row>
    <row r="2013" spans="1:20">
      <c r="A2013" s="91"/>
      <c r="B2013" s="91"/>
      <c r="C2013" s="127"/>
      <c r="D2013" s="127"/>
      <c r="E2013" s="127"/>
      <c r="F2013" s="127"/>
      <c r="G2013" s="127"/>
      <c r="H2013" s="127">
        <v>1388</v>
      </c>
      <c r="I2013" s="217"/>
      <c r="J2013" s="116">
        <v>2010</v>
      </c>
      <c r="K2013" s="219">
        <f t="shared" si="7"/>
        <v>5363</v>
      </c>
      <c r="L2013" s="116">
        <v>0.25902070336741201</v>
      </c>
      <c r="M2013" s="116">
        <v>5.9114290442290697E-2</v>
      </c>
      <c r="N2013" s="117">
        <v>9.9797990761351599E-3</v>
      </c>
      <c r="O2013" s="217"/>
      <c r="P2013" s="115"/>
      <c r="Q2013" s="116"/>
      <c r="R2013" s="116"/>
      <c r="S2013" s="116"/>
      <c r="T2013" s="117"/>
    </row>
    <row r="2014" spans="1:20">
      <c r="A2014" s="91"/>
      <c r="B2014" s="91"/>
      <c r="C2014" s="127"/>
      <c r="D2014" s="127"/>
      <c r="E2014" s="127"/>
      <c r="F2014" s="127"/>
      <c r="G2014" s="127"/>
      <c r="H2014" s="127">
        <v>1391</v>
      </c>
      <c r="I2014" s="217"/>
      <c r="J2014" s="116">
        <v>2011</v>
      </c>
      <c r="K2014" s="219">
        <f t="shared" si="7"/>
        <v>5366</v>
      </c>
      <c r="L2014" s="116">
        <v>0.25880902403255501</v>
      </c>
      <c r="M2014" s="116">
        <v>5.4693481637879501E-2</v>
      </c>
      <c r="N2014" s="117">
        <v>9.5082604264644602E-3</v>
      </c>
      <c r="O2014" s="217"/>
      <c r="P2014" s="115"/>
      <c r="Q2014" s="116"/>
      <c r="R2014" s="116"/>
      <c r="S2014" s="116"/>
      <c r="T2014" s="117"/>
    </row>
    <row r="2015" spans="1:20" ht="13.8" thickBot="1">
      <c r="A2015" s="91"/>
      <c r="B2015" s="91"/>
      <c r="C2015" s="127"/>
      <c r="D2015" s="127"/>
      <c r="E2015" s="127"/>
      <c r="F2015" s="127"/>
      <c r="G2015" s="127"/>
      <c r="H2015" s="127">
        <v>1394</v>
      </c>
      <c r="I2015" s="217"/>
      <c r="J2015" s="116">
        <v>2012</v>
      </c>
      <c r="K2015" s="219">
        <f t="shared" si="7"/>
        <v>5369</v>
      </c>
      <c r="L2015" s="116">
        <v>0.25861339063558902</v>
      </c>
      <c r="M2015" s="116">
        <v>5.1172289049053299E-2</v>
      </c>
      <c r="N2015" s="117">
        <v>9.3308901325512492E-3</v>
      </c>
      <c r="O2015" s="217"/>
      <c r="P2015" s="115"/>
      <c r="Q2015" s="116"/>
      <c r="R2015" s="116"/>
      <c r="S2015" s="116"/>
      <c r="T2015" s="117"/>
    </row>
    <row r="2016" spans="1:20">
      <c r="A2016" s="91"/>
      <c r="B2016" s="91"/>
      <c r="C2016" s="127"/>
      <c r="D2016" s="127"/>
      <c r="E2016" s="127"/>
      <c r="F2016" s="127"/>
      <c r="G2016" s="127"/>
      <c r="H2016" s="127">
        <v>1396</v>
      </c>
      <c r="I2016" s="217"/>
      <c r="J2016" s="116">
        <v>2013</v>
      </c>
      <c r="K2016" s="219">
        <f t="shared" si="7"/>
        <v>5371</v>
      </c>
      <c r="L2016" s="116">
        <v>0.25857829065864602</v>
      </c>
      <c r="M2016" s="116">
        <v>4.81041064560737E-2</v>
      </c>
      <c r="N2016" s="117">
        <v>9.3535115554469993E-3</v>
      </c>
      <c r="O2016" s="217"/>
      <c r="P2016" s="128"/>
      <c r="Q2016" s="116"/>
      <c r="R2016" s="116"/>
      <c r="S2016" s="116"/>
      <c r="T2016" s="117"/>
    </row>
    <row r="2017" spans="1:20">
      <c r="A2017" s="91"/>
      <c r="B2017" s="91"/>
      <c r="C2017" s="127"/>
      <c r="D2017" s="127"/>
      <c r="E2017" s="127"/>
      <c r="F2017" s="127"/>
      <c r="G2017" s="127"/>
      <c r="H2017" s="127">
        <v>1398</v>
      </c>
      <c r="I2017" s="217"/>
      <c r="J2017" s="116">
        <v>2014</v>
      </c>
      <c r="K2017" s="219">
        <f t="shared" ref="K2017:K2080" si="8">H2017+$K$1503</f>
        <v>5373</v>
      </c>
      <c r="L2017" s="116">
        <v>0.25866075287844298</v>
      </c>
      <c r="M2017" s="116">
        <v>4.5545302836470701E-2</v>
      </c>
      <c r="N2017" s="117">
        <v>9.4628479127639702E-3</v>
      </c>
      <c r="O2017" s="217"/>
      <c r="P2017" s="115"/>
      <c r="Q2017" s="116"/>
      <c r="R2017" s="116"/>
      <c r="S2017" s="116"/>
      <c r="T2017" s="117"/>
    </row>
    <row r="2018" spans="1:20">
      <c r="A2018" s="91"/>
      <c r="B2018" s="91"/>
      <c r="C2018" s="127"/>
      <c r="D2018" s="127"/>
      <c r="E2018" s="127"/>
      <c r="F2018" s="127"/>
      <c r="G2018" s="127"/>
      <c r="H2018" s="127">
        <v>1401</v>
      </c>
      <c r="I2018" s="217"/>
      <c r="J2018" s="116">
        <v>2015</v>
      </c>
      <c r="K2018" s="219">
        <f t="shared" si="8"/>
        <v>5376</v>
      </c>
      <c r="L2018" s="116">
        <v>0.25888920191354597</v>
      </c>
      <c r="M2018" s="116">
        <v>4.27863913546664E-2</v>
      </c>
      <c r="N2018" s="117">
        <v>9.6040279481852606E-3</v>
      </c>
      <c r="O2018" s="217"/>
      <c r="P2018" s="115"/>
      <c r="Q2018" s="116"/>
      <c r="R2018" s="116"/>
      <c r="S2018" s="116"/>
      <c r="T2018" s="117"/>
    </row>
    <row r="2019" spans="1:20" ht="13.8" thickBot="1">
      <c r="A2019" s="91"/>
      <c r="B2019" s="91"/>
      <c r="C2019" s="127"/>
      <c r="D2019" s="127"/>
      <c r="E2019" s="127"/>
      <c r="F2019" s="127"/>
      <c r="G2019" s="127"/>
      <c r="H2019" s="127">
        <v>1403</v>
      </c>
      <c r="I2019" s="217"/>
      <c r="J2019" s="116">
        <v>2016</v>
      </c>
      <c r="K2019" s="219">
        <f t="shared" si="8"/>
        <v>5378</v>
      </c>
      <c r="L2019" s="116">
        <v>0.25919078758207198</v>
      </c>
      <c r="M2019" s="116">
        <v>4.0453121098391102E-2</v>
      </c>
      <c r="N2019" s="117">
        <v>9.8138210692479601E-3</v>
      </c>
      <c r="O2019" s="217"/>
      <c r="P2019" s="115"/>
      <c r="Q2019" s="116"/>
      <c r="R2019" s="116"/>
      <c r="S2019" s="116"/>
      <c r="T2019" s="117"/>
    </row>
    <row r="2020" spans="1:20">
      <c r="A2020" s="91"/>
      <c r="B2020" s="91"/>
      <c r="C2020" s="127"/>
      <c r="D2020" s="127"/>
      <c r="E2020" s="127"/>
      <c r="F2020" s="127"/>
      <c r="G2020" s="127"/>
      <c r="H2020" s="127">
        <v>1406</v>
      </c>
      <c r="I2020" s="217"/>
      <c r="J2020" s="116">
        <v>2017</v>
      </c>
      <c r="K2020" s="219">
        <f t="shared" si="8"/>
        <v>5381</v>
      </c>
      <c r="L2020" s="116">
        <v>0.259635481182596</v>
      </c>
      <c r="M2020" s="116">
        <v>3.7871950652702803E-2</v>
      </c>
      <c r="N2020" s="117">
        <v>1.0059062413490799E-2</v>
      </c>
      <c r="O2020" s="217"/>
      <c r="P2020" s="128"/>
      <c r="Q2020" s="116"/>
      <c r="R2020" s="116"/>
      <c r="S2020" s="116"/>
      <c r="T2020" s="117"/>
    </row>
    <row r="2021" spans="1:20">
      <c r="A2021" s="91"/>
      <c r="B2021" s="91"/>
      <c r="C2021" s="127"/>
      <c r="D2021" s="127"/>
      <c r="E2021" s="127"/>
      <c r="F2021" s="127"/>
      <c r="G2021" s="127"/>
      <c r="H2021" s="127">
        <v>1409</v>
      </c>
      <c r="I2021" s="217"/>
      <c r="J2021" s="116">
        <v>2018</v>
      </c>
      <c r="K2021" s="219">
        <f t="shared" si="8"/>
        <v>5384</v>
      </c>
      <c r="L2021" s="116">
        <v>0.26004189702265601</v>
      </c>
      <c r="M2021" s="116">
        <v>3.5904323855638402E-2</v>
      </c>
      <c r="N2021" s="117">
        <v>1.04055236403432E-2</v>
      </c>
      <c r="O2021" s="217"/>
      <c r="P2021" s="115"/>
      <c r="Q2021" s="116"/>
      <c r="R2021" s="116"/>
      <c r="S2021" s="116"/>
      <c r="T2021" s="117"/>
    </row>
    <row r="2022" spans="1:20">
      <c r="A2022" s="91"/>
      <c r="B2022" s="91"/>
      <c r="C2022" s="127"/>
      <c r="D2022" s="127"/>
      <c r="E2022" s="127"/>
      <c r="F2022" s="127"/>
      <c r="G2022" s="127"/>
      <c r="H2022" s="127">
        <v>1411</v>
      </c>
      <c r="I2022" s="217"/>
      <c r="J2022" s="116">
        <v>2019</v>
      </c>
      <c r="K2022" s="219">
        <f t="shared" si="8"/>
        <v>5386</v>
      </c>
      <c r="L2022" s="116">
        <v>0.260514934801656</v>
      </c>
      <c r="M2022" s="116">
        <v>3.4201816930310498E-2</v>
      </c>
      <c r="N2022" s="117">
        <v>1.08062718135937E-2</v>
      </c>
      <c r="O2022" s="217"/>
      <c r="P2022" s="115"/>
      <c r="Q2022" s="116"/>
      <c r="R2022" s="116"/>
      <c r="S2022" s="116"/>
      <c r="T2022" s="117"/>
    </row>
    <row r="2023" spans="1:20" ht="13.8" thickBot="1">
      <c r="A2023" s="91"/>
      <c r="B2023" s="91"/>
      <c r="C2023" s="127"/>
      <c r="D2023" s="127"/>
      <c r="E2023" s="127"/>
      <c r="F2023" s="127"/>
      <c r="G2023" s="127"/>
      <c r="H2023" s="127">
        <v>1414</v>
      </c>
      <c r="I2023" s="217"/>
      <c r="J2023" s="116">
        <v>2020</v>
      </c>
      <c r="K2023" s="219">
        <f t="shared" si="8"/>
        <v>5389</v>
      </c>
      <c r="L2023" s="116">
        <v>0.260838609990246</v>
      </c>
      <c r="M2023" s="116">
        <v>3.3483061437521701E-2</v>
      </c>
      <c r="N2023" s="117">
        <v>1.12612192644103E-2</v>
      </c>
      <c r="O2023" s="217"/>
      <c r="P2023" s="115"/>
      <c r="Q2023" s="116"/>
      <c r="R2023" s="116"/>
      <c r="S2023" s="116"/>
      <c r="T2023" s="117"/>
    </row>
    <row r="2024" spans="1:20">
      <c r="A2024" s="91"/>
      <c r="B2024" s="91"/>
      <c r="C2024" s="127"/>
      <c r="D2024" s="127"/>
      <c r="E2024" s="127"/>
      <c r="F2024" s="127"/>
      <c r="G2024" s="127"/>
      <c r="H2024" s="127">
        <v>1416</v>
      </c>
      <c r="I2024" s="217"/>
      <c r="J2024" s="116">
        <v>2021</v>
      </c>
      <c r="K2024" s="219">
        <f t="shared" si="8"/>
        <v>5391</v>
      </c>
      <c r="L2024" s="116">
        <v>0.26101917149148701</v>
      </c>
      <c r="M2024" s="116">
        <v>3.3630404994557002E-2</v>
      </c>
      <c r="N2024" s="117">
        <v>1.1753389362874201E-2</v>
      </c>
      <c r="O2024" s="217"/>
      <c r="P2024" s="128"/>
      <c r="Q2024" s="116"/>
      <c r="R2024" s="116"/>
      <c r="S2024" s="116"/>
      <c r="T2024" s="117"/>
    </row>
    <row r="2025" spans="1:20">
      <c r="A2025" s="91"/>
      <c r="B2025" s="91"/>
      <c r="C2025" s="127"/>
      <c r="D2025" s="127"/>
      <c r="E2025" s="127"/>
      <c r="F2025" s="127"/>
      <c r="G2025" s="127"/>
      <c r="H2025" s="127">
        <v>1419</v>
      </c>
      <c r="I2025" s="217"/>
      <c r="J2025" s="116">
        <v>2022</v>
      </c>
      <c r="K2025" s="219">
        <f t="shared" si="8"/>
        <v>5394</v>
      </c>
      <c r="L2025" s="116">
        <v>0.26108400622343297</v>
      </c>
      <c r="M2025" s="116">
        <v>3.5099830842869703E-2</v>
      </c>
      <c r="N2025" s="117">
        <v>1.2288008700343399E-2</v>
      </c>
      <c r="O2025" s="217"/>
      <c r="P2025" s="115"/>
      <c r="Q2025" s="116"/>
      <c r="R2025" s="116"/>
      <c r="S2025" s="116"/>
      <c r="T2025" s="117"/>
    </row>
    <row r="2026" spans="1:20">
      <c r="A2026" s="91"/>
      <c r="B2026" s="91"/>
      <c r="C2026" s="127"/>
      <c r="D2026" s="127"/>
      <c r="E2026" s="127"/>
      <c r="F2026" s="127"/>
      <c r="G2026" s="127"/>
      <c r="H2026" s="127">
        <v>1421</v>
      </c>
      <c r="I2026" s="217"/>
      <c r="J2026" s="116">
        <v>2023</v>
      </c>
      <c r="K2026" s="219">
        <f t="shared" si="8"/>
        <v>5396</v>
      </c>
      <c r="L2026" s="116">
        <v>0.260946076022264</v>
      </c>
      <c r="M2026" s="116">
        <v>3.82381954956761E-2</v>
      </c>
      <c r="N2026" s="117">
        <v>1.2901165178522101E-2</v>
      </c>
      <c r="O2026" s="217"/>
      <c r="P2026" s="115"/>
      <c r="Q2026" s="116"/>
      <c r="R2026" s="116"/>
      <c r="S2026" s="116"/>
      <c r="T2026" s="117"/>
    </row>
    <row r="2027" spans="1:20" ht="13.8" thickBot="1">
      <c r="A2027" s="91"/>
      <c r="B2027" s="91"/>
      <c r="C2027" s="127"/>
      <c r="D2027" s="127"/>
      <c r="E2027" s="127"/>
      <c r="F2027" s="127"/>
      <c r="G2027" s="127"/>
      <c r="H2027" s="127">
        <v>1424</v>
      </c>
      <c r="I2027" s="217"/>
      <c r="J2027" s="116">
        <v>2024</v>
      </c>
      <c r="K2027" s="219">
        <f t="shared" si="8"/>
        <v>5399</v>
      </c>
      <c r="L2027" s="116">
        <v>0.26081458625290599</v>
      </c>
      <c r="M2027" s="116">
        <v>4.2196602740018602E-2</v>
      </c>
      <c r="N2027" s="117">
        <v>1.36718600550506E-2</v>
      </c>
      <c r="O2027" s="217"/>
      <c r="P2027" s="115"/>
      <c r="Q2027" s="116"/>
      <c r="R2027" s="116"/>
      <c r="S2027" s="116"/>
      <c r="T2027" s="117"/>
    </row>
    <row r="2028" spans="1:20">
      <c r="A2028" s="91"/>
      <c r="B2028" s="91"/>
      <c r="C2028" s="127"/>
      <c r="D2028" s="127"/>
      <c r="E2028" s="127"/>
      <c r="F2028" s="127"/>
      <c r="G2028" s="127"/>
      <c r="H2028" s="127">
        <v>1427</v>
      </c>
      <c r="I2028" s="217"/>
      <c r="J2028" s="116">
        <v>2025</v>
      </c>
      <c r="K2028" s="219">
        <f t="shared" si="8"/>
        <v>5402</v>
      </c>
      <c r="L2028" s="116">
        <v>0.26063910343086499</v>
      </c>
      <c r="M2028" s="116">
        <v>4.6743150871348602E-2</v>
      </c>
      <c r="N2028" s="117">
        <v>1.45793146674707E-2</v>
      </c>
      <c r="O2028" s="217"/>
      <c r="P2028" s="128"/>
      <c r="Q2028" s="116"/>
      <c r="R2028" s="116"/>
      <c r="S2028" s="116"/>
      <c r="T2028" s="117"/>
    </row>
    <row r="2029" spans="1:20">
      <c r="A2029" s="91"/>
      <c r="B2029" s="91"/>
      <c r="C2029" s="127"/>
      <c r="D2029" s="127"/>
      <c r="E2029" s="127"/>
      <c r="F2029" s="127"/>
      <c r="G2029" s="127"/>
      <c r="H2029" s="127">
        <v>1429</v>
      </c>
      <c r="I2029" s="217"/>
      <c r="J2029" s="116">
        <v>2026</v>
      </c>
      <c r="K2029" s="219">
        <f t="shared" si="8"/>
        <v>5404</v>
      </c>
      <c r="L2029" s="116">
        <v>0.260489550255467</v>
      </c>
      <c r="M2029" s="116">
        <v>5.1350224554036997E-2</v>
      </c>
      <c r="N2029" s="117">
        <v>1.55796593363064E-2</v>
      </c>
      <c r="O2029" s="217"/>
      <c r="P2029" s="115"/>
      <c r="Q2029" s="116"/>
      <c r="R2029" s="116"/>
      <c r="S2029" s="116"/>
      <c r="T2029" s="117"/>
    </row>
    <row r="2030" spans="1:20">
      <c r="A2030" s="91"/>
      <c r="B2030" s="91"/>
      <c r="C2030" s="127"/>
      <c r="D2030" s="127"/>
      <c r="E2030" s="127"/>
      <c r="F2030" s="127"/>
      <c r="G2030" s="127"/>
      <c r="H2030" s="127">
        <v>1432</v>
      </c>
      <c r="I2030" s="217"/>
      <c r="J2030" s="116">
        <v>2027</v>
      </c>
      <c r="K2030" s="219">
        <f t="shared" si="8"/>
        <v>5407</v>
      </c>
      <c r="L2030" s="116">
        <v>0.26047640080994999</v>
      </c>
      <c r="M2030" s="116">
        <v>5.5607270158479001E-2</v>
      </c>
      <c r="N2030" s="117">
        <v>1.6610714394323899E-2</v>
      </c>
      <c r="O2030" s="217"/>
      <c r="P2030" s="115"/>
      <c r="Q2030" s="116"/>
      <c r="R2030" s="116"/>
      <c r="S2030" s="116"/>
      <c r="T2030" s="117"/>
    </row>
    <row r="2031" spans="1:20" ht="13.8" thickBot="1">
      <c r="A2031" s="91"/>
      <c r="B2031" s="91"/>
      <c r="C2031" s="127"/>
      <c r="D2031" s="127"/>
      <c r="E2031" s="127"/>
      <c r="F2031" s="127"/>
      <c r="G2031" s="127"/>
      <c r="H2031" s="127">
        <v>1435</v>
      </c>
      <c r="I2031" s="217"/>
      <c r="J2031" s="116">
        <v>2028</v>
      </c>
      <c r="K2031" s="219">
        <f t="shared" si="8"/>
        <v>5410</v>
      </c>
      <c r="L2031" s="116">
        <v>0.260466962839984</v>
      </c>
      <c r="M2031" s="116">
        <v>5.9447183591903499E-2</v>
      </c>
      <c r="N2031" s="117">
        <v>1.7583916359249802E-2</v>
      </c>
      <c r="O2031" s="217"/>
      <c r="P2031" s="115"/>
      <c r="Q2031" s="116"/>
      <c r="R2031" s="116"/>
      <c r="S2031" s="116"/>
      <c r="T2031" s="117"/>
    </row>
    <row r="2032" spans="1:20">
      <c r="A2032" s="91"/>
      <c r="B2032" s="91"/>
      <c r="C2032" s="127"/>
      <c r="D2032" s="127"/>
      <c r="E2032" s="127"/>
      <c r="F2032" s="127"/>
      <c r="G2032" s="127"/>
      <c r="H2032" s="127">
        <v>1438</v>
      </c>
      <c r="I2032" s="217"/>
      <c r="J2032" s="116">
        <v>2029</v>
      </c>
      <c r="K2032" s="219">
        <f t="shared" si="8"/>
        <v>5413</v>
      </c>
      <c r="L2032" s="116">
        <v>0.260617236053518</v>
      </c>
      <c r="M2032" s="116">
        <v>6.2218627005769397E-2</v>
      </c>
      <c r="N2032" s="117">
        <v>1.8471929300031099E-2</v>
      </c>
      <c r="O2032" s="217"/>
      <c r="P2032" s="128"/>
      <c r="Q2032" s="116"/>
      <c r="R2032" s="116"/>
      <c r="S2032" s="116"/>
      <c r="T2032" s="117"/>
    </row>
    <row r="2033" spans="1:20">
      <c r="A2033" s="91"/>
      <c r="B2033" s="91"/>
      <c r="C2033" s="127"/>
      <c r="D2033" s="127"/>
      <c r="E2033" s="127"/>
      <c r="F2033" s="127"/>
      <c r="G2033" s="127"/>
      <c r="H2033" s="127">
        <v>1441</v>
      </c>
      <c r="I2033" s="217"/>
      <c r="J2033" s="116">
        <v>2030</v>
      </c>
      <c r="K2033" s="219">
        <f t="shared" si="8"/>
        <v>5416</v>
      </c>
      <c r="L2033" s="116">
        <v>0.26082249562774101</v>
      </c>
      <c r="M2033" s="116">
        <v>6.4148634715489997E-2</v>
      </c>
      <c r="N2033" s="117">
        <v>1.9147870977025399E-2</v>
      </c>
      <c r="O2033" s="217"/>
      <c r="P2033" s="115"/>
      <c r="Q2033" s="116"/>
      <c r="R2033" s="116"/>
      <c r="S2033" s="116"/>
      <c r="T2033" s="117"/>
    </row>
    <row r="2034" spans="1:20">
      <c r="A2034" s="91"/>
      <c r="B2034" s="91"/>
      <c r="C2034" s="127"/>
      <c r="D2034" s="127"/>
      <c r="E2034" s="127"/>
      <c r="F2034" s="127"/>
      <c r="G2034" s="127"/>
      <c r="H2034" s="127">
        <v>1444</v>
      </c>
      <c r="I2034" s="217"/>
      <c r="J2034" s="116">
        <v>2031</v>
      </c>
      <c r="K2034" s="219">
        <f t="shared" si="8"/>
        <v>5419</v>
      </c>
      <c r="L2034" s="116">
        <v>0.26116655372051301</v>
      </c>
      <c r="M2034" s="116">
        <v>6.4773298498535095E-2</v>
      </c>
      <c r="N2034" s="117">
        <v>1.95212470532054E-2</v>
      </c>
      <c r="O2034" s="217"/>
      <c r="P2034" s="115"/>
      <c r="Q2034" s="116"/>
      <c r="R2034" s="116"/>
      <c r="S2034" s="116"/>
      <c r="T2034" s="117"/>
    </row>
    <row r="2035" spans="1:20" ht="13.8" thickBot="1">
      <c r="A2035" s="91"/>
      <c r="B2035" s="91"/>
      <c r="C2035" s="127"/>
      <c r="D2035" s="127"/>
      <c r="E2035" s="127"/>
      <c r="F2035" s="127"/>
      <c r="G2035" s="127"/>
      <c r="H2035" s="127">
        <v>1447</v>
      </c>
      <c r="I2035" s="217"/>
      <c r="J2035" s="116">
        <v>2032</v>
      </c>
      <c r="K2035" s="219">
        <f t="shared" si="8"/>
        <v>5422</v>
      </c>
      <c r="L2035" s="116">
        <v>0.26158842721719999</v>
      </c>
      <c r="M2035" s="116">
        <v>6.4893623181278295E-2</v>
      </c>
      <c r="N2035" s="117">
        <v>1.9462998726716502E-2</v>
      </c>
      <c r="O2035" s="217"/>
      <c r="P2035" s="115"/>
      <c r="Q2035" s="116"/>
      <c r="R2035" s="116"/>
      <c r="S2035" s="116"/>
      <c r="T2035" s="117"/>
    </row>
    <row r="2036" spans="1:20">
      <c r="A2036" s="91"/>
      <c r="B2036" s="91"/>
      <c r="C2036" s="127"/>
      <c r="D2036" s="127"/>
      <c r="E2036" s="127"/>
      <c r="F2036" s="127"/>
      <c r="G2036" s="127"/>
      <c r="H2036" s="127">
        <v>1450</v>
      </c>
      <c r="I2036" s="217"/>
      <c r="J2036" s="116">
        <v>2033</v>
      </c>
      <c r="K2036" s="219">
        <f t="shared" si="8"/>
        <v>5425</v>
      </c>
      <c r="L2036" s="116">
        <v>0.26217150398311501</v>
      </c>
      <c r="M2036" s="116">
        <v>6.3881989454604896E-2</v>
      </c>
      <c r="N2036" s="117">
        <v>1.9030691013328199E-2</v>
      </c>
      <c r="O2036" s="217"/>
      <c r="P2036" s="128"/>
      <c r="Q2036" s="116"/>
      <c r="R2036" s="116"/>
      <c r="S2036" s="116"/>
      <c r="T2036" s="117"/>
    </row>
    <row r="2037" spans="1:20">
      <c r="A2037" s="91"/>
      <c r="B2037" s="91"/>
      <c r="C2037" s="127"/>
      <c r="D2037" s="127"/>
      <c r="E2037" s="127"/>
      <c r="F2037" s="127"/>
      <c r="G2037" s="127"/>
      <c r="H2037" s="127">
        <v>1453</v>
      </c>
      <c r="I2037" s="217"/>
      <c r="J2037" s="116">
        <v>2034</v>
      </c>
      <c r="K2037" s="219">
        <f t="shared" si="8"/>
        <v>5428</v>
      </c>
      <c r="L2037" s="116">
        <v>0.26283910515317699</v>
      </c>
      <c r="M2037" s="116">
        <v>6.2248679052786603E-2</v>
      </c>
      <c r="N2037" s="117">
        <v>1.82304666829602E-2</v>
      </c>
      <c r="O2037" s="217"/>
      <c r="P2037" s="115"/>
      <c r="Q2037" s="116"/>
      <c r="R2037" s="116"/>
      <c r="S2037" s="116"/>
      <c r="T2037" s="117"/>
    </row>
    <row r="2038" spans="1:20">
      <c r="A2038" s="91"/>
      <c r="B2038" s="91"/>
      <c r="C2038" s="127"/>
      <c r="D2038" s="127"/>
      <c r="E2038" s="127"/>
      <c r="F2038" s="127"/>
      <c r="G2038" s="127"/>
      <c r="H2038" s="127">
        <v>1455</v>
      </c>
      <c r="I2038" s="217"/>
      <c r="J2038" s="116">
        <v>2035</v>
      </c>
      <c r="K2038" s="219">
        <f t="shared" si="8"/>
        <v>5430</v>
      </c>
      <c r="L2038" s="116">
        <v>0.26367105003712099</v>
      </c>
      <c r="M2038" s="116">
        <v>5.9630976024625498E-2</v>
      </c>
      <c r="N2038" s="117">
        <v>1.7132947369546399E-2</v>
      </c>
      <c r="O2038" s="217"/>
      <c r="P2038" s="115"/>
      <c r="Q2038" s="116"/>
      <c r="R2038" s="116"/>
      <c r="S2038" s="116"/>
      <c r="T2038" s="117"/>
    </row>
    <row r="2039" spans="1:20" ht="13.8" thickBot="1">
      <c r="A2039" s="91"/>
      <c r="B2039" s="91"/>
      <c r="C2039" s="127"/>
      <c r="D2039" s="127"/>
      <c r="E2039" s="127"/>
      <c r="F2039" s="127"/>
      <c r="G2039" s="127"/>
      <c r="H2039" s="127">
        <v>1457</v>
      </c>
      <c r="I2039" s="217"/>
      <c r="J2039" s="116">
        <v>2036</v>
      </c>
      <c r="K2039" s="219">
        <f t="shared" si="8"/>
        <v>5432</v>
      </c>
      <c r="L2039" s="116">
        <v>0.26445785120093301</v>
      </c>
      <c r="M2039" s="116">
        <v>5.6943209824651703E-2</v>
      </c>
      <c r="N2039" s="117">
        <v>1.5837299696491201E-2</v>
      </c>
      <c r="O2039" s="217"/>
      <c r="P2039" s="115"/>
      <c r="Q2039" s="116"/>
      <c r="R2039" s="116"/>
      <c r="S2039" s="116"/>
      <c r="T2039" s="117"/>
    </row>
    <row r="2040" spans="1:20">
      <c r="A2040" s="91"/>
      <c r="B2040" s="91"/>
      <c r="C2040" s="127"/>
      <c r="D2040" s="127"/>
      <c r="E2040" s="127"/>
      <c r="F2040" s="127"/>
      <c r="G2040" s="127"/>
      <c r="H2040" s="127">
        <v>1460</v>
      </c>
      <c r="I2040" s="217"/>
      <c r="J2040" s="116">
        <v>2037</v>
      </c>
      <c r="K2040" s="219">
        <f t="shared" si="8"/>
        <v>5435</v>
      </c>
      <c r="L2040" s="116">
        <v>0.26514877087000199</v>
      </c>
      <c r="M2040" s="116">
        <v>5.3895007563282797E-2</v>
      </c>
      <c r="N2040" s="117">
        <v>1.4474335978607601E-2</v>
      </c>
      <c r="O2040" s="217"/>
      <c r="P2040" s="128"/>
      <c r="Q2040" s="116"/>
      <c r="R2040" s="116"/>
      <c r="S2040" s="116"/>
      <c r="T2040" s="117"/>
    </row>
    <row r="2041" spans="1:20">
      <c r="A2041" s="91"/>
      <c r="B2041" s="91"/>
      <c r="C2041" s="127"/>
      <c r="D2041" s="127"/>
      <c r="E2041" s="127"/>
      <c r="F2041" s="127"/>
      <c r="G2041" s="127"/>
      <c r="H2041" s="127">
        <v>1463</v>
      </c>
      <c r="I2041" s="217"/>
      <c r="J2041" s="116">
        <v>2038</v>
      </c>
      <c r="K2041" s="219">
        <f t="shared" si="8"/>
        <v>5438</v>
      </c>
      <c r="L2041" s="116">
        <v>0.26558018337200501</v>
      </c>
      <c r="M2041" s="116">
        <v>5.1088338516111199E-2</v>
      </c>
      <c r="N2041" s="117">
        <v>1.31080804351813E-2</v>
      </c>
      <c r="O2041" s="217"/>
      <c r="P2041" s="115"/>
      <c r="Q2041" s="116"/>
      <c r="R2041" s="116"/>
      <c r="S2041" s="116"/>
      <c r="T2041" s="117"/>
    </row>
    <row r="2042" spans="1:20">
      <c r="A2042" s="91"/>
      <c r="B2042" s="91"/>
      <c r="C2042" s="127"/>
      <c r="D2042" s="127"/>
      <c r="E2042" s="127"/>
      <c r="F2042" s="127"/>
      <c r="G2042" s="127"/>
      <c r="H2042" s="127">
        <v>1466</v>
      </c>
      <c r="I2042" s="217"/>
      <c r="J2042" s="116">
        <v>2039</v>
      </c>
      <c r="K2042" s="219">
        <f t="shared" si="8"/>
        <v>5441</v>
      </c>
      <c r="L2042" s="116">
        <v>0.26570598734914502</v>
      </c>
      <c r="M2042" s="116">
        <v>4.82304104518676E-2</v>
      </c>
      <c r="N2042" s="117">
        <v>1.1811671590989999E-2</v>
      </c>
      <c r="O2042" s="217"/>
      <c r="P2042" s="115"/>
      <c r="Q2042" s="116"/>
      <c r="R2042" s="116"/>
      <c r="S2042" s="116"/>
      <c r="T2042" s="117"/>
    </row>
    <row r="2043" spans="1:20" ht="13.8" thickBot="1">
      <c r="A2043" s="91"/>
      <c r="B2043" s="91"/>
      <c r="C2043" s="127"/>
      <c r="D2043" s="127"/>
      <c r="E2043" s="127"/>
      <c r="F2043" s="127"/>
      <c r="G2043" s="127"/>
      <c r="H2043" s="127">
        <v>1469</v>
      </c>
      <c r="I2043" s="217"/>
      <c r="J2043" s="116">
        <v>2040</v>
      </c>
      <c r="K2043" s="219">
        <f t="shared" si="8"/>
        <v>5444</v>
      </c>
      <c r="L2043" s="116">
        <v>0.26554091716009898</v>
      </c>
      <c r="M2043" s="116">
        <v>4.56343123173499E-2</v>
      </c>
      <c r="N2043" s="117">
        <v>1.06669263205418E-2</v>
      </c>
      <c r="O2043" s="217"/>
      <c r="P2043" s="115"/>
      <c r="Q2043" s="116"/>
      <c r="R2043" s="116"/>
      <c r="S2043" s="116"/>
      <c r="T2043" s="117"/>
    </row>
    <row r="2044" spans="1:20">
      <c r="A2044" s="91"/>
      <c r="B2044" s="91"/>
      <c r="C2044" s="127"/>
      <c r="D2044" s="127"/>
      <c r="E2044" s="127"/>
      <c r="F2044" s="127"/>
      <c r="G2044" s="127"/>
      <c r="H2044" s="127">
        <v>1472</v>
      </c>
      <c r="I2044" s="217"/>
      <c r="J2044" s="116">
        <v>2041</v>
      </c>
      <c r="K2044" s="219">
        <f t="shared" si="8"/>
        <v>5447</v>
      </c>
      <c r="L2044" s="116">
        <v>0.26508320168516902</v>
      </c>
      <c r="M2044" s="116">
        <v>4.35097882780551E-2</v>
      </c>
      <c r="N2044" s="117">
        <v>9.6731957980965098E-3</v>
      </c>
      <c r="O2044" s="217"/>
      <c r="P2044" s="128"/>
      <c r="Q2044" s="116"/>
      <c r="R2044" s="116"/>
      <c r="S2044" s="116"/>
      <c r="T2044" s="117"/>
    </row>
    <row r="2045" spans="1:20">
      <c r="A2045" s="91"/>
      <c r="B2045" s="91"/>
      <c r="C2045" s="127"/>
      <c r="D2045" s="127"/>
      <c r="E2045" s="127"/>
      <c r="F2045" s="127"/>
      <c r="G2045" s="127"/>
      <c r="H2045" s="127">
        <v>1475</v>
      </c>
      <c r="I2045" s="217"/>
      <c r="J2045" s="116">
        <v>2042</v>
      </c>
      <c r="K2045" s="219">
        <f t="shared" si="8"/>
        <v>5450</v>
      </c>
      <c r="L2045" s="116">
        <v>0.26448987090843001</v>
      </c>
      <c r="M2045" s="116">
        <v>4.1659482032375003E-2</v>
      </c>
      <c r="N2045" s="117">
        <v>8.9186018729872207E-3</v>
      </c>
      <c r="O2045" s="217"/>
      <c r="P2045" s="115"/>
      <c r="Q2045" s="116"/>
      <c r="R2045" s="116"/>
      <c r="S2045" s="116"/>
      <c r="T2045" s="117"/>
    </row>
    <row r="2046" spans="1:20">
      <c r="A2046" s="91"/>
      <c r="B2046" s="91"/>
      <c r="C2046" s="127"/>
      <c r="D2046" s="127"/>
      <c r="E2046" s="127"/>
      <c r="F2046" s="127"/>
      <c r="G2046" s="127"/>
      <c r="H2046" s="127">
        <v>1477</v>
      </c>
      <c r="I2046" s="217"/>
      <c r="J2046" s="116">
        <v>2043</v>
      </c>
      <c r="K2046" s="219">
        <f t="shared" si="8"/>
        <v>5452</v>
      </c>
      <c r="L2046" s="116">
        <v>0.26382250555931203</v>
      </c>
      <c r="M2046" s="116">
        <v>4.0453758160091197E-2</v>
      </c>
      <c r="N2046" s="117">
        <v>8.4790175667152599E-3</v>
      </c>
      <c r="O2046" s="217"/>
      <c r="P2046" s="115"/>
      <c r="Q2046" s="116"/>
      <c r="R2046" s="116"/>
      <c r="S2046" s="116"/>
      <c r="T2046" s="117"/>
    </row>
    <row r="2047" spans="1:20" ht="13.8" thickBot="1">
      <c r="A2047" s="91"/>
      <c r="B2047" s="91"/>
      <c r="C2047" s="127"/>
      <c r="D2047" s="127"/>
      <c r="E2047" s="127"/>
      <c r="F2047" s="127"/>
      <c r="G2047" s="127"/>
      <c r="H2047" s="127">
        <v>1480</v>
      </c>
      <c r="I2047" s="217"/>
      <c r="J2047" s="116">
        <v>2044</v>
      </c>
      <c r="K2047" s="219">
        <f t="shared" si="8"/>
        <v>5455</v>
      </c>
      <c r="L2047" s="116">
        <v>0.26325989314921899</v>
      </c>
      <c r="M2047" s="116">
        <v>3.9233031204724399E-2</v>
      </c>
      <c r="N2047" s="117">
        <v>8.4563128064795504E-3</v>
      </c>
      <c r="O2047" s="217"/>
      <c r="P2047" s="115"/>
      <c r="Q2047" s="116"/>
      <c r="R2047" s="116"/>
      <c r="S2047" s="116"/>
      <c r="T2047" s="117"/>
    </row>
    <row r="2048" spans="1:20">
      <c r="A2048" s="91"/>
      <c r="B2048" s="91"/>
      <c r="C2048" s="127"/>
      <c r="D2048" s="127"/>
      <c r="E2048" s="127"/>
      <c r="F2048" s="127"/>
      <c r="G2048" s="127"/>
      <c r="H2048" s="127">
        <v>1483</v>
      </c>
      <c r="I2048" s="217"/>
      <c r="J2048" s="116">
        <v>2045</v>
      </c>
      <c r="K2048" s="219">
        <f t="shared" si="8"/>
        <v>5458</v>
      </c>
      <c r="L2048" s="116">
        <v>0.26276226453104301</v>
      </c>
      <c r="M2048" s="116">
        <v>3.8541617050374802E-2</v>
      </c>
      <c r="N2048" s="117">
        <v>8.9306956754358294E-3</v>
      </c>
      <c r="O2048" s="217"/>
      <c r="P2048" s="128"/>
      <c r="Q2048" s="116"/>
      <c r="R2048" s="116"/>
      <c r="S2048" s="116"/>
      <c r="T2048" s="117"/>
    </row>
    <row r="2049" spans="1:20">
      <c r="A2049" s="91"/>
      <c r="B2049" s="91"/>
      <c r="C2049" s="127"/>
      <c r="D2049" s="127"/>
      <c r="E2049" s="127"/>
      <c r="F2049" s="127"/>
      <c r="G2049" s="127"/>
      <c r="H2049" s="127">
        <v>1485</v>
      </c>
      <c r="I2049" s="217"/>
      <c r="J2049" s="116">
        <v>2046</v>
      </c>
      <c r="K2049" s="219">
        <f t="shared" si="8"/>
        <v>5460</v>
      </c>
      <c r="L2049" s="116">
        <v>0.26247642924679698</v>
      </c>
      <c r="M2049" s="116">
        <v>3.7897677032430299E-2</v>
      </c>
      <c r="N2049" s="117">
        <v>9.90407005592925E-3</v>
      </c>
      <c r="O2049" s="217"/>
      <c r="P2049" s="115"/>
      <c r="Q2049" s="116"/>
      <c r="R2049" s="116"/>
      <c r="S2049" s="116"/>
      <c r="T2049" s="117"/>
    </row>
    <row r="2050" spans="1:20">
      <c r="A2050" s="91"/>
      <c r="B2050" s="91"/>
      <c r="C2050" s="127"/>
      <c r="D2050" s="127"/>
      <c r="E2050" s="127"/>
      <c r="F2050" s="127"/>
      <c r="G2050" s="127"/>
      <c r="H2050" s="127">
        <v>1488</v>
      </c>
      <c r="I2050" s="217"/>
      <c r="J2050" s="116">
        <v>2047</v>
      </c>
      <c r="K2050" s="219">
        <f t="shared" si="8"/>
        <v>5463</v>
      </c>
      <c r="L2050" s="116">
        <v>0.26234102081788802</v>
      </c>
      <c r="M2050" s="116">
        <v>3.7399563332466898E-2</v>
      </c>
      <c r="N2050" s="117">
        <v>1.13011990095117E-2</v>
      </c>
      <c r="O2050" s="217"/>
      <c r="P2050" s="115"/>
      <c r="Q2050" s="116"/>
      <c r="R2050" s="116"/>
      <c r="S2050" s="116"/>
      <c r="T2050" s="117"/>
    </row>
    <row r="2051" spans="1:20" ht="13.8" thickBot="1">
      <c r="A2051" s="91"/>
      <c r="B2051" s="91"/>
      <c r="C2051" s="127"/>
      <c r="D2051" s="127"/>
      <c r="E2051" s="127"/>
      <c r="F2051" s="127"/>
      <c r="G2051" s="127"/>
      <c r="H2051" s="127">
        <v>1491</v>
      </c>
      <c r="I2051" s="217"/>
      <c r="J2051" s="116">
        <v>2048</v>
      </c>
      <c r="K2051" s="219">
        <f t="shared" si="8"/>
        <v>5466</v>
      </c>
      <c r="L2051" s="116">
        <v>0.26244291947729298</v>
      </c>
      <c r="M2051" s="116">
        <v>3.6395945304567301E-2</v>
      </c>
      <c r="N2051" s="117">
        <v>1.29805252878948E-2</v>
      </c>
      <c r="O2051" s="217"/>
      <c r="P2051" s="115"/>
      <c r="Q2051" s="116"/>
      <c r="R2051" s="116"/>
      <c r="S2051" s="116"/>
      <c r="T2051" s="117"/>
    </row>
    <row r="2052" spans="1:20">
      <c r="A2052" s="91"/>
      <c r="B2052" s="91"/>
      <c r="C2052" s="127"/>
      <c r="D2052" s="127"/>
      <c r="E2052" s="127"/>
      <c r="F2052" s="127"/>
      <c r="G2052" s="127"/>
      <c r="H2052" s="127">
        <v>1494</v>
      </c>
      <c r="I2052" s="217"/>
      <c r="J2052" s="116">
        <v>2049</v>
      </c>
      <c r="K2052" s="219">
        <f t="shared" si="8"/>
        <v>5469</v>
      </c>
      <c r="L2052" s="116">
        <v>0.26266105442366899</v>
      </c>
      <c r="M2052" s="116">
        <v>3.5774157755133998E-2</v>
      </c>
      <c r="N2052" s="117">
        <v>1.47847187300576E-2</v>
      </c>
      <c r="O2052" s="217"/>
      <c r="P2052" s="128"/>
      <c r="Q2052" s="116"/>
      <c r="R2052" s="116"/>
      <c r="S2052" s="116"/>
      <c r="T2052" s="117"/>
    </row>
    <row r="2053" spans="1:20">
      <c r="A2053" s="91"/>
      <c r="B2053" s="91"/>
      <c r="C2053" s="127"/>
      <c r="D2053" s="127"/>
      <c r="E2053" s="127"/>
      <c r="F2053" s="127"/>
      <c r="G2053" s="127"/>
      <c r="H2053" s="127">
        <v>1496</v>
      </c>
      <c r="I2053" s="217"/>
      <c r="J2053" s="116">
        <v>2050</v>
      </c>
      <c r="K2053" s="219">
        <f t="shared" si="8"/>
        <v>5471</v>
      </c>
      <c r="L2053" s="116">
        <v>0.26297634012268001</v>
      </c>
      <c r="M2053" s="116">
        <v>3.5500145867264403E-2</v>
      </c>
      <c r="N2053" s="117">
        <v>1.6503511864074699E-2</v>
      </c>
      <c r="O2053" s="217"/>
      <c r="P2053" s="115"/>
      <c r="Q2053" s="116"/>
      <c r="R2053" s="116"/>
      <c r="S2053" s="116"/>
      <c r="T2053" s="117"/>
    </row>
    <row r="2054" spans="1:20">
      <c r="A2054" s="91"/>
      <c r="B2054" s="91"/>
      <c r="C2054" s="127"/>
      <c r="D2054" s="127"/>
      <c r="E2054" s="127"/>
      <c r="F2054" s="127"/>
      <c r="G2054" s="127"/>
      <c r="H2054" s="127">
        <v>1499</v>
      </c>
      <c r="I2054" s="217"/>
      <c r="J2054" s="116">
        <v>2051</v>
      </c>
      <c r="K2054" s="219">
        <f t="shared" si="8"/>
        <v>5474</v>
      </c>
      <c r="L2054" s="116">
        <v>0.263162663906366</v>
      </c>
      <c r="M2054" s="116">
        <v>3.6396293034387101E-2</v>
      </c>
      <c r="N2054" s="117">
        <v>1.7991306555816201E-2</v>
      </c>
      <c r="O2054" s="217"/>
      <c r="P2054" s="115"/>
      <c r="Q2054" s="116"/>
      <c r="R2054" s="116"/>
      <c r="S2054" s="116"/>
      <c r="T2054" s="117"/>
    </row>
    <row r="2055" spans="1:20" ht="13.8" thickBot="1">
      <c r="A2055" s="91"/>
      <c r="B2055" s="91"/>
      <c r="C2055" s="127"/>
      <c r="D2055" s="127"/>
      <c r="E2055" s="127"/>
      <c r="F2055" s="127"/>
      <c r="G2055" s="127"/>
      <c r="H2055" s="127">
        <v>1501</v>
      </c>
      <c r="I2055" s="217"/>
      <c r="J2055" s="116">
        <v>2052</v>
      </c>
      <c r="K2055" s="219">
        <f t="shared" si="8"/>
        <v>5476</v>
      </c>
      <c r="L2055" s="116">
        <v>0.26320270448891803</v>
      </c>
      <c r="M2055" s="116">
        <v>3.8148321361005801E-2</v>
      </c>
      <c r="N2055" s="117">
        <v>1.9123047530510001E-2</v>
      </c>
      <c r="O2055" s="217"/>
      <c r="P2055" s="115"/>
      <c r="Q2055" s="116"/>
      <c r="R2055" s="116"/>
      <c r="S2055" s="116"/>
      <c r="T2055" s="117"/>
    </row>
    <row r="2056" spans="1:20">
      <c r="A2056" s="91"/>
      <c r="B2056" s="91"/>
      <c r="C2056" s="127"/>
      <c r="D2056" s="127"/>
      <c r="E2056" s="127"/>
      <c r="F2056" s="127"/>
      <c r="G2056" s="127"/>
      <c r="H2056" s="127">
        <v>1504</v>
      </c>
      <c r="I2056" s="217"/>
      <c r="J2056" s="116">
        <v>2053</v>
      </c>
      <c r="K2056" s="219">
        <f t="shared" si="8"/>
        <v>5479</v>
      </c>
      <c r="L2056" s="116">
        <v>0.26296124170663798</v>
      </c>
      <c r="M2056" s="116">
        <v>4.1203455255750199E-2</v>
      </c>
      <c r="N2056" s="117">
        <v>1.9896297708787699E-2</v>
      </c>
      <c r="O2056" s="217"/>
      <c r="P2056" s="128"/>
      <c r="Q2056" s="116"/>
      <c r="R2056" s="116"/>
      <c r="S2056" s="116"/>
      <c r="T2056" s="117"/>
    </row>
    <row r="2057" spans="1:20">
      <c r="A2057" s="91"/>
      <c r="B2057" s="91"/>
      <c r="C2057" s="127"/>
      <c r="D2057" s="127"/>
      <c r="E2057" s="127"/>
      <c r="F2057" s="127"/>
      <c r="G2057" s="127"/>
      <c r="H2057" s="127">
        <v>1506</v>
      </c>
      <c r="I2057" s="217"/>
      <c r="J2057" s="116">
        <v>2054</v>
      </c>
      <c r="K2057" s="219">
        <f t="shared" si="8"/>
        <v>5481</v>
      </c>
      <c r="L2057" s="116">
        <v>0.26251796155051799</v>
      </c>
      <c r="M2057" s="116">
        <v>4.4938248402984902E-2</v>
      </c>
      <c r="N2057" s="117">
        <v>2.03580218893782E-2</v>
      </c>
      <c r="O2057" s="217"/>
      <c r="P2057" s="115"/>
      <c r="Q2057" s="116"/>
      <c r="R2057" s="116"/>
      <c r="S2057" s="116"/>
      <c r="T2057" s="117"/>
    </row>
    <row r="2058" spans="1:20">
      <c r="A2058" s="91"/>
      <c r="B2058" s="91"/>
      <c r="C2058" s="127"/>
      <c r="D2058" s="127"/>
      <c r="E2058" s="127"/>
      <c r="F2058" s="127"/>
      <c r="G2058" s="127"/>
      <c r="H2058" s="127">
        <v>1509</v>
      </c>
      <c r="I2058" s="217"/>
      <c r="J2058" s="116">
        <v>2055</v>
      </c>
      <c r="K2058" s="219">
        <f t="shared" si="8"/>
        <v>5484</v>
      </c>
      <c r="L2058" s="116">
        <v>0.26188876378076098</v>
      </c>
      <c r="M2058" s="116">
        <v>4.9623723686849502E-2</v>
      </c>
      <c r="N2058" s="117">
        <v>2.05196105090063E-2</v>
      </c>
      <c r="O2058" s="217"/>
      <c r="P2058" s="115"/>
      <c r="Q2058" s="116"/>
      <c r="R2058" s="116"/>
      <c r="S2058" s="116"/>
      <c r="T2058" s="117"/>
    </row>
    <row r="2059" spans="1:20" ht="13.8" thickBot="1">
      <c r="A2059" s="91"/>
      <c r="B2059" s="91"/>
      <c r="C2059" s="127"/>
      <c r="D2059" s="127"/>
      <c r="E2059" s="127"/>
      <c r="F2059" s="127"/>
      <c r="G2059" s="127"/>
      <c r="H2059" s="127">
        <v>1511</v>
      </c>
      <c r="I2059" s="217"/>
      <c r="J2059" s="116">
        <v>2056</v>
      </c>
      <c r="K2059" s="219">
        <f t="shared" si="8"/>
        <v>5486</v>
      </c>
      <c r="L2059" s="116">
        <v>0.26111268020499501</v>
      </c>
      <c r="M2059" s="116">
        <v>5.5126209618408001E-2</v>
      </c>
      <c r="N2059" s="117">
        <v>2.0416828346462999E-2</v>
      </c>
      <c r="O2059" s="217"/>
      <c r="P2059" s="115"/>
      <c r="Q2059" s="116"/>
      <c r="R2059" s="116"/>
      <c r="S2059" s="116"/>
      <c r="T2059" s="117"/>
    </row>
    <row r="2060" spans="1:20">
      <c r="A2060" s="91"/>
      <c r="B2060" s="91"/>
      <c r="C2060" s="127"/>
      <c r="D2060" s="127"/>
      <c r="E2060" s="127"/>
      <c r="F2060" s="127"/>
      <c r="G2060" s="127"/>
      <c r="H2060" s="127">
        <v>1514</v>
      </c>
      <c r="I2060" s="217"/>
      <c r="J2060" s="116">
        <v>2057</v>
      </c>
      <c r="K2060" s="219">
        <f t="shared" si="8"/>
        <v>5489</v>
      </c>
      <c r="L2060" s="116">
        <v>0.260381803464377</v>
      </c>
      <c r="M2060" s="116">
        <v>6.0879774833900502E-2</v>
      </c>
      <c r="N2060" s="117">
        <v>2.0165305944591101E-2</v>
      </c>
      <c r="O2060" s="217"/>
      <c r="P2060" s="128"/>
      <c r="Q2060" s="116"/>
      <c r="R2060" s="116"/>
      <c r="S2060" s="116"/>
      <c r="T2060" s="117"/>
    </row>
    <row r="2061" spans="1:20">
      <c r="A2061" s="91"/>
      <c r="B2061" s="91"/>
      <c r="C2061" s="127"/>
      <c r="D2061" s="127"/>
      <c r="E2061" s="127"/>
      <c r="F2061" s="127"/>
      <c r="G2061" s="127"/>
      <c r="H2061" s="127">
        <v>1516</v>
      </c>
      <c r="I2061" s="217"/>
      <c r="J2061" s="116">
        <v>2058</v>
      </c>
      <c r="K2061" s="219">
        <f t="shared" si="8"/>
        <v>5491</v>
      </c>
      <c r="L2061" s="116">
        <v>0.25970148494863099</v>
      </c>
      <c r="M2061" s="116">
        <v>6.6895926757017402E-2</v>
      </c>
      <c r="N2061" s="117">
        <v>1.9796743998312799E-2</v>
      </c>
      <c r="O2061" s="217"/>
      <c r="P2061" s="115"/>
      <c r="Q2061" s="116"/>
      <c r="R2061" s="116"/>
      <c r="S2061" s="116"/>
      <c r="T2061" s="117"/>
    </row>
    <row r="2062" spans="1:20">
      <c r="A2062" s="91"/>
      <c r="B2062" s="91"/>
      <c r="C2062" s="127"/>
      <c r="D2062" s="127"/>
      <c r="E2062" s="127"/>
      <c r="F2062" s="127"/>
      <c r="G2062" s="127"/>
      <c r="H2062" s="127">
        <v>1519</v>
      </c>
      <c r="I2062" s="217"/>
      <c r="J2062" s="116">
        <v>2059</v>
      </c>
      <c r="K2062" s="219">
        <f t="shared" si="8"/>
        <v>5494</v>
      </c>
      <c r="L2062" s="116">
        <v>0.25922538734304201</v>
      </c>
      <c r="M2062" s="116">
        <v>7.23177669760421E-2</v>
      </c>
      <c r="N2062" s="117">
        <v>1.9369191500551199E-2</v>
      </c>
      <c r="O2062" s="217"/>
      <c r="P2062" s="115"/>
      <c r="Q2062" s="116"/>
      <c r="R2062" s="116"/>
      <c r="S2062" s="116"/>
      <c r="T2062" s="117"/>
    </row>
    <row r="2063" spans="1:20" ht="13.8" thickBot="1">
      <c r="A2063" s="91"/>
      <c r="B2063" s="91"/>
      <c r="C2063" s="127"/>
      <c r="D2063" s="127"/>
      <c r="E2063" s="127"/>
      <c r="F2063" s="127"/>
      <c r="G2063" s="127"/>
      <c r="H2063" s="127">
        <v>1521</v>
      </c>
      <c r="I2063" s="217"/>
      <c r="J2063" s="116">
        <v>2060</v>
      </c>
      <c r="K2063" s="219">
        <f t="shared" si="8"/>
        <v>5496</v>
      </c>
      <c r="L2063" s="116">
        <v>0.258964310802002</v>
      </c>
      <c r="M2063" s="116">
        <v>7.7193871815527601E-2</v>
      </c>
      <c r="N2063" s="117">
        <v>1.88689014067055E-2</v>
      </c>
      <c r="O2063" s="217"/>
      <c r="P2063" s="115"/>
      <c r="Q2063" s="116"/>
      <c r="R2063" s="116"/>
      <c r="S2063" s="116"/>
      <c r="T2063" s="117"/>
    </row>
    <row r="2064" spans="1:20">
      <c r="A2064" s="91"/>
      <c r="B2064" s="91"/>
      <c r="C2064" s="127"/>
      <c r="D2064" s="127"/>
      <c r="E2064" s="127"/>
      <c r="F2064" s="127"/>
      <c r="G2064" s="127"/>
      <c r="H2064" s="127">
        <v>1524</v>
      </c>
      <c r="I2064" s="217"/>
      <c r="J2064" s="116">
        <v>2061</v>
      </c>
      <c r="K2064" s="219">
        <f t="shared" si="8"/>
        <v>5499</v>
      </c>
      <c r="L2064" s="116">
        <v>0.25887733392079998</v>
      </c>
      <c r="M2064" s="116">
        <v>8.0971670764079698E-2</v>
      </c>
      <c r="N2064" s="117">
        <v>1.8309427298955201E-2</v>
      </c>
      <c r="O2064" s="217"/>
      <c r="P2064" s="128"/>
      <c r="Q2064" s="116"/>
      <c r="R2064" s="116"/>
      <c r="S2064" s="116"/>
      <c r="T2064" s="117"/>
    </row>
    <row r="2065" spans="1:20">
      <c r="A2065" s="91"/>
      <c r="B2065" s="91"/>
      <c r="C2065" s="127"/>
      <c r="D2065" s="127"/>
      <c r="E2065" s="127"/>
      <c r="F2065" s="127"/>
      <c r="G2065" s="127"/>
      <c r="H2065" s="127">
        <v>1527</v>
      </c>
      <c r="I2065" s="217"/>
      <c r="J2065" s="116">
        <v>2062</v>
      </c>
      <c r="K2065" s="219">
        <f t="shared" si="8"/>
        <v>5502</v>
      </c>
      <c r="L2065" s="116">
        <v>0.25901509240531201</v>
      </c>
      <c r="M2065" s="116">
        <v>8.2932881888610602E-2</v>
      </c>
      <c r="N2065" s="117">
        <v>1.7748552106277401E-2</v>
      </c>
      <c r="O2065" s="217"/>
      <c r="P2065" s="115"/>
      <c r="Q2065" s="116"/>
      <c r="R2065" s="116"/>
      <c r="S2065" s="116"/>
      <c r="T2065" s="117"/>
    </row>
    <row r="2066" spans="1:20">
      <c r="A2066" s="91"/>
      <c r="B2066" s="91"/>
      <c r="C2066" s="127"/>
      <c r="D2066" s="127"/>
      <c r="E2066" s="127"/>
      <c r="F2066" s="127"/>
      <c r="G2066" s="127"/>
      <c r="H2066" s="127">
        <v>1529</v>
      </c>
      <c r="I2066" s="217"/>
      <c r="J2066" s="116">
        <v>2063</v>
      </c>
      <c r="K2066" s="219">
        <f t="shared" si="8"/>
        <v>5504</v>
      </c>
      <c r="L2066" s="116">
        <v>0.25915973110092699</v>
      </c>
      <c r="M2066" s="116">
        <v>8.3512670816301607E-2</v>
      </c>
      <c r="N2066" s="117">
        <v>1.72184519760736E-2</v>
      </c>
      <c r="O2066" s="217"/>
      <c r="P2066" s="115"/>
      <c r="Q2066" s="116"/>
      <c r="R2066" s="116"/>
      <c r="S2066" s="116"/>
      <c r="T2066" s="117"/>
    </row>
    <row r="2067" spans="1:20" ht="13.8" thickBot="1">
      <c r="A2067" s="91"/>
      <c r="B2067" s="91"/>
      <c r="C2067" s="127"/>
      <c r="D2067" s="127"/>
      <c r="E2067" s="127"/>
      <c r="F2067" s="127"/>
      <c r="G2067" s="127"/>
      <c r="H2067" s="127">
        <v>1532</v>
      </c>
      <c r="I2067" s="217"/>
      <c r="J2067" s="116">
        <v>2064</v>
      </c>
      <c r="K2067" s="219">
        <f t="shared" si="8"/>
        <v>5507</v>
      </c>
      <c r="L2067" s="116">
        <v>0.25941727615023302</v>
      </c>
      <c r="M2067" s="116">
        <v>8.2611672054496502E-2</v>
      </c>
      <c r="N2067" s="117">
        <v>1.6730881016682801E-2</v>
      </c>
      <c r="O2067" s="217"/>
      <c r="P2067" s="115"/>
      <c r="Q2067" s="116"/>
      <c r="R2067" s="116"/>
      <c r="S2067" s="116"/>
      <c r="T2067" s="117"/>
    </row>
    <row r="2068" spans="1:20">
      <c r="A2068" s="91"/>
      <c r="B2068" s="91"/>
      <c r="C2068" s="127"/>
      <c r="D2068" s="127"/>
      <c r="E2068" s="127"/>
      <c r="F2068" s="127"/>
      <c r="G2068" s="127"/>
      <c r="H2068" s="127">
        <v>1534</v>
      </c>
      <c r="I2068" s="217"/>
      <c r="J2068" s="116">
        <v>2065</v>
      </c>
      <c r="K2068" s="219">
        <f t="shared" si="8"/>
        <v>5509</v>
      </c>
      <c r="L2068" s="116">
        <v>0.25967424991242999</v>
      </c>
      <c r="M2068" s="116">
        <v>8.0945738690779104E-2</v>
      </c>
      <c r="N2068" s="117">
        <v>1.6297048261466201E-2</v>
      </c>
      <c r="O2068" s="217"/>
      <c r="P2068" s="128"/>
      <c r="Q2068" s="116"/>
      <c r="R2068" s="116"/>
      <c r="S2068" s="116"/>
      <c r="T2068" s="117"/>
    </row>
    <row r="2069" spans="1:20">
      <c r="A2069" s="91"/>
      <c r="B2069" s="91"/>
      <c r="C2069" s="127"/>
      <c r="D2069" s="127"/>
      <c r="E2069" s="127"/>
      <c r="F2069" s="127"/>
      <c r="G2069" s="127"/>
      <c r="H2069" s="127">
        <v>1537</v>
      </c>
      <c r="I2069" s="217"/>
      <c r="J2069" s="116">
        <v>2066</v>
      </c>
      <c r="K2069" s="219">
        <f t="shared" si="8"/>
        <v>5512</v>
      </c>
      <c r="L2069" s="116">
        <v>0.259833809181303</v>
      </c>
      <c r="M2069" s="116">
        <v>7.8641139589730999E-2</v>
      </c>
      <c r="N2069" s="117">
        <v>1.5906285954386101E-2</v>
      </c>
      <c r="O2069" s="217"/>
      <c r="P2069" s="115"/>
      <c r="Q2069" s="116"/>
      <c r="R2069" s="116"/>
      <c r="S2069" s="116"/>
      <c r="T2069" s="117"/>
    </row>
    <row r="2070" spans="1:20">
      <c r="A2070" s="91"/>
      <c r="B2070" s="91"/>
      <c r="C2070" s="127"/>
      <c r="D2070" s="127"/>
      <c r="E2070" s="127"/>
      <c r="F2070" s="127"/>
      <c r="G2070" s="127"/>
      <c r="H2070" s="127">
        <v>1539</v>
      </c>
      <c r="I2070" s="217"/>
      <c r="J2070" s="116">
        <v>2067</v>
      </c>
      <c r="K2070" s="219">
        <f t="shared" si="8"/>
        <v>5514</v>
      </c>
      <c r="L2070" s="116">
        <v>0.25994190886379198</v>
      </c>
      <c r="M2070" s="116">
        <v>7.5480680387749396E-2</v>
      </c>
      <c r="N2070" s="117">
        <v>1.5525903580648599E-2</v>
      </c>
      <c r="O2070" s="217"/>
      <c r="P2070" s="115"/>
      <c r="Q2070" s="116"/>
      <c r="R2070" s="116"/>
      <c r="S2070" s="116"/>
      <c r="T2070" s="117"/>
    </row>
    <row r="2071" spans="1:20" ht="13.8" thickBot="1">
      <c r="A2071" s="91"/>
      <c r="B2071" s="91"/>
      <c r="C2071" s="127"/>
      <c r="D2071" s="127"/>
      <c r="E2071" s="127"/>
      <c r="F2071" s="127"/>
      <c r="G2071" s="127"/>
      <c r="H2071" s="127">
        <v>1542</v>
      </c>
      <c r="I2071" s="217"/>
      <c r="J2071" s="116">
        <v>2068</v>
      </c>
      <c r="K2071" s="219">
        <f t="shared" si="8"/>
        <v>5517</v>
      </c>
      <c r="L2071" s="116">
        <v>0.25981033908887002</v>
      </c>
      <c r="M2071" s="116">
        <v>7.2357595710817596E-2</v>
      </c>
      <c r="N2071" s="117">
        <v>1.52339133193221E-2</v>
      </c>
      <c r="O2071" s="217"/>
      <c r="P2071" s="115"/>
      <c r="Q2071" s="116"/>
      <c r="R2071" s="116"/>
      <c r="S2071" s="116"/>
      <c r="T2071" s="117"/>
    </row>
    <row r="2072" spans="1:20">
      <c r="A2072" s="91"/>
      <c r="B2072" s="91"/>
      <c r="C2072" s="127"/>
      <c r="D2072" s="127"/>
      <c r="E2072" s="127"/>
      <c r="F2072" s="127"/>
      <c r="G2072" s="127"/>
      <c r="H2072" s="127">
        <v>1545</v>
      </c>
      <c r="I2072" s="217"/>
      <c r="J2072" s="116">
        <v>2069</v>
      </c>
      <c r="K2072" s="219">
        <f t="shared" si="8"/>
        <v>5520</v>
      </c>
      <c r="L2072" s="116">
        <v>0.25959808354180802</v>
      </c>
      <c r="M2072" s="116">
        <v>6.8853532463096195E-2</v>
      </c>
      <c r="N2072" s="117">
        <v>1.49500502450781E-2</v>
      </c>
      <c r="O2072" s="217"/>
      <c r="P2072" s="128"/>
      <c r="Q2072" s="116"/>
      <c r="R2072" s="116"/>
      <c r="S2072" s="116"/>
      <c r="T2072" s="117"/>
    </row>
    <row r="2073" spans="1:20">
      <c r="A2073" s="91"/>
      <c r="B2073" s="91"/>
      <c r="C2073" s="127"/>
      <c r="D2073" s="127"/>
      <c r="E2073" s="127"/>
      <c r="F2073" s="127"/>
      <c r="G2073" s="127"/>
      <c r="H2073" s="127">
        <v>1548</v>
      </c>
      <c r="I2073" s="217"/>
      <c r="J2073" s="116">
        <v>2070</v>
      </c>
      <c r="K2073" s="219">
        <f t="shared" si="8"/>
        <v>5523</v>
      </c>
      <c r="L2073" s="116">
        <v>0.25924603938075103</v>
      </c>
      <c r="M2073" s="116">
        <v>6.6143992118669795E-2</v>
      </c>
      <c r="N2073" s="117">
        <v>1.4884880261298399E-2</v>
      </c>
      <c r="O2073" s="217"/>
      <c r="P2073" s="115"/>
      <c r="Q2073" s="116"/>
      <c r="R2073" s="116"/>
      <c r="S2073" s="116"/>
      <c r="T2073" s="117"/>
    </row>
    <row r="2074" spans="1:20">
      <c r="A2074" s="91"/>
      <c r="B2074" s="91"/>
      <c r="C2074" s="127"/>
      <c r="D2074" s="127"/>
      <c r="E2074" s="127"/>
      <c r="F2074" s="127"/>
      <c r="G2074" s="127"/>
      <c r="H2074" s="127">
        <v>1550</v>
      </c>
      <c r="I2074" s="217"/>
      <c r="J2074" s="116">
        <v>2071</v>
      </c>
      <c r="K2074" s="219">
        <f t="shared" si="8"/>
        <v>5525</v>
      </c>
      <c r="L2074" s="116">
        <v>0.25887088636044198</v>
      </c>
      <c r="M2074" s="116">
        <v>6.3875811412428804E-2</v>
      </c>
      <c r="N2074" s="117">
        <v>1.50659881234029E-2</v>
      </c>
      <c r="O2074" s="217"/>
      <c r="P2074" s="115"/>
      <c r="Q2074" s="116"/>
      <c r="R2074" s="116"/>
      <c r="S2074" s="116"/>
      <c r="T2074" s="117"/>
    </row>
    <row r="2075" spans="1:20" ht="13.8" thickBot="1">
      <c r="A2075" s="91"/>
      <c r="B2075" s="91"/>
      <c r="C2075" s="127"/>
      <c r="D2075" s="127"/>
      <c r="E2075" s="127"/>
      <c r="F2075" s="127"/>
      <c r="G2075" s="127"/>
      <c r="H2075" s="127">
        <v>1553</v>
      </c>
      <c r="I2075" s="217"/>
      <c r="J2075" s="116">
        <v>2072</v>
      </c>
      <c r="K2075" s="219">
        <f t="shared" si="8"/>
        <v>5528</v>
      </c>
      <c r="L2075" s="116">
        <v>0.25857837754667501</v>
      </c>
      <c r="M2075" s="116">
        <v>6.1987743635470903E-2</v>
      </c>
      <c r="N2075" s="117">
        <v>1.55315276100164E-2</v>
      </c>
      <c r="O2075" s="217"/>
      <c r="P2075" s="115"/>
      <c r="Q2075" s="116"/>
      <c r="R2075" s="116"/>
      <c r="S2075" s="116"/>
      <c r="T2075" s="117"/>
    </row>
    <row r="2076" spans="1:20">
      <c r="A2076" s="91"/>
      <c r="B2076" s="91"/>
      <c r="C2076" s="127"/>
      <c r="D2076" s="127"/>
      <c r="E2076" s="127"/>
      <c r="F2076" s="127"/>
      <c r="G2076" s="127"/>
      <c r="H2076" s="127">
        <v>1556</v>
      </c>
      <c r="I2076" s="217"/>
      <c r="J2076" s="116">
        <v>2073</v>
      </c>
      <c r="K2076" s="219">
        <f t="shared" si="8"/>
        <v>5531</v>
      </c>
      <c r="L2076" s="116">
        <v>0.25839479524563103</v>
      </c>
      <c r="M2076" s="116">
        <v>6.0575714771630901E-2</v>
      </c>
      <c r="N2076" s="117">
        <v>1.62898071376015E-2</v>
      </c>
      <c r="O2076" s="217"/>
      <c r="P2076" s="128"/>
      <c r="Q2076" s="116"/>
      <c r="R2076" s="116"/>
      <c r="S2076" s="116"/>
      <c r="T2076" s="117"/>
    </row>
    <row r="2077" spans="1:20">
      <c r="A2077" s="91"/>
      <c r="B2077" s="91"/>
      <c r="C2077" s="127"/>
      <c r="D2077" s="127"/>
      <c r="E2077" s="127"/>
      <c r="F2077" s="127"/>
      <c r="G2077" s="127"/>
      <c r="H2077" s="127">
        <v>1558</v>
      </c>
      <c r="I2077" s="217"/>
      <c r="J2077" s="116">
        <v>2074</v>
      </c>
      <c r="K2077" s="219">
        <f t="shared" si="8"/>
        <v>5533</v>
      </c>
      <c r="L2077" s="116">
        <v>0.258388944709599</v>
      </c>
      <c r="M2077" s="116">
        <v>5.90491150391491E-2</v>
      </c>
      <c r="N2077" s="117">
        <v>1.7232602011396599E-2</v>
      </c>
      <c r="O2077" s="217"/>
      <c r="P2077" s="115"/>
      <c r="Q2077" s="116"/>
      <c r="R2077" s="116"/>
      <c r="S2077" s="116"/>
      <c r="T2077" s="117"/>
    </row>
    <row r="2078" spans="1:20">
      <c r="A2078" s="91"/>
      <c r="B2078" s="91"/>
      <c r="C2078" s="127"/>
      <c r="D2078" s="127"/>
      <c r="E2078" s="127"/>
      <c r="F2078" s="127"/>
      <c r="G2078" s="127"/>
      <c r="H2078" s="127">
        <v>1560</v>
      </c>
      <c r="I2078" s="217"/>
      <c r="J2078" s="116">
        <v>2075</v>
      </c>
      <c r="K2078" s="219">
        <f t="shared" si="8"/>
        <v>5535</v>
      </c>
      <c r="L2078" s="116">
        <v>0.258516579597181</v>
      </c>
      <c r="M2078" s="116">
        <v>5.7962426728832298E-2</v>
      </c>
      <c r="N2078" s="117">
        <v>1.8270880647264801E-2</v>
      </c>
      <c r="O2078" s="217"/>
      <c r="P2078" s="115"/>
      <c r="Q2078" s="116"/>
      <c r="R2078" s="116"/>
      <c r="S2078" s="116"/>
      <c r="T2078" s="117"/>
    </row>
    <row r="2079" spans="1:20" ht="13.8" thickBot="1">
      <c r="A2079" s="91"/>
      <c r="B2079" s="91"/>
      <c r="C2079" s="127"/>
      <c r="D2079" s="127"/>
      <c r="E2079" s="127"/>
      <c r="F2079" s="127"/>
      <c r="G2079" s="127"/>
      <c r="H2079" s="127">
        <v>1563</v>
      </c>
      <c r="I2079" s="217"/>
      <c r="J2079" s="116">
        <v>2076</v>
      </c>
      <c r="K2079" s="219">
        <f t="shared" si="8"/>
        <v>5538</v>
      </c>
      <c r="L2079" s="116">
        <v>0.25885365346626099</v>
      </c>
      <c r="M2079" s="116">
        <v>5.7104980911197797E-2</v>
      </c>
      <c r="N2079" s="117">
        <v>1.9205905846080201E-2</v>
      </c>
      <c r="O2079" s="217"/>
      <c r="P2079" s="115"/>
      <c r="Q2079" s="116"/>
      <c r="R2079" s="116"/>
      <c r="S2079" s="116"/>
      <c r="T2079" s="117"/>
    </row>
    <row r="2080" spans="1:20">
      <c r="A2080" s="91"/>
      <c r="B2080" s="91"/>
      <c r="C2080" s="127"/>
      <c r="D2080" s="127"/>
      <c r="E2080" s="127"/>
      <c r="F2080" s="127"/>
      <c r="G2080" s="127"/>
      <c r="H2080" s="127">
        <v>1566</v>
      </c>
      <c r="I2080" s="217"/>
      <c r="J2080" s="116">
        <v>2077</v>
      </c>
      <c r="K2080" s="219">
        <f t="shared" si="8"/>
        <v>5541</v>
      </c>
      <c r="L2080" s="116">
        <v>0.25924805271546503</v>
      </c>
      <c r="M2080" s="116">
        <v>5.7335925171648698E-2</v>
      </c>
      <c r="N2080" s="117">
        <v>2.0015601028435501E-2</v>
      </c>
      <c r="O2080" s="217"/>
      <c r="P2080" s="128"/>
      <c r="Q2080" s="116"/>
      <c r="R2080" s="116"/>
      <c r="S2080" s="116"/>
      <c r="T2080" s="117"/>
    </row>
    <row r="2081" spans="1:20">
      <c r="A2081" s="91"/>
      <c r="B2081" s="91"/>
      <c r="C2081" s="127"/>
      <c r="D2081" s="127"/>
      <c r="E2081" s="127"/>
      <c r="F2081" s="127"/>
      <c r="G2081" s="127"/>
      <c r="H2081" s="127">
        <v>1569</v>
      </c>
      <c r="I2081" s="217"/>
      <c r="J2081" s="116">
        <v>2078</v>
      </c>
      <c r="K2081" s="219">
        <f t="shared" ref="K2081:K2144" si="9">H2081+$K$1503</f>
        <v>5544</v>
      </c>
      <c r="L2081" s="116">
        <v>0.25972755760083699</v>
      </c>
      <c r="M2081" s="116">
        <v>5.8165585061839498E-2</v>
      </c>
      <c r="N2081" s="117">
        <v>2.0577222585572801E-2</v>
      </c>
      <c r="O2081" s="217"/>
      <c r="P2081" s="115"/>
      <c r="Q2081" s="116"/>
      <c r="R2081" s="116"/>
      <c r="S2081" s="116"/>
      <c r="T2081" s="117"/>
    </row>
    <row r="2082" spans="1:20">
      <c r="A2082" s="91"/>
      <c r="B2082" s="91"/>
      <c r="C2082" s="127"/>
      <c r="D2082" s="127"/>
      <c r="E2082" s="127"/>
      <c r="F2082" s="127"/>
      <c r="G2082" s="127"/>
      <c r="H2082" s="127">
        <v>1571</v>
      </c>
      <c r="I2082" s="217"/>
      <c r="J2082" s="116">
        <v>2079</v>
      </c>
      <c r="K2082" s="219">
        <f t="shared" si="9"/>
        <v>5546</v>
      </c>
      <c r="L2082" s="116">
        <v>0.26013252319167102</v>
      </c>
      <c r="M2082" s="116">
        <v>6.0246770105679102E-2</v>
      </c>
      <c r="N2082" s="117">
        <v>2.0978306689003599E-2</v>
      </c>
      <c r="O2082" s="217"/>
      <c r="P2082" s="115"/>
      <c r="Q2082" s="116"/>
      <c r="R2082" s="116"/>
      <c r="S2082" s="116"/>
      <c r="T2082" s="117"/>
    </row>
    <row r="2083" spans="1:20" ht="13.8" thickBot="1">
      <c r="A2083" s="91"/>
      <c r="B2083" s="91"/>
      <c r="C2083" s="127"/>
      <c r="D2083" s="127"/>
      <c r="E2083" s="127"/>
      <c r="F2083" s="127"/>
      <c r="G2083" s="127"/>
      <c r="H2083" s="127">
        <v>1573</v>
      </c>
      <c r="I2083" s="217"/>
      <c r="J2083" s="116">
        <v>2080</v>
      </c>
      <c r="K2083" s="219">
        <f t="shared" si="9"/>
        <v>5548</v>
      </c>
      <c r="L2083" s="116">
        <v>0.26050014201108401</v>
      </c>
      <c r="M2083" s="116">
        <v>6.2801334190714403E-2</v>
      </c>
      <c r="N2083" s="117">
        <v>2.11896721092561E-2</v>
      </c>
      <c r="O2083" s="217"/>
      <c r="P2083" s="115"/>
      <c r="Q2083" s="116"/>
      <c r="R2083" s="116"/>
      <c r="S2083" s="116"/>
      <c r="T2083" s="117"/>
    </row>
    <row r="2084" spans="1:20">
      <c r="A2084" s="91"/>
      <c r="B2084" s="91"/>
      <c r="C2084" s="127"/>
      <c r="D2084" s="127"/>
      <c r="E2084" s="127"/>
      <c r="F2084" s="127"/>
      <c r="G2084" s="127"/>
      <c r="H2084" s="127">
        <v>1576</v>
      </c>
      <c r="I2084" s="217"/>
      <c r="J2084" s="116">
        <v>2081</v>
      </c>
      <c r="K2084" s="219">
        <f t="shared" si="9"/>
        <v>5551</v>
      </c>
      <c r="L2084" s="116">
        <v>0.260776496547029</v>
      </c>
      <c r="M2084" s="116">
        <v>6.6117007781774206E-2</v>
      </c>
      <c r="N2084" s="117">
        <v>2.12658395865582E-2</v>
      </c>
      <c r="O2084" s="217"/>
      <c r="P2084" s="128"/>
      <c r="Q2084" s="116"/>
      <c r="R2084" s="116"/>
      <c r="S2084" s="116"/>
      <c r="T2084" s="117"/>
    </row>
    <row r="2085" spans="1:20">
      <c r="A2085" s="91"/>
      <c r="B2085" s="91"/>
      <c r="C2085" s="127"/>
      <c r="D2085" s="127"/>
      <c r="E2085" s="127"/>
      <c r="F2085" s="127"/>
      <c r="G2085" s="127"/>
      <c r="H2085" s="127">
        <v>1578</v>
      </c>
      <c r="I2085" s="217"/>
      <c r="J2085" s="116">
        <v>2082</v>
      </c>
      <c r="K2085" s="219">
        <f t="shared" si="9"/>
        <v>5553</v>
      </c>
      <c r="L2085" s="116">
        <v>0.26093332816356801</v>
      </c>
      <c r="M2085" s="116">
        <v>6.9893675305068195E-2</v>
      </c>
      <c r="N2085" s="117">
        <v>2.1207098760015201E-2</v>
      </c>
      <c r="O2085" s="217"/>
      <c r="P2085" s="115"/>
      <c r="Q2085" s="116"/>
      <c r="R2085" s="116"/>
      <c r="S2085" s="116"/>
      <c r="T2085" s="117"/>
    </row>
    <row r="2086" spans="1:20">
      <c r="A2086" s="91"/>
      <c r="B2086" s="91"/>
      <c r="C2086" s="127"/>
      <c r="D2086" s="127"/>
      <c r="E2086" s="127"/>
      <c r="F2086" s="127"/>
      <c r="G2086" s="127"/>
      <c r="H2086" s="127">
        <v>1581</v>
      </c>
      <c r="I2086" s="217"/>
      <c r="J2086" s="116">
        <v>2083</v>
      </c>
      <c r="K2086" s="219">
        <f t="shared" si="9"/>
        <v>5556</v>
      </c>
      <c r="L2086" s="116">
        <v>0.261049387324158</v>
      </c>
      <c r="M2086" s="116">
        <v>7.3691841667136396E-2</v>
      </c>
      <c r="N2086" s="117">
        <v>2.1005069655600901E-2</v>
      </c>
      <c r="O2086" s="217"/>
      <c r="P2086" s="115"/>
      <c r="Q2086" s="116"/>
      <c r="R2086" s="116"/>
      <c r="S2086" s="116"/>
      <c r="T2086" s="117"/>
    </row>
    <row r="2087" spans="1:20" ht="13.8" thickBot="1">
      <c r="A2087" s="91"/>
      <c r="B2087" s="91"/>
      <c r="C2087" s="127"/>
      <c r="D2087" s="127"/>
      <c r="E2087" s="127"/>
      <c r="F2087" s="127"/>
      <c r="G2087" s="127"/>
      <c r="H2087" s="127">
        <v>1583</v>
      </c>
      <c r="I2087" s="217"/>
      <c r="J2087" s="116">
        <v>2084</v>
      </c>
      <c r="K2087" s="219">
        <f t="shared" si="9"/>
        <v>5558</v>
      </c>
      <c r="L2087" s="116">
        <v>0.26105020168936899</v>
      </c>
      <c r="M2087" s="116">
        <v>7.7518464951510394E-2</v>
      </c>
      <c r="N2087" s="117">
        <v>2.06449020590878E-2</v>
      </c>
      <c r="O2087" s="217"/>
      <c r="P2087" s="115"/>
      <c r="Q2087" s="116"/>
      <c r="R2087" s="116"/>
      <c r="S2087" s="116"/>
      <c r="T2087" s="117"/>
    </row>
    <row r="2088" spans="1:20">
      <c r="A2088" s="91"/>
      <c r="B2088" s="91"/>
      <c r="C2088" s="127"/>
      <c r="D2088" s="127"/>
      <c r="E2088" s="127"/>
      <c r="F2088" s="127"/>
      <c r="G2088" s="127"/>
      <c r="H2088" s="127">
        <v>1585</v>
      </c>
      <c r="I2088" s="217"/>
      <c r="J2088" s="116">
        <v>2085</v>
      </c>
      <c r="K2088" s="219">
        <f t="shared" si="9"/>
        <v>5560</v>
      </c>
      <c r="L2088" s="116">
        <v>0.26106811477474001</v>
      </c>
      <c r="M2088" s="116">
        <v>8.1183822760499097E-2</v>
      </c>
      <c r="N2088" s="117">
        <v>2.0195473501255098E-2</v>
      </c>
      <c r="O2088" s="217"/>
      <c r="P2088" s="128"/>
      <c r="Q2088" s="116"/>
      <c r="R2088" s="116"/>
      <c r="S2088" s="116"/>
      <c r="T2088" s="117"/>
    </row>
    <row r="2089" spans="1:20">
      <c r="A2089" s="91"/>
      <c r="B2089" s="91"/>
      <c r="C2089" s="127"/>
      <c r="D2089" s="127"/>
      <c r="E2089" s="127"/>
      <c r="F2089" s="127"/>
      <c r="G2089" s="127"/>
      <c r="H2089" s="127">
        <v>1588</v>
      </c>
      <c r="I2089" s="217"/>
      <c r="J2089" s="116">
        <v>2086</v>
      </c>
      <c r="K2089" s="219">
        <f t="shared" si="9"/>
        <v>5563</v>
      </c>
      <c r="L2089" s="116">
        <v>0.26104585264426899</v>
      </c>
      <c r="M2089" s="116">
        <v>8.4882847406477197E-2</v>
      </c>
      <c r="N2089" s="117">
        <v>1.9654921127102699E-2</v>
      </c>
      <c r="O2089" s="217"/>
      <c r="P2089" s="115"/>
      <c r="Q2089" s="116"/>
      <c r="R2089" s="116"/>
      <c r="S2089" s="116"/>
      <c r="T2089" s="117"/>
    </row>
    <row r="2090" spans="1:20">
      <c r="A2090" s="91"/>
      <c r="B2090" s="91"/>
      <c r="C2090" s="127"/>
      <c r="D2090" s="127"/>
      <c r="E2090" s="127"/>
      <c r="F2090" s="127"/>
      <c r="G2090" s="127"/>
      <c r="H2090" s="127">
        <v>1591</v>
      </c>
      <c r="I2090" s="217"/>
      <c r="J2090" s="116">
        <v>2087</v>
      </c>
      <c r="K2090" s="219">
        <f t="shared" si="9"/>
        <v>5566</v>
      </c>
      <c r="L2090" s="116">
        <v>0.26111571699627201</v>
      </c>
      <c r="M2090" s="116">
        <v>8.7940327299173005E-2</v>
      </c>
      <c r="N2090" s="117">
        <v>1.9066912488307199E-2</v>
      </c>
      <c r="O2090" s="217"/>
      <c r="P2090" s="115"/>
      <c r="Q2090" s="116"/>
      <c r="R2090" s="116"/>
      <c r="S2090" s="116"/>
      <c r="T2090" s="117"/>
    </row>
    <row r="2091" spans="1:20" ht="13.8" thickBot="1">
      <c r="A2091" s="91"/>
      <c r="B2091" s="91"/>
      <c r="C2091" s="127"/>
      <c r="D2091" s="127"/>
      <c r="E2091" s="127"/>
      <c r="F2091" s="127"/>
      <c r="G2091" s="127"/>
      <c r="H2091" s="127">
        <v>1593</v>
      </c>
      <c r="I2091" s="217"/>
      <c r="J2091" s="116">
        <v>2088</v>
      </c>
      <c r="K2091" s="219">
        <f t="shared" si="9"/>
        <v>5568</v>
      </c>
      <c r="L2091" s="116">
        <v>0.26120580823502498</v>
      </c>
      <c r="M2091" s="116">
        <v>9.0569731601540804E-2</v>
      </c>
      <c r="N2091" s="117">
        <v>1.84730986105128E-2</v>
      </c>
      <c r="O2091" s="217"/>
      <c r="P2091" s="115"/>
      <c r="Q2091" s="116"/>
      <c r="R2091" s="116"/>
      <c r="S2091" s="116"/>
      <c r="T2091" s="117"/>
    </row>
    <row r="2092" spans="1:20">
      <c r="A2092" s="91"/>
      <c r="B2092" s="91"/>
      <c r="C2092" s="127"/>
      <c r="D2092" s="127"/>
      <c r="E2092" s="127"/>
      <c r="F2092" s="127"/>
      <c r="G2092" s="127"/>
      <c r="H2092" s="127">
        <v>1596</v>
      </c>
      <c r="I2092" s="217"/>
      <c r="J2092" s="116">
        <v>2089</v>
      </c>
      <c r="K2092" s="219">
        <f t="shared" si="9"/>
        <v>5571</v>
      </c>
      <c r="L2092" s="116">
        <v>0.26143830621869601</v>
      </c>
      <c r="M2092" s="116">
        <v>9.1982540538915206E-2</v>
      </c>
      <c r="N2092" s="117">
        <v>1.7856915593708399E-2</v>
      </c>
      <c r="O2092" s="217"/>
      <c r="P2092" s="128"/>
      <c r="Q2092" s="116"/>
      <c r="R2092" s="116"/>
      <c r="S2092" s="116"/>
      <c r="T2092" s="117"/>
    </row>
    <row r="2093" spans="1:20">
      <c r="A2093" s="91"/>
      <c r="B2093" s="91"/>
      <c r="C2093" s="127"/>
      <c r="D2093" s="127"/>
      <c r="E2093" s="127"/>
      <c r="F2093" s="127"/>
      <c r="G2093" s="127"/>
      <c r="H2093" s="127">
        <v>1599</v>
      </c>
      <c r="I2093" s="217"/>
      <c r="J2093" s="116">
        <v>2090</v>
      </c>
      <c r="K2093" s="219">
        <f t="shared" si="9"/>
        <v>5574</v>
      </c>
      <c r="L2093" s="116">
        <v>0.26168843410422998</v>
      </c>
      <c r="M2093" s="116">
        <v>9.2515977052027701E-2</v>
      </c>
      <c r="N2093" s="117">
        <v>1.72227951825299E-2</v>
      </c>
      <c r="O2093" s="217"/>
      <c r="P2093" s="115"/>
      <c r="Q2093" s="116"/>
      <c r="R2093" s="116"/>
      <c r="S2093" s="116"/>
      <c r="T2093" s="117"/>
    </row>
    <row r="2094" spans="1:20">
      <c r="A2094" s="91"/>
      <c r="B2094" s="91"/>
      <c r="C2094" s="127"/>
      <c r="D2094" s="127"/>
      <c r="E2094" s="127"/>
      <c r="F2094" s="127"/>
      <c r="G2094" s="127"/>
      <c r="H2094" s="127">
        <v>1601</v>
      </c>
      <c r="I2094" s="217"/>
      <c r="J2094" s="116">
        <v>2091</v>
      </c>
      <c r="K2094" s="219">
        <f t="shared" si="9"/>
        <v>5576</v>
      </c>
      <c r="L2094" s="116">
        <v>0.26194031261908501</v>
      </c>
      <c r="M2094" s="116">
        <v>9.20722080711045E-2</v>
      </c>
      <c r="N2094" s="117">
        <v>1.6614156396666101E-2</v>
      </c>
      <c r="O2094" s="217"/>
      <c r="P2094" s="115"/>
      <c r="Q2094" s="116"/>
      <c r="R2094" s="116"/>
      <c r="S2094" s="116"/>
      <c r="T2094" s="117"/>
    </row>
    <row r="2095" spans="1:20" ht="13.8" thickBot="1">
      <c r="A2095" s="91"/>
      <c r="B2095" s="91"/>
      <c r="C2095" s="127"/>
      <c r="D2095" s="127"/>
      <c r="E2095" s="127"/>
      <c r="F2095" s="127"/>
      <c r="G2095" s="127"/>
      <c r="H2095" s="127">
        <v>1604</v>
      </c>
      <c r="I2095" s="217"/>
      <c r="J2095" s="116">
        <v>2092</v>
      </c>
      <c r="K2095" s="219">
        <f t="shared" si="9"/>
        <v>5579</v>
      </c>
      <c r="L2095" s="116">
        <v>0.26198238214280001</v>
      </c>
      <c r="M2095" s="116">
        <v>9.1810315736882003E-2</v>
      </c>
      <c r="N2095" s="117">
        <v>1.6079143407633601E-2</v>
      </c>
      <c r="O2095" s="217"/>
      <c r="P2095" s="115"/>
      <c r="Q2095" s="116"/>
      <c r="R2095" s="116"/>
      <c r="S2095" s="116"/>
      <c r="T2095" s="117"/>
    </row>
    <row r="2096" spans="1:20">
      <c r="A2096" s="91"/>
      <c r="B2096" s="91"/>
      <c r="C2096" s="127"/>
      <c r="D2096" s="127"/>
      <c r="E2096" s="127"/>
      <c r="F2096" s="127"/>
      <c r="G2096" s="127"/>
      <c r="H2096" s="127">
        <v>1607</v>
      </c>
      <c r="I2096" s="217"/>
      <c r="J2096" s="116">
        <v>2093</v>
      </c>
      <c r="K2096" s="219">
        <f t="shared" si="9"/>
        <v>5582</v>
      </c>
      <c r="L2096" s="116">
        <v>0.26180151676029501</v>
      </c>
      <c r="M2096" s="116">
        <v>9.1955551117038903E-2</v>
      </c>
      <c r="N2096" s="117">
        <v>1.5606510959164301E-2</v>
      </c>
      <c r="O2096" s="217"/>
      <c r="P2096" s="128"/>
      <c r="Q2096" s="116"/>
      <c r="R2096" s="116"/>
      <c r="S2096" s="116"/>
      <c r="T2096" s="117"/>
    </row>
    <row r="2097" spans="1:20">
      <c r="A2097" s="91"/>
      <c r="B2097" s="91"/>
      <c r="C2097" s="127"/>
      <c r="D2097" s="127"/>
      <c r="E2097" s="127"/>
      <c r="F2097" s="127"/>
      <c r="G2097" s="127"/>
      <c r="H2097" s="127">
        <v>1609</v>
      </c>
      <c r="I2097" s="217"/>
      <c r="J2097" s="116">
        <v>2094</v>
      </c>
      <c r="K2097" s="219">
        <f t="shared" si="9"/>
        <v>5584</v>
      </c>
      <c r="L2097" s="116">
        <v>0.26145269768284901</v>
      </c>
      <c r="M2097" s="116">
        <v>9.23969612350619E-2</v>
      </c>
      <c r="N2097" s="117">
        <v>1.51540837033211E-2</v>
      </c>
      <c r="O2097" s="217"/>
      <c r="P2097" s="115"/>
      <c r="Q2097" s="116"/>
      <c r="R2097" s="116"/>
      <c r="S2097" s="116"/>
      <c r="T2097" s="117"/>
    </row>
    <row r="2098" spans="1:20">
      <c r="A2098" s="91"/>
      <c r="B2098" s="91"/>
      <c r="C2098" s="127"/>
      <c r="D2098" s="127"/>
      <c r="E2098" s="127"/>
      <c r="F2098" s="127"/>
      <c r="G2098" s="127"/>
      <c r="H2098" s="127">
        <v>1612</v>
      </c>
      <c r="I2098" s="217"/>
      <c r="J2098" s="116">
        <v>2095</v>
      </c>
      <c r="K2098" s="219">
        <f t="shared" si="9"/>
        <v>5587</v>
      </c>
      <c r="L2098" s="116">
        <v>0.26093110105169598</v>
      </c>
      <c r="M2098" s="116">
        <v>9.3285820033994396E-2</v>
      </c>
      <c r="N2098" s="117">
        <v>1.4733526571883201E-2</v>
      </c>
      <c r="O2098" s="217"/>
      <c r="P2098" s="115"/>
      <c r="Q2098" s="116"/>
      <c r="R2098" s="116"/>
      <c r="S2098" s="116"/>
      <c r="T2098" s="117"/>
    </row>
    <row r="2099" spans="1:20" ht="13.8" thickBot="1">
      <c r="A2099" s="91"/>
      <c r="B2099" s="91"/>
      <c r="C2099" s="127"/>
      <c r="D2099" s="127"/>
      <c r="E2099" s="127"/>
      <c r="F2099" s="127"/>
      <c r="G2099" s="127"/>
      <c r="H2099" s="127">
        <v>1614</v>
      </c>
      <c r="I2099" s="217"/>
      <c r="J2099" s="116">
        <v>2096</v>
      </c>
      <c r="K2099" s="219">
        <f t="shared" si="9"/>
        <v>5589</v>
      </c>
      <c r="L2099" s="116">
        <v>0.26040772419695202</v>
      </c>
      <c r="M2099" s="116">
        <v>9.3542094608235996E-2</v>
      </c>
      <c r="N2099" s="117">
        <v>1.42629723765293E-2</v>
      </c>
      <c r="O2099" s="217"/>
      <c r="P2099" s="115"/>
      <c r="Q2099" s="116"/>
      <c r="R2099" s="116"/>
      <c r="S2099" s="116"/>
      <c r="T2099" s="117"/>
    </row>
    <row r="2100" spans="1:20">
      <c r="A2100" s="91"/>
      <c r="B2100" s="91"/>
      <c r="C2100" s="127"/>
      <c r="D2100" s="127"/>
      <c r="E2100" s="127"/>
      <c r="F2100" s="127"/>
      <c r="G2100" s="127"/>
      <c r="H2100" s="127">
        <v>1617</v>
      </c>
      <c r="I2100" s="217"/>
      <c r="J2100" s="116">
        <v>2097</v>
      </c>
      <c r="K2100" s="219">
        <f t="shared" si="9"/>
        <v>5592</v>
      </c>
      <c r="L2100" s="116">
        <v>0.25984228567012102</v>
      </c>
      <c r="M2100" s="116">
        <v>9.3516547201844893E-2</v>
      </c>
      <c r="N2100" s="117">
        <v>1.3818589439576701E-2</v>
      </c>
      <c r="O2100" s="217"/>
      <c r="P2100" s="128"/>
      <c r="Q2100" s="116"/>
      <c r="R2100" s="116"/>
      <c r="S2100" s="116"/>
      <c r="T2100" s="117"/>
    </row>
    <row r="2101" spans="1:20">
      <c r="A2101" s="91"/>
      <c r="B2101" s="91"/>
      <c r="C2101" s="127"/>
      <c r="D2101" s="127"/>
      <c r="E2101" s="127"/>
      <c r="F2101" s="127"/>
      <c r="G2101" s="127"/>
      <c r="H2101" s="127">
        <v>1619</v>
      </c>
      <c r="I2101" s="217"/>
      <c r="J2101" s="116">
        <v>2098</v>
      </c>
      <c r="K2101" s="219">
        <f t="shared" si="9"/>
        <v>5594</v>
      </c>
      <c r="L2101" s="116">
        <v>0.25925019227891</v>
      </c>
      <c r="M2101" s="116">
        <v>9.3055054127693507E-2</v>
      </c>
      <c r="N2101" s="117">
        <v>1.34350494562782E-2</v>
      </c>
      <c r="O2101" s="217"/>
      <c r="P2101" s="115"/>
      <c r="Q2101" s="116"/>
      <c r="R2101" s="116"/>
      <c r="S2101" s="116"/>
      <c r="T2101" s="117"/>
    </row>
    <row r="2102" spans="1:20">
      <c r="A2102" s="91"/>
      <c r="B2102" s="91"/>
      <c r="C2102" s="127"/>
      <c r="D2102" s="127"/>
      <c r="E2102" s="127"/>
      <c r="F2102" s="127"/>
      <c r="G2102" s="127"/>
      <c r="H2102" s="127">
        <v>1621</v>
      </c>
      <c r="I2102" s="217"/>
      <c r="J2102" s="116">
        <v>2099</v>
      </c>
      <c r="K2102" s="219">
        <f t="shared" si="9"/>
        <v>5596</v>
      </c>
      <c r="L2102" s="116">
        <v>0.25865283271779899</v>
      </c>
      <c r="M2102" s="116">
        <v>9.2007766694947701E-2</v>
      </c>
      <c r="N2102" s="117">
        <v>1.32407736583369E-2</v>
      </c>
      <c r="O2102" s="217"/>
      <c r="P2102" s="115"/>
      <c r="Q2102" s="116"/>
      <c r="R2102" s="116"/>
      <c r="S2102" s="116"/>
      <c r="T2102" s="117"/>
    </row>
    <row r="2103" spans="1:20" ht="13.8" thickBot="1">
      <c r="A2103" s="91"/>
      <c r="B2103" s="91"/>
      <c r="C2103" s="127"/>
      <c r="D2103" s="127"/>
      <c r="E2103" s="127"/>
      <c r="F2103" s="127"/>
      <c r="G2103" s="127"/>
      <c r="H2103" s="127">
        <v>1624</v>
      </c>
      <c r="I2103" s="217"/>
      <c r="J2103" s="116">
        <v>2100</v>
      </c>
      <c r="K2103" s="219">
        <f t="shared" si="9"/>
        <v>5599</v>
      </c>
      <c r="L2103" s="116">
        <v>0.258000088853307</v>
      </c>
      <c r="M2103" s="116">
        <v>9.0545811791803502E-2</v>
      </c>
      <c r="N2103" s="117">
        <v>1.3364650268941E-2</v>
      </c>
      <c r="O2103" s="217"/>
      <c r="P2103" s="115"/>
      <c r="Q2103" s="116"/>
      <c r="R2103" s="116"/>
      <c r="S2103" s="116"/>
      <c r="T2103" s="117"/>
    </row>
    <row r="2104" spans="1:20">
      <c r="A2104" s="91"/>
      <c r="B2104" s="91"/>
      <c r="C2104" s="127"/>
      <c r="D2104" s="127"/>
      <c r="E2104" s="127"/>
      <c r="F2104" s="127"/>
      <c r="G2104" s="127"/>
      <c r="H2104" s="127">
        <v>1626</v>
      </c>
      <c r="I2104" s="217"/>
      <c r="J2104" s="116">
        <v>2101</v>
      </c>
      <c r="K2104" s="219">
        <f t="shared" si="9"/>
        <v>5601</v>
      </c>
      <c r="L2104" s="116">
        <v>0.25739063180343502</v>
      </c>
      <c r="M2104" s="116">
        <v>8.8512383159185998E-2</v>
      </c>
      <c r="N2104" s="117">
        <v>1.3809588416336E-2</v>
      </c>
      <c r="O2104" s="217"/>
      <c r="P2104" s="128"/>
      <c r="Q2104" s="116"/>
      <c r="R2104" s="116"/>
      <c r="S2104" s="116"/>
      <c r="T2104" s="117"/>
    </row>
    <row r="2105" spans="1:20">
      <c r="A2105" s="91"/>
      <c r="B2105" s="91"/>
      <c r="C2105" s="127"/>
      <c r="D2105" s="127"/>
      <c r="E2105" s="127"/>
      <c r="F2105" s="127"/>
      <c r="G2105" s="127"/>
      <c r="H2105" s="127">
        <v>1628</v>
      </c>
      <c r="I2105" s="217"/>
      <c r="J2105" s="116">
        <v>2102</v>
      </c>
      <c r="K2105" s="219">
        <f t="shared" si="9"/>
        <v>5603</v>
      </c>
      <c r="L2105" s="116">
        <v>0.25678142503127499</v>
      </c>
      <c r="M2105" s="116">
        <v>8.6351694080904096E-2</v>
      </c>
      <c r="N2105" s="117">
        <v>1.4527119254705101E-2</v>
      </c>
      <c r="O2105" s="217"/>
      <c r="P2105" s="115"/>
      <c r="Q2105" s="116"/>
      <c r="R2105" s="116"/>
      <c r="S2105" s="116"/>
      <c r="T2105" s="117"/>
    </row>
    <row r="2106" spans="1:20">
      <c r="A2106" s="91"/>
      <c r="B2106" s="91"/>
      <c r="C2106" s="127"/>
      <c r="D2106" s="127"/>
      <c r="E2106" s="127"/>
      <c r="F2106" s="127"/>
      <c r="G2106" s="127"/>
      <c r="H2106" s="127">
        <v>1631</v>
      </c>
      <c r="I2106" s="217"/>
      <c r="J2106" s="116">
        <v>2103</v>
      </c>
      <c r="K2106" s="219">
        <f t="shared" si="9"/>
        <v>5606</v>
      </c>
      <c r="L2106" s="116">
        <v>0.25628887647554799</v>
      </c>
      <c r="M2106" s="116">
        <v>8.36300394464283E-2</v>
      </c>
      <c r="N2106" s="117">
        <v>1.5344485987428E-2</v>
      </c>
      <c r="O2106" s="217"/>
      <c r="P2106" s="115"/>
      <c r="Q2106" s="116"/>
      <c r="R2106" s="116"/>
      <c r="S2106" s="116"/>
      <c r="T2106" s="117"/>
    </row>
    <row r="2107" spans="1:20" ht="13.8" thickBot="1">
      <c r="A2107" s="91"/>
      <c r="B2107" s="91"/>
      <c r="C2107" s="127"/>
      <c r="D2107" s="127"/>
      <c r="E2107" s="127"/>
      <c r="F2107" s="127"/>
      <c r="G2107" s="127"/>
      <c r="H2107" s="127">
        <v>1634</v>
      </c>
      <c r="I2107" s="217"/>
      <c r="J2107" s="116">
        <v>2104</v>
      </c>
      <c r="K2107" s="219">
        <f t="shared" si="9"/>
        <v>5609</v>
      </c>
      <c r="L2107" s="116">
        <v>0.255885480927241</v>
      </c>
      <c r="M2107" s="116">
        <v>8.0752752430736596E-2</v>
      </c>
      <c r="N2107" s="117">
        <v>1.60171499688554E-2</v>
      </c>
      <c r="O2107" s="217"/>
      <c r="P2107" s="115"/>
      <c r="Q2107" s="116"/>
      <c r="R2107" s="116"/>
      <c r="S2107" s="116"/>
      <c r="T2107" s="117"/>
    </row>
    <row r="2108" spans="1:20">
      <c r="A2108" s="91"/>
      <c r="B2108" s="91"/>
      <c r="C2108" s="127"/>
      <c r="D2108" s="127"/>
      <c r="E2108" s="127"/>
      <c r="F2108" s="127"/>
      <c r="G2108" s="127"/>
      <c r="H2108" s="127">
        <v>1636</v>
      </c>
      <c r="I2108" s="217"/>
      <c r="J2108" s="116">
        <v>2105</v>
      </c>
      <c r="K2108" s="219">
        <f t="shared" si="9"/>
        <v>5611</v>
      </c>
      <c r="L2108" s="116">
        <v>0.25566226066787101</v>
      </c>
      <c r="M2108" s="116">
        <v>7.7305183089745197E-2</v>
      </c>
      <c r="N2108" s="117">
        <v>1.64254380798293E-2</v>
      </c>
      <c r="O2108" s="217"/>
      <c r="P2108" s="128"/>
      <c r="Q2108" s="116"/>
      <c r="R2108" s="116"/>
      <c r="S2108" s="116"/>
      <c r="T2108" s="117"/>
    </row>
    <row r="2109" spans="1:20">
      <c r="A2109" s="91"/>
      <c r="B2109" s="91"/>
      <c r="C2109" s="127"/>
      <c r="D2109" s="127"/>
      <c r="E2109" s="127"/>
      <c r="F2109" s="127"/>
      <c r="G2109" s="127"/>
      <c r="H2109" s="127">
        <v>1639</v>
      </c>
      <c r="I2109" s="217"/>
      <c r="J2109" s="116">
        <v>2106</v>
      </c>
      <c r="K2109" s="219">
        <f t="shared" si="9"/>
        <v>5614</v>
      </c>
      <c r="L2109" s="116">
        <v>0.25558703119966802</v>
      </c>
      <c r="M2109" s="116">
        <v>7.4446781190282196E-2</v>
      </c>
      <c r="N2109" s="117">
        <v>1.6339325615718599E-2</v>
      </c>
      <c r="O2109" s="217"/>
      <c r="P2109" s="115"/>
      <c r="Q2109" s="116"/>
      <c r="R2109" s="116"/>
      <c r="S2109" s="116"/>
      <c r="T2109" s="117"/>
    </row>
    <row r="2110" spans="1:20">
      <c r="A2110" s="91"/>
      <c r="B2110" s="91"/>
      <c r="C2110" s="127"/>
      <c r="D2110" s="127"/>
      <c r="E2110" s="127"/>
      <c r="F2110" s="127"/>
      <c r="G2110" s="127"/>
      <c r="H2110" s="127">
        <v>1642</v>
      </c>
      <c r="I2110" s="217"/>
      <c r="J2110" s="116">
        <v>2107</v>
      </c>
      <c r="K2110" s="219">
        <f t="shared" si="9"/>
        <v>5617</v>
      </c>
      <c r="L2110" s="116">
        <v>0.25573202469690998</v>
      </c>
      <c r="M2110" s="116">
        <v>7.2342883288401702E-2</v>
      </c>
      <c r="N2110" s="117">
        <v>1.5875537289610601E-2</v>
      </c>
      <c r="O2110" s="217"/>
      <c r="P2110" s="115"/>
      <c r="Q2110" s="116"/>
      <c r="R2110" s="116"/>
      <c r="S2110" s="116"/>
      <c r="T2110" s="117"/>
    </row>
    <row r="2111" spans="1:20" ht="13.8" thickBot="1">
      <c r="A2111" s="91"/>
      <c r="B2111" s="91"/>
      <c r="C2111" s="127"/>
      <c r="D2111" s="127"/>
      <c r="E2111" s="127"/>
      <c r="F2111" s="127"/>
      <c r="G2111" s="127"/>
      <c r="H2111" s="127">
        <v>1644</v>
      </c>
      <c r="I2111" s="217"/>
      <c r="J2111" s="116">
        <v>2108</v>
      </c>
      <c r="K2111" s="219">
        <f t="shared" si="9"/>
        <v>5619</v>
      </c>
      <c r="L2111" s="116">
        <v>0.25608589451621599</v>
      </c>
      <c r="M2111" s="116">
        <v>7.1618804907813596E-2</v>
      </c>
      <c r="N2111" s="117">
        <v>1.5096768133158901E-2</v>
      </c>
      <c r="O2111" s="217"/>
      <c r="P2111" s="115"/>
      <c r="Q2111" s="116"/>
      <c r="R2111" s="116"/>
      <c r="S2111" s="116"/>
      <c r="T2111" s="117"/>
    </row>
    <row r="2112" spans="1:20">
      <c r="A2112" s="91"/>
      <c r="B2112" s="91"/>
      <c r="C2112" s="127"/>
      <c r="D2112" s="127"/>
      <c r="E2112" s="127"/>
      <c r="F2112" s="127"/>
      <c r="G2112" s="127"/>
      <c r="H2112" s="127">
        <v>1647</v>
      </c>
      <c r="I2112" s="217"/>
      <c r="J2112" s="116">
        <v>2109</v>
      </c>
      <c r="K2112" s="219">
        <f t="shared" si="9"/>
        <v>5622</v>
      </c>
      <c r="L2112" s="116">
        <v>0.25670352458701801</v>
      </c>
      <c r="M2112" s="116">
        <v>7.1908712479772693E-2</v>
      </c>
      <c r="N2112" s="117">
        <v>1.42289054233648E-2</v>
      </c>
      <c r="O2112" s="217"/>
      <c r="P2112" s="128"/>
      <c r="Q2112" s="116"/>
      <c r="R2112" s="116"/>
      <c r="S2112" s="116"/>
      <c r="T2112" s="117"/>
    </row>
    <row r="2113" spans="1:20">
      <c r="A2113" s="91"/>
      <c r="B2113" s="91"/>
      <c r="C2113" s="127"/>
      <c r="D2113" s="127"/>
      <c r="E2113" s="127"/>
      <c r="F2113" s="127"/>
      <c r="G2113" s="127"/>
      <c r="H2113" s="127">
        <v>1650</v>
      </c>
      <c r="I2113" s="217"/>
      <c r="J2113" s="116">
        <v>2110</v>
      </c>
      <c r="K2113" s="219">
        <f t="shared" si="9"/>
        <v>5625</v>
      </c>
      <c r="L2113" s="116">
        <v>0.25746632653131601</v>
      </c>
      <c r="M2113" s="116">
        <v>7.3687927748337503E-2</v>
      </c>
      <c r="N2113" s="117">
        <v>1.34559624217164E-2</v>
      </c>
      <c r="O2113" s="217"/>
      <c r="P2113" s="115"/>
      <c r="Q2113" s="116"/>
      <c r="R2113" s="116"/>
      <c r="S2113" s="116"/>
      <c r="T2113" s="117"/>
    </row>
    <row r="2114" spans="1:20">
      <c r="A2114" s="91"/>
      <c r="B2114" s="91"/>
      <c r="C2114" s="127"/>
      <c r="D2114" s="127"/>
      <c r="E2114" s="127"/>
      <c r="F2114" s="127"/>
      <c r="G2114" s="127"/>
      <c r="H2114" s="127">
        <v>1653</v>
      </c>
      <c r="I2114" s="217"/>
      <c r="J2114" s="116">
        <v>2111</v>
      </c>
      <c r="K2114" s="219">
        <f t="shared" si="9"/>
        <v>5628</v>
      </c>
      <c r="L2114" s="116">
        <v>0.25840991866482699</v>
      </c>
      <c r="M2114" s="116">
        <v>7.6448305705263703E-2</v>
      </c>
      <c r="N2114" s="117">
        <v>1.28156671617701E-2</v>
      </c>
      <c r="O2114" s="217"/>
      <c r="P2114" s="115"/>
      <c r="Q2114" s="116"/>
      <c r="R2114" s="116"/>
      <c r="S2114" s="116"/>
      <c r="T2114" s="117"/>
    </row>
    <row r="2115" spans="1:20" ht="13.8" thickBot="1">
      <c r="A2115" s="91"/>
      <c r="B2115" s="91"/>
      <c r="C2115" s="127"/>
      <c r="D2115" s="127"/>
      <c r="E2115" s="127"/>
      <c r="F2115" s="127"/>
      <c r="G2115" s="127"/>
      <c r="H2115" s="127">
        <v>1656</v>
      </c>
      <c r="I2115" s="217"/>
      <c r="J2115" s="116">
        <v>2112</v>
      </c>
      <c r="K2115" s="219">
        <f t="shared" si="9"/>
        <v>5631</v>
      </c>
      <c r="L2115" s="116">
        <v>0.25933723978981399</v>
      </c>
      <c r="M2115" s="116">
        <v>8.0487124463443499E-2</v>
      </c>
      <c r="N2115" s="117">
        <v>1.2322958169318001E-2</v>
      </c>
      <c r="O2115" s="217"/>
      <c r="P2115" s="115"/>
      <c r="Q2115" s="116"/>
      <c r="R2115" s="116"/>
      <c r="S2115" s="116"/>
      <c r="T2115" s="117"/>
    </row>
    <row r="2116" spans="1:20">
      <c r="A2116" s="91"/>
      <c r="B2116" s="91"/>
      <c r="C2116" s="127"/>
      <c r="D2116" s="127"/>
      <c r="E2116" s="127"/>
      <c r="F2116" s="127"/>
      <c r="G2116" s="127"/>
      <c r="H2116" s="127">
        <v>1658</v>
      </c>
      <c r="I2116" s="217"/>
      <c r="J2116" s="116">
        <v>2113</v>
      </c>
      <c r="K2116" s="219">
        <f t="shared" si="9"/>
        <v>5633</v>
      </c>
      <c r="L2116" s="116">
        <v>0.26025986499985598</v>
      </c>
      <c r="M2116" s="116">
        <v>8.4774179969844404E-2</v>
      </c>
      <c r="N2116" s="117">
        <v>1.20291592538945E-2</v>
      </c>
      <c r="O2116" s="217"/>
      <c r="P2116" s="128"/>
      <c r="Q2116" s="116"/>
      <c r="R2116" s="116"/>
      <c r="S2116" s="116"/>
      <c r="T2116" s="117"/>
    </row>
    <row r="2117" spans="1:20">
      <c r="A2117" s="91"/>
      <c r="B2117" s="91"/>
      <c r="C2117" s="127"/>
      <c r="D2117" s="127"/>
      <c r="E2117" s="127"/>
      <c r="F2117" s="127"/>
      <c r="G2117" s="127"/>
      <c r="H2117" s="127">
        <v>1661</v>
      </c>
      <c r="I2117" s="217"/>
      <c r="J2117" s="116">
        <v>2114</v>
      </c>
      <c r="K2117" s="219">
        <f t="shared" si="9"/>
        <v>5636</v>
      </c>
      <c r="L2117" s="116">
        <v>0.26099399682222302</v>
      </c>
      <c r="M2117" s="116">
        <v>8.9084704729300898E-2</v>
      </c>
      <c r="N2117" s="117">
        <v>1.1834266879700401E-2</v>
      </c>
      <c r="O2117" s="217"/>
      <c r="P2117" s="115"/>
      <c r="Q2117" s="116"/>
      <c r="R2117" s="116"/>
      <c r="S2117" s="116"/>
      <c r="T2117" s="117"/>
    </row>
    <row r="2118" spans="1:20">
      <c r="A2118" s="91"/>
      <c r="B2118" s="91"/>
      <c r="C2118" s="127"/>
      <c r="D2118" s="127"/>
      <c r="E2118" s="127"/>
      <c r="F2118" s="127"/>
      <c r="G2118" s="127"/>
      <c r="H2118" s="127">
        <v>1663</v>
      </c>
      <c r="I2118" s="217"/>
      <c r="J2118" s="116">
        <v>2115</v>
      </c>
      <c r="K2118" s="219">
        <f t="shared" si="9"/>
        <v>5638</v>
      </c>
      <c r="L2118" s="116">
        <v>0.26153841298131503</v>
      </c>
      <c r="M2118" s="116">
        <v>9.2460056990755005E-2</v>
      </c>
      <c r="N2118" s="117">
        <v>1.1710791501274799E-2</v>
      </c>
      <c r="O2118" s="217"/>
      <c r="P2118" s="115"/>
      <c r="Q2118" s="116"/>
      <c r="R2118" s="116"/>
      <c r="S2118" s="116"/>
      <c r="T2118" s="117"/>
    </row>
    <row r="2119" spans="1:20" ht="13.8" thickBot="1">
      <c r="A2119" s="91"/>
      <c r="B2119" s="91"/>
      <c r="C2119" s="127"/>
      <c r="D2119" s="127"/>
      <c r="E2119" s="127"/>
      <c r="F2119" s="127"/>
      <c r="G2119" s="127"/>
      <c r="H2119" s="127">
        <v>1666</v>
      </c>
      <c r="I2119" s="217"/>
      <c r="J2119" s="116">
        <v>2116</v>
      </c>
      <c r="K2119" s="219">
        <f t="shared" si="9"/>
        <v>5641</v>
      </c>
      <c r="L2119" s="116">
        <v>0.26182112915782702</v>
      </c>
      <c r="M2119" s="116">
        <v>9.45216497013808E-2</v>
      </c>
      <c r="N2119" s="117">
        <v>1.1637370410886199E-2</v>
      </c>
      <c r="O2119" s="217"/>
      <c r="P2119" s="115"/>
      <c r="Q2119" s="116"/>
      <c r="R2119" s="116"/>
      <c r="S2119" s="116"/>
      <c r="T2119" s="117"/>
    </row>
    <row r="2120" spans="1:20">
      <c r="A2120" s="91"/>
      <c r="B2120" s="91"/>
      <c r="C2120" s="127"/>
      <c r="D2120" s="127"/>
      <c r="E2120" s="127"/>
      <c r="F2120" s="127"/>
      <c r="G2120" s="127"/>
      <c r="H2120" s="127">
        <v>1669</v>
      </c>
      <c r="I2120" s="217"/>
      <c r="J2120" s="116">
        <v>2117</v>
      </c>
      <c r="K2120" s="219">
        <f t="shared" si="9"/>
        <v>5644</v>
      </c>
      <c r="L2120" s="116">
        <v>0.26182812810339001</v>
      </c>
      <c r="M2120" s="116">
        <v>9.4939186026382294E-2</v>
      </c>
      <c r="N2120" s="117">
        <v>1.1604537137681101E-2</v>
      </c>
      <c r="O2120" s="217"/>
      <c r="P2120" s="128"/>
      <c r="Q2120" s="116"/>
      <c r="R2120" s="116"/>
      <c r="S2120" s="116"/>
      <c r="T2120" s="117"/>
    </row>
    <row r="2121" spans="1:20">
      <c r="A2121" s="91"/>
      <c r="B2121" s="91"/>
      <c r="C2121" s="127"/>
      <c r="D2121" s="127"/>
      <c r="E2121" s="127"/>
      <c r="F2121" s="127"/>
      <c r="G2121" s="127"/>
      <c r="H2121" s="127">
        <v>1671</v>
      </c>
      <c r="I2121" s="217"/>
      <c r="J2121" s="116">
        <v>2118</v>
      </c>
      <c r="K2121" s="219">
        <f t="shared" si="9"/>
        <v>5646</v>
      </c>
      <c r="L2121" s="116">
        <v>0.26160629323216</v>
      </c>
      <c r="M2121" s="116">
        <v>9.3390926857000803E-2</v>
      </c>
      <c r="N2121" s="117">
        <v>1.1666944110485101E-2</v>
      </c>
      <c r="O2121" s="217"/>
      <c r="P2121" s="115"/>
      <c r="Q2121" s="116"/>
      <c r="R2121" s="116"/>
      <c r="S2121" s="116"/>
      <c r="T2121" s="117"/>
    </row>
    <row r="2122" spans="1:20">
      <c r="A2122" s="91"/>
      <c r="B2122" s="91"/>
      <c r="C2122" s="127"/>
      <c r="D2122" s="127"/>
      <c r="E2122" s="127"/>
      <c r="F2122" s="127"/>
      <c r="G2122" s="127"/>
      <c r="H2122" s="127">
        <v>1674</v>
      </c>
      <c r="I2122" s="217"/>
      <c r="J2122" s="116">
        <v>2119</v>
      </c>
      <c r="K2122" s="219">
        <f t="shared" si="9"/>
        <v>5649</v>
      </c>
      <c r="L2122" s="116">
        <v>0.26129141453995203</v>
      </c>
      <c r="M2122" s="116">
        <v>9.0316037793387594E-2</v>
      </c>
      <c r="N2122" s="117">
        <v>1.1846509908327901E-2</v>
      </c>
      <c r="O2122" s="217"/>
      <c r="P2122" s="115"/>
      <c r="Q2122" s="116"/>
      <c r="R2122" s="116"/>
      <c r="S2122" s="116"/>
      <c r="T2122" s="117"/>
    </row>
    <row r="2123" spans="1:20" ht="13.8" thickBot="1">
      <c r="A2123" s="91"/>
      <c r="B2123" s="91"/>
      <c r="C2123" s="127"/>
      <c r="D2123" s="127"/>
      <c r="E2123" s="127"/>
      <c r="F2123" s="127"/>
      <c r="G2123" s="127"/>
      <c r="H2123" s="127">
        <v>1676</v>
      </c>
      <c r="I2123" s="217"/>
      <c r="J2123" s="116">
        <v>2120</v>
      </c>
      <c r="K2123" s="219">
        <f t="shared" si="9"/>
        <v>5651</v>
      </c>
      <c r="L2123" s="116">
        <v>0.26084232823873399</v>
      </c>
      <c r="M2123" s="116">
        <v>8.6304677961934806E-2</v>
      </c>
      <c r="N2123" s="117">
        <v>1.21875447483887E-2</v>
      </c>
      <c r="O2123" s="217"/>
      <c r="P2123" s="115"/>
      <c r="Q2123" s="116"/>
      <c r="R2123" s="116"/>
      <c r="S2123" s="116"/>
      <c r="T2123" s="117"/>
    </row>
    <row r="2124" spans="1:20">
      <c r="A2124" s="91"/>
      <c r="B2124" s="91"/>
      <c r="C2124" s="127"/>
      <c r="D2124" s="127"/>
      <c r="E2124" s="127"/>
      <c r="F2124" s="127"/>
      <c r="G2124" s="127"/>
      <c r="H2124" s="127">
        <v>1679</v>
      </c>
      <c r="I2124" s="217"/>
      <c r="J2124" s="116">
        <v>2121</v>
      </c>
      <c r="K2124" s="219">
        <f t="shared" si="9"/>
        <v>5654</v>
      </c>
      <c r="L2124" s="116">
        <v>0.260368707125751</v>
      </c>
      <c r="M2124" s="116">
        <v>8.1047100464483005E-2</v>
      </c>
      <c r="N2124" s="117">
        <v>1.2733633415289001E-2</v>
      </c>
      <c r="O2124" s="217"/>
      <c r="P2124" s="128"/>
      <c r="Q2124" s="116"/>
      <c r="R2124" s="116"/>
      <c r="S2124" s="116"/>
      <c r="T2124" s="117"/>
    </row>
    <row r="2125" spans="1:20">
      <c r="A2125" s="91"/>
      <c r="B2125" s="91"/>
      <c r="C2125" s="127"/>
      <c r="D2125" s="127"/>
      <c r="E2125" s="127"/>
      <c r="F2125" s="127"/>
      <c r="G2125" s="127"/>
      <c r="H2125" s="127">
        <v>1682</v>
      </c>
      <c r="I2125" s="217"/>
      <c r="J2125" s="116">
        <v>2122</v>
      </c>
      <c r="K2125" s="219">
        <f t="shared" si="9"/>
        <v>5657</v>
      </c>
      <c r="L2125" s="116">
        <v>0.259819764873361</v>
      </c>
      <c r="M2125" s="116">
        <v>7.5379784850570203E-2</v>
      </c>
      <c r="N2125" s="117">
        <v>1.3432263062754E-2</v>
      </c>
      <c r="O2125" s="217"/>
      <c r="P2125" s="115"/>
      <c r="Q2125" s="116"/>
      <c r="R2125" s="116"/>
      <c r="S2125" s="116"/>
      <c r="T2125" s="117"/>
    </row>
    <row r="2126" spans="1:20">
      <c r="A2126" s="91"/>
      <c r="B2126" s="91"/>
      <c r="C2126" s="127"/>
      <c r="D2126" s="127"/>
      <c r="E2126" s="127"/>
      <c r="F2126" s="127"/>
      <c r="G2126" s="127"/>
      <c r="H2126" s="127">
        <v>1685</v>
      </c>
      <c r="I2126" s="217"/>
      <c r="J2126" s="116">
        <v>2123</v>
      </c>
      <c r="K2126" s="219">
        <f t="shared" si="9"/>
        <v>5660</v>
      </c>
      <c r="L2126" s="116">
        <v>0.25913750814991399</v>
      </c>
      <c r="M2126" s="116">
        <v>6.9746358407997602E-2</v>
      </c>
      <c r="N2126" s="117">
        <v>1.41740254169308E-2</v>
      </c>
      <c r="O2126" s="217"/>
      <c r="P2126" s="115"/>
      <c r="Q2126" s="116"/>
      <c r="R2126" s="116"/>
      <c r="S2126" s="116"/>
      <c r="T2126" s="117"/>
    </row>
    <row r="2127" spans="1:20" ht="13.8" thickBot="1">
      <c r="A2127" s="91"/>
      <c r="B2127" s="91"/>
      <c r="C2127" s="127"/>
      <c r="D2127" s="127"/>
      <c r="E2127" s="127"/>
      <c r="F2127" s="127"/>
      <c r="G2127" s="127"/>
      <c r="H2127" s="127">
        <v>1687</v>
      </c>
      <c r="I2127" s="217"/>
      <c r="J2127" s="116">
        <v>2124</v>
      </c>
      <c r="K2127" s="219">
        <f t="shared" si="9"/>
        <v>5662</v>
      </c>
      <c r="L2127" s="116">
        <v>0.25838603315548703</v>
      </c>
      <c r="M2127" s="116">
        <v>6.4407133377833894E-2</v>
      </c>
      <c r="N2127" s="117">
        <v>1.4944861178565701E-2</v>
      </c>
      <c r="O2127" s="217"/>
      <c r="P2127" s="115"/>
      <c r="Q2127" s="116"/>
      <c r="R2127" s="116"/>
      <c r="S2127" s="116"/>
      <c r="T2127" s="117"/>
    </row>
    <row r="2128" spans="1:20">
      <c r="A2128" s="91"/>
      <c r="B2128" s="91"/>
      <c r="C2128" s="127"/>
      <c r="D2128" s="127"/>
      <c r="E2128" s="127"/>
      <c r="F2128" s="127"/>
      <c r="G2128" s="127"/>
      <c r="H2128" s="127">
        <v>1690</v>
      </c>
      <c r="I2128" s="217"/>
      <c r="J2128" s="116">
        <v>2125</v>
      </c>
      <c r="K2128" s="219">
        <f t="shared" si="9"/>
        <v>5665</v>
      </c>
      <c r="L2128" s="116">
        <v>0.25748360349292099</v>
      </c>
      <c r="M2128" s="116">
        <v>5.9996076201204403E-2</v>
      </c>
      <c r="N2128" s="117">
        <v>1.55683462545326E-2</v>
      </c>
      <c r="O2128" s="217"/>
      <c r="P2128" s="128"/>
      <c r="Q2128" s="116"/>
      <c r="R2128" s="116"/>
      <c r="S2128" s="116"/>
      <c r="T2128" s="117"/>
    </row>
    <row r="2129" spans="1:20">
      <c r="A2129" s="91"/>
      <c r="B2129" s="91"/>
      <c r="C2129" s="127"/>
      <c r="D2129" s="127"/>
      <c r="E2129" s="127"/>
      <c r="F2129" s="127"/>
      <c r="G2129" s="127"/>
      <c r="H2129" s="127">
        <v>1693</v>
      </c>
      <c r="I2129" s="217"/>
      <c r="J2129" s="116">
        <v>2126</v>
      </c>
      <c r="K2129" s="219">
        <f t="shared" si="9"/>
        <v>5668</v>
      </c>
      <c r="L2129" s="116">
        <v>0.256565088271068</v>
      </c>
      <c r="M2129" s="116">
        <v>5.6467140920509501E-2</v>
      </c>
      <c r="N2129" s="117">
        <v>1.6028004373529799E-2</v>
      </c>
      <c r="O2129" s="217"/>
      <c r="P2129" s="115"/>
      <c r="Q2129" s="116"/>
      <c r="R2129" s="116"/>
      <c r="S2129" s="116"/>
      <c r="T2129" s="117"/>
    </row>
    <row r="2130" spans="1:20">
      <c r="A2130" s="91"/>
      <c r="B2130" s="91"/>
      <c r="C2130" s="127"/>
      <c r="D2130" s="127"/>
      <c r="E2130" s="127"/>
      <c r="F2130" s="127"/>
      <c r="G2130" s="127"/>
      <c r="H2130" s="127">
        <v>1695</v>
      </c>
      <c r="I2130" s="217"/>
      <c r="J2130" s="116">
        <v>2127</v>
      </c>
      <c r="K2130" s="219">
        <f t="shared" si="9"/>
        <v>5670</v>
      </c>
      <c r="L2130" s="116">
        <v>0.25565845841450002</v>
      </c>
      <c r="M2130" s="116">
        <v>5.3679123428965601E-2</v>
      </c>
      <c r="N2130" s="117">
        <v>1.63470254236531E-2</v>
      </c>
      <c r="O2130" s="217"/>
      <c r="P2130" s="115"/>
      <c r="Q2130" s="116"/>
      <c r="R2130" s="116"/>
      <c r="S2130" s="116"/>
      <c r="T2130" s="117"/>
    </row>
    <row r="2131" spans="1:20" ht="13.8" thickBot="1">
      <c r="A2131" s="91"/>
      <c r="B2131" s="91"/>
      <c r="C2131" s="127"/>
      <c r="D2131" s="127"/>
      <c r="E2131" s="127"/>
      <c r="F2131" s="127"/>
      <c r="G2131" s="127"/>
      <c r="H2131" s="127">
        <v>1698</v>
      </c>
      <c r="I2131" s="217"/>
      <c r="J2131" s="116">
        <v>2128</v>
      </c>
      <c r="K2131" s="219">
        <f t="shared" si="9"/>
        <v>5673</v>
      </c>
      <c r="L2131" s="116">
        <v>0.25494410927954703</v>
      </c>
      <c r="M2131" s="116">
        <v>5.1458296865423102E-2</v>
      </c>
      <c r="N2131" s="117">
        <v>1.6467029399948201E-2</v>
      </c>
      <c r="O2131" s="217"/>
      <c r="P2131" s="115"/>
      <c r="Q2131" s="116"/>
      <c r="R2131" s="116"/>
      <c r="S2131" s="116"/>
      <c r="T2131" s="117"/>
    </row>
    <row r="2132" spans="1:20">
      <c r="A2132" s="91"/>
      <c r="B2132" s="91"/>
      <c r="C2132" s="127"/>
      <c r="D2132" s="127"/>
      <c r="E2132" s="127"/>
      <c r="F2132" s="127"/>
      <c r="G2132" s="127"/>
      <c r="H2132" s="127">
        <v>1700</v>
      </c>
      <c r="I2132" s="217"/>
      <c r="J2132" s="116">
        <v>2129</v>
      </c>
      <c r="K2132" s="219">
        <f t="shared" si="9"/>
        <v>5675</v>
      </c>
      <c r="L2132" s="116">
        <v>0.25451526248682699</v>
      </c>
      <c r="M2132" s="116">
        <v>5.0073309508437101E-2</v>
      </c>
      <c r="N2132" s="117">
        <v>1.63453105652678E-2</v>
      </c>
      <c r="O2132" s="217"/>
      <c r="P2132" s="128"/>
      <c r="Q2132" s="116"/>
      <c r="R2132" s="116"/>
      <c r="S2132" s="116"/>
      <c r="T2132" s="117"/>
    </row>
    <row r="2133" spans="1:20">
      <c r="A2133" s="91"/>
      <c r="B2133" s="91"/>
      <c r="C2133" s="127"/>
      <c r="D2133" s="127"/>
      <c r="E2133" s="127"/>
      <c r="F2133" s="127"/>
      <c r="G2133" s="127"/>
      <c r="H2133" s="127">
        <v>1702</v>
      </c>
      <c r="I2133" s="217"/>
      <c r="J2133" s="116">
        <v>2130</v>
      </c>
      <c r="K2133" s="219">
        <f t="shared" si="9"/>
        <v>5677</v>
      </c>
      <c r="L2133" s="116">
        <v>0.25439422637027798</v>
      </c>
      <c r="M2133" s="116">
        <v>4.9424939760029298E-2</v>
      </c>
      <c r="N2133" s="117">
        <v>1.6010833535538799E-2</v>
      </c>
      <c r="O2133" s="217"/>
      <c r="P2133" s="115"/>
      <c r="Q2133" s="116"/>
      <c r="R2133" s="116"/>
      <c r="S2133" s="116"/>
      <c r="T2133" s="117"/>
    </row>
    <row r="2134" spans="1:20">
      <c r="A2134" s="91"/>
      <c r="B2134" s="91"/>
      <c r="C2134" s="127"/>
      <c r="D2134" s="127"/>
      <c r="E2134" s="127"/>
      <c r="F2134" s="127"/>
      <c r="G2134" s="127"/>
      <c r="H2134" s="127">
        <v>1704</v>
      </c>
      <c r="I2134" s="217"/>
      <c r="J2134" s="116">
        <v>2131</v>
      </c>
      <c r="K2134" s="219">
        <f t="shared" si="9"/>
        <v>5679</v>
      </c>
      <c r="L2134" s="116">
        <v>0.25464807610393297</v>
      </c>
      <c r="M2134" s="116">
        <v>4.9010853686498601E-2</v>
      </c>
      <c r="N2134" s="117">
        <v>1.55184324476377E-2</v>
      </c>
      <c r="O2134" s="217"/>
      <c r="P2134" s="115"/>
      <c r="Q2134" s="116"/>
      <c r="R2134" s="116"/>
      <c r="S2134" s="116"/>
      <c r="T2134" s="117"/>
    </row>
    <row r="2135" spans="1:20" ht="13.8" thickBot="1">
      <c r="A2135" s="91"/>
      <c r="B2135" s="91"/>
      <c r="C2135" s="127"/>
      <c r="D2135" s="127"/>
      <c r="E2135" s="127"/>
      <c r="F2135" s="127"/>
      <c r="G2135" s="127"/>
      <c r="H2135" s="127">
        <v>1707</v>
      </c>
      <c r="I2135" s="217"/>
      <c r="J2135" s="116">
        <v>2132</v>
      </c>
      <c r="K2135" s="219">
        <f t="shared" si="9"/>
        <v>5682</v>
      </c>
      <c r="L2135" s="116">
        <v>0.25519972120939599</v>
      </c>
      <c r="M2135" s="116">
        <v>4.9198721855327102E-2</v>
      </c>
      <c r="N2135" s="117">
        <v>1.4934917149753301E-2</v>
      </c>
      <c r="O2135" s="217"/>
      <c r="P2135" s="115"/>
      <c r="Q2135" s="116"/>
      <c r="R2135" s="116"/>
      <c r="S2135" s="116"/>
      <c r="T2135" s="117"/>
    </row>
    <row r="2136" spans="1:20">
      <c r="A2136" s="91"/>
      <c r="B2136" s="91"/>
      <c r="C2136" s="127"/>
      <c r="D2136" s="127"/>
      <c r="E2136" s="127"/>
      <c r="F2136" s="127"/>
      <c r="G2136" s="127"/>
      <c r="H2136" s="127">
        <v>1709</v>
      </c>
      <c r="I2136" s="217"/>
      <c r="J2136" s="116">
        <v>2133</v>
      </c>
      <c r="K2136" s="219">
        <f t="shared" si="9"/>
        <v>5684</v>
      </c>
      <c r="L2136" s="116">
        <v>0.256127224812216</v>
      </c>
      <c r="M2136" s="116">
        <v>4.93508613431956E-2</v>
      </c>
      <c r="N2136" s="117">
        <v>1.4256403067911301E-2</v>
      </c>
      <c r="O2136" s="217"/>
      <c r="P2136" s="128"/>
      <c r="Q2136" s="116"/>
      <c r="R2136" s="116"/>
      <c r="S2136" s="116"/>
      <c r="T2136" s="117"/>
    </row>
    <row r="2137" spans="1:20">
      <c r="A2137" s="91"/>
      <c r="B2137" s="91"/>
      <c r="C2137" s="127"/>
      <c r="D2137" s="127"/>
      <c r="E2137" s="127"/>
      <c r="F2137" s="127"/>
      <c r="G2137" s="127"/>
      <c r="H2137" s="127">
        <v>1713</v>
      </c>
      <c r="I2137" s="217"/>
      <c r="J2137" s="116">
        <v>2134</v>
      </c>
      <c r="K2137" s="219">
        <f t="shared" si="9"/>
        <v>5688</v>
      </c>
      <c r="L2137" s="116">
        <v>0.257230585914205</v>
      </c>
      <c r="M2137" s="116">
        <v>5.01344253976082E-2</v>
      </c>
      <c r="N2137" s="117">
        <v>1.35222333595081E-2</v>
      </c>
      <c r="O2137" s="217"/>
      <c r="P2137" s="115"/>
      <c r="Q2137" s="116"/>
      <c r="R2137" s="116"/>
      <c r="S2137" s="116"/>
      <c r="T2137" s="117"/>
    </row>
    <row r="2138" spans="1:20">
      <c r="A2138" s="91"/>
      <c r="B2138" s="91"/>
      <c r="C2138" s="127"/>
      <c r="D2138" s="127"/>
      <c r="E2138" s="127"/>
      <c r="F2138" s="127"/>
      <c r="G2138" s="127"/>
      <c r="H2138" s="127">
        <v>1715</v>
      </c>
      <c r="I2138" s="217"/>
      <c r="J2138" s="116">
        <v>2135</v>
      </c>
      <c r="K2138" s="219">
        <f t="shared" si="9"/>
        <v>5690</v>
      </c>
      <c r="L2138" s="116">
        <v>0.25844235225516099</v>
      </c>
      <c r="M2138" s="116">
        <v>5.1118303789455498E-2</v>
      </c>
      <c r="N2138" s="117">
        <v>1.2771771630945001E-2</v>
      </c>
      <c r="O2138" s="217"/>
      <c r="P2138" s="115"/>
      <c r="Q2138" s="116"/>
      <c r="R2138" s="116"/>
      <c r="S2138" s="116"/>
      <c r="T2138" s="117"/>
    </row>
    <row r="2139" spans="1:20" ht="13.8" thickBot="1">
      <c r="A2139" s="91"/>
      <c r="B2139" s="91"/>
      <c r="C2139" s="127"/>
      <c r="D2139" s="127"/>
      <c r="E2139" s="127"/>
      <c r="F2139" s="127"/>
      <c r="G2139" s="127"/>
      <c r="H2139" s="127">
        <v>1718</v>
      </c>
      <c r="I2139" s="217"/>
      <c r="J2139" s="116">
        <v>2136</v>
      </c>
      <c r="K2139" s="219">
        <f t="shared" si="9"/>
        <v>5693</v>
      </c>
      <c r="L2139" s="116">
        <v>0.25954194434227601</v>
      </c>
      <c r="M2139" s="116">
        <v>5.2727399682666203E-2</v>
      </c>
      <c r="N2139" s="117">
        <v>1.1998055323850201E-2</v>
      </c>
      <c r="O2139" s="217"/>
      <c r="P2139" s="115"/>
      <c r="Q2139" s="116"/>
      <c r="R2139" s="116"/>
      <c r="S2139" s="116"/>
      <c r="T2139" s="117"/>
    </row>
    <row r="2140" spans="1:20">
      <c r="A2140" s="91"/>
      <c r="B2140" s="91"/>
      <c r="C2140" s="127"/>
      <c r="D2140" s="127"/>
      <c r="E2140" s="127"/>
      <c r="F2140" s="127"/>
      <c r="G2140" s="127"/>
      <c r="H2140" s="127">
        <v>1720</v>
      </c>
      <c r="I2140" s="217"/>
      <c r="J2140" s="116">
        <v>2137</v>
      </c>
      <c r="K2140" s="219">
        <f t="shared" si="9"/>
        <v>5695</v>
      </c>
      <c r="L2140" s="116">
        <v>0.26050451909424699</v>
      </c>
      <c r="M2140" s="116">
        <v>5.44530765562697E-2</v>
      </c>
      <c r="N2140" s="117">
        <v>1.12704998275948E-2</v>
      </c>
      <c r="O2140" s="217"/>
      <c r="P2140" s="128"/>
      <c r="Q2140" s="116"/>
      <c r="R2140" s="116"/>
      <c r="S2140" s="116"/>
      <c r="T2140" s="117"/>
    </row>
    <row r="2141" spans="1:20">
      <c r="A2141" s="91"/>
      <c r="B2141" s="91"/>
      <c r="C2141" s="127"/>
      <c r="D2141" s="127"/>
      <c r="E2141" s="127"/>
      <c r="F2141" s="127"/>
      <c r="G2141" s="127"/>
      <c r="H2141" s="127">
        <v>1723</v>
      </c>
      <c r="I2141" s="217"/>
      <c r="J2141" s="116">
        <v>2138</v>
      </c>
      <c r="K2141" s="219">
        <f t="shared" si="9"/>
        <v>5698</v>
      </c>
      <c r="L2141" s="116">
        <v>0.26128565595811198</v>
      </c>
      <c r="M2141" s="116">
        <v>5.6913581556436402E-2</v>
      </c>
      <c r="N2141" s="117">
        <v>1.0579278339401E-2</v>
      </c>
      <c r="O2141" s="217"/>
      <c r="P2141" s="115"/>
      <c r="Q2141" s="116"/>
      <c r="R2141" s="116"/>
      <c r="S2141" s="116"/>
      <c r="T2141" s="117"/>
    </row>
    <row r="2142" spans="1:20">
      <c r="A2142" s="91"/>
      <c r="B2142" s="91"/>
      <c r="C2142" s="127"/>
      <c r="D2142" s="127"/>
      <c r="E2142" s="127"/>
      <c r="F2142" s="127"/>
      <c r="G2142" s="127"/>
      <c r="H2142" s="127">
        <v>1725</v>
      </c>
      <c r="I2142" s="217"/>
      <c r="J2142" s="116">
        <v>2139</v>
      </c>
      <c r="K2142" s="219">
        <f t="shared" si="9"/>
        <v>5700</v>
      </c>
      <c r="L2142" s="116">
        <v>0.26179217013198203</v>
      </c>
      <c r="M2142" s="116">
        <v>5.9668482591089499E-2</v>
      </c>
      <c r="N2142" s="117">
        <v>1.00433599151713E-2</v>
      </c>
      <c r="O2142" s="217"/>
      <c r="P2142" s="115"/>
      <c r="Q2142" s="116"/>
      <c r="R2142" s="116"/>
      <c r="S2142" s="116"/>
      <c r="T2142" s="117"/>
    </row>
    <row r="2143" spans="1:20" ht="13.8" thickBot="1">
      <c r="A2143" s="91"/>
      <c r="B2143" s="91"/>
      <c r="C2143" s="127"/>
      <c r="D2143" s="127"/>
      <c r="E2143" s="127"/>
      <c r="F2143" s="127"/>
      <c r="G2143" s="127"/>
      <c r="H2143" s="127">
        <v>1727</v>
      </c>
      <c r="I2143" s="217"/>
      <c r="J2143" s="116">
        <v>2140</v>
      </c>
      <c r="K2143" s="219">
        <f t="shared" si="9"/>
        <v>5702</v>
      </c>
      <c r="L2143" s="116">
        <v>0.262095055464241</v>
      </c>
      <c r="M2143" s="116">
        <v>6.2667940620742393E-2</v>
      </c>
      <c r="N2143" s="117">
        <v>9.7154542248128299E-3</v>
      </c>
      <c r="O2143" s="217"/>
      <c r="P2143" s="115"/>
      <c r="Q2143" s="116"/>
      <c r="R2143" s="116"/>
      <c r="S2143" s="116"/>
      <c r="T2143" s="117"/>
    </row>
    <row r="2144" spans="1:20">
      <c r="A2144" s="91"/>
      <c r="B2144" s="91"/>
      <c r="C2144" s="127"/>
      <c r="D2144" s="127"/>
      <c r="E2144" s="127"/>
      <c r="F2144" s="127"/>
      <c r="G2144" s="127"/>
      <c r="H2144" s="127">
        <v>1730</v>
      </c>
      <c r="I2144" s="217"/>
      <c r="J2144" s="116">
        <v>2141</v>
      </c>
      <c r="K2144" s="219">
        <f t="shared" si="9"/>
        <v>5705</v>
      </c>
      <c r="L2144" s="116">
        <v>0.26218324189375303</v>
      </c>
      <c r="M2144" s="116">
        <v>6.6371282068298607E-2</v>
      </c>
      <c r="N2144" s="117">
        <v>9.5595327326025801E-3</v>
      </c>
      <c r="O2144" s="217"/>
      <c r="P2144" s="128"/>
      <c r="Q2144" s="116"/>
      <c r="R2144" s="116"/>
      <c r="S2144" s="116"/>
      <c r="T2144" s="117"/>
    </row>
    <row r="2145" spans="1:20">
      <c r="A2145" s="91"/>
      <c r="B2145" s="91"/>
      <c r="C2145" s="127"/>
      <c r="D2145" s="127"/>
      <c r="E2145" s="127"/>
      <c r="F2145" s="127"/>
      <c r="G2145" s="127"/>
      <c r="H2145" s="127">
        <v>1733</v>
      </c>
      <c r="I2145" s="217"/>
      <c r="J2145" s="116">
        <v>2142</v>
      </c>
      <c r="K2145" s="219">
        <f t="shared" ref="K2145:K2208" si="10">H2145+$K$1503</f>
        <v>5708</v>
      </c>
      <c r="L2145" s="116">
        <v>0.26217054442376397</v>
      </c>
      <c r="M2145" s="116">
        <v>6.9507945759344103E-2</v>
      </c>
      <c r="N2145" s="117">
        <v>9.4592047837429496E-3</v>
      </c>
      <c r="O2145" s="217"/>
      <c r="P2145" s="115"/>
      <c r="Q2145" s="116"/>
      <c r="R2145" s="116"/>
      <c r="S2145" s="116"/>
      <c r="T2145" s="117"/>
    </row>
    <row r="2146" spans="1:20">
      <c r="A2146" s="91"/>
      <c r="B2146" s="91"/>
      <c r="C2146" s="127"/>
      <c r="D2146" s="127"/>
      <c r="E2146" s="127"/>
      <c r="F2146" s="127"/>
      <c r="G2146" s="127"/>
      <c r="H2146" s="127">
        <v>1735</v>
      </c>
      <c r="I2146" s="217"/>
      <c r="J2146" s="116">
        <v>2143</v>
      </c>
      <c r="K2146" s="219">
        <f t="shared" si="10"/>
        <v>5710</v>
      </c>
      <c r="L2146" s="116">
        <v>0.262049333836676</v>
      </c>
      <c r="M2146" s="116">
        <v>7.2665373014396295E-2</v>
      </c>
      <c r="N2146" s="117">
        <v>9.3909020500660707E-3</v>
      </c>
      <c r="O2146" s="217"/>
      <c r="P2146" s="115"/>
      <c r="Q2146" s="116"/>
      <c r="R2146" s="116"/>
      <c r="S2146" s="116"/>
      <c r="T2146" s="117"/>
    </row>
    <row r="2147" spans="1:20" ht="13.8" thickBot="1">
      <c r="A2147" s="91"/>
      <c r="B2147" s="91"/>
      <c r="C2147" s="127"/>
      <c r="D2147" s="127"/>
      <c r="E2147" s="127"/>
      <c r="F2147" s="127"/>
      <c r="G2147" s="127"/>
      <c r="H2147" s="127">
        <v>1738</v>
      </c>
      <c r="I2147" s="217"/>
      <c r="J2147" s="116">
        <v>2144</v>
      </c>
      <c r="K2147" s="219">
        <f t="shared" si="10"/>
        <v>5713</v>
      </c>
      <c r="L2147" s="116">
        <v>0.26197276230618</v>
      </c>
      <c r="M2147" s="116">
        <v>7.5252254636896096E-2</v>
      </c>
      <c r="N2147" s="117">
        <v>9.3072899006624993E-3</v>
      </c>
      <c r="O2147" s="217"/>
      <c r="P2147" s="115"/>
      <c r="Q2147" s="116"/>
      <c r="R2147" s="116"/>
      <c r="S2147" s="116"/>
      <c r="T2147" s="117"/>
    </row>
    <row r="2148" spans="1:20">
      <c r="A2148" s="91"/>
      <c r="B2148" s="91"/>
      <c r="C2148" s="127"/>
      <c r="D2148" s="127"/>
      <c r="E2148" s="127"/>
      <c r="F2148" s="127"/>
      <c r="G2148" s="127"/>
      <c r="H2148" s="127">
        <v>1741</v>
      </c>
      <c r="I2148" s="217"/>
      <c r="J2148" s="116">
        <v>2145</v>
      </c>
      <c r="K2148" s="219">
        <f t="shared" si="10"/>
        <v>5716</v>
      </c>
      <c r="L2148" s="116">
        <v>0.26191802974397499</v>
      </c>
      <c r="M2148" s="116">
        <v>7.7017182731814501E-2</v>
      </c>
      <c r="N2148" s="117">
        <v>9.1441740596031693E-3</v>
      </c>
      <c r="O2148" s="217"/>
      <c r="P2148" s="128"/>
      <c r="Q2148" s="116"/>
      <c r="R2148" s="116"/>
      <c r="S2148" s="116"/>
      <c r="T2148" s="117"/>
    </row>
    <row r="2149" spans="1:20">
      <c r="A2149" s="91"/>
      <c r="B2149" s="91"/>
      <c r="C2149" s="127"/>
      <c r="D2149" s="127"/>
      <c r="E2149" s="127"/>
      <c r="F2149" s="127"/>
      <c r="G2149" s="127"/>
      <c r="H2149" s="127">
        <v>1743</v>
      </c>
      <c r="I2149" s="217"/>
      <c r="J2149" s="116">
        <v>2146</v>
      </c>
      <c r="K2149" s="219">
        <f t="shared" si="10"/>
        <v>5718</v>
      </c>
      <c r="L2149" s="116">
        <v>0.26198309097917999</v>
      </c>
      <c r="M2149" s="116">
        <v>7.7302194531801302E-2</v>
      </c>
      <c r="N2149" s="117">
        <v>8.8253696927329001E-3</v>
      </c>
      <c r="O2149" s="217"/>
      <c r="P2149" s="115"/>
      <c r="Q2149" s="116"/>
      <c r="R2149" s="116"/>
      <c r="S2149" s="116"/>
      <c r="T2149" s="117"/>
    </row>
    <row r="2150" spans="1:20">
      <c r="A2150" s="91"/>
      <c r="B2150" s="91"/>
      <c r="C2150" s="127"/>
      <c r="D2150" s="127"/>
      <c r="E2150" s="127"/>
      <c r="F2150" s="127"/>
      <c r="G2150" s="127"/>
      <c r="H2150" s="127">
        <v>1746</v>
      </c>
      <c r="I2150" s="217"/>
      <c r="J2150" s="116">
        <v>2147</v>
      </c>
      <c r="K2150" s="219">
        <f t="shared" si="10"/>
        <v>5721</v>
      </c>
      <c r="L2150" s="116">
        <v>0.26211126064930301</v>
      </c>
      <c r="M2150" s="116">
        <v>7.6320015611671302E-2</v>
      </c>
      <c r="N2150" s="117">
        <v>8.3291998520524397E-3</v>
      </c>
      <c r="O2150" s="217"/>
      <c r="P2150" s="115"/>
      <c r="Q2150" s="116"/>
      <c r="R2150" s="116"/>
      <c r="S2150" s="116"/>
      <c r="T2150" s="117"/>
    </row>
    <row r="2151" spans="1:20" ht="13.8" thickBot="1">
      <c r="A2151" s="91"/>
      <c r="B2151" s="91"/>
      <c r="C2151" s="127"/>
      <c r="D2151" s="127"/>
      <c r="E2151" s="127"/>
      <c r="F2151" s="127"/>
      <c r="G2151" s="127"/>
      <c r="H2151" s="127">
        <v>1748</v>
      </c>
      <c r="I2151" s="217"/>
      <c r="J2151" s="116">
        <v>2148</v>
      </c>
      <c r="K2151" s="219">
        <f t="shared" si="10"/>
        <v>5723</v>
      </c>
      <c r="L2151" s="116">
        <v>0.26243733427982202</v>
      </c>
      <c r="M2151" s="116">
        <v>7.3592048310436101E-2</v>
      </c>
      <c r="N2151" s="117">
        <v>7.5762792200378603E-3</v>
      </c>
      <c r="O2151" s="217"/>
      <c r="P2151" s="115"/>
      <c r="Q2151" s="116"/>
      <c r="R2151" s="116"/>
      <c r="S2151" s="116"/>
      <c r="T2151" s="117"/>
    </row>
    <row r="2152" spans="1:20">
      <c r="A2152" s="91"/>
      <c r="B2152" s="91"/>
      <c r="C2152" s="127"/>
      <c r="D2152" s="127"/>
      <c r="E2152" s="127"/>
      <c r="F2152" s="127"/>
      <c r="G2152" s="127"/>
      <c r="H2152" s="127">
        <v>1751</v>
      </c>
      <c r="I2152" s="217"/>
      <c r="J2152" s="116">
        <v>2149</v>
      </c>
      <c r="K2152" s="219">
        <f t="shared" si="10"/>
        <v>5726</v>
      </c>
      <c r="L2152" s="116">
        <v>0.26293145176386701</v>
      </c>
      <c r="M2152" s="116">
        <v>6.9650119336185506E-2</v>
      </c>
      <c r="N2152" s="117">
        <v>6.6520107937349596E-3</v>
      </c>
      <c r="O2152" s="217"/>
      <c r="P2152" s="128"/>
      <c r="Q2152" s="116"/>
      <c r="R2152" s="116"/>
      <c r="S2152" s="116"/>
      <c r="T2152" s="117"/>
    </row>
    <row r="2153" spans="1:20">
      <c r="A2153" s="91"/>
      <c r="B2153" s="91"/>
      <c r="C2153" s="127"/>
      <c r="D2153" s="127"/>
      <c r="E2153" s="127"/>
      <c r="F2153" s="127"/>
      <c r="G2153" s="127"/>
      <c r="H2153" s="127">
        <v>1753</v>
      </c>
      <c r="I2153" s="217"/>
      <c r="J2153" s="116">
        <v>2150</v>
      </c>
      <c r="K2153" s="219">
        <f t="shared" si="10"/>
        <v>5728</v>
      </c>
      <c r="L2153" s="116">
        <v>0.26366677866774502</v>
      </c>
      <c r="M2153" s="116">
        <v>6.4222776264066403E-2</v>
      </c>
      <c r="N2153" s="117">
        <v>5.5201275084226196E-3</v>
      </c>
      <c r="O2153" s="217"/>
      <c r="P2153" s="115"/>
      <c r="Q2153" s="116"/>
      <c r="R2153" s="116"/>
      <c r="S2153" s="116"/>
      <c r="T2153" s="117"/>
    </row>
    <row r="2154" spans="1:20">
      <c r="A2154" s="91"/>
      <c r="B2154" s="91"/>
      <c r="C2154" s="127"/>
      <c r="D2154" s="127"/>
      <c r="E2154" s="127"/>
      <c r="F2154" s="127"/>
      <c r="G2154" s="127"/>
      <c r="H2154" s="127">
        <v>1756</v>
      </c>
      <c r="I2154" s="217"/>
      <c r="J2154" s="116">
        <v>2151</v>
      </c>
      <c r="K2154" s="219">
        <f t="shared" si="10"/>
        <v>5731</v>
      </c>
      <c r="L2154" s="116">
        <v>0.26447332290712899</v>
      </c>
      <c r="M2154" s="116">
        <v>5.8378123573087998E-2</v>
      </c>
      <c r="N2154" s="117">
        <v>4.4303654085602303E-3</v>
      </c>
      <c r="O2154" s="217"/>
      <c r="P2154" s="115"/>
      <c r="Q2154" s="116"/>
      <c r="R2154" s="116"/>
      <c r="S2154" s="116"/>
      <c r="T2154" s="117"/>
    </row>
    <row r="2155" spans="1:20" ht="13.8" thickBot="1">
      <c r="A2155" s="91"/>
      <c r="B2155" s="91"/>
      <c r="C2155" s="127"/>
      <c r="D2155" s="127"/>
      <c r="E2155" s="127"/>
      <c r="F2155" s="127"/>
      <c r="G2155" s="127"/>
      <c r="H2155" s="127">
        <v>1759</v>
      </c>
      <c r="I2155" s="217"/>
      <c r="J2155" s="116">
        <v>2152</v>
      </c>
      <c r="K2155" s="219">
        <f t="shared" si="10"/>
        <v>5734</v>
      </c>
      <c r="L2155" s="116">
        <v>0.26531536020302698</v>
      </c>
      <c r="M2155" s="116">
        <v>5.2436468747405297E-2</v>
      </c>
      <c r="N2155" s="117">
        <v>3.4575011174499E-3</v>
      </c>
      <c r="O2155" s="217"/>
      <c r="P2155" s="115"/>
      <c r="Q2155" s="116"/>
      <c r="R2155" s="116"/>
      <c r="S2155" s="116"/>
      <c r="T2155" s="117"/>
    </row>
    <row r="2156" spans="1:20">
      <c r="A2156" s="91"/>
      <c r="B2156" s="91"/>
      <c r="C2156" s="127"/>
      <c r="D2156" s="127"/>
      <c r="E2156" s="127"/>
      <c r="F2156" s="127"/>
      <c r="G2156" s="127"/>
      <c r="H2156" s="127">
        <v>1762</v>
      </c>
      <c r="I2156" s="217"/>
      <c r="J2156" s="116">
        <v>2153</v>
      </c>
      <c r="K2156" s="219">
        <f t="shared" si="10"/>
        <v>5737</v>
      </c>
      <c r="L2156" s="116">
        <v>0.26595352220255303</v>
      </c>
      <c r="M2156" s="116">
        <v>4.7553925038846902E-2</v>
      </c>
      <c r="N2156" s="117">
        <v>2.8150810096742801E-3</v>
      </c>
      <c r="O2156" s="217"/>
      <c r="P2156" s="128"/>
      <c r="Q2156" s="116"/>
      <c r="R2156" s="116"/>
      <c r="S2156" s="116"/>
      <c r="T2156" s="117"/>
    </row>
    <row r="2157" spans="1:20">
      <c r="A2157" s="91"/>
      <c r="B2157" s="91"/>
      <c r="C2157" s="127"/>
      <c r="D2157" s="127"/>
      <c r="E2157" s="127"/>
      <c r="F2157" s="127"/>
      <c r="G2157" s="127"/>
      <c r="H2157" s="127">
        <v>1765</v>
      </c>
      <c r="I2157" s="217"/>
      <c r="J2157" s="116">
        <v>2154</v>
      </c>
      <c r="K2157" s="219">
        <f t="shared" si="10"/>
        <v>5740</v>
      </c>
      <c r="L2157" s="116">
        <v>0.26636307597082998</v>
      </c>
      <c r="M2157" s="116">
        <v>4.3780005102987497E-2</v>
      </c>
      <c r="N2157" s="117">
        <v>2.4538614705498598E-3</v>
      </c>
      <c r="O2157" s="217"/>
      <c r="P2157" s="115"/>
      <c r="Q2157" s="116"/>
      <c r="R2157" s="116"/>
      <c r="S2157" s="116"/>
      <c r="T2157" s="117"/>
    </row>
    <row r="2158" spans="1:20">
      <c r="A2158" s="91"/>
      <c r="B2158" s="91"/>
      <c r="C2158" s="127"/>
      <c r="D2158" s="127"/>
      <c r="E2158" s="127"/>
      <c r="F2158" s="127"/>
      <c r="G2158" s="127"/>
      <c r="H2158" s="127">
        <v>1768</v>
      </c>
      <c r="I2158" s="217"/>
      <c r="J2158" s="116">
        <v>2155</v>
      </c>
      <c r="K2158" s="219">
        <f t="shared" si="10"/>
        <v>5743</v>
      </c>
      <c r="L2158" s="116">
        <v>0.26640098228794101</v>
      </c>
      <c r="M2158" s="116">
        <v>4.1910391854878701E-2</v>
      </c>
      <c r="N2158" s="117">
        <v>2.3694746162775501E-3</v>
      </c>
      <c r="O2158" s="217"/>
      <c r="P2158" s="115"/>
      <c r="Q2158" s="116"/>
      <c r="R2158" s="116"/>
      <c r="S2158" s="116"/>
      <c r="T2158" s="117"/>
    </row>
    <row r="2159" spans="1:20" ht="13.8" thickBot="1">
      <c r="A2159" s="91"/>
      <c r="B2159" s="91"/>
      <c r="C2159" s="127"/>
      <c r="D2159" s="127"/>
      <c r="E2159" s="127"/>
      <c r="F2159" s="127"/>
      <c r="G2159" s="127"/>
      <c r="H2159" s="127">
        <v>1770</v>
      </c>
      <c r="I2159" s="217"/>
      <c r="J2159" s="116">
        <v>2156</v>
      </c>
      <c r="K2159" s="219">
        <f t="shared" si="10"/>
        <v>5745</v>
      </c>
      <c r="L2159" s="116">
        <v>0.26607844145204101</v>
      </c>
      <c r="M2159" s="116">
        <v>4.1630232635501502E-2</v>
      </c>
      <c r="N2159" s="117">
        <v>2.4552438908438598E-3</v>
      </c>
      <c r="O2159" s="217"/>
      <c r="P2159" s="115"/>
      <c r="Q2159" s="116"/>
      <c r="R2159" s="116"/>
      <c r="S2159" s="116"/>
      <c r="T2159" s="117"/>
    </row>
    <row r="2160" spans="1:20">
      <c r="A2160" s="91"/>
      <c r="B2160" s="91"/>
      <c r="C2160" s="127"/>
      <c r="D2160" s="127"/>
      <c r="E2160" s="127"/>
      <c r="F2160" s="127"/>
      <c r="G2160" s="127"/>
      <c r="H2160" s="127">
        <v>1773</v>
      </c>
      <c r="I2160" s="217"/>
      <c r="J2160" s="116">
        <v>2157</v>
      </c>
      <c r="K2160" s="219">
        <f t="shared" si="10"/>
        <v>5748</v>
      </c>
      <c r="L2160" s="116">
        <v>0.26532969545005702</v>
      </c>
      <c r="M2160" s="116">
        <v>4.3472862838611702E-2</v>
      </c>
      <c r="N2160" s="117">
        <v>2.65338580238101E-3</v>
      </c>
      <c r="O2160" s="217"/>
      <c r="P2160" s="128"/>
      <c r="Q2160" s="116"/>
      <c r="R2160" s="116"/>
      <c r="S2160" s="116"/>
      <c r="T2160" s="117"/>
    </row>
    <row r="2161" spans="1:20">
      <c r="A2161" s="91"/>
      <c r="B2161" s="91"/>
      <c r="C2161" s="127"/>
      <c r="D2161" s="127"/>
      <c r="E2161" s="127"/>
      <c r="F2161" s="127"/>
      <c r="G2161" s="127"/>
      <c r="H2161" s="127">
        <v>1776</v>
      </c>
      <c r="I2161" s="217"/>
      <c r="J2161" s="116">
        <v>2158</v>
      </c>
      <c r="K2161" s="219">
        <f t="shared" si="10"/>
        <v>5751</v>
      </c>
      <c r="L2161" s="116">
        <v>0.26429930920216999</v>
      </c>
      <c r="M2161" s="116">
        <v>4.6678416691851202E-2</v>
      </c>
      <c r="N2161" s="117">
        <v>2.8623773070889599E-3</v>
      </c>
      <c r="O2161" s="217"/>
      <c r="P2161" s="115"/>
      <c r="Q2161" s="116"/>
      <c r="R2161" s="116"/>
      <c r="S2161" s="116"/>
      <c r="T2161" s="117"/>
    </row>
    <row r="2162" spans="1:20">
      <c r="A2162" s="91"/>
      <c r="B2162" s="91"/>
      <c r="C2162" s="127"/>
      <c r="D2162" s="127"/>
      <c r="E2162" s="127"/>
      <c r="F2162" s="127"/>
      <c r="G2162" s="127"/>
      <c r="H2162" s="127">
        <v>1778</v>
      </c>
      <c r="I2162" s="217"/>
      <c r="J2162" s="116">
        <v>2159</v>
      </c>
      <c r="K2162" s="219">
        <f t="shared" si="10"/>
        <v>5753</v>
      </c>
      <c r="L2162" s="116">
        <v>0.26306302759293498</v>
      </c>
      <c r="M2162" s="116">
        <v>5.0970306693586702E-2</v>
      </c>
      <c r="N2162" s="117">
        <v>2.9858787657835099E-3</v>
      </c>
      <c r="O2162" s="217"/>
      <c r="P2162" s="115"/>
      <c r="Q2162" s="116"/>
      <c r="R2162" s="116"/>
      <c r="S2162" s="116"/>
      <c r="T2162" s="117"/>
    </row>
    <row r="2163" spans="1:20" ht="13.8" thickBot="1">
      <c r="A2163" s="91"/>
      <c r="B2163" s="91"/>
      <c r="C2163" s="127"/>
      <c r="D2163" s="127"/>
      <c r="E2163" s="127"/>
      <c r="F2163" s="127"/>
      <c r="G2163" s="127"/>
      <c r="H2163" s="127">
        <v>1780</v>
      </c>
      <c r="I2163" s="217"/>
      <c r="J2163" s="116">
        <v>2160</v>
      </c>
      <c r="K2163" s="219">
        <f t="shared" si="10"/>
        <v>5755</v>
      </c>
      <c r="L2163" s="116">
        <v>0.26184889786465299</v>
      </c>
      <c r="M2163" s="116">
        <v>5.5374367113985801E-2</v>
      </c>
      <c r="N2163" s="117">
        <v>2.99458157930924E-3</v>
      </c>
      <c r="O2163" s="217"/>
      <c r="P2163" s="115"/>
      <c r="Q2163" s="116"/>
      <c r="R2163" s="116"/>
      <c r="S2163" s="116"/>
      <c r="T2163" s="117"/>
    </row>
    <row r="2164" spans="1:20">
      <c r="A2164" s="91"/>
      <c r="B2164" s="91"/>
      <c r="C2164" s="127"/>
      <c r="D2164" s="127"/>
      <c r="E2164" s="127"/>
      <c r="F2164" s="127"/>
      <c r="G2164" s="127"/>
      <c r="H2164" s="127">
        <v>1783</v>
      </c>
      <c r="I2164" s="217"/>
      <c r="J2164" s="116">
        <v>2161</v>
      </c>
      <c r="K2164" s="219">
        <f t="shared" si="10"/>
        <v>5758</v>
      </c>
      <c r="L2164" s="116">
        <v>0.26070069863203099</v>
      </c>
      <c r="M2164" s="116">
        <v>5.9734502701570102E-2</v>
      </c>
      <c r="N2164" s="117">
        <v>2.8894486382362301E-3</v>
      </c>
      <c r="O2164" s="217"/>
      <c r="P2164" s="128"/>
      <c r="Q2164" s="116"/>
      <c r="R2164" s="116"/>
      <c r="S2164" s="116"/>
      <c r="T2164" s="117"/>
    </row>
    <row r="2165" spans="1:20">
      <c r="A2165" s="91"/>
      <c r="B2165" s="91"/>
      <c r="C2165" s="127"/>
      <c r="D2165" s="127"/>
      <c r="E2165" s="127"/>
      <c r="F2165" s="127"/>
      <c r="G2165" s="127"/>
      <c r="H2165" s="127">
        <v>1786</v>
      </c>
      <c r="I2165" s="217"/>
      <c r="J2165" s="116">
        <v>2162</v>
      </c>
      <c r="K2165" s="219">
        <f t="shared" si="10"/>
        <v>5761</v>
      </c>
      <c r="L2165" s="116">
        <v>0.25980682764330798</v>
      </c>
      <c r="M2165" s="116">
        <v>6.3213913251641496E-2</v>
      </c>
      <c r="N2165" s="117">
        <v>2.68593689986554E-3</v>
      </c>
      <c r="O2165" s="217"/>
      <c r="P2165" s="115"/>
      <c r="Q2165" s="116"/>
      <c r="R2165" s="116"/>
      <c r="S2165" s="116"/>
      <c r="T2165" s="117"/>
    </row>
    <row r="2166" spans="1:20">
      <c r="A2166" s="91"/>
      <c r="B2166" s="91"/>
      <c r="C2166" s="127"/>
      <c r="D2166" s="127"/>
      <c r="E2166" s="127"/>
      <c r="F2166" s="127"/>
      <c r="G2166" s="127"/>
      <c r="H2166" s="127">
        <v>1788</v>
      </c>
      <c r="I2166" s="217"/>
      <c r="J2166" s="116">
        <v>2163</v>
      </c>
      <c r="K2166" s="219">
        <f t="shared" si="10"/>
        <v>5763</v>
      </c>
      <c r="L2166" s="116">
        <v>0.25906584918460701</v>
      </c>
      <c r="M2166" s="116">
        <v>6.6027427199656402E-2</v>
      </c>
      <c r="N2166" s="117">
        <v>2.4136296930231502E-3</v>
      </c>
      <c r="O2166" s="217"/>
      <c r="P2166" s="115"/>
      <c r="Q2166" s="116"/>
      <c r="R2166" s="116"/>
      <c r="S2166" s="116"/>
      <c r="T2166" s="117"/>
    </row>
    <row r="2167" spans="1:20" ht="13.8" thickBot="1">
      <c r="A2167" s="91"/>
      <c r="B2167" s="91"/>
      <c r="C2167" s="127"/>
      <c r="D2167" s="127"/>
      <c r="E2167" s="127"/>
      <c r="F2167" s="127"/>
      <c r="G2167" s="127"/>
      <c r="H2167" s="127">
        <v>1791</v>
      </c>
      <c r="I2167" s="217"/>
      <c r="J2167" s="116">
        <v>2164</v>
      </c>
      <c r="K2167" s="219">
        <f t="shared" si="10"/>
        <v>5766</v>
      </c>
      <c r="L2167" s="116">
        <v>0.258607408736306</v>
      </c>
      <c r="M2167" s="116">
        <v>6.7220339929313394E-2</v>
      </c>
      <c r="N2167" s="117">
        <v>2.1499595616058199E-3</v>
      </c>
      <c r="O2167" s="217"/>
      <c r="P2167" s="115"/>
      <c r="Q2167" s="116"/>
      <c r="R2167" s="116"/>
      <c r="S2167" s="116"/>
      <c r="T2167" s="117"/>
    </row>
    <row r="2168" spans="1:20">
      <c r="A2168" s="91"/>
      <c r="B2168" s="91"/>
      <c r="C2168" s="127"/>
      <c r="D2168" s="127"/>
      <c r="E2168" s="127"/>
      <c r="F2168" s="127"/>
      <c r="G2168" s="127"/>
      <c r="H2168" s="127">
        <v>1793</v>
      </c>
      <c r="I2168" s="217"/>
      <c r="J2168" s="116">
        <v>2165</v>
      </c>
      <c r="K2168" s="219">
        <f t="shared" si="10"/>
        <v>5768</v>
      </c>
      <c r="L2168" s="116">
        <v>0.25833079238439999</v>
      </c>
      <c r="M2168" s="116">
        <v>6.7162054626920695E-2</v>
      </c>
      <c r="N2168" s="117">
        <v>1.9574125810593299E-3</v>
      </c>
      <c r="O2168" s="217"/>
      <c r="P2168" s="128"/>
      <c r="Q2168" s="116"/>
      <c r="R2168" s="116"/>
      <c r="S2168" s="116"/>
      <c r="T2168" s="117"/>
    </row>
    <row r="2169" spans="1:20">
      <c r="A2169" s="91"/>
      <c r="B2169" s="91"/>
      <c r="C2169" s="127"/>
      <c r="D2169" s="127"/>
      <c r="E2169" s="127"/>
      <c r="F2169" s="127"/>
      <c r="G2169" s="127"/>
      <c r="H2169" s="127">
        <v>1796</v>
      </c>
      <c r="I2169" s="217"/>
      <c r="J2169" s="116">
        <v>2166</v>
      </c>
      <c r="K2169" s="219">
        <f t="shared" si="10"/>
        <v>5771</v>
      </c>
      <c r="L2169" s="116">
        <v>0.25824843126236302</v>
      </c>
      <c r="M2169" s="116">
        <v>6.5616631729019395E-2</v>
      </c>
      <c r="N2169" s="117">
        <v>1.8833989655517101E-3</v>
      </c>
      <c r="O2169" s="217"/>
      <c r="P2169" s="115"/>
      <c r="Q2169" s="116"/>
      <c r="R2169" s="116"/>
      <c r="S2169" s="116"/>
      <c r="T2169" s="117"/>
    </row>
    <row r="2170" spans="1:20">
      <c r="A2170" s="91"/>
      <c r="B2170" s="91"/>
      <c r="C2170" s="127"/>
      <c r="D2170" s="127"/>
      <c r="E2170" s="127"/>
      <c r="F2170" s="127"/>
      <c r="G2170" s="127"/>
      <c r="H2170" s="127">
        <v>1799</v>
      </c>
      <c r="I2170" s="217"/>
      <c r="J2170" s="116">
        <v>2167</v>
      </c>
      <c r="K2170" s="219">
        <f t="shared" si="10"/>
        <v>5774</v>
      </c>
      <c r="L2170" s="116">
        <v>0.25824631175582202</v>
      </c>
      <c r="M2170" s="116">
        <v>6.3378686725428901E-2</v>
      </c>
      <c r="N2170" s="117">
        <v>2.0213142375090499E-3</v>
      </c>
      <c r="O2170" s="217"/>
      <c r="P2170" s="115"/>
      <c r="Q2170" s="116"/>
      <c r="R2170" s="116"/>
      <c r="S2170" s="116"/>
      <c r="T2170" s="117"/>
    </row>
    <row r="2171" spans="1:20" ht="13.8" thickBot="1">
      <c r="A2171" s="91"/>
      <c r="B2171" s="91"/>
      <c r="C2171" s="127"/>
      <c r="D2171" s="127"/>
      <c r="E2171" s="127"/>
      <c r="F2171" s="127"/>
      <c r="G2171" s="127"/>
      <c r="H2171" s="127">
        <v>1801</v>
      </c>
      <c r="I2171" s="217"/>
      <c r="J2171" s="116">
        <v>2168</v>
      </c>
      <c r="K2171" s="219">
        <f t="shared" si="10"/>
        <v>5776</v>
      </c>
      <c r="L2171" s="116">
        <v>0.25839741436003399</v>
      </c>
      <c r="M2171" s="116">
        <v>6.0291382986638199E-2</v>
      </c>
      <c r="N2171" s="117">
        <v>2.39883038446827E-3</v>
      </c>
      <c r="O2171" s="217"/>
      <c r="P2171" s="115"/>
      <c r="Q2171" s="116"/>
      <c r="R2171" s="116"/>
      <c r="S2171" s="116"/>
      <c r="T2171" s="117"/>
    </row>
    <row r="2172" spans="1:20">
      <c r="A2172" s="91"/>
      <c r="B2172" s="91"/>
      <c r="C2172" s="127"/>
      <c r="D2172" s="127"/>
      <c r="E2172" s="127"/>
      <c r="F2172" s="127"/>
      <c r="G2172" s="127"/>
      <c r="H2172" s="127">
        <v>1804</v>
      </c>
      <c r="I2172" s="217"/>
      <c r="J2172" s="116">
        <v>2169</v>
      </c>
      <c r="K2172" s="219">
        <f t="shared" si="10"/>
        <v>5779</v>
      </c>
      <c r="L2172" s="116">
        <v>0.25863243856726698</v>
      </c>
      <c r="M2172" s="116">
        <v>5.7260889069168201E-2</v>
      </c>
      <c r="N2172" s="117">
        <v>2.9790914977415499E-3</v>
      </c>
      <c r="O2172" s="217"/>
      <c r="P2172" s="128"/>
      <c r="Q2172" s="116"/>
      <c r="R2172" s="116"/>
      <c r="S2172" s="116"/>
      <c r="T2172" s="117"/>
    </row>
    <row r="2173" spans="1:20">
      <c r="A2173" s="91"/>
      <c r="B2173" s="91"/>
      <c r="C2173" s="127"/>
      <c r="D2173" s="127"/>
      <c r="E2173" s="127"/>
      <c r="F2173" s="127"/>
      <c r="G2173" s="127"/>
      <c r="H2173" s="127">
        <v>1806</v>
      </c>
      <c r="I2173" s="217"/>
      <c r="J2173" s="116">
        <v>2170</v>
      </c>
      <c r="K2173" s="219">
        <f t="shared" si="10"/>
        <v>5781</v>
      </c>
      <c r="L2173" s="116">
        <v>0.25905748940904699</v>
      </c>
      <c r="M2173" s="116">
        <v>5.3956766293935601E-2</v>
      </c>
      <c r="N2173" s="117">
        <v>3.7495072586824401E-3</v>
      </c>
      <c r="O2173" s="217"/>
      <c r="P2173" s="115"/>
      <c r="Q2173" s="116"/>
      <c r="R2173" s="116"/>
      <c r="S2173" s="116"/>
      <c r="T2173" s="117"/>
    </row>
    <row r="2174" spans="1:20">
      <c r="A2174" s="91"/>
      <c r="B2174" s="91"/>
      <c r="C2174" s="127"/>
      <c r="D2174" s="127"/>
      <c r="E2174" s="127"/>
      <c r="F2174" s="127"/>
      <c r="G2174" s="127"/>
      <c r="H2174" s="127">
        <v>1809</v>
      </c>
      <c r="I2174" s="217"/>
      <c r="J2174" s="116">
        <v>2171</v>
      </c>
      <c r="K2174" s="219">
        <f t="shared" si="10"/>
        <v>5784</v>
      </c>
      <c r="L2174" s="116">
        <v>0.25959529117676799</v>
      </c>
      <c r="M2174" s="116">
        <v>5.1088665665568203E-2</v>
      </c>
      <c r="N2174" s="117">
        <v>4.6634710769752298E-3</v>
      </c>
      <c r="O2174" s="217"/>
      <c r="P2174" s="115"/>
      <c r="Q2174" s="116"/>
      <c r="R2174" s="116"/>
      <c r="S2174" s="116"/>
      <c r="T2174" s="117"/>
    </row>
    <row r="2175" spans="1:20" ht="13.8" thickBot="1">
      <c r="A2175" s="91"/>
      <c r="B2175" s="91"/>
      <c r="C2175" s="127"/>
      <c r="D2175" s="127"/>
      <c r="E2175" s="127"/>
      <c r="F2175" s="127"/>
      <c r="G2175" s="127"/>
      <c r="H2175" s="127">
        <v>1812</v>
      </c>
      <c r="I2175" s="217"/>
      <c r="J2175" s="116">
        <v>2172</v>
      </c>
      <c r="K2175" s="219">
        <f t="shared" si="10"/>
        <v>5787</v>
      </c>
      <c r="L2175" s="116">
        <v>0.26030539153938698</v>
      </c>
      <c r="M2175" s="116">
        <v>4.82943945442924E-2</v>
      </c>
      <c r="N2175" s="117">
        <v>5.7043481986974098E-3</v>
      </c>
      <c r="O2175" s="217"/>
      <c r="P2175" s="115"/>
      <c r="Q2175" s="116"/>
      <c r="R2175" s="116"/>
      <c r="S2175" s="116"/>
      <c r="T2175" s="117"/>
    </row>
    <row r="2176" spans="1:20">
      <c r="A2176" s="91"/>
      <c r="B2176" s="91"/>
      <c r="C2176" s="127"/>
      <c r="D2176" s="127"/>
      <c r="E2176" s="127"/>
      <c r="F2176" s="127"/>
      <c r="G2176" s="127"/>
      <c r="H2176" s="127">
        <v>1814</v>
      </c>
      <c r="I2176" s="217"/>
      <c r="J2176" s="116">
        <v>2173</v>
      </c>
      <c r="K2176" s="219">
        <f t="shared" si="10"/>
        <v>5789</v>
      </c>
      <c r="L2176" s="116">
        <v>0.26103007512839299</v>
      </c>
      <c r="M2176" s="116">
        <v>4.5985956790764899E-2</v>
      </c>
      <c r="N2176" s="117">
        <v>6.7760875867047604E-3</v>
      </c>
      <c r="O2176" s="217"/>
      <c r="P2176" s="128"/>
      <c r="Q2176" s="116"/>
      <c r="R2176" s="116"/>
      <c r="S2176" s="116"/>
      <c r="T2176" s="117"/>
    </row>
    <row r="2177" spans="1:20">
      <c r="A2177" s="91"/>
      <c r="B2177" s="91"/>
      <c r="C2177" s="127"/>
      <c r="D2177" s="127"/>
      <c r="E2177" s="127"/>
      <c r="F2177" s="127"/>
      <c r="G2177" s="127"/>
      <c r="H2177" s="127">
        <v>1817</v>
      </c>
      <c r="I2177" s="217"/>
      <c r="J2177" s="116">
        <v>2174</v>
      </c>
      <c r="K2177" s="219">
        <f t="shared" si="10"/>
        <v>5792</v>
      </c>
      <c r="L2177" s="116">
        <v>0.26183654200794898</v>
      </c>
      <c r="M2177" s="116">
        <v>4.3554696635870499E-2</v>
      </c>
      <c r="N2177" s="117">
        <v>7.80479399776993E-3</v>
      </c>
      <c r="O2177" s="217"/>
      <c r="P2177" s="115"/>
      <c r="Q2177" s="116"/>
      <c r="R2177" s="116"/>
      <c r="S2177" s="116"/>
      <c r="T2177" s="117"/>
    </row>
    <row r="2178" spans="1:20">
      <c r="A2178" s="91"/>
      <c r="B2178" s="91"/>
      <c r="C2178" s="127"/>
      <c r="D2178" s="127"/>
      <c r="E2178" s="127"/>
      <c r="F2178" s="127"/>
      <c r="G2178" s="127"/>
      <c r="H2178" s="127">
        <v>1819</v>
      </c>
      <c r="I2178" s="217"/>
      <c r="J2178" s="116">
        <v>2175</v>
      </c>
      <c r="K2178" s="219">
        <f t="shared" si="10"/>
        <v>5794</v>
      </c>
      <c r="L2178" s="116">
        <v>0.26263669179786298</v>
      </c>
      <c r="M2178" s="116">
        <v>4.1596778900443401E-2</v>
      </c>
      <c r="N2178" s="117">
        <v>8.6855301455146493E-3</v>
      </c>
      <c r="O2178" s="217"/>
      <c r="P2178" s="115"/>
      <c r="Q2178" s="116"/>
      <c r="R2178" s="116"/>
      <c r="S2178" s="116"/>
      <c r="T2178" s="117"/>
    </row>
    <row r="2179" spans="1:20" ht="13.8" thickBot="1">
      <c r="A2179" s="91"/>
      <c r="B2179" s="91"/>
      <c r="C2179" s="127"/>
      <c r="D2179" s="127"/>
      <c r="E2179" s="127"/>
      <c r="F2179" s="127"/>
      <c r="G2179" s="127"/>
      <c r="H2179" s="127">
        <v>1822</v>
      </c>
      <c r="I2179" s="217"/>
      <c r="J2179" s="116">
        <v>2176</v>
      </c>
      <c r="K2179" s="219">
        <f t="shared" si="10"/>
        <v>5797</v>
      </c>
      <c r="L2179" s="116">
        <v>0.26352639171190601</v>
      </c>
      <c r="M2179" s="116">
        <v>3.9645899282227302E-2</v>
      </c>
      <c r="N2179" s="117">
        <v>9.3927869911401302E-3</v>
      </c>
      <c r="O2179" s="217"/>
      <c r="P2179" s="115"/>
      <c r="Q2179" s="116"/>
      <c r="R2179" s="116"/>
      <c r="S2179" s="116"/>
      <c r="T2179" s="117"/>
    </row>
    <row r="2180" spans="1:20">
      <c r="A2180" s="91"/>
      <c r="B2180" s="91"/>
      <c r="C2180" s="127"/>
      <c r="D2180" s="127"/>
      <c r="E2180" s="127"/>
      <c r="F2180" s="127"/>
      <c r="G2180" s="127"/>
      <c r="H2180" s="127">
        <v>1824</v>
      </c>
      <c r="I2180" s="217"/>
      <c r="J2180" s="116">
        <v>2177</v>
      </c>
      <c r="K2180" s="219">
        <f t="shared" si="10"/>
        <v>5799</v>
      </c>
      <c r="L2180" s="116">
        <v>0.26435984982671401</v>
      </c>
      <c r="M2180" s="116">
        <v>3.8146805970733597E-2</v>
      </c>
      <c r="N2180" s="117">
        <v>9.8598885874199692E-3</v>
      </c>
      <c r="O2180" s="217"/>
      <c r="P2180" s="128"/>
      <c r="Q2180" s="116"/>
      <c r="R2180" s="116"/>
      <c r="S2180" s="116"/>
      <c r="T2180" s="117"/>
    </row>
    <row r="2181" spans="1:20">
      <c r="A2181" s="91"/>
      <c r="B2181" s="91"/>
      <c r="C2181" s="127"/>
      <c r="D2181" s="127"/>
      <c r="E2181" s="127"/>
      <c r="F2181" s="127"/>
      <c r="G2181" s="127"/>
      <c r="H2181" s="127">
        <v>1827</v>
      </c>
      <c r="I2181" s="217"/>
      <c r="J2181" s="116">
        <v>2178</v>
      </c>
      <c r="K2181" s="219">
        <f t="shared" si="10"/>
        <v>5802</v>
      </c>
      <c r="L2181" s="116">
        <v>0.265152624860789</v>
      </c>
      <c r="M2181" s="116">
        <v>3.6481851465179203E-2</v>
      </c>
      <c r="N2181" s="117">
        <v>1.01361524471268E-2</v>
      </c>
      <c r="O2181" s="217"/>
      <c r="P2181" s="115"/>
      <c r="Q2181" s="116"/>
      <c r="R2181" s="116"/>
      <c r="S2181" s="116"/>
      <c r="T2181" s="117"/>
    </row>
    <row r="2182" spans="1:20">
      <c r="A2182" s="91"/>
      <c r="B2182" s="91"/>
      <c r="C2182" s="127"/>
      <c r="D2182" s="127"/>
      <c r="E2182" s="127"/>
      <c r="F2182" s="127"/>
      <c r="G2182" s="127"/>
      <c r="H2182" s="127">
        <v>1830</v>
      </c>
      <c r="I2182" s="217"/>
      <c r="J2182" s="116">
        <v>2179</v>
      </c>
      <c r="K2182" s="219">
        <f t="shared" si="10"/>
        <v>5805</v>
      </c>
      <c r="L2182" s="116">
        <v>0.26570845284500799</v>
      </c>
      <c r="M2182" s="116">
        <v>3.48672852956846E-2</v>
      </c>
      <c r="N2182" s="117">
        <v>1.02308574218615E-2</v>
      </c>
      <c r="O2182" s="217"/>
      <c r="P2182" s="115"/>
      <c r="Q2182" s="116"/>
      <c r="R2182" s="116"/>
      <c r="S2182" s="116"/>
      <c r="T2182" s="117"/>
    </row>
    <row r="2183" spans="1:20" ht="13.8" thickBot="1">
      <c r="A2183" s="91"/>
      <c r="B2183" s="91"/>
      <c r="C2183" s="127"/>
      <c r="D2183" s="127"/>
      <c r="E2183" s="127"/>
      <c r="F2183" s="127"/>
      <c r="G2183" s="127"/>
      <c r="H2183" s="127">
        <v>1832</v>
      </c>
      <c r="I2183" s="217"/>
      <c r="J2183" s="116">
        <v>2180</v>
      </c>
      <c r="K2183" s="219">
        <f t="shared" si="10"/>
        <v>5807</v>
      </c>
      <c r="L2183" s="116">
        <v>0.26607110624224001</v>
      </c>
      <c r="M2183" s="116">
        <v>3.2931260613509698E-2</v>
      </c>
      <c r="N2183" s="117">
        <v>1.03252862779515E-2</v>
      </c>
      <c r="O2183" s="217"/>
      <c r="P2183" s="115"/>
      <c r="Q2183" s="116"/>
      <c r="R2183" s="116"/>
      <c r="S2183" s="116"/>
      <c r="T2183" s="117"/>
    </row>
    <row r="2184" spans="1:20">
      <c r="A2184" s="91"/>
      <c r="B2184" s="91"/>
      <c r="C2184" s="127"/>
      <c r="D2184" s="127"/>
      <c r="E2184" s="127"/>
      <c r="F2184" s="127"/>
      <c r="G2184" s="127"/>
      <c r="H2184" s="127">
        <v>1835</v>
      </c>
      <c r="I2184" s="217"/>
      <c r="J2184" s="116">
        <v>2181</v>
      </c>
      <c r="K2184" s="219">
        <f t="shared" si="10"/>
        <v>5810</v>
      </c>
      <c r="L2184" s="116">
        <v>0.26612654898487598</v>
      </c>
      <c r="M2184" s="116">
        <v>3.1002414200268499E-2</v>
      </c>
      <c r="N2184" s="117">
        <v>1.0240313950246001E-2</v>
      </c>
      <c r="O2184" s="217"/>
      <c r="P2184" s="128"/>
      <c r="Q2184" s="116"/>
      <c r="R2184" s="116"/>
      <c r="S2184" s="116"/>
      <c r="T2184" s="117"/>
    </row>
    <row r="2185" spans="1:20">
      <c r="A2185" s="91"/>
      <c r="B2185" s="91"/>
      <c r="C2185" s="127"/>
      <c r="D2185" s="127"/>
      <c r="E2185" s="127"/>
      <c r="F2185" s="127"/>
      <c r="G2185" s="127"/>
      <c r="H2185" s="127">
        <v>1838</v>
      </c>
      <c r="I2185" s="217"/>
      <c r="J2185" s="116">
        <v>2182</v>
      </c>
      <c r="K2185" s="219">
        <f t="shared" si="10"/>
        <v>5813</v>
      </c>
      <c r="L2185" s="116">
        <v>0.26601839124305199</v>
      </c>
      <c r="M2185" s="116">
        <v>2.94628958515026E-2</v>
      </c>
      <c r="N2185" s="117">
        <v>1.02325285379955E-2</v>
      </c>
      <c r="O2185" s="217"/>
      <c r="P2185" s="115"/>
      <c r="Q2185" s="116"/>
      <c r="R2185" s="116"/>
      <c r="S2185" s="116"/>
      <c r="T2185" s="117"/>
    </row>
    <row r="2186" spans="1:20">
      <c r="A2186" s="91"/>
      <c r="B2186" s="91"/>
      <c r="C2186" s="127"/>
      <c r="D2186" s="127"/>
      <c r="E2186" s="127"/>
      <c r="F2186" s="127"/>
      <c r="G2186" s="127"/>
      <c r="H2186" s="127">
        <v>1841</v>
      </c>
      <c r="I2186" s="217"/>
      <c r="J2186" s="116">
        <v>2183</v>
      </c>
      <c r="K2186" s="219">
        <f t="shared" si="10"/>
        <v>5816</v>
      </c>
      <c r="L2186" s="116">
        <v>0.26572896607106</v>
      </c>
      <c r="M2186" s="116">
        <v>2.92615088419379E-2</v>
      </c>
      <c r="N2186" s="117">
        <v>1.0367148139546501E-2</v>
      </c>
      <c r="O2186" s="217"/>
      <c r="P2186" s="115"/>
      <c r="Q2186" s="116"/>
      <c r="R2186" s="116"/>
      <c r="S2186" s="116"/>
      <c r="T2186" s="117"/>
    </row>
    <row r="2187" spans="1:20" ht="13.8" thickBot="1">
      <c r="A2187" s="91"/>
      <c r="B2187" s="91"/>
      <c r="C2187" s="127"/>
      <c r="D2187" s="127"/>
      <c r="E2187" s="127"/>
      <c r="F2187" s="127"/>
      <c r="G2187" s="127"/>
      <c r="H2187" s="127">
        <v>1843</v>
      </c>
      <c r="I2187" s="217"/>
      <c r="J2187" s="116">
        <v>2184</v>
      </c>
      <c r="K2187" s="219">
        <f t="shared" si="10"/>
        <v>5818</v>
      </c>
      <c r="L2187" s="116">
        <v>0.26538813534032102</v>
      </c>
      <c r="M2187" s="116">
        <v>3.0311585345403701E-2</v>
      </c>
      <c r="N2187" s="117">
        <v>1.0486657083142999E-2</v>
      </c>
      <c r="O2187" s="217"/>
      <c r="P2187" s="115"/>
      <c r="Q2187" s="116"/>
      <c r="R2187" s="116"/>
      <c r="S2187" s="116"/>
      <c r="T2187" s="117"/>
    </row>
    <row r="2188" spans="1:20">
      <c r="A2188" s="91"/>
      <c r="B2188" s="91"/>
      <c r="C2188" s="127"/>
      <c r="D2188" s="127"/>
      <c r="E2188" s="127"/>
      <c r="F2188" s="127"/>
      <c r="G2188" s="127"/>
      <c r="H2188" s="127">
        <v>1846</v>
      </c>
      <c r="I2188" s="217"/>
      <c r="J2188" s="116">
        <v>2185</v>
      </c>
      <c r="K2188" s="219">
        <f t="shared" si="10"/>
        <v>5821</v>
      </c>
      <c r="L2188" s="116">
        <v>0.26497107621879101</v>
      </c>
      <c r="M2188" s="116">
        <v>3.3180292398478403E-2</v>
      </c>
      <c r="N2188" s="117">
        <v>1.07246549872463E-2</v>
      </c>
      <c r="O2188" s="217"/>
      <c r="P2188" s="128"/>
      <c r="Q2188" s="116"/>
      <c r="R2188" s="116"/>
      <c r="S2188" s="116"/>
      <c r="T2188" s="117"/>
    </row>
    <row r="2189" spans="1:20">
      <c r="A2189" s="91"/>
      <c r="B2189" s="91"/>
      <c r="C2189" s="127"/>
      <c r="D2189" s="127"/>
      <c r="E2189" s="127"/>
      <c r="F2189" s="127"/>
      <c r="G2189" s="127"/>
      <c r="H2189" s="127">
        <v>1848</v>
      </c>
      <c r="I2189" s="217"/>
      <c r="J2189" s="116">
        <v>2186</v>
      </c>
      <c r="K2189" s="219">
        <f t="shared" si="10"/>
        <v>5823</v>
      </c>
      <c r="L2189" s="116">
        <v>0.26462814990139299</v>
      </c>
      <c r="M2189" s="116">
        <v>3.69199852892989E-2</v>
      </c>
      <c r="N2189" s="117">
        <v>1.1036224266902501E-2</v>
      </c>
      <c r="O2189" s="217"/>
      <c r="P2189" s="115"/>
      <c r="Q2189" s="116"/>
      <c r="R2189" s="116"/>
      <c r="S2189" s="116"/>
      <c r="T2189" s="117"/>
    </row>
    <row r="2190" spans="1:20">
      <c r="A2190" s="91"/>
      <c r="B2190" s="91"/>
      <c r="C2190" s="127"/>
      <c r="D2190" s="127"/>
      <c r="E2190" s="127"/>
      <c r="F2190" s="127"/>
      <c r="G2190" s="127"/>
      <c r="H2190" s="127">
        <v>1851</v>
      </c>
      <c r="I2190" s="217"/>
      <c r="J2190" s="116">
        <v>2187</v>
      </c>
      <c r="K2190" s="219">
        <f t="shared" si="10"/>
        <v>5826</v>
      </c>
      <c r="L2190" s="116">
        <v>0.26429005591124399</v>
      </c>
      <c r="M2190" s="116">
        <v>4.1711351758067401E-2</v>
      </c>
      <c r="N2190" s="117">
        <v>1.1441529839295E-2</v>
      </c>
      <c r="O2190" s="217"/>
      <c r="P2190" s="115"/>
      <c r="Q2190" s="116"/>
      <c r="R2190" s="116"/>
      <c r="S2190" s="116"/>
      <c r="T2190" s="117"/>
    </row>
    <row r="2191" spans="1:20" ht="13.8" thickBot="1">
      <c r="A2191" s="91"/>
      <c r="B2191" s="91"/>
      <c r="C2191" s="127"/>
      <c r="D2191" s="127"/>
      <c r="E2191" s="127"/>
      <c r="F2191" s="127"/>
      <c r="G2191" s="127"/>
      <c r="H2191" s="127">
        <v>1854</v>
      </c>
      <c r="I2191" s="217"/>
      <c r="J2191" s="116">
        <v>2188</v>
      </c>
      <c r="K2191" s="219">
        <f t="shared" si="10"/>
        <v>5829</v>
      </c>
      <c r="L2191" s="116">
        <v>0.26404670338259101</v>
      </c>
      <c r="M2191" s="116">
        <v>4.6453955264220602E-2</v>
      </c>
      <c r="N2191" s="117">
        <v>1.18346689051317E-2</v>
      </c>
      <c r="O2191" s="217"/>
      <c r="P2191" s="115"/>
      <c r="Q2191" s="116"/>
      <c r="R2191" s="116"/>
      <c r="S2191" s="116"/>
      <c r="T2191" s="117"/>
    </row>
    <row r="2192" spans="1:20">
      <c r="A2192" s="91"/>
      <c r="B2192" s="91"/>
      <c r="C2192" s="127"/>
      <c r="D2192" s="127"/>
      <c r="E2192" s="127"/>
      <c r="F2192" s="127"/>
      <c r="G2192" s="127"/>
      <c r="H2192" s="127">
        <v>1856</v>
      </c>
      <c r="I2192" s="217"/>
      <c r="J2192" s="116">
        <v>2189</v>
      </c>
      <c r="K2192" s="219">
        <f t="shared" si="10"/>
        <v>5831</v>
      </c>
      <c r="L2192" s="116">
        <v>0.263802432222004</v>
      </c>
      <c r="M2192" s="116">
        <v>5.1520511084956998E-2</v>
      </c>
      <c r="N2192" s="117">
        <v>1.21746930537944E-2</v>
      </c>
      <c r="O2192" s="217"/>
      <c r="P2192" s="128"/>
      <c r="Q2192" s="116"/>
      <c r="R2192" s="116"/>
      <c r="S2192" s="116"/>
      <c r="T2192" s="117"/>
    </row>
    <row r="2193" spans="1:20">
      <c r="A2193" s="91"/>
      <c r="B2193" s="91"/>
      <c r="C2193" s="127"/>
      <c r="D2193" s="127"/>
      <c r="E2193" s="127"/>
      <c r="F2193" s="127"/>
      <c r="G2193" s="127"/>
      <c r="H2193" s="127">
        <v>1858</v>
      </c>
      <c r="I2193" s="217"/>
      <c r="J2193" s="116">
        <v>2190</v>
      </c>
      <c r="K2193" s="219">
        <f t="shared" si="10"/>
        <v>5833</v>
      </c>
      <c r="L2193" s="116">
        <v>0.26362508731025303</v>
      </c>
      <c r="M2193" s="116">
        <v>5.5988842921869397E-2</v>
      </c>
      <c r="N2193" s="117">
        <v>1.2390270915902E-2</v>
      </c>
      <c r="O2193" s="217"/>
      <c r="P2193" s="115"/>
      <c r="Q2193" s="116"/>
      <c r="R2193" s="116"/>
      <c r="S2193" s="116"/>
      <c r="T2193" s="117"/>
    </row>
    <row r="2194" spans="1:20">
      <c r="A2194" s="91"/>
      <c r="B2194" s="91"/>
      <c r="C2194" s="127"/>
      <c r="D2194" s="127"/>
      <c r="E2194" s="127"/>
      <c r="F2194" s="127"/>
      <c r="G2194" s="127"/>
      <c r="H2194" s="127">
        <v>1861</v>
      </c>
      <c r="I2194" s="217"/>
      <c r="J2194" s="116">
        <v>2191</v>
      </c>
      <c r="K2194" s="219">
        <f t="shared" si="10"/>
        <v>5836</v>
      </c>
      <c r="L2194" s="116">
        <v>0.26342477820613902</v>
      </c>
      <c r="M2194" s="116">
        <v>5.9718600176987699E-2</v>
      </c>
      <c r="N2194" s="117">
        <v>1.23814776313197E-2</v>
      </c>
      <c r="O2194" s="217"/>
      <c r="P2194" s="115"/>
      <c r="Q2194" s="116"/>
      <c r="R2194" s="116"/>
      <c r="S2194" s="116"/>
      <c r="T2194" s="117"/>
    </row>
    <row r="2195" spans="1:20" ht="13.8" thickBot="1">
      <c r="A2195" s="91"/>
      <c r="B2195" s="91"/>
      <c r="C2195" s="127"/>
      <c r="D2195" s="127"/>
      <c r="E2195" s="127"/>
      <c r="F2195" s="127"/>
      <c r="G2195" s="127"/>
      <c r="H2195" s="127">
        <v>1863</v>
      </c>
      <c r="I2195" s="217"/>
      <c r="J2195" s="116">
        <v>2192</v>
      </c>
      <c r="K2195" s="219">
        <f t="shared" si="10"/>
        <v>5838</v>
      </c>
      <c r="L2195" s="116">
        <v>0.26331737904876801</v>
      </c>
      <c r="M2195" s="116">
        <v>6.2495546968361501E-2</v>
      </c>
      <c r="N2195" s="117">
        <v>1.2170501476153501E-2</v>
      </c>
      <c r="O2195" s="217"/>
      <c r="P2195" s="115"/>
      <c r="Q2195" s="116"/>
      <c r="R2195" s="116"/>
      <c r="S2195" s="116"/>
      <c r="T2195" s="117"/>
    </row>
    <row r="2196" spans="1:20">
      <c r="A2196" s="91"/>
      <c r="B2196" s="91"/>
      <c r="C2196" s="127"/>
      <c r="D2196" s="127"/>
      <c r="E2196" s="127"/>
      <c r="F2196" s="127"/>
      <c r="G2196" s="127"/>
      <c r="H2196" s="127">
        <v>1866</v>
      </c>
      <c r="I2196" s="217"/>
      <c r="J2196" s="116">
        <v>2193</v>
      </c>
      <c r="K2196" s="219">
        <f t="shared" si="10"/>
        <v>5841</v>
      </c>
      <c r="L2196" s="116">
        <v>0.26322559394203199</v>
      </c>
      <c r="M2196" s="116">
        <v>6.4657375270916306E-2</v>
      </c>
      <c r="N2196" s="117">
        <v>1.17612636753416E-2</v>
      </c>
      <c r="O2196" s="217"/>
      <c r="P2196" s="128"/>
      <c r="Q2196" s="116"/>
      <c r="R2196" s="116"/>
      <c r="S2196" s="116"/>
      <c r="T2196" s="117"/>
    </row>
    <row r="2197" spans="1:20">
      <c r="A2197" s="91"/>
      <c r="B2197" s="91"/>
      <c r="C2197" s="127"/>
      <c r="D2197" s="127"/>
      <c r="E2197" s="127"/>
      <c r="F2197" s="127"/>
      <c r="G2197" s="127"/>
      <c r="H2197" s="127">
        <v>1869</v>
      </c>
      <c r="I2197" s="217"/>
      <c r="J2197" s="116">
        <v>2194</v>
      </c>
      <c r="K2197" s="219">
        <f t="shared" si="10"/>
        <v>5844</v>
      </c>
      <c r="L2197" s="116">
        <v>0.26321010312462401</v>
      </c>
      <c r="M2197" s="116">
        <v>6.6074588912644103E-2</v>
      </c>
      <c r="N2197" s="117">
        <v>1.1257786930114399E-2</v>
      </c>
      <c r="O2197" s="217"/>
      <c r="P2197" s="115"/>
      <c r="Q2197" s="116"/>
      <c r="R2197" s="116"/>
      <c r="S2197" s="116"/>
      <c r="T2197" s="117"/>
    </row>
    <row r="2198" spans="1:20">
      <c r="A2198" s="91"/>
      <c r="B2198" s="91"/>
      <c r="C2198" s="127"/>
      <c r="D2198" s="127"/>
      <c r="E2198" s="127"/>
      <c r="F2198" s="127"/>
      <c r="G2198" s="127"/>
      <c r="H2198" s="127">
        <v>1871</v>
      </c>
      <c r="I2198" s="217"/>
      <c r="J2198" s="116">
        <v>2195</v>
      </c>
      <c r="K2198" s="219">
        <f t="shared" si="10"/>
        <v>5846</v>
      </c>
      <c r="L2198" s="116">
        <v>0.26329595339992401</v>
      </c>
      <c r="M2198" s="116">
        <v>6.7531394500993394E-2</v>
      </c>
      <c r="N2198" s="117">
        <v>1.0736177131090501E-2</v>
      </c>
      <c r="O2198" s="217"/>
      <c r="P2198" s="115"/>
      <c r="Q2198" s="116"/>
      <c r="R2198" s="116"/>
      <c r="S2198" s="116"/>
      <c r="T2198" s="117"/>
    </row>
    <row r="2199" spans="1:20" ht="13.8" thickBot="1">
      <c r="A2199" s="91"/>
      <c r="B2199" s="91"/>
      <c r="C2199" s="127"/>
      <c r="D2199" s="127"/>
      <c r="E2199" s="127"/>
      <c r="F2199" s="127"/>
      <c r="G2199" s="127"/>
      <c r="H2199" s="127">
        <v>1874</v>
      </c>
      <c r="I2199" s="217"/>
      <c r="J2199" s="116">
        <v>2196</v>
      </c>
      <c r="K2199" s="219">
        <f t="shared" si="10"/>
        <v>5849</v>
      </c>
      <c r="L2199" s="116">
        <v>0.26335857590027201</v>
      </c>
      <c r="M2199" s="116">
        <v>6.9561664711973406E-2</v>
      </c>
      <c r="N2199" s="117">
        <v>1.01085123342995E-2</v>
      </c>
      <c r="O2199" s="217"/>
      <c r="P2199" s="115"/>
      <c r="Q2199" s="116"/>
      <c r="R2199" s="116"/>
      <c r="S2199" s="116"/>
      <c r="T2199" s="117"/>
    </row>
    <row r="2200" spans="1:20">
      <c r="A2200" s="91"/>
      <c r="B2200" s="91"/>
      <c r="C2200" s="127"/>
      <c r="D2200" s="127"/>
      <c r="E2200" s="127"/>
      <c r="F2200" s="127"/>
      <c r="G2200" s="127"/>
      <c r="H2200" s="127">
        <v>1877</v>
      </c>
      <c r="I2200" s="217"/>
      <c r="J2200" s="116">
        <v>2197</v>
      </c>
      <c r="K2200" s="219">
        <f t="shared" si="10"/>
        <v>5852</v>
      </c>
      <c r="L2200" s="116">
        <v>0.263557572383674</v>
      </c>
      <c r="M2200" s="116">
        <v>7.1703280478483802E-2</v>
      </c>
      <c r="N2200" s="117">
        <v>9.5719493176532194E-3</v>
      </c>
      <c r="O2200" s="217"/>
      <c r="P2200" s="128"/>
      <c r="Q2200" s="116"/>
      <c r="R2200" s="116"/>
      <c r="S2200" s="116"/>
      <c r="T2200" s="117"/>
    </row>
    <row r="2201" spans="1:20">
      <c r="A2201" s="91"/>
      <c r="B2201" s="91"/>
      <c r="C2201" s="127"/>
      <c r="D2201" s="127"/>
      <c r="E2201" s="127"/>
      <c r="F2201" s="127"/>
      <c r="G2201" s="127"/>
      <c r="H2201" s="127">
        <v>1879</v>
      </c>
      <c r="I2201" s="217"/>
      <c r="J2201" s="116">
        <v>2198</v>
      </c>
      <c r="K2201" s="219">
        <f t="shared" si="10"/>
        <v>5854</v>
      </c>
      <c r="L2201" s="116">
        <v>0.26376171985929803</v>
      </c>
      <c r="M2201" s="116">
        <v>7.43413948542401E-2</v>
      </c>
      <c r="N2201" s="117">
        <v>8.93898074761308E-3</v>
      </c>
      <c r="O2201" s="217"/>
      <c r="P2201" s="115"/>
      <c r="Q2201" s="116"/>
      <c r="R2201" s="116"/>
      <c r="S2201" s="116"/>
      <c r="T2201" s="117"/>
    </row>
    <row r="2202" spans="1:20">
      <c r="A2202" s="91"/>
      <c r="B2202" s="91"/>
      <c r="C2202" s="127"/>
      <c r="D2202" s="127"/>
      <c r="E2202" s="127"/>
      <c r="F2202" s="127"/>
      <c r="G2202" s="127"/>
      <c r="H2202" s="127">
        <v>1881</v>
      </c>
      <c r="I2202" s="217"/>
      <c r="J2202" s="116">
        <v>2199</v>
      </c>
      <c r="K2202" s="219">
        <f t="shared" si="10"/>
        <v>5856</v>
      </c>
      <c r="L2202" s="116">
        <v>0.26401449291497903</v>
      </c>
      <c r="M2202" s="116">
        <v>7.6960418244170506E-2</v>
      </c>
      <c r="N2202" s="117">
        <v>8.4248297945894897E-3</v>
      </c>
      <c r="O2202" s="217"/>
      <c r="P2202" s="115"/>
      <c r="Q2202" s="116"/>
      <c r="R2202" s="116"/>
      <c r="S2202" s="116"/>
      <c r="T2202" s="117"/>
    </row>
    <row r="2203" spans="1:20" ht="13.8" thickBot="1">
      <c r="A2203" s="91"/>
      <c r="B2203" s="91"/>
      <c r="C2203" s="127"/>
      <c r="D2203" s="127"/>
      <c r="E2203" s="127"/>
      <c r="F2203" s="127"/>
      <c r="G2203" s="127"/>
      <c r="H2203" s="127">
        <v>1884</v>
      </c>
      <c r="I2203" s="217"/>
      <c r="J2203" s="116">
        <v>2200</v>
      </c>
      <c r="K2203" s="219">
        <f t="shared" si="10"/>
        <v>5859</v>
      </c>
      <c r="L2203" s="116">
        <v>0.26434758344139803</v>
      </c>
      <c r="M2203" s="116">
        <v>7.8828044775914902E-2</v>
      </c>
      <c r="N2203" s="117">
        <v>7.9355723661849904E-3</v>
      </c>
      <c r="O2203" s="217"/>
      <c r="P2203" s="115"/>
      <c r="Q2203" s="116"/>
      <c r="R2203" s="116"/>
      <c r="S2203" s="116"/>
      <c r="T2203" s="117"/>
    </row>
    <row r="2204" spans="1:20">
      <c r="A2204" s="91"/>
      <c r="B2204" s="91"/>
      <c r="C2204" s="127"/>
      <c r="D2204" s="127"/>
      <c r="E2204" s="127"/>
      <c r="F2204" s="127"/>
      <c r="G2204" s="127"/>
      <c r="H2204" s="127">
        <v>1887</v>
      </c>
      <c r="I2204" s="217"/>
      <c r="J2204" s="116">
        <v>2201</v>
      </c>
      <c r="K2204" s="219">
        <f t="shared" si="10"/>
        <v>5862</v>
      </c>
      <c r="L2204" s="116">
        <v>0.26474487303994199</v>
      </c>
      <c r="M2204" s="116">
        <v>7.9985739671462899E-2</v>
      </c>
      <c r="N2204" s="117">
        <v>7.4937325612983198E-3</v>
      </c>
      <c r="O2204" s="217"/>
      <c r="P2204" s="128"/>
      <c r="Q2204" s="116"/>
      <c r="R2204" s="116"/>
      <c r="S2204" s="116"/>
      <c r="T2204" s="117"/>
    </row>
    <row r="2205" spans="1:20">
      <c r="A2205" s="91"/>
      <c r="B2205" s="91"/>
      <c r="C2205" s="127"/>
      <c r="D2205" s="127"/>
      <c r="E2205" s="127"/>
      <c r="F2205" s="127"/>
      <c r="G2205" s="127"/>
      <c r="H2205" s="127">
        <v>1889</v>
      </c>
      <c r="I2205" s="217"/>
      <c r="J2205" s="116">
        <v>2202</v>
      </c>
      <c r="K2205" s="219">
        <f t="shared" si="10"/>
        <v>5864</v>
      </c>
      <c r="L2205" s="116">
        <v>0.26529065330044199</v>
      </c>
      <c r="M2205" s="116">
        <v>7.9633077612692699E-2</v>
      </c>
      <c r="N2205" s="117">
        <v>7.1681041657161004E-3</v>
      </c>
      <c r="O2205" s="217"/>
      <c r="P2205" s="115"/>
      <c r="Q2205" s="116"/>
      <c r="R2205" s="116"/>
      <c r="S2205" s="116"/>
      <c r="T2205" s="117"/>
    </row>
    <row r="2206" spans="1:20">
      <c r="A2206" s="91"/>
      <c r="B2206" s="91"/>
      <c r="C2206" s="127"/>
      <c r="D2206" s="127"/>
      <c r="E2206" s="127"/>
      <c r="F2206" s="127"/>
      <c r="G2206" s="127"/>
      <c r="H2206" s="127">
        <v>1893</v>
      </c>
      <c r="I2206" s="217"/>
      <c r="J2206" s="116">
        <v>2203</v>
      </c>
      <c r="K2206" s="219">
        <f t="shared" si="10"/>
        <v>5868</v>
      </c>
      <c r="L2206" s="116">
        <v>0.26591323208649498</v>
      </c>
      <c r="M2206" s="116">
        <v>7.8387486548115906E-2</v>
      </c>
      <c r="N2206" s="117">
        <v>7.0226515603557197E-3</v>
      </c>
      <c r="O2206" s="217"/>
      <c r="P2206" s="115"/>
      <c r="Q2206" s="116"/>
      <c r="R2206" s="116"/>
      <c r="S2206" s="116"/>
      <c r="T2206" s="117"/>
    </row>
    <row r="2207" spans="1:20" ht="13.8" thickBot="1">
      <c r="A2207" s="91"/>
      <c r="B2207" s="91"/>
      <c r="C2207" s="127"/>
      <c r="D2207" s="127"/>
      <c r="E2207" s="127"/>
      <c r="F2207" s="127"/>
      <c r="G2207" s="127"/>
      <c r="H2207" s="127">
        <v>1895</v>
      </c>
      <c r="I2207" s="217"/>
      <c r="J2207" s="116">
        <v>2204</v>
      </c>
      <c r="K2207" s="219">
        <f t="shared" si="10"/>
        <v>5870</v>
      </c>
      <c r="L2207" s="116">
        <v>0.26667321264821497</v>
      </c>
      <c r="M2207" s="116">
        <v>7.5911580413022206E-2</v>
      </c>
      <c r="N2207" s="117">
        <v>7.1348679828804797E-3</v>
      </c>
      <c r="O2207" s="217"/>
      <c r="P2207" s="115"/>
      <c r="Q2207" s="116"/>
      <c r="R2207" s="116"/>
      <c r="S2207" s="116"/>
      <c r="T2207" s="117"/>
    </row>
    <row r="2208" spans="1:20">
      <c r="A2208" s="91"/>
      <c r="B2208" s="91"/>
      <c r="C2208" s="127"/>
      <c r="D2208" s="127"/>
      <c r="E2208" s="127"/>
      <c r="F2208" s="127"/>
      <c r="G2208" s="127"/>
      <c r="H2208" s="127">
        <v>1898</v>
      </c>
      <c r="I2208" s="217"/>
      <c r="J2208" s="116">
        <v>2205</v>
      </c>
      <c r="K2208" s="219">
        <f t="shared" si="10"/>
        <v>5873</v>
      </c>
      <c r="L2208" s="116">
        <v>0.26743951566096102</v>
      </c>
      <c r="M2208" s="116">
        <v>7.3193818463771598E-2</v>
      </c>
      <c r="N2208" s="117">
        <v>7.5446907978977198E-3</v>
      </c>
      <c r="O2208" s="217"/>
      <c r="P2208" s="128"/>
      <c r="Q2208" s="116"/>
      <c r="R2208" s="116"/>
      <c r="S2208" s="116"/>
      <c r="T2208" s="117"/>
    </row>
    <row r="2209" spans="1:20">
      <c r="A2209" s="91"/>
      <c r="B2209" s="91"/>
      <c r="C2209" s="127"/>
      <c r="D2209" s="127"/>
      <c r="E2209" s="127"/>
      <c r="F2209" s="127"/>
      <c r="G2209" s="127"/>
      <c r="H2209" s="127">
        <v>1901</v>
      </c>
      <c r="I2209" s="217"/>
      <c r="J2209" s="116">
        <v>2206</v>
      </c>
      <c r="K2209" s="219">
        <f t="shared" ref="K2209:K2272" si="11">H2209+$K$1503</f>
        <v>5876</v>
      </c>
      <c r="L2209" s="116">
        <v>0.268248277941814</v>
      </c>
      <c r="M2209" s="116">
        <v>7.0418488217486697E-2</v>
      </c>
      <c r="N2209" s="117">
        <v>8.2977596548837601E-3</v>
      </c>
      <c r="O2209" s="217"/>
      <c r="P2209" s="115"/>
      <c r="Q2209" s="116"/>
      <c r="R2209" s="116"/>
      <c r="S2209" s="116"/>
      <c r="T2209" s="117"/>
    </row>
    <row r="2210" spans="1:20">
      <c r="A2210" s="91"/>
      <c r="B2210" s="91"/>
      <c r="C2210" s="127"/>
      <c r="D2210" s="127"/>
      <c r="E2210" s="127"/>
      <c r="F2210" s="127"/>
      <c r="G2210" s="127"/>
      <c r="H2210" s="127">
        <v>1903</v>
      </c>
      <c r="I2210" s="217"/>
      <c r="J2210" s="116">
        <v>2207</v>
      </c>
      <c r="K2210" s="219">
        <f t="shared" si="11"/>
        <v>5878</v>
      </c>
      <c r="L2210" s="116">
        <v>0.26893779684075603</v>
      </c>
      <c r="M2210" s="116">
        <v>6.8139333104719493E-2</v>
      </c>
      <c r="N2210" s="117">
        <v>9.3609841498893398E-3</v>
      </c>
      <c r="O2210" s="217"/>
      <c r="P2210" s="115"/>
      <c r="Q2210" s="116"/>
      <c r="R2210" s="116"/>
      <c r="S2210" s="116"/>
      <c r="T2210" s="117"/>
    </row>
    <row r="2211" spans="1:20" ht="13.8" thickBot="1">
      <c r="A2211" s="91"/>
      <c r="B2211" s="91"/>
      <c r="C2211" s="127"/>
      <c r="D2211" s="127"/>
      <c r="E2211" s="127"/>
      <c r="F2211" s="127"/>
      <c r="G2211" s="127"/>
      <c r="H2211" s="127">
        <v>1906</v>
      </c>
      <c r="I2211" s="217"/>
      <c r="J2211" s="116">
        <v>2208</v>
      </c>
      <c r="K2211" s="219">
        <f t="shared" si="11"/>
        <v>5881</v>
      </c>
      <c r="L2211" s="116">
        <v>0.26956603131013701</v>
      </c>
      <c r="M2211" s="116">
        <v>6.6035668100602601E-2</v>
      </c>
      <c r="N2211" s="117">
        <v>1.0714891331325299E-2</v>
      </c>
      <c r="O2211" s="217"/>
      <c r="P2211" s="115"/>
      <c r="Q2211" s="116"/>
      <c r="R2211" s="116"/>
      <c r="S2211" s="116"/>
      <c r="T2211" s="117"/>
    </row>
    <row r="2212" spans="1:20">
      <c r="A2212" s="91"/>
      <c r="B2212" s="91"/>
      <c r="C2212" s="127"/>
      <c r="D2212" s="127"/>
      <c r="E2212" s="127"/>
      <c r="F2212" s="127"/>
      <c r="G2212" s="127"/>
      <c r="H2212" s="127">
        <v>1909</v>
      </c>
      <c r="I2212" s="217"/>
      <c r="J2212" s="116">
        <v>2209</v>
      </c>
      <c r="K2212" s="219">
        <f t="shared" si="11"/>
        <v>5884</v>
      </c>
      <c r="L2212" s="116">
        <v>0.26996374847247501</v>
      </c>
      <c r="M2212" s="116">
        <v>6.4774010606905796E-2</v>
      </c>
      <c r="N2212" s="117">
        <v>1.2270948122602101E-2</v>
      </c>
      <c r="O2212" s="217"/>
      <c r="P2212" s="128"/>
      <c r="Q2212" s="116"/>
      <c r="R2212" s="116"/>
      <c r="S2212" s="116"/>
      <c r="T2212" s="117"/>
    </row>
    <row r="2213" spans="1:20">
      <c r="A2213" s="91"/>
      <c r="B2213" s="91"/>
      <c r="C2213" s="127"/>
      <c r="D2213" s="127"/>
      <c r="E2213" s="127"/>
      <c r="F2213" s="127"/>
      <c r="G2213" s="127"/>
      <c r="H2213" s="127">
        <v>1911</v>
      </c>
      <c r="I2213" s="217"/>
      <c r="J2213" s="116">
        <v>2210</v>
      </c>
      <c r="K2213" s="219">
        <f t="shared" si="11"/>
        <v>5886</v>
      </c>
      <c r="L2213" s="116">
        <v>0.27018964831770098</v>
      </c>
      <c r="M2213" s="116">
        <v>6.4018280480778705E-2</v>
      </c>
      <c r="N2213" s="117">
        <v>1.39029325075011E-2</v>
      </c>
      <c r="O2213" s="217"/>
      <c r="P2213" s="115"/>
      <c r="Q2213" s="116"/>
      <c r="R2213" s="116"/>
      <c r="S2213" s="116"/>
      <c r="T2213" s="117"/>
    </row>
    <row r="2214" spans="1:20">
      <c r="A2214" s="91"/>
      <c r="B2214" s="91"/>
      <c r="C2214" s="127"/>
      <c r="D2214" s="127"/>
      <c r="E2214" s="127"/>
      <c r="F2214" s="127"/>
      <c r="G2214" s="127"/>
      <c r="H2214" s="127">
        <v>1914</v>
      </c>
      <c r="I2214" s="217"/>
      <c r="J2214" s="116">
        <v>2211</v>
      </c>
      <c r="K2214" s="219">
        <f t="shared" si="11"/>
        <v>5889</v>
      </c>
      <c r="L2214" s="116">
        <v>0.27021468713293401</v>
      </c>
      <c r="M2214" s="116">
        <v>6.4082683895700293E-2</v>
      </c>
      <c r="N2214" s="117">
        <v>1.54562227445042E-2</v>
      </c>
      <c r="O2214" s="217"/>
      <c r="P2214" s="115"/>
      <c r="Q2214" s="116"/>
      <c r="R2214" s="116"/>
      <c r="S2214" s="116"/>
      <c r="T2214" s="117"/>
    </row>
    <row r="2215" spans="1:20" ht="13.8" thickBot="1">
      <c r="A2215" s="91"/>
      <c r="B2215" s="91"/>
      <c r="C2215" s="127"/>
      <c r="D2215" s="127"/>
      <c r="E2215" s="127"/>
      <c r="F2215" s="127"/>
      <c r="G2215" s="127"/>
      <c r="H2215" s="127">
        <v>1917</v>
      </c>
      <c r="I2215" s="217"/>
      <c r="J2215" s="116">
        <v>2212</v>
      </c>
      <c r="K2215" s="219">
        <f t="shared" si="11"/>
        <v>5892</v>
      </c>
      <c r="L2215" s="116">
        <v>0.27004069604444902</v>
      </c>
      <c r="M2215" s="116">
        <v>6.4541382766514596E-2</v>
      </c>
      <c r="N2215" s="117">
        <v>1.6824753822343601E-2</v>
      </c>
      <c r="O2215" s="217"/>
      <c r="P2215" s="115"/>
      <c r="Q2215" s="116"/>
      <c r="R2215" s="116"/>
      <c r="S2215" s="116"/>
      <c r="T2215" s="117"/>
    </row>
    <row r="2216" spans="1:20">
      <c r="A2216" s="91"/>
      <c r="B2216" s="91"/>
      <c r="C2216" s="127"/>
      <c r="D2216" s="127"/>
      <c r="E2216" s="127"/>
      <c r="F2216" s="127"/>
      <c r="G2216" s="127"/>
      <c r="H2216" s="127">
        <v>1920</v>
      </c>
      <c r="I2216" s="217"/>
      <c r="J2216" s="116">
        <v>2213</v>
      </c>
      <c r="K2216" s="219">
        <f t="shared" si="11"/>
        <v>5895</v>
      </c>
      <c r="L2216" s="116">
        <v>0.269700338842225</v>
      </c>
      <c r="M2216" s="116">
        <v>6.5063913688126696E-2</v>
      </c>
      <c r="N2216" s="117">
        <v>1.79191925399955E-2</v>
      </c>
      <c r="O2216" s="217"/>
      <c r="P2216" s="128"/>
      <c r="Q2216" s="116"/>
      <c r="R2216" s="116"/>
      <c r="S2216" s="116"/>
      <c r="T2216" s="117"/>
    </row>
    <row r="2217" spans="1:20">
      <c r="A2217" s="91"/>
      <c r="B2217" s="91"/>
      <c r="C2217" s="127"/>
      <c r="D2217" s="127"/>
      <c r="E2217" s="127"/>
      <c r="F2217" s="127"/>
      <c r="G2217" s="127"/>
      <c r="H2217" s="127">
        <v>1923</v>
      </c>
      <c r="I2217" s="217"/>
      <c r="J2217" s="116">
        <v>2214</v>
      </c>
      <c r="K2217" s="219">
        <f t="shared" si="11"/>
        <v>5898</v>
      </c>
      <c r="L2217" s="116">
        <v>0.26935023062860097</v>
      </c>
      <c r="M2217" s="116">
        <v>6.4992163665612696E-2</v>
      </c>
      <c r="N2217" s="117">
        <v>1.8705305466433599E-2</v>
      </c>
      <c r="O2217" s="217"/>
      <c r="P2217" s="115"/>
      <c r="Q2217" s="116"/>
      <c r="R2217" s="116"/>
      <c r="S2217" s="116"/>
      <c r="T2217" s="117"/>
    </row>
    <row r="2218" spans="1:20">
      <c r="A2218" s="91"/>
      <c r="B2218" s="91"/>
      <c r="C2218" s="127"/>
      <c r="D2218" s="127"/>
      <c r="E2218" s="127"/>
      <c r="F2218" s="127"/>
      <c r="G2218" s="127"/>
      <c r="H2218" s="127">
        <v>1925</v>
      </c>
      <c r="I2218" s="217"/>
      <c r="J2218" s="116">
        <v>2215</v>
      </c>
      <c r="K2218" s="219">
        <f t="shared" si="11"/>
        <v>5900</v>
      </c>
      <c r="L2218" s="116">
        <v>0.26899065256090898</v>
      </c>
      <c r="M2218" s="116">
        <v>6.4466982684239296E-2</v>
      </c>
      <c r="N2218" s="117">
        <v>1.9162495047967E-2</v>
      </c>
      <c r="O2218" s="217"/>
      <c r="P2218" s="115"/>
      <c r="Q2218" s="116"/>
      <c r="R2218" s="116"/>
      <c r="S2218" s="116"/>
      <c r="T2218" s="117"/>
    </row>
    <row r="2219" spans="1:20" ht="13.8" thickBot="1">
      <c r="A2219" s="91"/>
      <c r="B2219" s="91"/>
      <c r="C2219" s="127"/>
      <c r="D2219" s="127"/>
      <c r="E2219" s="127"/>
      <c r="F2219" s="127"/>
      <c r="G2219" s="127"/>
      <c r="H2219" s="127">
        <v>1928</v>
      </c>
      <c r="I2219" s="217"/>
      <c r="J2219" s="116">
        <v>2216</v>
      </c>
      <c r="K2219" s="219">
        <f t="shared" si="11"/>
        <v>5903</v>
      </c>
      <c r="L2219" s="116">
        <v>0.26866216398126502</v>
      </c>
      <c r="M2219" s="116">
        <v>6.3252165478981895E-2</v>
      </c>
      <c r="N2219" s="117">
        <v>1.9341661052736801E-2</v>
      </c>
      <c r="O2219" s="217"/>
      <c r="P2219" s="115"/>
      <c r="Q2219" s="116"/>
      <c r="R2219" s="116"/>
      <c r="S2219" s="116"/>
      <c r="T2219" s="117"/>
    </row>
    <row r="2220" spans="1:20">
      <c r="A2220" s="91"/>
      <c r="B2220" s="91"/>
      <c r="C2220" s="127"/>
      <c r="D2220" s="127"/>
      <c r="E2220" s="127"/>
      <c r="F2220" s="127"/>
      <c r="G2220" s="127"/>
      <c r="H2220" s="127">
        <v>1931</v>
      </c>
      <c r="I2220" s="217"/>
      <c r="J2220" s="116">
        <v>2217</v>
      </c>
      <c r="K2220" s="219">
        <f t="shared" si="11"/>
        <v>5906</v>
      </c>
      <c r="L2220" s="116">
        <v>0.26837440827706599</v>
      </c>
      <c r="M2220" s="116">
        <v>6.1813926779674497E-2</v>
      </c>
      <c r="N2220" s="117">
        <v>1.9299441567771101E-2</v>
      </c>
      <c r="O2220" s="217"/>
      <c r="P2220" s="128"/>
      <c r="Q2220" s="116"/>
      <c r="R2220" s="116"/>
      <c r="S2220" s="116"/>
      <c r="T2220" s="117"/>
    </row>
    <row r="2221" spans="1:20">
      <c r="A2221" s="91"/>
      <c r="B2221" s="91"/>
      <c r="C2221" s="127"/>
      <c r="D2221" s="127"/>
      <c r="E2221" s="127"/>
      <c r="F2221" s="127"/>
      <c r="G2221" s="127"/>
      <c r="H2221" s="127">
        <v>1933</v>
      </c>
      <c r="I2221" s="217"/>
      <c r="J2221" s="116">
        <v>2218</v>
      </c>
      <c r="K2221" s="219">
        <f t="shared" si="11"/>
        <v>5908</v>
      </c>
      <c r="L2221" s="116">
        <v>0.26812150558422998</v>
      </c>
      <c r="M2221" s="116">
        <v>6.0211929623304003E-2</v>
      </c>
      <c r="N2221" s="117">
        <v>1.9031074232577602E-2</v>
      </c>
      <c r="O2221" s="217"/>
      <c r="P2221" s="115"/>
      <c r="Q2221" s="116"/>
      <c r="R2221" s="116"/>
      <c r="S2221" s="116"/>
      <c r="T2221" s="117"/>
    </row>
    <row r="2222" spans="1:20">
      <c r="A2222" s="91"/>
      <c r="B2222" s="91"/>
      <c r="C2222" s="127"/>
      <c r="D2222" s="127"/>
      <c r="E2222" s="127"/>
      <c r="F2222" s="127"/>
      <c r="G2222" s="127"/>
      <c r="H2222" s="127">
        <v>1936</v>
      </c>
      <c r="I2222" s="217"/>
      <c r="J2222" s="116">
        <v>2219</v>
      </c>
      <c r="K2222" s="219">
        <f t="shared" si="11"/>
        <v>5911</v>
      </c>
      <c r="L2222" s="116">
        <v>0.26785015588089001</v>
      </c>
      <c r="M2222" s="116">
        <v>5.9308847626895797E-2</v>
      </c>
      <c r="N2222" s="117">
        <v>1.8650021288109001E-2</v>
      </c>
      <c r="O2222" s="217"/>
      <c r="P2222" s="115"/>
      <c r="Q2222" s="116"/>
      <c r="R2222" s="116"/>
      <c r="S2222" s="116"/>
      <c r="T2222" s="117"/>
    </row>
    <row r="2223" spans="1:20" ht="13.8" thickBot="1">
      <c r="A2223" s="91"/>
      <c r="B2223" s="91"/>
      <c r="C2223" s="127"/>
      <c r="D2223" s="127"/>
      <c r="E2223" s="127"/>
      <c r="F2223" s="127"/>
      <c r="G2223" s="127"/>
      <c r="H2223" s="127">
        <v>1939</v>
      </c>
      <c r="I2223" s="217"/>
      <c r="J2223" s="116">
        <v>2220</v>
      </c>
      <c r="K2223" s="219">
        <f t="shared" si="11"/>
        <v>5914</v>
      </c>
      <c r="L2223" s="116">
        <v>0.26751702390076199</v>
      </c>
      <c r="M2223" s="116">
        <v>5.9181353272369203E-2</v>
      </c>
      <c r="N2223" s="117">
        <v>1.82158020597003E-2</v>
      </c>
      <c r="O2223" s="217"/>
      <c r="P2223" s="115"/>
      <c r="Q2223" s="116"/>
      <c r="R2223" s="116"/>
      <c r="S2223" s="116"/>
      <c r="T2223" s="117"/>
    </row>
    <row r="2224" spans="1:20">
      <c r="A2224" s="91"/>
      <c r="B2224" s="91"/>
      <c r="C2224" s="127"/>
      <c r="D2224" s="127"/>
      <c r="E2224" s="127"/>
      <c r="F2224" s="127"/>
      <c r="G2224" s="127"/>
      <c r="H2224" s="127">
        <v>1941</v>
      </c>
      <c r="I2224" s="217"/>
      <c r="J2224" s="116">
        <v>2221</v>
      </c>
      <c r="K2224" s="219">
        <f t="shared" si="11"/>
        <v>5916</v>
      </c>
      <c r="L2224" s="116">
        <v>0.267128395010376</v>
      </c>
      <c r="M2224" s="116">
        <v>6.00726793884101E-2</v>
      </c>
      <c r="N2224" s="117">
        <v>1.7822799483883999E-2</v>
      </c>
      <c r="O2224" s="217"/>
      <c r="P2224" s="128"/>
      <c r="Q2224" s="116"/>
      <c r="R2224" s="116"/>
      <c r="S2224" s="116"/>
      <c r="T2224" s="117"/>
    </row>
    <row r="2225" spans="1:20">
      <c r="A2225" s="91"/>
      <c r="B2225" s="91"/>
      <c r="C2225" s="127"/>
      <c r="D2225" s="127"/>
      <c r="E2225" s="127"/>
      <c r="F2225" s="127"/>
      <c r="G2225" s="127"/>
      <c r="H2225" s="127">
        <v>1944</v>
      </c>
      <c r="I2225" s="217"/>
      <c r="J2225" s="116">
        <v>2222</v>
      </c>
      <c r="K2225" s="219">
        <f t="shared" si="11"/>
        <v>5919</v>
      </c>
      <c r="L2225" s="116">
        <v>0.26671083964169501</v>
      </c>
      <c r="M2225" s="116">
        <v>6.1862139955908203E-2</v>
      </c>
      <c r="N2225" s="117">
        <v>1.7488846788184399E-2</v>
      </c>
      <c r="O2225" s="217"/>
      <c r="P2225" s="115"/>
      <c r="Q2225" s="116"/>
      <c r="R2225" s="116"/>
      <c r="S2225" s="116"/>
      <c r="T2225" s="117"/>
    </row>
    <row r="2226" spans="1:20">
      <c r="A2226" s="91"/>
      <c r="B2226" s="91"/>
      <c r="C2226" s="127"/>
      <c r="D2226" s="127"/>
      <c r="E2226" s="127"/>
      <c r="F2226" s="127"/>
      <c r="G2226" s="127"/>
      <c r="H2226" s="127">
        <v>1946</v>
      </c>
      <c r="I2226" s="217"/>
      <c r="J2226" s="116">
        <v>2223</v>
      </c>
      <c r="K2226" s="219">
        <f t="shared" si="11"/>
        <v>5921</v>
      </c>
      <c r="L2226" s="116">
        <v>0.26626477048191199</v>
      </c>
      <c r="M2226" s="116">
        <v>6.50865175555847E-2</v>
      </c>
      <c r="N2226" s="117">
        <v>1.7348755856739499E-2</v>
      </c>
      <c r="O2226" s="217"/>
      <c r="P2226" s="115"/>
      <c r="Q2226" s="116"/>
      <c r="R2226" s="116"/>
      <c r="S2226" s="116"/>
      <c r="T2226" s="117"/>
    </row>
    <row r="2227" spans="1:20" ht="13.8" thickBot="1">
      <c r="A2227" s="91"/>
      <c r="B2227" s="91"/>
      <c r="C2227" s="127"/>
      <c r="D2227" s="127"/>
      <c r="E2227" s="127"/>
      <c r="F2227" s="127"/>
      <c r="G2227" s="127"/>
      <c r="H2227" s="127">
        <v>1949</v>
      </c>
      <c r="I2227" s="217"/>
      <c r="J2227" s="116">
        <v>2224</v>
      </c>
      <c r="K2227" s="219">
        <f t="shared" si="11"/>
        <v>5924</v>
      </c>
      <c r="L2227" s="116">
        <v>0.265844393108709</v>
      </c>
      <c r="M2227" s="116">
        <v>6.9497181008987094E-2</v>
      </c>
      <c r="N2227" s="117">
        <v>1.7436854929714501E-2</v>
      </c>
      <c r="O2227" s="217"/>
      <c r="P2227" s="115"/>
      <c r="Q2227" s="116"/>
      <c r="R2227" s="116"/>
      <c r="S2227" s="116"/>
      <c r="T2227" s="117"/>
    </row>
    <row r="2228" spans="1:20">
      <c r="A2228" s="91"/>
      <c r="B2228" s="91"/>
      <c r="C2228" s="127"/>
      <c r="D2228" s="127"/>
      <c r="E2228" s="127"/>
      <c r="F2228" s="127"/>
      <c r="G2228" s="127"/>
      <c r="H2228" s="127">
        <v>1951</v>
      </c>
      <c r="I2228" s="217"/>
      <c r="J2228" s="116">
        <v>2225</v>
      </c>
      <c r="K2228" s="219">
        <f t="shared" si="11"/>
        <v>5926</v>
      </c>
      <c r="L2228" s="116">
        <v>0.26551417449931702</v>
      </c>
      <c r="M2228" s="116">
        <v>7.50544477781563E-2</v>
      </c>
      <c r="N2228" s="117">
        <v>1.7791892534150502E-2</v>
      </c>
      <c r="O2228" s="217"/>
      <c r="P2228" s="128"/>
      <c r="Q2228" s="116"/>
      <c r="R2228" s="116"/>
      <c r="S2228" s="116"/>
      <c r="T2228" s="117"/>
    </row>
    <row r="2229" spans="1:20">
      <c r="A2229" s="91"/>
      <c r="B2229" s="91"/>
      <c r="C2229" s="127"/>
      <c r="D2229" s="127"/>
      <c r="E2229" s="127"/>
      <c r="F2229" s="127"/>
      <c r="G2229" s="127"/>
      <c r="H2229" s="127">
        <v>1954</v>
      </c>
      <c r="I2229" s="217"/>
      <c r="J2229" s="116">
        <v>2226</v>
      </c>
      <c r="K2229" s="219">
        <f t="shared" si="11"/>
        <v>5929</v>
      </c>
      <c r="L2229" s="116">
        <v>0.26518626832706599</v>
      </c>
      <c r="M2229" s="116">
        <v>8.1646469514738307E-2</v>
      </c>
      <c r="N2229" s="117">
        <v>1.8397897681998499E-2</v>
      </c>
      <c r="O2229" s="217"/>
      <c r="P2229" s="115"/>
      <c r="Q2229" s="116"/>
      <c r="R2229" s="116"/>
      <c r="S2229" s="116"/>
      <c r="T2229" s="117"/>
    </row>
    <row r="2230" spans="1:20">
      <c r="A2230" s="91"/>
      <c r="B2230" s="91"/>
      <c r="C2230" s="127"/>
      <c r="D2230" s="127"/>
      <c r="E2230" s="127"/>
      <c r="F2230" s="127"/>
      <c r="G2230" s="127"/>
      <c r="H2230" s="127">
        <v>1957</v>
      </c>
      <c r="I2230" s="217"/>
      <c r="J2230" s="116">
        <v>2227</v>
      </c>
      <c r="K2230" s="219">
        <f t="shared" si="11"/>
        <v>5932</v>
      </c>
      <c r="L2230" s="116">
        <v>0.26496550112664302</v>
      </c>
      <c r="M2230" s="116">
        <v>8.8685667850427197E-2</v>
      </c>
      <c r="N2230" s="117">
        <v>1.9181467762362899E-2</v>
      </c>
      <c r="O2230" s="217"/>
      <c r="P2230" s="115"/>
      <c r="Q2230" s="116"/>
      <c r="R2230" s="116"/>
      <c r="S2230" s="116"/>
      <c r="T2230" s="117"/>
    </row>
    <row r="2231" spans="1:20" ht="13.8" thickBot="1">
      <c r="A2231" s="91"/>
      <c r="B2231" s="91"/>
      <c r="C2231" s="127"/>
      <c r="D2231" s="127"/>
      <c r="E2231" s="127"/>
      <c r="F2231" s="127"/>
      <c r="G2231" s="127"/>
      <c r="H2231" s="127">
        <v>1959</v>
      </c>
      <c r="I2231" s="217"/>
      <c r="J2231" s="116">
        <v>2228</v>
      </c>
      <c r="K2231" s="219">
        <f t="shared" si="11"/>
        <v>5934</v>
      </c>
      <c r="L2231" s="116">
        <v>0.26472888427309099</v>
      </c>
      <c r="M2231" s="116">
        <v>9.5506435705859302E-2</v>
      </c>
      <c r="N2231" s="117">
        <v>2.0096715198301501E-2</v>
      </c>
      <c r="O2231" s="217"/>
      <c r="P2231" s="115"/>
      <c r="Q2231" s="116"/>
      <c r="R2231" s="116"/>
      <c r="S2231" s="116"/>
      <c r="T2231" s="117"/>
    </row>
    <row r="2232" spans="1:20">
      <c r="A2232" s="91"/>
      <c r="B2232" s="91"/>
      <c r="C2232" s="127"/>
      <c r="D2232" s="127"/>
      <c r="E2232" s="127"/>
      <c r="F2232" s="127"/>
      <c r="G2232" s="127"/>
      <c r="H2232" s="127">
        <v>1962</v>
      </c>
      <c r="I2232" s="217"/>
      <c r="J2232" s="116">
        <v>2229</v>
      </c>
      <c r="K2232" s="219">
        <f t="shared" si="11"/>
        <v>5937</v>
      </c>
      <c r="L2232" s="116">
        <v>0.26452043982311801</v>
      </c>
      <c r="M2232" s="116">
        <v>0.10143633728210601</v>
      </c>
      <c r="N2232" s="117">
        <v>2.1068752202060399E-2</v>
      </c>
      <c r="O2232" s="217"/>
      <c r="P2232" s="128"/>
      <c r="Q2232" s="116"/>
      <c r="R2232" s="116"/>
      <c r="S2232" s="116"/>
      <c r="T2232" s="117"/>
    </row>
    <row r="2233" spans="1:20">
      <c r="A2233" s="91"/>
      <c r="B2233" s="91"/>
      <c r="C2233" s="127"/>
      <c r="D2233" s="127"/>
      <c r="E2233" s="127"/>
      <c r="F2233" s="127"/>
      <c r="G2233" s="127"/>
      <c r="H2233" s="127">
        <v>1965</v>
      </c>
      <c r="I2233" s="217"/>
      <c r="J2233" s="116">
        <v>2230</v>
      </c>
      <c r="K2233" s="219">
        <f t="shared" si="11"/>
        <v>5940</v>
      </c>
      <c r="L2233" s="116">
        <v>0.26428696165742499</v>
      </c>
      <c r="M2233" s="116">
        <v>0.106126695392685</v>
      </c>
      <c r="N2233" s="117">
        <v>2.2099421942270599E-2</v>
      </c>
      <c r="O2233" s="217"/>
      <c r="P2233" s="115"/>
      <c r="Q2233" s="116"/>
      <c r="R2233" s="116"/>
      <c r="S2233" s="116"/>
      <c r="T2233" s="117"/>
    </row>
    <row r="2234" spans="1:20">
      <c r="A2234" s="91"/>
      <c r="B2234" s="91"/>
      <c r="C2234" s="127"/>
      <c r="D2234" s="127"/>
      <c r="E2234" s="127"/>
      <c r="F2234" s="127"/>
      <c r="G2234" s="127"/>
      <c r="H2234" s="127">
        <v>1967</v>
      </c>
      <c r="I2234" s="217"/>
      <c r="J2234" s="116">
        <v>2231</v>
      </c>
      <c r="K2234" s="219">
        <f t="shared" si="11"/>
        <v>5942</v>
      </c>
      <c r="L2234" s="116">
        <v>0.26397189589127801</v>
      </c>
      <c r="M2234" s="116">
        <v>0.109101991134093</v>
      </c>
      <c r="N2234" s="117">
        <v>2.3131145715341899E-2</v>
      </c>
      <c r="O2234" s="217"/>
      <c r="P2234" s="115"/>
      <c r="Q2234" s="116"/>
      <c r="R2234" s="116"/>
      <c r="S2234" s="116"/>
      <c r="T2234" s="117"/>
    </row>
    <row r="2235" spans="1:20" ht="13.8" thickBot="1">
      <c r="A2235" s="91"/>
      <c r="B2235" s="91"/>
      <c r="C2235" s="127"/>
      <c r="D2235" s="127"/>
      <c r="E2235" s="127"/>
      <c r="F2235" s="127"/>
      <c r="G2235" s="127"/>
      <c r="H2235" s="127">
        <v>1970</v>
      </c>
      <c r="I2235" s="217"/>
      <c r="J2235" s="116">
        <v>2232</v>
      </c>
      <c r="K2235" s="219">
        <f t="shared" si="11"/>
        <v>5945</v>
      </c>
      <c r="L2235" s="116">
        <v>0.26361742451382802</v>
      </c>
      <c r="M2235" s="116">
        <v>0.110037525435201</v>
      </c>
      <c r="N2235" s="117">
        <v>2.41835728203822E-2</v>
      </c>
      <c r="O2235" s="217"/>
      <c r="P2235" s="115"/>
      <c r="Q2235" s="116"/>
      <c r="R2235" s="116"/>
      <c r="S2235" s="116"/>
      <c r="T2235" s="117"/>
    </row>
    <row r="2236" spans="1:20">
      <c r="A2236" s="91"/>
      <c r="B2236" s="91"/>
      <c r="C2236" s="127"/>
      <c r="D2236" s="127"/>
      <c r="E2236" s="127"/>
      <c r="F2236" s="127"/>
      <c r="G2236" s="127"/>
      <c r="H2236" s="127">
        <v>1973</v>
      </c>
      <c r="I2236" s="217"/>
      <c r="J2236" s="116">
        <v>2233</v>
      </c>
      <c r="K2236" s="219">
        <f t="shared" si="11"/>
        <v>5948</v>
      </c>
      <c r="L2236" s="116">
        <v>0.26307132717987802</v>
      </c>
      <c r="M2236" s="116">
        <v>0.10953138591351901</v>
      </c>
      <c r="N2236" s="117">
        <v>2.51977491496089E-2</v>
      </c>
      <c r="O2236" s="217"/>
      <c r="P2236" s="128"/>
      <c r="Q2236" s="116"/>
      <c r="R2236" s="116"/>
      <c r="S2236" s="116"/>
      <c r="T2236" s="117"/>
    </row>
    <row r="2237" spans="1:20">
      <c r="A2237" s="91"/>
      <c r="B2237" s="91"/>
      <c r="C2237" s="127"/>
      <c r="D2237" s="127"/>
      <c r="E2237" s="127"/>
      <c r="F2237" s="127"/>
      <c r="G2237" s="127"/>
      <c r="H2237" s="127">
        <v>1975</v>
      </c>
      <c r="I2237" s="217"/>
      <c r="J2237" s="116">
        <v>2234</v>
      </c>
      <c r="K2237" s="219">
        <f t="shared" si="11"/>
        <v>5950</v>
      </c>
      <c r="L2237" s="116">
        <v>0.26243593781324898</v>
      </c>
      <c r="M2237" s="116">
        <v>0.107413791275598</v>
      </c>
      <c r="N2237" s="117">
        <v>2.6221831689950899E-2</v>
      </c>
      <c r="O2237" s="217"/>
      <c r="P2237" s="115"/>
      <c r="Q2237" s="116"/>
      <c r="R2237" s="116"/>
      <c r="S2237" s="116"/>
      <c r="T2237" s="117"/>
    </row>
    <row r="2238" spans="1:20">
      <c r="A2238" s="91"/>
      <c r="B2238" s="91"/>
      <c r="C2238" s="127"/>
      <c r="D2238" s="127"/>
      <c r="E2238" s="127"/>
      <c r="F2238" s="127"/>
      <c r="G2238" s="127"/>
      <c r="H2238" s="127">
        <v>1978</v>
      </c>
      <c r="I2238" s="217"/>
      <c r="J2238" s="116">
        <v>2235</v>
      </c>
      <c r="K2238" s="219">
        <f t="shared" si="11"/>
        <v>5953</v>
      </c>
      <c r="L2238" s="116">
        <v>0.26161647812598998</v>
      </c>
      <c r="M2238" s="116">
        <v>0.104720778627637</v>
      </c>
      <c r="N2238" s="117">
        <v>2.7221101756380602E-2</v>
      </c>
      <c r="O2238" s="217"/>
      <c r="P2238" s="115"/>
      <c r="Q2238" s="116"/>
      <c r="R2238" s="116"/>
      <c r="S2238" s="116"/>
      <c r="T2238" s="117"/>
    </row>
    <row r="2239" spans="1:20" ht="13.8" thickBot="1">
      <c r="A2239" s="91"/>
      <c r="B2239" s="91"/>
      <c r="C2239" s="127"/>
      <c r="D2239" s="127"/>
      <c r="E2239" s="127"/>
      <c r="F2239" s="127"/>
      <c r="G2239" s="127"/>
      <c r="H2239" s="127">
        <v>1981</v>
      </c>
      <c r="I2239" s="217"/>
      <c r="J2239" s="116">
        <v>2236</v>
      </c>
      <c r="K2239" s="219">
        <f t="shared" si="11"/>
        <v>5956</v>
      </c>
      <c r="L2239" s="116">
        <v>0.26072500331888099</v>
      </c>
      <c r="M2239" s="116">
        <v>0.101527797084804</v>
      </c>
      <c r="N2239" s="117">
        <v>2.81905788286884E-2</v>
      </c>
      <c r="O2239" s="217"/>
      <c r="P2239" s="115"/>
      <c r="Q2239" s="116"/>
      <c r="R2239" s="116"/>
      <c r="S2239" s="116"/>
      <c r="T2239" s="117"/>
    </row>
    <row r="2240" spans="1:20">
      <c r="A2240" s="91"/>
      <c r="B2240" s="91"/>
      <c r="C2240" s="127"/>
      <c r="D2240" s="127"/>
      <c r="E2240" s="127"/>
      <c r="F2240" s="127"/>
      <c r="G2240" s="127"/>
      <c r="H2240" s="127">
        <v>1983</v>
      </c>
      <c r="I2240" s="217"/>
      <c r="J2240" s="116">
        <v>2237</v>
      </c>
      <c r="K2240" s="219">
        <f t="shared" si="11"/>
        <v>5958</v>
      </c>
      <c r="L2240" s="116">
        <v>0.25972411291977199</v>
      </c>
      <c r="M2240" s="116">
        <v>9.8571875977413306E-2</v>
      </c>
      <c r="N2240" s="117">
        <v>2.9103355946562E-2</v>
      </c>
      <c r="O2240" s="217"/>
      <c r="P2240" s="128"/>
      <c r="Q2240" s="116"/>
      <c r="R2240" s="116"/>
      <c r="S2240" s="116"/>
      <c r="T2240" s="117"/>
    </row>
    <row r="2241" spans="1:20">
      <c r="A2241" s="91"/>
      <c r="B2241" s="91"/>
      <c r="C2241" s="127"/>
      <c r="D2241" s="127"/>
      <c r="E2241" s="127"/>
      <c r="F2241" s="127"/>
      <c r="G2241" s="127"/>
      <c r="H2241" s="127">
        <v>1986</v>
      </c>
      <c r="I2241" s="217"/>
      <c r="J2241" s="116">
        <v>2238</v>
      </c>
      <c r="K2241" s="219">
        <f t="shared" si="11"/>
        <v>5961</v>
      </c>
      <c r="L2241" s="116">
        <v>0.25873605649268999</v>
      </c>
      <c r="M2241" s="116">
        <v>9.5532137582691995E-2</v>
      </c>
      <c r="N2241" s="117">
        <v>2.99010043544722E-2</v>
      </c>
      <c r="O2241" s="217"/>
      <c r="P2241" s="115"/>
      <c r="Q2241" s="116"/>
      <c r="R2241" s="116"/>
      <c r="S2241" s="116"/>
      <c r="T2241" s="117"/>
    </row>
    <row r="2242" spans="1:20">
      <c r="A2242" s="91"/>
      <c r="B2242" s="91"/>
      <c r="C2242" s="127"/>
      <c r="D2242" s="127"/>
      <c r="E2242" s="127"/>
      <c r="F2242" s="127"/>
      <c r="G2242" s="127"/>
      <c r="H2242" s="127">
        <v>1989</v>
      </c>
      <c r="I2242" s="217"/>
      <c r="J2242" s="116">
        <v>2239</v>
      </c>
      <c r="K2242" s="219">
        <f t="shared" si="11"/>
        <v>5964</v>
      </c>
      <c r="L2242" s="116">
        <v>0.257694135899939</v>
      </c>
      <c r="M2242" s="116">
        <v>9.2923629095560303E-2</v>
      </c>
      <c r="N2242" s="117">
        <v>3.05419803208688E-2</v>
      </c>
      <c r="O2242" s="217"/>
      <c r="P2242" s="115"/>
      <c r="Q2242" s="116"/>
      <c r="R2242" s="116"/>
      <c r="S2242" s="116"/>
      <c r="T2242" s="117"/>
    </row>
    <row r="2243" spans="1:20" ht="13.8" thickBot="1">
      <c r="A2243" s="91"/>
      <c r="B2243" s="91"/>
      <c r="C2243" s="127"/>
      <c r="D2243" s="127"/>
      <c r="E2243" s="127"/>
      <c r="F2243" s="127"/>
      <c r="G2243" s="127"/>
      <c r="H2243" s="127">
        <v>1991</v>
      </c>
      <c r="I2243" s="217"/>
      <c r="J2243" s="116">
        <v>2240</v>
      </c>
      <c r="K2243" s="219">
        <f t="shared" si="11"/>
        <v>5966</v>
      </c>
      <c r="L2243" s="116">
        <v>0.25674466685049002</v>
      </c>
      <c r="M2243" s="116">
        <v>9.0284436298688098E-2</v>
      </c>
      <c r="N2243" s="117">
        <v>3.0966034428741102E-2</v>
      </c>
      <c r="O2243" s="217"/>
      <c r="P2243" s="115"/>
      <c r="Q2243" s="116"/>
      <c r="R2243" s="116"/>
      <c r="S2243" s="116"/>
      <c r="T2243" s="117"/>
    </row>
    <row r="2244" spans="1:20">
      <c r="A2244" s="91"/>
      <c r="B2244" s="91"/>
      <c r="C2244" s="127"/>
      <c r="D2244" s="127"/>
      <c r="E2244" s="127"/>
      <c r="F2244" s="127"/>
      <c r="G2244" s="127"/>
      <c r="H2244" s="127">
        <v>1994</v>
      </c>
      <c r="I2244" s="217"/>
      <c r="J2244" s="116">
        <v>2241</v>
      </c>
      <c r="K2244" s="219">
        <f t="shared" si="11"/>
        <v>5969</v>
      </c>
      <c r="L2244" s="116">
        <v>0.25587491949137198</v>
      </c>
      <c r="M2244" s="116">
        <v>8.8329129111248197E-2</v>
      </c>
      <c r="N2244" s="117">
        <v>3.11501882825772E-2</v>
      </c>
      <c r="O2244" s="217"/>
      <c r="P2244" s="128"/>
      <c r="Q2244" s="116"/>
      <c r="R2244" s="116"/>
      <c r="S2244" s="116"/>
      <c r="T2244" s="117"/>
    </row>
    <row r="2245" spans="1:20">
      <c r="A2245" s="91"/>
      <c r="B2245" s="91"/>
      <c r="C2245" s="127"/>
      <c r="D2245" s="127"/>
      <c r="E2245" s="127"/>
      <c r="F2245" s="127"/>
      <c r="G2245" s="127"/>
      <c r="H2245" s="127">
        <v>1997</v>
      </c>
      <c r="I2245" s="217"/>
      <c r="J2245" s="116">
        <v>2242</v>
      </c>
      <c r="K2245" s="219">
        <f t="shared" si="11"/>
        <v>5972</v>
      </c>
      <c r="L2245" s="116">
        <v>0.25523345872680298</v>
      </c>
      <c r="M2245" s="116">
        <v>8.6837376667668595E-2</v>
      </c>
      <c r="N2245" s="117">
        <v>3.1007781761631999E-2</v>
      </c>
      <c r="O2245" s="217"/>
      <c r="P2245" s="115"/>
      <c r="Q2245" s="116"/>
      <c r="R2245" s="116"/>
      <c r="S2245" s="116"/>
      <c r="T2245" s="117"/>
    </row>
    <row r="2246" spans="1:20">
      <c r="A2246" s="91"/>
      <c r="B2246" s="91"/>
      <c r="C2246" s="127"/>
      <c r="D2246" s="127"/>
      <c r="E2246" s="127"/>
      <c r="F2246" s="127"/>
      <c r="G2246" s="127"/>
      <c r="H2246" s="127">
        <v>1999</v>
      </c>
      <c r="I2246" s="217"/>
      <c r="J2246" s="116">
        <v>2243</v>
      </c>
      <c r="K2246" s="219">
        <f t="shared" si="11"/>
        <v>5974</v>
      </c>
      <c r="L2246" s="116">
        <v>0.25475214033062299</v>
      </c>
      <c r="M2246" s="116">
        <v>8.65456004214578E-2</v>
      </c>
      <c r="N2246" s="117">
        <v>3.0493835450010501E-2</v>
      </c>
      <c r="O2246" s="217"/>
      <c r="P2246" s="115"/>
      <c r="Q2246" s="116"/>
      <c r="R2246" s="116"/>
      <c r="S2246" s="116"/>
      <c r="T2246" s="117"/>
    </row>
    <row r="2247" spans="1:20" ht="13.8" thickBot="1">
      <c r="A2247" s="91"/>
      <c r="B2247" s="91"/>
      <c r="C2247" s="127"/>
      <c r="D2247" s="127"/>
      <c r="E2247" s="127"/>
      <c r="F2247" s="127"/>
      <c r="G2247" s="127"/>
      <c r="H2247" s="127">
        <v>2002</v>
      </c>
      <c r="I2247" s="217"/>
      <c r="J2247" s="116">
        <v>2244</v>
      </c>
      <c r="K2247" s="219">
        <f t="shared" si="11"/>
        <v>5977</v>
      </c>
      <c r="L2247" s="116">
        <v>0.25451997314357</v>
      </c>
      <c r="M2247" s="116">
        <v>8.6912674558108804E-2</v>
      </c>
      <c r="N2247" s="117">
        <v>2.96091063754771E-2</v>
      </c>
      <c r="O2247" s="217"/>
      <c r="P2247" s="115"/>
      <c r="Q2247" s="116"/>
      <c r="R2247" s="116"/>
      <c r="S2247" s="116"/>
      <c r="T2247" s="117"/>
    </row>
    <row r="2248" spans="1:20">
      <c r="A2248" s="91"/>
      <c r="B2248" s="91"/>
      <c r="C2248" s="127"/>
      <c r="D2248" s="127"/>
      <c r="E2248" s="127"/>
      <c r="F2248" s="127"/>
      <c r="G2248" s="127"/>
      <c r="H2248" s="127">
        <v>2004</v>
      </c>
      <c r="I2248" s="217"/>
      <c r="J2248" s="116">
        <v>2245</v>
      </c>
      <c r="K2248" s="219">
        <f t="shared" si="11"/>
        <v>5979</v>
      </c>
      <c r="L2248" s="116">
        <v>0.25443611867318899</v>
      </c>
      <c r="M2248" s="116">
        <v>8.8398698537923107E-2</v>
      </c>
      <c r="N2248" s="117">
        <v>2.83130397913927E-2</v>
      </c>
      <c r="O2248" s="217"/>
      <c r="P2248" s="128"/>
      <c r="Q2248" s="116"/>
      <c r="R2248" s="116"/>
      <c r="S2248" s="116"/>
      <c r="T2248" s="117"/>
    </row>
    <row r="2249" spans="1:20">
      <c r="A2249" s="91"/>
      <c r="B2249" s="91"/>
      <c r="C2249" s="127"/>
      <c r="D2249" s="127"/>
      <c r="E2249" s="127"/>
      <c r="F2249" s="127"/>
      <c r="G2249" s="127"/>
      <c r="H2249" s="127">
        <v>2006</v>
      </c>
      <c r="I2249" s="217"/>
      <c r="J2249" s="116">
        <v>2246</v>
      </c>
      <c r="K2249" s="219">
        <f t="shared" si="11"/>
        <v>5981</v>
      </c>
      <c r="L2249" s="116">
        <v>0.25464713124284999</v>
      </c>
      <c r="M2249" s="116">
        <v>9.0094455468966606E-2</v>
      </c>
      <c r="N2249" s="117">
        <v>2.6862130874903301E-2</v>
      </c>
      <c r="O2249" s="217"/>
      <c r="P2249" s="115"/>
      <c r="Q2249" s="116"/>
      <c r="R2249" s="116"/>
      <c r="S2249" s="116"/>
      <c r="T2249" s="117"/>
    </row>
    <row r="2250" spans="1:20">
      <c r="A2250" s="91"/>
      <c r="B2250" s="91"/>
      <c r="C2250" s="127"/>
      <c r="D2250" s="127"/>
      <c r="E2250" s="127"/>
      <c r="F2250" s="127"/>
      <c r="G2250" s="127"/>
      <c r="H2250" s="127">
        <v>2009</v>
      </c>
      <c r="I2250" s="217"/>
      <c r="J2250" s="116">
        <v>2247</v>
      </c>
      <c r="K2250" s="219">
        <f t="shared" si="11"/>
        <v>5984</v>
      </c>
      <c r="L2250" s="116">
        <v>0.25506287118821802</v>
      </c>
      <c r="M2250" s="116">
        <v>9.1899372235455801E-2</v>
      </c>
      <c r="N2250" s="117">
        <v>2.5278173203816999E-2</v>
      </c>
      <c r="O2250" s="217"/>
      <c r="P2250" s="115"/>
      <c r="Q2250" s="116"/>
      <c r="R2250" s="116"/>
      <c r="S2250" s="116"/>
      <c r="T2250" s="117"/>
    </row>
    <row r="2251" spans="1:20" ht="13.8" thickBot="1">
      <c r="A2251" s="91"/>
      <c r="B2251" s="91"/>
      <c r="C2251" s="127"/>
      <c r="D2251" s="127"/>
      <c r="E2251" s="127"/>
      <c r="F2251" s="127"/>
      <c r="G2251" s="127"/>
      <c r="H2251" s="127">
        <v>2012</v>
      </c>
      <c r="I2251" s="217"/>
      <c r="J2251" s="116">
        <v>2248</v>
      </c>
      <c r="K2251" s="219">
        <f t="shared" si="11"/>
        <v>5987</v>
      </c>
      <c r="L2251" s="116">
        <v>0.25576132032695598</v>
      </c>
      <c r="M2251" s="116">
        <v>9.2925527716610598E-2</v>
      </c>
      <c r="N2251" s="117">
        <v>2.38184855274103E-2</v>
      </c>
      <c r="O2251" s="217"/>
      <c r="P2251" s="115"/>
      <c r="Q2251" s="116"/>
      <c r="R2251" s="116"/>
      <c r="S2251" s="116"/>
      <c r="T2251" s="117"/>
    </row>
    <row r="2252" spans="1:20">
      <c r="A2252" s="91"/>
      <c r="B2252" s="91"/>
      <c r="C2252" s="127"/>
      <c r="D2252" s="127"/>
      <c r="E2252" s="127"/>
      <c r="F2252" s="127"/>
      <c r="G2252" s="127"/>
      <c r="H2252" s="127">
        <v>2015</v>
      </c>
      <c r="I2252" s="217"/>
      <c r="J2252" s="116">
        <v>2249</v>
      </c>
      <c r="K2252" s="219">
        <f t="shared" si="11"/>
        <v>5990</v>
      </c>
      <c r="L2252" s="116">
        <v>0.25660242271007999</v>
      </c>
      <c r="M2252" s="116">
        <v>9.3578276056598894E-2</v>
      </c>
      <c r="N2252" s="117">
        <v>2.2633190331749001E-2</v>
      </c>
      <c r="O2252" s="217"/>
      <c r="P2252" s="128"/>
      <c r="Q2252" s="116"/>
      <c r="R2252" s="116"/>
      <c r="S2252" s="116"/>
      <c r="T2252" s="117"/>
    </row>
    <row r="2253" spans="1:20">
      <c r="A2253" s="91"/>
      <c r="B2253" s="91"/>
      <c r="C2253" s="127"/>
      <c r="D2253" s="127"/>
      <c r="E2253" s="127"/>
      <c r="F2253" s="127"/>
      <c r="G2253" s="127"/>
      <c r="H2253" s="127">
        <v>2027</v>
      </c>
      <c r="I2253" s="217"/>
      <c r="J2253" s="116">
        <v>2250</v>
      </c>
      <c r="K2253" s="219">
        <f t="shared" si="11"/>
        <v>6002</v>
      </c>
      <c r="L2253" s="116">
        <v>0.25743234421407002</v>
      </c>
      <c r="M2253" s="116">
        <v>9.3980613142067904E-2</v>
      </c>
      <c r="N2253" s="117">
        <v>2.1865275983895201E-2</v>
      </c>
      <c r="O2253" s="217"/>
      <c r="P2253" s="115"/>
      <c r="Q2253" s="116"/>
      <c r="R2253" s="116"/>
      <c r="S2253" s="116"/>
      <c r="T2253" s="117"/>
    </row>
    <row r="2254" spans="1:20">
      <c r="A2254" s="91"/>
      <c r="B2254" s="91"/>
      <c r="C2254" s="127"/>
      <c r="D2254" s="127"/>
      <c r="E2254" s="127"/>
      <c r="F2254" s="127"/>
      <c r="G2254" s="127"/>
      <c r="H2254" s="127">
        <v>2033</v>
      </c>
      <c r="I2254" s="217"/>
      <c r="J2254" s="116">
        <v>2251</v>
      </c>
      <c r="K2254" s="219">
        <f t="shared" si="11"/>
        <v>6008</v>
      </c>
      <c r="L2254" s="116">
        <v>0.25816157877608897</v>
      </c>
      <c r="M2254" s="116">
        <v>9.4016189780420104E-2</v>
      </c>
      <c r="N2254" s="117">
        <v>2.1654174678248098E-2</v>
      </c>
      <c r="O2254" s="217"/>
      <c r="P2254" s="115"/>
      <c r="Q2254" s="116"/>
      <c r="R2254" s="116"/>
      <c r="S2254" s="116"/>
      <c r="T2254" s="117"/>
    </row>
    <row r="2255" spans="1:20" ht="13.8" thickBot="1">
      <c r="A2255" s="91"/>
      <c r="B2255" s="91"/>
      <c r="C2255" s="127"/>
      <c r="D2255" s="127"/>
      <c r="E2255" s="127"/>
      <c r="F2255" s="127"/>
      <c r="G2255" s="127"/>
      <c r="H2255" s="127">
        <v>2035</v>
      </c>
      <c r="I2255" s="217"/>
      <c r="J2255" s="116">
        <v>2252</v>
      </c>
      <c r="K2255" s="219">
        <f t="shared" si="11"/>
        <v>6010</v>
      </c>
      <c r="L2255" s="116">
        <v>0.25863146649798802</v>
      </c>
      <c r="M2255" s="116">
        <v>9.4596666293286003E-2</v>
      </c>
      <c r="N2255" s="117">
        <v>2.2020253798712301E-2</v>
      </c>
      <c r="O2255" s="217"/>
      <c r="P2255" s="115"/>
      <c r="Q2255" s="116"/>
      <c r="R2255" s="116"/>
      <c r="S2255" s="116"/>
      <c r="T2255" s="117"/>
    </row>
    <row r="2256" spans="1:20">
      <c r="A2256" s="91"/>
      <c r="B2256" s="91"/>
      <c r="C2256" s="127"/>
      <c r="D2256" s="127"/>
      <c r="E2256" s="127"/>
      <c r="F2256" s="127"/>
      <c r="G2256" s="127"/>
      <c r="H2256" s="127">
        <v>2038</v>
      </c>
      <c r="I2256" s="217"/>
      <c r="J2256" s="116">
        <v>2253</v>
      </c>
      <c r="K2256" s="219">
        <f t="shared" si="11"/>
        <v>6013</v>
      </c>
      <c r="L2256" s="116">
        <v>0.25885903600494797</v>
      </c>
      <c r="M2256" s="116">
        <v>9.52578886704116E-2</v>
      </c>
      <c r="N2256" s="117">
        <v>2.2848006486825001E-2</v>
      </c>
      <c r="O2256" s="217"/>
      <c r="P2256" s="128"/>
      <c r="Q2256" s="116"/>
      <c r="R2256" s="116"/>
      <c r="S2256" s="116"/>
      <c r="T2256" s="117"/>
    </row>
    <row r="2257" spans="1:20">
      <c r="A2257" s="91"/>
      <c r="B2257" s="91"/>
      <c r="C2257" s="127"/>
      <c r="D2257" s="127"/>
      <c r="E2257" s="127"/>
      <c r="F2257" s="127"/>
      <c r="G2257" s="127"/>
      <c r="H2257" s="127">
        <v>2040</v>
      </c>
      <c r="I2257" s="217"/>
      <c r="J2257" s="116">
        <v>2254</v>
      </c>
      <c r="K2257" s="219">
        <f t="shared" si="11"/>
        <v>6015</v>
      </c>
      <c r="L2257" s="116">
        <v>0.258754289177616</v>
      </c>
      <c r="M2257" s="116">
        <v>9.6570158254594501E-2</v>
      </c>
      <c r="N2257" s="117">
        <v>2.39890872936106E-2</v>
      </c>
      <c r="O2257" s="217"/>
      <c r="P2257" s="115"/>
      <c r="Q2257" s="116"/>
      <c r="R2257" s="116"/>
      <c r="S2257" s="116"/>
      <c r="T2257" s="117"/>
    </row>
    <row r="2258" spans="1:20">
      <c r="A2258" s="91"/>
      <c r="B2258" s="91"/>
      <c r="C2258" s="127"/>
      <c r="D2258" s="127"/>
      <c r="E2258" s="127"/>
      <c r="F2258" s="127"/>
      <c r="G2258" s="127"/>
      <c r="H2258" s="127">
        <v>2043</v>
      </c>
      <c r="I2258" s="217"/>
      <c r="J2258" s="116">
        <v>2255</v>
      </c>
      <c r="K2258" s="219">
        <f t="shared" si="11"/>
        <v>6018</v>
      </c>
      <c r="L2258" s="116">
        <v>0.25844198405888302</v>
      </c>
      <c r="M2258" s="116">
        <v>9.7735464247815207E-2</v>
      </c>
      <c r="N2258" s="117">
        <v>2.5210892715921199E-2</v>
      </c>
      <c r="O2258" s="217"/>
      <c r="P2258" s="115"/>
      <c r="Q2258" s="116"/>
      <c r="R2258" s="116"/>
      <c r="S2258" s="116"/>
      <c r="T2258" s="117"/>
    </row>
    <row r="2259" spans="1:20" ht="13.8" thickBot="1">
      <c r="A2259" s="91"/>
      <c r="B2259" s="91"/>
      <c r="C2259" s="127"/>
      <c r="D2259" s="127"/>
      <c r="E2259" s="127"/>
      <c r="F2259" s="127"/>
      <c r="G2259" s="127"/>
      <c r="H2259" s="127">
        <v>2045</v>
      </c>
      <c r="I2259" s="217"/>
      <c r="J2259" s="116">
        <v>2256</v>
      </c>
      <c r="K2259" s="219">
        <f t="shared" si="11"/>
        <v>6020</v>
      </c>
      <c r="L2259" s="116">
        <v>0.25787309903288402</v>
      </c>
      <c r="M2259" s="116">
        <v>9.9062145579470295E-2</v>
      </c>
      <c r="N2259" s="117">
        <v>2.6381786806763601E-2</v>
      </c>
      <c r="O2259" s="217"/>
      <c r="P2259" s="115"/>
      <c r="Q2259" s="116"/>
      <c r="R2259" s="116"/>
      <c r="S2259" s="116"/>
      <c r="T2259" s="117"/>
    </row>
    <row r="2260" spans="1:20">
      <c r="A2260" s="91"/>
      <c r="B2260" s="91"/>
      <c r="C2260" s="127"/>
      <c r="D2260" s="127"/>
      <c r="E2260" s="127"/>
      <c r="F2260" s="127"/>
      <c r="G2260" s="127"/>
      <c r="H2260" s="127">
        <v>2048</v>
      </c>
      <c r="I2260" s="217"/>
      <c r="J2260" s="116">
        <v>2257</v>
      </c>
      <c r="K2260" s="219">
        <f t="shared" si="11"/>
        <v>6023</v>
      </c>
      <c r="L2260" s="116">
        <v>0.25718123250405001</v>
      </c>
      <c r="M2260" s="116">
        <v>9.9636775309343298E-2</v>
      </c>
      <c r="N2260" s="117">
        <v>2.7384305453502698E-2</v>
      </c>
      <c r="O2260" s="217"/>
      <c r="P2260" s="128"/>
      <c r="Q2260" s="116"/>
      <c r="R2260" s="116"/>
      <c r="S2260" s="116"/>
      <c r="T2260" s="117"/>
    </row>
    <row r="2261" spans="1:20">
      <c r="A2261" s="91"/>
      <c r="B2261" s="91"/>
      <c r="C2261" s="127"/>
      <c r="D2261" s="127"/>
      <c r="E2261" s="127"/>
      <c r="F2261" s="127"/>
      <c r="G2261" s="127"/>
      <c r="H2261" s="127">
        <v>2051</v>
      </c>
      <c r="I2261" s="217"/>
      <c r="J2261" s="116">
        <v>2258</v>
      </c>
      <c r="K2261" s="219">
        <f t="shared" si="11"/>
        <v>6026</v>
      </c>
      <c r="L2261" s="116">
        <v>0.25634337405683599</v>
      </c>
      <c r="M2261" s="116">
        <v>9.9528289550437701E-2</v>
      </c>
      <c r="N2261" s="117">
        <v>2.8183676160623599E-2</v>
      </c>
      <c r="O2261" s="217"/>
      <c r="P2261" s="115"/>
      <c r="Q2261" s="116"/>
      <c r="R2261" s="116"/>
      <c r="S2261" s="116"/>
      <c r="T2261" s="117"/>
    </row>
    <row r="2262" spans="1:20">
      <c r="A2262" s="91"/>
      <c r="B2262" s="91"/>
      <c r="C2262" s="127"/>
      <c r="D2262" s="127"/>
      <c r="E2262" s="127"/>
      <c r="F2262" s="127"/>
      <c r="G2262" s="127"/>
      <c r="H2262" s="127">
        <v>2053</v>
      </c>
      <c r="I2262" s="217"/>
      <c r="J2262" s="116">
        <v>2259</v>
      </c>
      <c r="K2262" s="219">
        <f t="shared" si="11"/>
        <v>6028</v>
      </c>
      <c r="L2262" s="116">
        <v>0.25553265077213599</v>
      </c>
      <c r="M2262" s="116">
        <v>9.7776104870916203E-2</v>
      </c>
      <c r="N2262" s="117">
        <v>2.8699699197772099E-2</v>
      </c>
      <c r="O2262" s="217"/>
      <c r="P2262" s="115"/>
      <c r="Q2262" s="116"/>
      <c r="R2262" s="116"/>
      <c r="S2262" s="116"/>
      <c r="T2262" s="117"/>
    </row>
    <row r="2263" spans="1:20" ht="13.8" thickBot="1">
      <c r="A2263" s="91"/>
      <c r="B2263" s="91"/>
      <c r="C2263" s="127"/>
      <c r="D2263" s="127"/>
      <c r="E2263" s="127"/>
      <c r="F2263" s="127"/>
      <c r="G2263" s="127"/>
      <c r="H2263" s="127">
        <v>2056</v>
      </c>
      <c r="I2263" s="217"/>
      <c r="J2263" s="116">
        <v>2260</v>
      </c>
      <c r="K2263" s="219">
        <f t="shared" si="11"/>
        <v>6031</v>
      </c>
      <c r="L2263" s="116">
        <v>0.25473574897422102</v>
      </c>
      <c r="M2263" s="116">
        <v>9.4979666951361605E-2</v>
      </c>
      <c r="N2263" s="117">
        <v>2.8958279487038299E-2</v>
      </c>
      <c r="O2263" s="217"/>
      <c r="P2263" s="115"/>
      <c r="Q2263" s="116"/>
      <c r="R2263" s="116"/>
      <c r="S2263" s="116"/>
      <c r="T2263" s="117"/>
    </row>
    <row r="2264" spans="1:20">
      <c r="A2264" s="91"/>
      <c r="B2264" s="91"/>
      <c r="C2264" s="127"/>
      <c r="D2264" s="127"/>
      <c r="E2264" s="127"/>
      <c r="F2264" s="127"/>
      <c r="G2264" s="127"/>
      <c r="H2264" s="127">
        <v>2059</v>
      </c>
      <c r="I2264" s="217"/>
      <c r="J2264" s="116">
        <v>2261</v>
      </c>
      <c r="K2264" s="219">
        <f t="shared" si="11"/>
        <v>6034</v>
      </c>
      <c r="L2264" s="116">
        <v>0.25411173901557399</v>
      </c>
      <c r="M2264" s="116">
        <v>9.0919049092514206E-2</v>
      </c>
      <c r="N2264" s="117">
        <v>2.8956067784977401E-2</v>
      </c>
      <c r="O2264" s="217"/>
      <c r="P2264" s="128"/>
      <c r="Q2264" s="116"/>
      <c r="R2264" s="116"/>
      <c r="S2264" s="116"/>
      <c r="T2264" s="117"/>
    </row>
    <row r="2265" spans="1:20">
      <c r="A2265" s="91"/>
      <c r="B2265" s="91"/>
      <c r="C2265" s="127"/>
      <c r="D2265" s="127"/>
      <c r="E2265" s="127"/>
      <c r="F2265" s="127"/>
      <c r="G2265" s="127"/>
      <c r="H2265" s="127">
        <v>2061</v>
      </c>
      <c r="I2265" s="217"/>
      <c r="J2265" s="116">
        <v>2262</v>
      </c>
      <c r="K2265" s="219">
        <f t="shared" si="11"/>
        <v>6036</v>
      </c>
      <c r="L2265" s="116">
        <v>0.25365083227921797</v>
      </c>
      <c r="M2265" s="116">
        <v>8.6425570102867305E-2</v>
      </c>
      <c r="N2265" s="117">
        <v>2.8645116330071801E-2</v>
      </c>
      <c r="O2265" s="217"/>
      <c r="P2265" s="115"/>
      <c r="Q2265" s="116"/>
      <c r="R2265" s="116"/>
      <c r="S2265" s="116"/>
      <c r="T2265" s="117"/>
    </row>
    <row r="2266" spans="1:20">
      <c r="A2266" s="91"/>
      <c r="B2266" s="91"/>
      <c r="C2266" s="127"/>
      <c r="D2266" s="127"/>
      <c r="E2266" s="127"/>
      <c r="F2266" s="127"/>
      <c r="G2266" s="127"/>
      <c r="H2266" s="127">
        <v>2064</v>
      </c>
      <c r="I2266" s="217"/>
      <c r="J2266" s="116">
        <v>2263</v>
      </c>
      <c r="K2266" s="219">
        <f t="shared" si="11"/>
        <v>6039</v>
      </c>
      <c r="L2266" s="116">
        <v>0.25349618432048399</v>
      </c>
      <c r="M2266" s="116">
        <v>8.1481617052823502E-2</v>
      </c>
      <c r="N2266" s="117">
        <v>2.8066408818923999E-2</v>
      </c>
      <c r="O2266" s="217"/>
      <c r="P2266" s="115"/>
      <c r="Q2266" s="116"/>
      <c r="R2266" s="116"/>
      <c r="S2266" s="116"/>
      <c r="T2266" s="117"/>
    </row>
    <row r="2267" spans="1:20" ht="13.8" thickBot="1">
      <c r="A2267" s="91"/>
      <c r="B2267" s="91"/>
      <c r="C2267" s="127"/>
      <c r="D2267" s="127"/>
      <c r="E2267" s="127"/>
      <c r="F2267" s="127"/>
      <c r="G2267" s="127"/>
      <c r="H2267" s="127">
        <v>2067</v>
      </c>
      <c r="I2267" s="217"/>
      <c r="J2267" s="116">
        <v>2264</v>
      </c>
      <c r="K2267" s="219">
        <f t="shared" si="11"/>
        <v>6042</v>
      </c>
      <c r="L2267" s="116">
        <v>0.25362716094356003</v>
      </c>
      <c r="M2267" s="116">
        <v>7.6489560812041502E-2</v>
      </c>
      <c r="N2267" s="117">
        <v>2.7233239242578498E-2</v>
      </c>
      <c r="O2267" s="217"/>
      <c r="P2267" s="115"/>
      <c r="Q2267" s="116"/>
      <c r="R2267" s="116"/>
      <c r="S2267" s="116"/>
      <c r="T2267" s="117"/>
    </row>
    <row r="2268" spans="1:20">
      <c r="A2268" s="91"/>
      <c r="B2268" s="91"/>
      <c r="C2268" s="127"/>
      <c r="D2268" s="127"/>
      <c r="E2268" s="127"/>
      <c r="F2268" s="127"/>
      <c r="G2268" s="127"/>
      <c r="H2268" s="127">
        <v>2069</v>
      </c>
      <c r="I2268" s="217"/>
      <c r="J2268" s="116">
        <v>2265</v>
      </c>
      <c r="K2268" s="219">
        <f t="shared" si="11"/>
        <v>6044</v>
      </c>
      <c r="L2268" s="116">
        <v>0.25415074331690501</v>
      </c>
      <c r="M2268" s="116">
        <v>7.1157907619406102E-2</v>
      </c>
      <c r="N2268" s="117">
        <v>2.6318604200462201E-2</v>
      </c>
      <c r="O2268" s="217"/>
      <c r="P2268" s="128"/>
      <c r="Q2268" s="116"/>
      <c r="R2268" s="116"/>
      <c r="S2268" s="116"/>
      <c r="T2268" s="117"/>
    </row>
    <row r="2269" spans="1:20">
      <c r="A2269" s="91"/>
      <c r="B2269" s="91"/>
      <c r="C2269" s="127"/>
      <c r="D2269" s="127"/>
      <c r="E2269" s="127"/>
      <c r="F2269" s="127"/>
      <c r="G2269" s="127"/>
      <c r="H2269" s="127">
        <v>2072</v>
      </c>
      <c r="I2269" s="217"/>
      <c r="J2269" s="116">
        <v>2266</v>
      </c>
      <c r="K2269" s="219">
        <f t="shared" si="11"/>
        <v>6047</v>
      </c>
      <c r="L2269" s="116">
        <v>0.254869173152314</v>
      </c>
      <c r="M2269" s="116">
        <v>6.6379006948244598E-2</v>
      </c>
      <c r="N2269" s="117">
        <v>2.5412769327947199E-2</v>
      </c>
      <c r="O2269" s="217"/>
      <c r="P2269" s="115"/>
      <c r="Q2269" s="116"/>
      <c r="R2269" s="116"/>
      <c r="S2269" s="116"/>
      <c r="T2269" s="117"/>
    </row>
    <row r="2270" spans="1:20">
      <c r="A2270" s="91"/>
      <c r="B2270" s="91"/>
      <c r="C2270" s="127"/>
      <c r="D2270" s="127"/>
      <c r="E2270" s="127"/>
      <c r="F2270" s="127"/>
      <c r="G2270" s="127"/>
      <c r="H2270" s="127">
        <v>2075</v>
      </c>
      <c r="I2270" s="217"/>
      <c r="J2270" s="116">
        <v>2267</v>
      </c>
      <c r="K2270" s="219">
        <f t="shared" si="11"/>
        <v>6050</v>
      </c>
      <c r="L2270" s="116">
        <v>0.25581198546091399</v>
      </c>
      <c r="M2270" s="116">
        <v>6.1899134174915202E-2</v>
      </c>
      <c r="N2270" s="117">
        <v>2.46636011889791E-2</v>
      </c>
      <c r="O2270" s="217"/>
      <c r="P2270" s="115"/>
      <c r="Q2270" s="116"/>
      <c r="R2270" s="116"/>
      <c r="S2270" s="116"/>
      <c r="T2270" s="117"/>
    </row>
    <row r="2271" spans="1:20" ht="13.8" thickBot="1">
      <c r="A2271" s="91"/>
      <c r="B2271" s="91"/>
      <c r="C2271" s="127"/>
      <c r="D2271" s="127"/>
      <c r="E2271" s="127"/>
      <c r="F2271" s="127"/>
      <c r="G2271" s="127"/>
      <c r="H2271" s="127">
        <v>2078</v>
      </c>
      <c r="I2271" s="217"/>
      <c r="J2271" s="116">
        <v>2268</v>
      </c>
      <c r="K2271" s="219">
        <f t="shared" si="11"/>
        <v>6053</v>
      </c>
      <c r="L2271" s="116">
        <v>0.25684314850637202</v>
      </c>
      <c r="M2271" s="116">
        <v>5.8694852248244903E-2</v>
      </c>
      <c r="N2271" s="117">
        <v>2.4120569073594101E-2</v>
      </c>
      <c r="O2271" s="217"/>
      <c r="P2271" s="115"/>
      <c r="Q2271" s="116"/>
      <c r="R2271" s="116"/>
      <c r="S2271" s="116"/>
      <c r="T2271" s="117"/>
    </row>
    <row r="2272" spans="1:20">
      <c r="A2272" s="91"/>
      <c r="B2272" s="91"/>
      <c r="C2272" s="127"/>
      <c r="D2272" s="127"/>
      <c r="E2272" s="127"/>
      <c r="F2272" s="127"/>
      <c r="G2272" s="127"/>
      <c r="H2272" s="127">
        <v>2081</v>
      </c>
      <c r="I2272" s="217"/>
      <c r="J2272" s="116">
        <v>2269</v>
      </c>
      <c r="K2272" s="219">
        <f t="shared" si="11"/>
        <v>6056</v>
      </c>
      <c r="L2272" s="116">
        <v>0.25804981957433998</v>
      </c>
      <c r="M2272" s="116">
        <v>5.6162817109719598E-2</v>
      </c>
      <c r="N2272" s="117">
        <v>2.3846154361619701E-2</v>
      </c>
      <c r="O2272" s="217"/>
      <c r="P2272" s="128"/>
      <c r="Q2272" s="116"/>
      <c r="R2272" s="116"/>
      <c r="S2272" s="116"/>
      <c r="T2272" s="117"/>
    </row>
    <row r="2273" spans="1:20">
      <c r="A2273" s="91"/>
      <c r="B2273" s="91"/>
      <c r="C2273" s="127"/>
      <c r="D2273" s="127"/>
      <c r="E2273" s="127"/>
      <c r="F2273" s="127"/>
      <c r="G2273" s="127"/>
      <c r="H2273" s="127">
        <v>2083</v>
      </c>
      <c r="I2273" s="217"/>
      <c r="J2273" s="116">
        <v>2270</v>
      </c>
      <c r="K2273" s="219">
        <f t="shared" ref="K2273:K2336" si="12">H2273+$K$1503</f>
        <v>6058</v>
      </c>
      <c r="L2273" s="116">
        <v>0.25926146668805999</v>
      </c>
      <c r="M2273" s="116">
        <v>5.4887593009785102E-2</v>
      </c>
      <c r="N2273" s="117">
        <v>2.3773120671384599E-2</v>
      </c>
      <c r="O2273" s="217"/>
      <c r="P2273" s="115"/>
      <c r="Q2273" s="116"/>
      <c r="R2273" s="116"/>
      <c r="S2273" s="116"/>
      <c r="T2273" s="117"/>
    </row>
    <row r="2274" spans="1:20">
      <c r="A2274" s="91"/>
      <c r="B2274" s="91"/>
      <c r="C2274" s="127"/>
      <c r="D2274" s="127"/>
      <c r="E2274" s="127"/>
      <c r="F2274" s="127"/>
      <c r="G2274" s="127"/>
      <c r="H2274" s="127">
        <v>2086</v>
      </c>
      <c r="I2274" s="217"/>
      <c r="J2274" s="116">
        <v>2271</v>
      </c>
      <c r="K2274" s="219">
        <f t="shared" si="12"/>
        <v>6061</v>
      </c>
      <c r="L2274" s="116">
        <v>0.26049605544538101</v>
      </c>
      <c r="M2274" s="116">
        <v>5.4102227528974298E-2</v>
      </c>
      <c r="N2274" s="117">
        <v>2.3836898188938201E-2</v>
      </c>
      <c r="O2274" s="217"/>
      <c r="P2274" s="115"/>
      <c r="Q2274" s="116"/>
      <c r="R2274" s="116"/>
      <c r="S2274" s="116"/>
      <c r="T2274" s="117"/>
    </row>
    <row r="2275" spans="1:20" ht="13.8" thickBot="1">
      <c r="A2275" s="91"/>
      <c r="B2275" s="91"/>
      <c r="C2275" s="127"/>
      <c r="D2275" s="127"/>
      <c r="E2275" s="127"/>
      <c r="F2275" s="127"/>
      <c r="G2275" s="127"/>
      <c r="H2275" s="127">
        <v>2089</v>
      </c>
      <c r="I2275" s="217"/>
      <c r="J2275" s="116">
        <v>2272</v>
      </c>
      <c r="K2275" s="219">
        <f t="shared" si="12"/>
        <v>6064</v>
      </c>
      <c r="L2275" s="116">
        <v>0.26159779490433099</v>
      </c>
      <c r="M2275" s="116">
        <v>5.4315641494933703E-2</v>
      </c>
      <c r="N2275" s="117">
        <v>2.3941097457834501E-2</v>
      </c>
      <c r="O2275" s="217"/>
      <c r="P2275" s="115"/>
      <c r="Q2275" s="116"/>
      <c r="R2275" s="116"/>
      <c r="S2275" s="116"/>
      <c r="T2275" s="117"/>
    </row>
    <row r="2276" spans="1:20">
      <c r="A2276" s="91"/>
      <c r="B2276" s="91"/>
      <c r="C2276" s="127"/>
      <c r="D2276" s="127"/>
      <c r="E2276" s="127"/>
      <c r="F2276" s="127"/>
      <c r="G2276" s="127"/>
      <c r="H2276" s="127">
        <v>2091</v>
      </c>
      <c r="I2276" s="217"/>
      <c r="J2276" s="116">
        <v>2273</v>
      </c>
      <c r="K2276" s="219">
        <f t="shared" si="12"/>
        <v>6066</v>
      </c>
      <c r="L2276" s="116">
        <v>0.26269284819276201</v>
      </c>
      <c r="M2276" s="116">
        <v>5.4644338973372501E-2</v>
      </c>
      <c r="N2276" s="117">
        <v>2.4065142410070399E-2</v>
      </c>
      <c r="O2276" s="217"/>
      <c r="P2276" s="128"/>
      <c r="Q2276" s="116"/>
      <c r="R2276" s="116"/>
      <c r="S2276" s="116"/>
      <c r="T2276" s="117"/>
    </row>
    <row r="2277" spans="1:20">
      <c r="A2277" s="91"/>
      <c r="B2277" s="91"/>
      <c r="C2277" s="127"/>
      <c r="D2277" s="127"/>
      <c r="E2277" s="127"/>
      <c r="F2277" s="127"/>
      <c r="G2277" s="127"/>
      <c r="H2277" s="127">
        <v>2094</v>
      </c>
      <c r="I2277" s="217"/>
      <c r="J2277" s="116">
        <v>2274</v>
      </c>
      <c r="K2277" s="219">
        <f t="shared" si="12"/>
        <v>6069</v>
      </c>
      <c r="L2277" s="116">
        <v>0.26366872470795899</v>
      </c>
      <c r="M2277" s="116">
        <v>5.5382609932269102E-2</v>
      </c>
      <c r="N2277" s="117">
        <v>2.4197023888199401E-2</v>
      </c>
      <c r="O2277" s="217"/>
      <c r="P2277" s="115"/>
      <c r="Q2277" s="116"/>
      <c r="R2277" s="116"/>
      <c r="S2277" s="116"/>
      <c r="T2277" s="117"/>
    </row>
    <row r="2278" spans="1:20">
      <c r="A2278" s="91"/>
      <c r="B2278" s="91"/>
      <c r="C2278" s="127"/>
      <c r="D2278" s="127"/>
      <c r="E2278" s="127"/>
      <c r="F2278" s="127"/>
      <c r="G2278" s="127"/>
      <c r="H2278" s="127">
        <v>2096</v>
      </c>
      <c r="I2278" s="217"/>
      <c r="J2278" s="116">
        <v>2275</v>
      </c>
      <c r="K2278" s="219">
        <f t="shared" si="12"/>
        <v>6071</v>
      </c>
      <c r="L2278" s="116">
        <v>0.26464863765666202</v>
      </c>
      <c r="M2278" s="116">
        <v>5.60080608729202E-2</v>
      </c>
      <c r="N2278" s="117">
        <v>2.4320711854796499E-2</v>
      </c>
      <c r="O2278" s="217"/>
      <c r="P2278" s="115"/>
      <c r="Q2278" s="116"/>
      <c r="R2278" s="116"/>
      <c r="S2278" s="116"/>
      <c r="T2278" s="117"/>
    </row>
    <row r="2279" spans="1:20" ht="13.8" thickBot="1">
      <c r="A2279" s="91"/>
      <c r="B2279" s="91"/>
      <c r="C2279" s="127"/>
      <c r="D2279" s="127"/>
      <c r="E2279" s="127"/>
      <c r="F2279" s="127"/>
      <c r="G2279" s="127"/>
      <c r="H2279" s="127">
        <v>2099</v>
      </c>
      <c r="I2279" s="217"/>
      <c r="J2279" s="116">
        <v>2276</v>
      </c>
      <c r="K2279" s="219">
        <f t="shared" si="12"/>
        <v>6074</v>
      </c>
      <c r="L2279" s="116">
        <v>0.26546405898686698</v>
      </c>
      <c r="M2279" s="116">
        <v>5.7011041508096098E-2</v>
      </c>
      <c r="N2279" s="117">
        <v>2.44391135286601E-2</v>
      </c>
      <c r="O2279" s="217"/>
      <c r="P2279" s="115"/>
      <c r="Q2279" s="116"/>
      <c r="R2279" s="116"/>
      <c r="S2279" s="116"/>
      <c r="T2279" s="117"/>
    </row>
    <row r="2280" spans="1:20">
      <c r="A2280" s="91"/>
      <c r="B2280" s="91"/>
      <c r="C2280" s="127"/>
      <c r="D2280" s="127"/>
      <c r="E2280" s="127"/>
      <c r="F2280" s="127"/>
      <c r="G2280" s="127"/>
      <c r="H2280" s="127">
        <v>2102</v>
      </c>
      <c r="I2280" s="217"/>
      <c r="J2280" s="116">
        <v>2277</v>
      </c>
      <c r="K2280" s="219">
        <f t="shared" si="12"/>
        <v>6077</v>
      </c>
      <c r="L2280" s="116">
        <v>0.26618855409071401</v>
      </c>
      <c r="M2280" s="116">
        <v>5.7726442173591401E-2</v>
      </c>
      <c r="N2280" s="117">
        <v>2.44800171279544E-2</v>
      </c>
      <c r="O2280" s="217"/>
      <c r="P2280" s="128"/>
      <c r="Q2280" s="116"/>
      <c r="R2280" s="116"/>
      <c r="S2280" s="116"/>
      <c r="T2280" s="117"/>
    </row>
    <row r="2281" spans="1:20">
      <c r="A2281" s="91"/>
      <c r="B2281" s="91"/>
      <c r="C2281" s="127"/>
      <c r="D2281" s="127"/>
      <c r="E2281" s="127"/>
      <c r="F2281" s="127"/>
      <c r="G2281" s="127"/>
      <c r="H2281" s="127">
        <v>2104</v>
      </c>
      <c r="I2281" s="217"/>
      <c r="J2281" s="116">
        <v>2278</v>
      </c>
      <c r="K2281" s="219">
        <f t="shared" si="12"/>
        <v>6079</v>
      </c>
      <c r="L2281" s="116">
        <v>0.26660222264500599</v>
      </c>
      <c r="M2281" s="116">
        <v>5.8669466210087902E-2</v>
      </c>
      <c r="N2281" s="117">
        <v>2.4485766602852701E-2</v>
      </c>
      <c r="O2281" s="217"/>
      <c r="P2281" s="115"/>
      <c r="Q2281" s="116"/>
      <c r="R2281" s="116"/>
      <c r="S2281" s="116"/>
      <c r="T2281" s="117"/>
    </row>
    <row r="2282" spans="1:20">
      <c r="A2282" s="91"/>
      <c r="B2282" s="91"/>
      <c r="C2282" s="127"/>
      <c r="D2282" s="127"/>
      <c r="E2282" s="127"/>
      <c r="F2282" s="127"/>
      <c r="G2282" s="127"/>
      <c r="H2282" s="127">
        <v>2107</v>
      </c>
      <c r="I2282" s="217"/>
      <c r="J2282" s="116">
        <v>2279</v>
      </c>
      <c r="K2282" s="219">
        <f t="shared" si="12"/>
        <v>6082</v>
      </c>
      <c r="L2282" s="116">
        <v>0.26684559778415501</v>
      </c>
      <c r="M2282" s="116">
        <v>5.9534982653250801E-2</v>
      </c>
      <c r="N2282" s="117">
        <v>2.4356620079865301E-2</v>
      </c>
      <c r="O2282" s="217"/>
      <c r="P2282" s="115"/>
      <c r="Q2282" s="116"/>
      <c r="R2282" s="116"/>
      <c r="S2282" s="116"/>
      <c r="T2282" s="117"/>
    </row>
    <row r="2283" spans="1:20" ht="13.8" thickBot="1">
      <c r="A2283" s="91"/>
      <c r="B2283" s="91"/>
      <c r="C2283" s="127"/>
      <c r="D2283" s="127"/>
      <c r="E2283" s="127"/>
      <c r="F2283" s="127"/>
      <c r="G2283" s="127"/>
      <c r="H2283" s="127">
        <v>2110</v>
      </c>
      <c r="I2283" s="217"/>
      <c r="J2283" s="116">
        <v>2280</v>
      </c>
      <c r="K2283" s="219">
        <f t="shared" si="12"/>
        <v>6085</v>
      </c>
      <c r="L2283" s="116">
        <v>0.26674055284028497</v>
      </c>
      <c r="M2283" s="116">
        <v>6.07551385864857E-2</v>
      </c>
      <c r="N2283" s="117">
        <v>2.4224784641989901E-2</v>
      </c>
      <c r="O2283" s="217"/>
      <c r="P2283" s="115"/>
      <c r="Q2283" s="116"/>
      <c r="R2283" s="116"/>
      <c r="S2283" s="116"/>
      <c r="T2283" s="117"/>
    </row>
    <row r="2284" spans="1:20">
      <c r="A2284" s="91"/>
      <c r="B2284" s="91"/>
      <c r="C2284" s="127"/>
      <c r="D2284" s="127"/>
      <c r="E2284" s="127"/>
      <c r="F2284" s="127"/>
      <c r="G2284" s="127"/>
      <c r="H2284" s="127">
        <v>2113</v>
      </c>
      <c r="I2284" s="217"/>
      <c r="J2284" s="116">
        <v>2281</v>
      </c>
      <c r="K2284" s="219">
        <f t="shared" si="12"/>
        <v>6088</v>
      </c>
      <c r="L2284" s="116">
        <v>0.26652298054238799</v>
      </c>
      <c r="M2284" s="116">
        <v>6.1708450947541502E-2</v>
      </c>
      <c r="N2284" s="117">
        <v>2.4081099104522299E-2</v>
      </c>
      <c r="O2284" s="217"/>
      <c r="P2284" s="128"/>
      <c r="Q2284" s="116"/>
      <c r="R2284" s="116"/>
      <c r="S2284" s="116"/>
      <c r="T2284" s="117"/>
    </row>
    <row r="2285" spans="1:20">
      <c r="A2285" s="91"/>
      <c r="B2285" s="91"/>
      <c r="C2285" s="127"/>
      <c r="D2285" s="127"/>
      <c r="E2285" s="127"/>
      <c r="F2285" s="127"/>
      <c r="G2285" s="127"/>
      <c r="H2285" s="127">
        <v>2116</v>
      </c>
      <c r="I2285" s="217"/>
      <c r="J2285" s="116">
        <v>2282</v>
      </c>
      <c r="K2285" s="219">
        <f t="shared" si="12"/>
        <v>6091</v>
      </c>
      <c r="L2285" s="116">
        <v>0.26617109375810499</v>
      </c>
      <c r="M2285" s="116">
        <v>6.29773670716504E-2</v>
      </c>
      <c r="N2285" s="117">
        <v>2.3913752213419799E-2</v>
      </c>
      <c r="O2285" s="217"/>
      <c r="P2285" s="115"/>
      <c r="Q2285" s="116"/>
      <c r="R2285" s="116"/>
      <c r="S2285" s="116"/>
      <c r="T2285" s="117"/>
    </row>
    <row r="2286" spans="1:20">
      <c r="A2286" s="91"/>
      <c r="B2286" s="91"/>
      <c r="C2286" s="127"/>
      <c r="D2286" s="127"/>
      <c r="E2286" s="127"/>
      <c r="F2286" s="127"/>
      <c r="G2286" s="127"/>
      <c r="H2286" s="127">
        <v>2119</v>
      </c>
      <c r="I2286" s="217"/>
      <c r="J2286" s="116">
        <v>2283</v>
      </c>
      <c r="K2286" s="219">
        <f t="shared" si="12"/>
        <v>6094</v>
      </c>
      <c r="L2286" s="116">
        <v>0.26589211225820297</v>
      </c>
      <c r="M2286" s="116">
        <v>6.4131310915877801E-2</v>
      </c>
      <c r="N2286" s="117">
        <v>2.3689468952661601E-2</v>
      </c>
      <c r="O2286" s="217"/>
      <c r="P2286" s="115"/>
      <c r="Q2286" s="116"/>
      <c r="R2286" s="116"/>
      <c r="S2286" s="116"/>
      <c r="T2286" s="117"/>
    </row>
    <row r="2287" spans="1:20" ht="13.8" thickBot="1">
      <c r="A2287" s="91"/>
      <c r="B2287" s="91"/>
      <c r="C2287" s="127"/>
      <c r="D2287" s="127"/>
      <c r="E2287" s="127"/>
      <c r="F2287" s="127"/>
      <c r="G2287" s="127"/>
      <c r="H2287" s="127">
        <v>2121</v>
      </c>
      <c r="I2287" s="217"/>
      <c r="J2287" s="116">
        <v>2284</v>
      </c>
      <c r="K2287" s="219">
        <f t="shared" si="12"/>
        <v>6096</v>
      </c>
      <c r="L2287" s="116">
        <v>0.26562176266624299</v>
      </c>
      <c r="M2287" s="116">
        <v>6.5669020274208706E-2</v>
      </c>
      <c r="N2287" s="117">
        <v>2.3405113170502E-2</v>
      </c>
      <c r="O2287" s="217"/>
      <c r="P2287" s="115"/>
      <c r="Q2287" s="116"/>
      <c r="R2287" s="116"/>
      <c r="S2287" s="116"/>
      <c r="T2287" s="117"/>
    </row>
    <row r="2288" spans="1:20">
      <c r="A2288" s="91"/>
      <c r="B2288" s="91"/>
      <c r="C2288" s="127"/>
      <c r="D2288" s="127"/>
      <c r="E2288" s="127"/>
      <c r="F2288" s="127"/>
      <c r="G2288" s="127"/>
      <c r="H2288" s="127">
        <v>2124</v>
      </c>
      <c r="I2288" s="217"/>
      <c r="J2288" s="116">
        <v>2285</v>
      </c>
      <c r="K2288" s="219">
        <f t="shared" si="12"/>
        <v>6099</v>
      </c>
      <c r="L2288" s="116">
        <v>0.265423477104891</v>
      </c>
      <c r="M2288" s="116">
        <v>6.7083183349725906E-2</v>
      </c>
      <c r="N2288" s="117">
        <v>2.3021067290902301E-2</v>
      </c>
      <c r="O2288" s="217"/>
      <c r="P2288" s="128"/>
      <c r="Q2288" s="116"/>
      <c r="R2288" s="116"/>
      <c r="S2288" s="116"/>
      <c r="T2288" s="117"/>
    </row>
    <row r="2289" spans="1:20">
      <c r="A2289" s="91"/>
      <c r="B2289" s="91"/>
      <c r="C2289" s="127"/>
      <c r="D2289" s="127"/>
      <c r="E2289" s="127"/>
      <c r="F2289" s="127"/>
      <c r="G2289" s="127"/>
      <c r="H2289" s="127">
        <v>2127</v>
      </c>
      <c r="I2289" s="217"/>
      <c r="J2289" s="116">
        <v>2286</v>
      </c>
      <c r="K2289" s="219">
        <f t="shared" si="12"/>
        <v>6102</v>
      </c>
      <c r="L2289" s="116">
        <v>0.26518289042173698</v>
      </c>
      <c r="M2289" s="116">
        <v>6.8724973381541501E-2</v>
      </c>
      <c r="N2289" s="117">
        <v>2.2533521534107499E-2</v>
      </c>
      <c r="O2289" s="217"/>
      <c r="P2289" s="115"/>
      <c r="Q2289" s="116"/>
      <c r="R2289" s="116"/>
      <c r="S2289" s="116"/>
      <c r="T2289" s="117"/>
    </row>
    <row r="2290" spans="1:20">
      <c r="A2290" s="91"/>
      <c r="B2290" s="91"/>
      <c r="C2290" s="127"/>
      <c r="D2290" s="127"/>
      <c r="E2290" s="127"/>
      <c r="F2290" s="127"/>
      <c r="G2290" s="127"/>
      <c r="H2290" s="127">
        <v>2130</v>
      </c>
      <c r="I2290" s="217"/>
      <c r="J2290" s="116">
        <v>2287</v>
      </c>
      <c r="K2290" s="219">
        <f t="shared" si="12"/>
        <v>6105</v>
      </c>
      <c r="L2290" s="116">
        <v>0.264948437076375</v>
      </c>
      <c r="M2290" s="116">
        <v>7.0004574566494698E-2</v>
      </c>
      <c r="N2290" s="117">
        <v>2.1965570365906701E-2</v>
      </c>
      <c r="O2290" s="217"/>
      <c r="P2290" s="115"/>
      <c r="Q2290" s="116"/>
      <c r="R2290" s="116"/>
      <c r="S2290" s="116"/>
      <c r="T2290" s="117"/>
    </row>
    <row r="2291" spans="1:20" ht="13.8" thickBot="1">
      <c r="A2291" s="91"/>
      <c r="B2291" s="91"/>
      <c r="C2291" s="127"/>
      <c r="D2291" s="127"/>
      <c r="E2291" s="127"/>
      <c r="F2291" s="127"/>
      <c r="G2291" s="127"/>
      <c r="H2291" s="127">
        <v>2132</v>
      </c>
      <c r="I2291" s="217"/>
      <c r="J2291" s="116">
        <v>2288</v>
      </c>
      <c r="K2291" s="219">
        <f t="shared" si="12"/>
        <v>6107</v>
      </c>
      <c r="L2291" s="116">
        <v>0.26461269259236297</v>
      </c>
      <c r="M2291" s="116">
        <v>7.1332319106109099E-2</v>
      </c>
      <c r="N2291" s="117">
        <v>2.13466812918582E-2</v>
      </c>
      <c r="O2291" s="217"/>
      <c r="P2291" s="115"/>
      <c r="Q2291" s="116"/>
      <c r="R2291" s="116"/>
      <c r="S2291" s="116"/>
      <c r="T2291" s="117"/>
    </row>
    <row r="2292" spans="1:20">
      <c r="A2292" s="91"/>
      <c r="B2292" s="91"/>
      <c r="C2292" s="127"/>
      <c r="D2292" s="127"/>
      <c r="E2292" s="127"/>
      <c r="F2292" s="127"/>
      <c r="G2292" s="127"/>
      <c r="H2292" s="127">
        <v>2135</v>
      </c>
      <c r="I2292" s="217"/>
      <c r="J2292" s="116">
        <v>2289</v>
      </c>
      <c r="K2292" s="219">
        <f t="shared" si="12"/>
        <v>6110</v>
      </c>
      <c r="L2292" s="116">
        <v>0.26431934416330799</v>
      </c>
      <c r="M2292" s="116">
        <v>7.2156581074891105E-2</v>
      </c>
      <c r="N2292" s="117">
        <v>2.06506215458752E-2</v>
      </c>
      <c r="O2292" s="217"/>
      <c r="P2292" s="128"/>
      <c r="Q2292" s="116"/>
      <c r="R2292" s="116"/>
      <c r="S2292" s="116"/>
      <c r="T2292" s="117"/>
    </row>
    <row r="2293" spans="1:20">
      <c r="A2293" s="91"/>
      <c r="B2293" s="91"/>
      <c r="C2293" s="127"/>
      <c r="D2293" s="127"/>
      <c r="E2293" s="127"/>
      <c r="F2293" s="127"/>
      <c r="G2293" s="127"/>
      <c r="H2293" s="127">
        <v>2138</v>
      </c>
      <c r="I2293" s="217"/>
      <c r="J2293" s="116">
        <v>2290</v>
      </c>
      <c r="K2293" s="219">
        <f t="shared" si="12"/>
        <v>6113</v>
      </c>
      <c r="L2293" s="116">
        <v>0.26403964748169101</v>
      </c>
      <c r="M2293" s="116">
        <v>7.3039731783565501E-2</v>
      </c>
      <c r="N2293" s="117">
        <v>1.9877490931059401E-2</v>
      </c>
      <c r="O2293" s="217"/>
      <c r="P2293" s="115"/>
      <c r="Q2293" s="116"/>
      <c r="R2293" s="116"/>
      <c r="S2293" s="116"/>
      <c r="T2293" s="117"/>
    </row>
    <row r="2294" spans="1:20">
      <c r="A2294" s="91"/>
      <c r="B2294" s="91"/>
      <c r="C2294" s="127"/>
      <c r="D2294" s="127"/>
      <c r="E2294" s="127"/>
      <c r="F2294" s="127"/>
      <c r="G2294" s="127"/>
      <c r="H2294" s="127">
        <v>2141</v>
      </c>
      <c r="I2294" s="217"/>
      <c r="J2294" s="116">
        <v>2291</v>
      </c>
      <c r="K2294" s="219">
        <f t="shared" si="12"/>
        <v>6116</v>
      </c>
      <c r="L2294" s="116">
        <v>0.263862232738658</v>
      </c>
      <c r="M2294" s="116">
        <v>7.3640753374731194E-2</v>
      </c>
      <c r="N2294" s="117">
        <v>1.90532099761954E-2</v>
      </c>
      <c r="O2294" s="217"/>
      <c r="P2294" s="115"/>
      <c r="Q2294" s="116"/>
      <c r="R2294" s="116"/>
      <c r="S2294" s="116"/>
      <c r="T2294" s="117"/>
    </row>
    <row r="2295" spans="1:20" ht="13.8" thickBot="1">
      <c r="A2295" s="91"/>
      <c r="B2295" s="91"/>
      <c r="C2295" s="127"/>
      <c r="D2295" s="127"/>
      <c r="E2295" s="127"/>
      <c r="F2295" s="127"/>
      <c r="G2295" s="127"/>
      <c r="H2295" s="127">
        <v>2143</v>
      </c>
      <c r="I2295" s="217"/>
      <c r="J2295" s="116">
        <v>2292</v>
      </c>
      <c r="K2295" s="219">
        <f t="shared" si="12"/>
        <v>6118</v>
      </c>
      <c r="L2295" s="116">
        <v>0.26365771367889101</v>
      </c>
      <c r="M2295" s="116">
        <v>7.4621419806388103E-2</v>
      </c>
      <c r="N2295" s="117">
        <v>1.82361107559516E-2</v>
      </c>
      <c r="O2295" s="217"/>
      <c r="P2295" s="115"/>
      <c r="Q2295" s="116"/>
      <c r="R2295" s="116"/>
      <c r="S2295" s="116"/>
      <c r="T2295" s="117"/>
    </row>
    <row r="2296" spans="1:20">
      <c r="A2296" s="91"/>
      <c r="B2296" s="91"/>
      <c r="C2296" s="127"/>
      <c r="D2296" s="127"/>
      <c r="E2296" s="127"/>
      <c r="F2296" s="127"/>
      <c r="G2296" s="127"/>
      <c r="H2296" s="127">
        <v>2145</v>
      </c>
      <c r="I2296" s="217"/>
      <c r="J2296" s="116">
        <v>2293</v>
      </c>
      <c r="K2296" s="219">
        <f t="shared" si="12"/>
        <v>6120</v>
      </c>
      <c r="L2296" s="116">
        <v>0.263496159694532</v>
      </c>
      <c r="M2296" s="116">
        <v>7.5360347386312407E-2</v>
      </c>
      <c r="N2296" s="117">
        <v>1.75309897801759E-2</v>
      </c>
      <c r="O2296" s="217"/>
      <c r="P2296" s="128"/>
      <c r="Q2296" s="116"/>
      <c r="R2296" s="116"/>
      <c r="S2296" s="116"/>
      <c r="T2296" s="117"/>
    </row>
    <row r="2297" spans="1:20">
      <c r="A2297" s="91"/>
      <c r="B2297" s="91"/>
      <c r="C2297" s="127"/>
      <c r="D2297" s="127"/>
      <c r="E2297" s="127"/>
      <c r="F2297" s="127"/>
      <c r="G2297" s="127"/>
      <c r="H2297" s="127">
        <v>2148</v>
      </c>
      <c r="I2297" s="217"/>
      <c r="J2297" s="116">
        <v>2294</v>
      </c>
      <c r="K2297" s="219">
        <f t="shared" si="12"/>
        <v>6123</v>
      </c>
      <c r="L2297" s="116">
        <v>0.26327751980298097</v>
      </c>
      <c r="M2297" s="116">
        <v>7.6416486299192093E-2</v>
      </c>
      <c r="N2297" s="117">
        <v>1.7018227156155301E-2</v>
      </c>
      <c r="O2297" s="217"/>
      <c r="P2297" s="115"/>
      <c r="Q2297" s="116"/>
      <c r="R2297" s="116"/>
      <c r="S2297" s="116"/>
      <c r="T2297" s="117"/>
    </row>
    <row r="2298" spans="1:20">
      <c r="A2298" s="91"/>
      <c r="B2298" s="91"/>
      <c r="C2298" s="127"/>
      <c r="D2298" s="127"/>
      <c r="E2298" s="127"/>
      <c r="F2298" s="127"/>
      <c r="G2298" s="127"/>
      <c r="H2298" s="127">
        <v>2151</v>
      </c>
      <c r="I2298" s="217"/>
      <c r="J2298" s="116">
        <v>2295</v>
      </c>
      <c r="K2298" s="219">
        <f t="shared" si="12"/>
        <v>6126</v>
      </c>
      <c r="L2298" s="116">
        <v>0.26305908557131902</v>
      </c>
      <c r="M2298" s="116">
        <v>7.7013804639831901E-2</v>
      </c>
      <c r="N2298" s="117">
        <v>1.67211298374077E-2</v>
      </c>
      <c r="O2298" s="217"/>
      <c r="P2298" s="115"/>
      <c r="Q2298" s="116"/>
      <c r="R2298" s="116"/>
      <c r="S2298" s="116"/>
      <c r="T2298" s="117"/>
    </row>
    <row r="2299" spans="1:20" ht="13.8" thickBot="1">
      <c r="A2299" s="91"/>
      <c r="B2299" s="91"/>
      <c r="C2299" s="127"/>
      <c r="D2299" s="127"/>
      <c r="E2299" s="127"/>
      <c r="F2299" s="127"/>
      <c r="G2299" s="127"/>
      <c r="H2299" s="127">
        <v>2154</v>
      </c>
      <c r="I2299" s="217"/>
      <c r="J2299" s="116">
        <v>2296</v>
      </c>
      <c r="K2299" s="219">
        <f t="shared" si="12"/>
        <v>6129</v>
      </c>
      <c r="L2299" s="116">
        <v>0.262728284171721</v>
      </c>
      <c r="M2299" s="116">
        <v>7.7707594553082002E-2</v>
      </c>
      <c r="N2299" s="117">
        <v>1.6646111385869199E-2</v>
      </c>
      <c r="O2299" s="217"/>
      <c r="P2299" s="115"/>
      <c r="Q2299" s="116"/>
      <c r="R2299" s="116"/>
      <c r="S2299" s="116"/>
      <c r="T2299" s="117"/>
    </row>
    <row r="2300" spans="1:20">
      <c r="A2300" s="91"/>
      <c r="B2300" s="91"/>
      <c r="C2300" s="127"/>
      <c r="D2300" s="127"/>
      <c r="E2300" s="127"/>
      <c r="F2300" s="127"/>
      <c r="G2300" s="127"/>
      <c r="H2300" s="127">
        <v>2157</v>
      </c>
      <c r="I2300" s="217"/>
      <c r="J2300" s="116">
        <v>2297</v>
      </c>
      <c r="K2300" s="219">
        <f t="shared" si="12"/>
        <v>6132</v>
      </c>
      <c r="L2300" s="116">
        <v>0.26234092576073798</v>
      </c>
      <c r="M2300" s="116">
        <v>7.7915422981920598E-2</v>
      </c>
      <c r="N2300" s="117">
        <v>1.6795251961464301E-2</v>
      </c>
      <c r="O2300" s="217"/>
      <c r="P2300" s="128"/>
      <c r="Q2300" s="116"/>
      <c r="R2300" s="116"/>
      <c r="S2300" s="116"/>
      <c r="T2300" s="117"/>
    </row>
    <row r="2301" spans="1:20">
      <c r="A2301" s="91"/>
      <c r="B2301" s="91"/>
      <c r="C2301" s="127"/>
      <c r="D2301" s="127"/>
      <c r="E2301" s="127"/>
      <c r="F2301" s="127"/>
      <c r="G2301" s="127"/>
      <c r="H2301" s="127">
        <v>2160</v>
      </c>
      <c r="I2301" s="217"/>
      <c r="J2301" s="116">
        <v>2298</v>
      </c>
      <c r="K2301" s="219">
        <f t="shared" si="12"/>
        <v>6135</v>
      </c>
      <c r="L2301" s="116">
        <v>0.26180939867557501</v>
      </c>
      <c r="M2301" s="116">
        <v>7.8228917362425696E-2</v>
      </c>
      <c r="N2301" s="117">
        <v>1.71388807644751E-2</v>
      </c>
      <c r="O2301" s="217"/>
      <c r="P2301" s="115"/>
      <c r="Q2301" s="116"/>
      <c r="R2301" s="116"/>
      <c r="S2301" s="116"/>
      <c r="T2301" s="117"/>
    </row>
    <row r="2302" spans="1:20">
      <c r="A2302" s="91"/>
      <c r="B2302" s="91"/>
      <c r="C2302" s="127"/>
      <c r="D2302" s="127"/>
      <c r="E2302" s="127"/>
      <c r="F2302" s="127"/>
      <c r="G2302" s="127"/>
      <c r="H2302" s="127">
        <v>2162</v>
      </c>
      <c r="I2302" s="217"/>
      <c r="J2302" s="116">
        <v>2299</v>
      </c>
      <c r="K2302" s="219">
        <f t="shared" si="12"/>
        <v>6137</v>
      </c>
      <c r="L2302" s="116">
        <v>0.26123267553430102</v>
      </c>
      <c r="M2302" s="116">
        <v>7.8035787540443505E-2</v>
      </c>
      <c r="N2302" s="117">
        <v>1.7640513485221401E-2</v>
      </c>
      <c r="O2302" s="217"/>
      <c r="P2302" s="115"/>
      <c r="Q2302" s="116"/>
      <c r="R2302" s="116"/>
      <c r="S2302" s="116"/>
      <c r="T2302" s="117"/>
    </row>
    <row r="2303" spans="1:20" ht="13.8" thickBot="1">
      <c r="A2303" s="91"/>
      <c r="B2303" s="91"/>
      <c r="C2303" s="127"/>
      <c r="D2303" s="127"/>
      <c r="E2303" s="127"/>
      <c r="F2303" s="127"/>
      <c r="G2303" s="127"/>
      <c r="H2303" s="127">
        <v>2165</v>
      </c>
      <c r="I2303" s="217"/>
      <c r="J2303" s="116">
        <v>2300</v>
      </c>
      <c r="K2303" s="219">
        <f t="shared" si="12"/>
        <v>6140</v>
      </c>
      <c r="L2303" s="116">
        <v>0.26060269189827401</v>
      </c>
      <c r="M2303" s="116">
        <v>7.7858056406681905E-2</v>
      </c>
      <c r="N2303" s="117">
        <v>1.8272684687303701E-2</v>
      </c>
      <c r="O2303" s="217"/>
      <c r="P2303" s="115"/>
      <c r="Q2303" s="116"/>
      <c r="R2303" s="116"/>
      <c r="S2303" s="116"/>
      <c r="T2303" s="117"/>
    </row>
    <row r="2304" spans="1:20">
      <c r="A2304" s="91"/>
      <c r="B2304" s="91"/>
      <c r="C2304" s="127"/>
      <c r="D2304" s="127"/>
      <c r="E2304" s="127"/>
      <c r="F2304" s="127"/>
      <c r="G2304" s="127"/>
      <c r="H2304" s="127">
        <v>2168</v>
      </c>
      <c r="I2304" s="217"/>
      <c r="J2304" s="116">
        <v>2301</v>
      </c>
      <c r="K2304" s="219">
        <f t="shared" si="12"/>
        <v>6143</v>
      </c>
      <c r="L2304" s="116">
        <v>0.26000602523530902</v>
      </c>
      <c r="M2304" s="116">
        <v>7.7341495905801305E-2</v>
      </c>
      <c r="N2304" s="117">
        <v>1.9040872503155701E-2</v>
      </c>
      <c r="O2304" s="217"/>
      <c r="P2304" s="128"/>
      <c r="Q2304" s="116"/>
      <c r="R2304" s="116"/>
      <c r="S2304" s="116"/>
      <c r="T2304" s="117"/>
    </row>
    <row r="2305" spans="1:20">
      <c r="A2305" s="91"/>
      <c r="B2305" s="91"/>
      <c r="C2305" s="127"/>
      <c r="D2305" s="127"/>
      <c r="E2305" s="127"/>
      <c r="F2305" s="127"/>
      <c r="G2305" s="127"/>
      <c r="H2305" s="127">
        <v>2170</v>
      </c>
      <c r="I2305" s="217"/>
      <c r="J2305" s="116">
        <v>2302</v>
      </c>
      <c r="K2305" s="219">
        <f t="shared" si="12"/>
        <v>6145</v>
      </c>
      <c r="L2305" s="116">
        <v>0.25951185325630099</v>
      </c>
      <c r="M2305" s="116">
        <v>7.6395086738807003E-2</v>
      </c>
      <c r="N2305" s="117">
        <v>1.99094293486867E-2</v>
      </c>
      <c r="O2305" s="217"/>
      <c r="P2305" s="115"/>
      <c r="Q2305" s="116"/>
      <c r="R2305" s="116"/>
      <c r="S2305" s="116"/>
      <c r="T2305" s="117"/>
    </row>
    <row r="2306" spans="1:20">
      <c r="A2306" s="91"/>
      <c r="B2306" s="91"/>
      <c r="C2306" s="127"/>
      <c r="D2306" s="127"/>
      <c r="E2306" s="127"/>
      <c r="F2306" s="127"/>
      <c r="G2306" s="127"/>
      <c r="H2306" s="127">
        <v>2173</v>
      </c>
      <c r="I2306" s="217"/>
      <c r="J2306" s="116">
        <v>2303</v>
      </c>
      <c r="K2306" s="219">
        <f t="shared" si="12"/>
        <v>6148</v>
      </c>
      <c r="L2306" s="116">
        <v>0.25909794085148502</v>
      </c>
      <c r="M2306" s="116">
        <v>7.5286578229816797E-2</v>
      </c>
      <c r="N2306" s="117">
        <v>2.0885872274488501E-2</v>
      </c>
      <c r="O2306" s="217"/>
      <c r="P2306" s="115"/>
      <c r="Q2306" s="116"/>
      <c r="R2306" s="116"/>
      <c r="S2306" s="116"/>
      <c r="T2306" s="117"/>
    </row>
    <row r="2307" spans="1:20" ht="13.8" thickBot="1">
      <c r="A2307" s="91"/>
      <c r="B2307" s="91"/>
      <c r="C2307" s="127"/>
      <c r="D2307" s="127"/>
      <c r="E2307" s="127"/>
      <c r="F2307" s="127"/>
      <c r="G2307" s="127"/>
      <c r="H2307" s="127">
        <v>2176</v>
      </c>
      <c r="I2307" s="217"/>
      <c r="J2307" s="116">
        <v>2304</v>
      </c>
      <c r="K2307" s="219">
        <f t="shared" si="12"/>
        <v>6151</v>
      </c>
      <c r="L2307" s="116">
        <v>0.25882825521860098</v>
      </c>
      <c r="M2307" s="116">
        <v>7.3329084351178103E-2</v>
      </c>
      <c r="N2307" s="117">
        <v>2.1865529907566999E-2</v>
      </c>
      <c r="O2307" s="217"/>
      <c r="P2307" s="115"/>
      <c r="Q2307" s="116"/>
      <c r="R2307" s="116"/>
      <c r="S2307" s="116"/>
      <c r="T2307" s="117"/>
    </row>
    <row r="2308" spans="1:20">
      <c r="A2308" s="91"/>
      <c r="B2308" s="91"/>
      <c r="C2308" s="127"/>
      <c r="D2308" s="127"/>
      <c r="E2308" s="127"/>
      <c r="F2308" s="127"/>
      <c r="G2308" s="127"/>
      <c r="H2308" s="127">
        <v>2178</v>
      </c>
      <c r="I2308" s="217"/>
      <c r="J2308" s="116">
        <v>2305</v>
      </c>
      <c r="K2308" s="219">
        <f t="shared" si="12"/>
        <v>6153</v>
      </c>
      <c r="L2308" s="116">
        <v>0.25862640242703699</v>
      </c>
      <c r="M2308" s="116">
        <v>7.1149812083985201E-2</v>
      </c>
      <c r="N2308" s="117">
        <v>2.2767487413136701E-2</v>
      </c>
      <c r="O2308" s="217"/>
      <c r="P2308" s="128"/>
      <c r="Q2308" s="116"/>
      <c r="R2308" s="116"/>
      <c r="S2308" s="116"/>
      <c r="T2308" s="117"/>
    </row>
    <row r="2309" spans="1:20">
      <c r="A2309" s="91"/>
      <c r="B2309" s="91"/>
      <c r="C2309" s="127"/>
      <c r="D2309" s="127"/>
      <c r="E2309" s="127"/>
      <c r="F2309" s="127"/>
      <c r="G2309" s="127"/>
      <c r="H2309" s="127">
        <v>2181</v>
      </c>
      <c r="I2309" s="217"/>
      <c r="J2309" s="116">
        <v>2306</v>
      </c>
      <c r="K2309" s="219">
        <f t="shared" si="12"/>
        <v>6156</v>
      </c>
      <c r="L2309" s="116">
        <v>0.25853218962851499</v>
      </c>
      <c r="M2309" s="116">
        <v>6.8420971320066304E-2</v>
      </c>
      <c r="N2309" s="117">
        <v>2.35499953069346E-2</v>
      </c>
      <c r="O2309" s="217"/>
      <c r="P2309" s="115"/>
      <c r="Q2309" s="116"/>
      <c r="R2309" s="116"/>
      <c r="S2309" s="116"/>
      <c r="T2309" s="117"/>
    </row>
    <row r="2310" spans="1:20">
      <c r="A2310" s="91"/>
      <c r="B2310" s="91"/>
      <c r="C2310" s="127"/>
      <c r="D2310" s="127"/>
      <c r="E2310" s="127"/>
      <c r="F2310" s="127"/>
      <c r="G2310" s="127"/>
      <c r="H2310" s="127">
        <v>2184</v>
      </c>
      <c r="I2310" s="217"/>
      <c r="J2310" s="116">
        <v>2307</v>
      </c>
      <c r="K2310" s="219">
        <f t="shared" si="12"/>
        <v>6159</v>
      </c>
      <c r="L2310" s="116">
        <v>0.25844299512751001</v>
      </c>
      <c r="M2310" s="116">
        <v>6.5836932758759403E-2</v>
      </c>
      <c r="N2310" s="117">
        <v>2.41669394714852E-2</v>
      </c>
      <c r="O2310" s="217"/>
      <c r="P2310" s="115"/>
      <c r="Q2310" s="116"/>
      <c r="R2310" s="116"/>
      <c r="S2310" s="116"/>
      <c r="T2310" s="117"/>
    </row>
    <row r="2311" spans="1:20" ht="13.8" thickBot="1">
      <c r="A2311" s="91"/>
      <c r="B2311" s="91"/>
      <c r="C2311" s="127"/>
      <c r="D2311" s="127"/>
      <c r="E2311" s="127"/>
      <c r="F2311" s="127"/>
      <c r="G2311" s="127"/>
      <c r="H2311" s="127">
        <v>2186</v>
      </c>
      <c r="I2311" s="217"/>
      <c r="J2311" s="116">
        <v>2308</v>
      </c>
      <c r="K2311" s="219">
        <f t="shared" si="12"/>
        <v>6161</v>
      </c>
      <c r="L2311" s="116">
        <v>0.25843628839035199</v>
      </c>
      <c r="M2311" s="116">
        <v>6.2933172650203401E-2</v>
      </c>
      <c r="N2311" s="117">
        <v>2.4603936169671499E-2</v>
      </c>
      <c r="O2311" s="217"/>
      <c r="P2311" s="115"/>
      <c r="Q2311" s="116"/>
      <c r="R2311" s="116"/>
      <c r="S2311" s="116"/>
      <c r="T2311" s="117"/>
    </row>
    <row r="2312" spans="1:20">
      <c r="A2312" s="91"/>
      <c r="B2312" s="91"/>
      <c r="C2312" s="127"/>
      <c r="D2312" s="127"/>
      <c r="E2312" s="127"/>
      <c r="F2312" s="127"/>
      <c r="G2312" s="127"/>
      <c r="H2312" s="127">
        <v>2189</v>
      </c>
      <c r="I2312" s="217"/>
      <c r="J2312" s="116">
        <v>2309</v>
      </c>
      <c r="K2312" s="219">
        <f t="shared" si="12"/>
        <v>6164</v>
      </c>
      <c r="L2312" s="116">
        <v>0.25846008689293198</v>
      </c>
      <c r="M2312" s="116">
        <v>6.0273765805862897E-2</v>
      </c>
      <c r="N2312" s="117">
        <v>2.4820195586949499E-2</v>
      </c>
      <c r="O2312" s="217"/>
      <c r="P2312" s="128"/>
      <c r="Q2312" s="116"/>
      <c r="R2312" s="116"/>
      <c r="S2312" s="116"/>
      <c r="T2312" s="117"/>
    </row>
    <row r="2313" spans="1:20">
      <c r="A2313" s="91"/>
      <c r="B2313" s="91"/>
      <c r="C2313" s="127"/>
      <c r="D2313" s="127"/>
      <c r="E2313" s="127"/>
      <c r="F2313" s="127"/>
      <c r="G2313" s="127"/>
      <c r="H2313" s="127">
        <v>2192</v>
      </c>
      <c r="I2313" s="217"/>
      <c r="J2313" s="116">
        <v>2310</v>
      </c>
      <c r="K2313" s="219">
        <f t="shared" si="12"/>
        <v>6167</v>
      </c>
      <c r="L2313" s="116">
        <v>0.25866029747761798</v>
      </c>
      <c r="M2313" s="116">
        <v>5.7565052251278399E-2</v>
      </c>
      <c r="N2313" s="117">
        <v>2.4846962155003201E-2</v>
      </c>
      <c r="O2313" s="217"/>
      <c r="P2313" s="115"/>
      <c r="Q2313" s="116"/>
      <c r="R2313" s="116"/>
      <c r="S2313" s="116"/>
      <c r="T2313" s="117"/>
    </row>
    <row r="2314" spans="1:20">
      <c r="A2314" s="91"/>
      <c r="B2314" s="91"/>
      <c r="C2314" s="127"/>
      <c r="D2314" s="127"/>
      <c r="E2314" s="127"/>
      <c r="F2314" s="127"/>
      <c r="G2314" s="127"/>
      <c r="H2314" s="127">
        <v>2195</v>
      </c>
      <c r="I2314" s="217"/>
      <c r="J2314" s="116">
        <v>2311</v>
      </c>
      <c r="K2314" s="219">
        <f t="shared" si="12"/>
        <v>6170</v>
      </c>
      <c r="L2314" s="116">
        <v>0.258952416019539</v>
      </c>
      <c r="M2314" s="116">
        <v>5.52025456161888E-2</v>
      </c>
      <c r="N2314" s="117">
        <v>2.4748763027899402E-2</v>
      </c>
      <c r="O2314" s="217"/>
      <c r="P2314" s="115"/>
      <c r="Q2314" s="116"/>
      <c r="R2314" s="116"/>
      <c r="S2314" s="116"/>
      <c r="T2314" s="117"/>
    </row>
    <row r="2315" spans="1:20" ht="13.8" thickBot="1">
      <c r="A2315" s="91"/>
      <c r="B2315" s="91"/>
      <c r="C2315" s="127"/>
      <c r="D2315" s="127"/>
      <c r="E2315" s="127"/>
      <c r="F2315" s="127"/>
      <c r="G2315" s="127"/>
      <c r="H2315" s="127">
        <v>2197</v>
      </c>
      <c r="I2315" s="217"/>
      <c r="J2315" s="116">
        <v>2312</v>
      </c>
      <c r="K2315" s="219">
        <f t="shared" si="12"/>
        <v>6172</v>
      </c>
      <c r="L2315" s="116">
        <v>0.25944596056199898</v>
      </c>
      <c r="M2315" s="116">
        <v>5.30104957728064E-2</v>
      </c>
      <c r="N2315" s="117">
        <v>2.4555889436025598E-2</v>
      </c>
      <c r="O2315" s="217"/>
      <c r="P2315" s="115"/>
      <c r="Q2315" s="116"/>
      <c r="R2315" s="116"/>
      <c r="S2315" s="116"/>
      <c r="T2315" s="117"/>
    </row>
    <row r="2316" spans="1:20">
      <c r="A2316" s="91"/>
      <c r="B2316" s="91"/>
      <c r="C2316" s="127"/>
      <c r="D2316" s="127"/>
      <c r="E2316" s="127"/>
      <c r="F2316" s="127"/>
      <c r="G2316" s="127"/>
      <c r="H2316" s="127">
        <v>2200</v>
      </c>
      <c r="I2316" s="217"/>
      <c r="J2316" s="116">
        <v>2313</v>
      </c>
      <c r="K2316" s="219">
        <f t="shared" si="12"/>
        <v>6175</v>
      </c>
      <c r="L2316" s="116">
        <v>0.26007530533340001</v>
      </c>
      <c r="M2316" s="116">
        <v>5.1434626544153199E-2</v>
      </c>
      <c r="N2316" s="117">
        <v>2.4266949773994798E-2</v>
      </c>
      <c r="O2316" s="217"/>
      <c r="P2316" s="128"/>
      <c r="Q2316" s="116"/>
      <c r="R2316" s="116"/>
      <c r="S2316" s="116"/>
      <c r="T2316" s="117"/>
    </row>
    <row r="2317" spans="1:20">
      <c r="A2317" s="91"/>
      <c r="B2317" s="91"/>
      <c r="C2317" s="127"/>
      <c r="D2317" s="127"/>
      <c r="E2317" s="127"/>
      <c r="F2317" s="127"/>
      <c r="G2317" s="127"/>
      <c r="H2317" s="127">
        <v>2202</v>
      </c>
      <c r="I2317" s="217"/>
      <c r="J2317" s="116">
        <v>2314</v>
      </c>
      <c r="K2317" s="219">
        <f t="shared" si="12"/>
        <v>6177</v>
      </c>
      <c r="L2317" s="116">
        <v>0.26080615849470301</v>
      </c>
      <c r="M2317" s="116">
        <v>5.03870260793573E-2</v>
      </c>
      <c r="N2317" s="117">
        <v>2.3950708224611698E-2</v>
      </c>
      <c r="O2317" s="217"/>
      <c r="P2317" s="115"/>
      <c r="Q2317" s="116"/>
      <c r="R2317" s="116"/>
      <c r="S2317" s="116"/>
      <c r="T2317" s="117"/>
    </row>
    <row r="2318" spans="1:20">
      <c r="A2318" s="91"/>
      <c r="B2318" s="91"/>
      <c r="C2318" s="127"/>
      <c r="D2318" s="127"/>
      <c r="E2318" s="127"/>
      <c r="F2318" s="127"/>
      <c r="G2318" s="127"/>
      <c r="H2318" s="127">
        <v>2205</v>
      </c>
      <c r="I2318" s="217"/>
      <c r="J2318" s="116">
        <v>2315</v>
      </c>
      <c r="K2318" s="219">
        <f t="shared" si="12"/>
        <v>6180</v>
      </c>
      <c r="L2318" s="116">
        <v>0.26166762786960102</v>
      </c>
      <c r="M2318" s="116">
        <v>4.9527933284651902E-2</v>
      </c>
      <c r="N2318" s="117">
        <v>2.3596091529854601E-2</v>
      </c>
      <c r="O2318" s="217"/>
      <c r="P2318" s="115"/>
      <c r="Q2318" s="116"/>
      <c r="R2318" s="116"/>
      <c r="S2318" s="116"/>
      <c r="T2318" s="117"/>
    </row>
    <row r="2319" spans="1:20" ht="13.8" thickBot="1">
      <c r="A2319" s="91"/>
      <c r="B2319" s="91"/>
      <c r="C2319" s="127"/>
      <c r="D2319" s="127"/>
      <c r="E2319" s="127"/>
      <c r="F2319" s="127"/>
      <c r="G2319" s="127"/>
      <c r="H2319" s="127">
        <v>2208</v>
      </c>
      <c r="I2319" s="217"/>
      <c r="J2319" s="116">
        <v>2316</v>
      </c>
      <c r="K2319" s="219">
        <f t="shared" si="12"/>
        <v>6183</v>
      </c>
      <c r="L2319" s="116">
        <v>0.262576153715878</v>
      </c>
      <c r="M2319" s="116">
        <v>4.9716571624522102E-2</v>
      </c>
      <c r="N2319" s="117">
        <v>2.3311071689996399E-2</v>
      </c>
      <c r="O2319" s="217"/>
      <c r="P2319" s="115"/>
      <c r="Q2319" s="116"/>
      <c r="R2319" s="116"/>
      <c r="S2319" s="116"/>
      <c r="T2319" s="117"/>
    </row>
    <row r="2320" spans="1:20">
      <c r="A2320" s="91"/>
      <c r="B2320" s="91"/>
      <c r="C2320" s="127"/>
      <c r="D2320" s="127"/>
      <c r="E2320" s="127"/>
      <c r="F2320" s="127"/>
      <c r="G2320" s="127"/>
      <c r="H2320" s="127">
        <v>2210</v>
      </c>
      <c r="I2320" s="217"/>
      <c r="J2320" s="116">
        <v>2317</v>
      </c>
      <c r="K2320" s="219">
        <f t="shared" si="12"/>
        <v>6185</v>
      </c>
      <c r="L2320" s="116">
        <v>0.26350984513110898</v>
      </c>
      <c r="M2320" s="116">
        <v>5.0885748644012498E-2</v>
      </c>
      <c r="N2320" s="117">
        <v>2.3027051767926E-2</v>
      </c>
      <c r="O2320" s="217"/>
      <c r="P2320" s="128"/>
      <c r="Q2320" s="116"/>
      <c r="R2320" s="116"/>
      <c r="S2320" s="116"/>
      <c r="T2320" s="117"/>
    </row>
    <row r="2321" spans="1:20">
      <c r="A2321" s="91"/>
      <c r="B2321" s="91"/>
      <c r="C2321" s="127"/>
      <c r="D2321" s="127"/>
      <c r="E2321" s="127"/>
      <c r="F2321" s="127"/>
      <c r="G2321" s="127"/>
      <c r="H2321" s="127">
        <v>2213</v>
      </c>
      <c r="I2321" s="217"/>
      <c r="J2321" s="116">
        <v>2318</v>
      </c>
      <c r="K2321" s="219">
        <f t="shared" si="12"/>
        <v>6188</v>
      </c>
      <c r="L2321" s="116">
        <v>0.26427259680557003</v>
      </c>
      <c r="M2321" s="116">
        <v>5.3856619918464001E-2</v>
      </c>
      <c r="N2321" s="117">
        <v>2.2788722000122798E-2</v>
      </c>
      <c r="O2321" s="217"/>
      <c r="P2321" s="115"/>
      <c r="Q2321" s="116"/>
      <c r="R2321" s="116"/>
      <c r="S2321" s="116"/>
      <c r="T2321" s="117"/>
    </row>
    <row r="2322" spans="1:20">
      <c r="A2322" s="91"/>
      <c r="B2322" s="91"/>
      <c r="C2322" s="127"/>
      <c r="D2322" s="127"/>
      <c r="E2322" s="127"/>
      <c r="F2322" s="127"/>
      <c r="G2322" s="127"/>
      <c r="H2322" s="127">
        <v>2215</v>
      </c>
      <c r="I2322" s="217"/>
      <c r="J2322" s="116">
        <v>2319</v>
      </c>
      <c r="K2322" s="219">
        <f t="shared" si="12"/>
        <v>6190</v>
      </c>
      <c r="L2322" s="116">
        <v>0.26489717695249898</v>
      </c>
      <c r="M2322" s="116">
        <v>5.7894276540900902E-2</v>
      </c>
      <c r="N2322" s="117">
        <v>2.2622137579278799E-2</v>
      </c>
      <c r="O2322" s="217"/>
      <c r="P2322" s="115"/>
      <c r="Q2322" s="116"/>
      <c r="R2322" s="116"/>
      <c r="S2322" s="116"/>
      <c r="T2322" s="117"/>
    </row>
    <row r="2323" spans="1:20" ht="13.8" thickBot="1">
      <c r="A2323" s="91"/>
      <c r="B2323" s="91"/>
      <c r="C2323" s="127"/>
      <c r="D2323" s="127"/>
      <c r="E2323" s="127"/>
      <c r="F2323" s="127"/>
      <c r="G2323" s="127"/>
      <c r="H2323" s="127">
        <v>2218</v>
      </c>
      <c r="I2323" s="217"/>
      <c r="J2323" s="116">
        <v>2320</v>
      </c>
      <c r="K2323" s="219">
        <f t="shared" si="12"/>
        <v>6193</v>
      </c>
      <c r="L2323" s="116">
        <v>0.26523515797242297</v>
      </c>
      <c r="M2323" s="116">
        <v>6.3232267815717003E-2</v>
      </c>
      <c r="N2323" s="117">
        <v>2.2547696541511099E-2</v>
      </c>
      <c r="O2323" s="217"/>
      <c r="P2323" s="115"/>
      <c r="Q2323" s="116"/>
      <c r="R2323" s="116"/>
      <c r="S2323" s="116"/>
      <c r="T2323" s="117"/>
    </row>
    <row r="2324" spans="1:20">
      <c r="A2324" s="91"/>
      <c r="B2324" s="91"/>
      <c r="C2324" s="127"/>
      <c r="D2324" s="127"/>
      <c r="E2324" s="127"/>
      <c r="F2324" s="127"/>
      <c r="G2324" s="127"/>
      <c r="H2324" s="127">
        <v>2220</v>
      </c>
      <c r="I2324" s="217"/>
      <c r="J2324" s="116">
        <v>2321</v>
      </c>
      <c r="K2324" s="219">
        <f t="shared" si="12"/>
        <v>6195</v>
      </c>
      <c r="L2324" s="116">
        <v>0.26541219064869298</v>
      </c>
      <c r="M2324" s="116">
        <v>6.8993609248396495E-2</v>
      </c>
      <c r="N2324" s="117">
        <v>2.2594588699689201E-2</v>
      </c>
      <c r="O2324" s="217"/>
      <c r="P2324" s="128"/>
      <c r="Q2324" s="116"/>
      <c r="R2324" s="116"/>
      <c r="S2324" s="116"/>
      <c r="T2324" s="117"/>
    </row>
    <row r="2325" spans="1:20">
      <c r="A2325" s="91"/>
      <c r="B2325" s="91"/>
      <c r="C2325" s="127"/>
      <c r="D2325" s="127"/>
      <c r="E2325" s="127"/>
      <c r="F2325" s="127"/>
      <c r="G2325" s="127"/>
      <c r="H2325" s="127">
        <v>2223</v>
      </c>
      <c r="I2325" s="217"/>
      <c r="J2325" s="116">
        <v>2322</v>
      </c>
      <c r="K2325" s="219">
        <f t="shared" si="12"/>
        <v>6198</v>
      </c>
      <c r="L2325" s="116">
        <v>0.26537260791791401</v>
      </c>
      <c r="M2325" s="116">
        <v>7.5175503472866195E-2</v>
      </c>
      <c r="N2325" s="117">
        <v>2.27245460543632E-2</v>
      </c>
      <c r="O2325" s="217"/>
      <c r="P2325" s="115"/>
      <c r="Q2325" s="116"/>
      <c r="R2325" s="116"/>
      <c r="S2325" s="116"/>
      <c r="T2325" s="117"/>
    </row>
    <row r="2326" spans="1:20">
      <c r="A2326" s="91"/>
      <c r="B2326" s="91"/>
      <c r="C2326" s="127"/>
      <c r="D2326" s="127"/>
      <c r="E2326" s="127"/>
      <c r="F2326" s="127"/>
      <c r="G2326" s="127"/>
      <c r="H2326" s="127">
        <v>2226</v>
      </c>
      <c r="I2326" s="217"/>
      <c r="J2326" s="116">
        <v>2323</v>
      </c>
      <c r="K2326" s="219">
        <f t="shared" si="12"/>
        <v>6201</v>
      </c>
      <c r="L2326" s="116">
        <v>0.26524900838925097</v>
      </c>
      <c r="M2326" s="116">
        <v>8.0734248012419602E-2</v>
      </c>
      <c r="N2326" s="117">
        <v>2.2898105856415302E-2</v>
      </c>
      <c r="O2326" s="217"/>
      <c r="P2326" s="115"/>
      <c r="Q2326" s="116"/>
      <c r="R2326" s="116"/>
      <c r="S2326" s="116"/>
      <c r="T2326" s="117"/>
    </row>
    <row r="2327" spans="1:20" ht="13.8" thickBot="1">
      <c r="A2327" s="91"/>
      <c r="B2327" s="91"/>
      <c r="C2327" s="127"/>
      <c r="D2327" s="127"/>
      <c r="E2327" s="127"/>
      <c r="F2327" s="127"/>
      <c r="G2327" s="127"/>
      <c r="H2327" s="127">
        <v>2228</v>
      </c>
      <c r="I2327" s="217"/>
      <c r="J2327" s="116">
        <v>2324</v>
      </c>
      <c r="K2327" s="219">
        <f t="shared" si="12"/>
        <v>6203</v>
      </c>
      <c r="L2327" s="116">
        <v>0.26503462985541698</v>
      </c>
      <c r="M2327" s="116">
        <v>8.5515355745235194E-2</v>
      </c>
      <c r="N2327" s="117">
        <v>2.29877027554782E-2</v>
      </c>
      <c r="O2327" s="217"/>
      <c r="P2327" s="115"/>
      <c r="Q2327" s="116"/>
      <c r="R2327" s="116"/>
      <c r="S2327" s="116"/>
      <c r="T2327" s="117"/>
    </row>
    <row r="2328" spans="1:20">
      <c r="A2328" s="91"/>
      <c r="B2328" s="91"/>
      <c r="C2328" s="127"/>
      <c r="D2328" s="127"/>
      <c r="E2328" s="127"/>
      <c r="F2328" s="127"/>
      <c r="G2328" s="127"/>
      <c r="H2328" s="127">
        <v>2231</v>
      </c>
      <c r="I2328" s="217"/>
      <c r="J2328" s="116">
        <v>2325</v>
      </c>
      <c r="K2328" s="219">
        <f t="shared" si="12"/>
        <v>6206</v>
      </c>
      <c r="L2328" s="116">
        <v>0.26491467328075102</v>
      </c>
      <c r="M2328" s="116">
        <v>8.8592495477008495E-2</v>
      </c>
      <c r="N2328" s="117">
        <v>2.2960037507339E-2</v>
      </c>
      <c r="O2328" s="217"/>
      <c r="P2328" s="128"/>
      <c r="Q2328" s="116"/>
      <c r="R2328" s="116"/>
      <c r="S2328" s="116"/>
      <c r="T2328" s="117"/>
    </row>
    <row r="2329" spans="1:20">
      <c r="A2329" s="91"/>
      <c r="B2329" s="91"/>
      <c r="C2329" s="127"/>
      <c r="D2329" s="127"/>
      <c r="E2329" s="127"/>
      <c r="F2329" s="127"/>
      <c r="G2329" s="127"/>
      <c r="H2329" s="127">
        <v>2233</v>
      </c>
      <c r="I2329" s="217"/>
      <c r="J2329" s="116">
        <v>2326</v>
      </c>
      <c r="K2329" s="219">
        <f t="shared" si="12"/>
        <v>6208</v>
      </c>
      <c r="L2329" s="116">
        <v>0.26493350135115401</v>
      </c>
      <c r="M2329" s="116">
        <v>8.9929521349206107E-2</v>
      </c>
      <c r="N2329" s="117">
        <v>2.2712112817054299E-2</v>
      </c>
      <c r="O2329" s="217"/>
      <c r="P2329" s="115"/>
      <c r="Q2329" s="116"/>
      <c r="R2329" s="116"/>
      <c r="S2329" s="116"/>
      <c r="T2329" s="117"/>
    </row>
    <row r="2330" spans="1:20">
      <c r="A2330" s="91"/>
      <c r="B2330" s="91"/>
      <c r="C2330" s="127"/>
      <c r="D2330" s="127"/>
      <c r="E2330" s="127"/>
      <c r="F2330" s="127"/>
      <c r="G2330" s="127"/>
      <c r="H2330" s="127">
        <v>2236</v>
      </c>
      <c r="I2330" s="217"/>
      <c r="J2330" s="116">
        <v>2327</v>
      </c>
      <c r="K2330" s="219">
        <f t="shared" si="12"/>
        <v>6211</v>
      </c>
      <c r="L2330" s="116">
        <v>0.26509715554839602</v>
      </c>
      <c r="M2330" s="116">
        <v>8.9466175809249093E-2</v>
      </c>
      <c r="N2330" s="117">
        <v>2.2229924479827801E-2</v>
      </c>
      <c r="O2330" s="217"/>
      <c r="P2330" s="115"/>
      <c r="Q2330" s="116"/>
      <c r="R2330" s="116"/>
      <c r="S2330" s="116"/>
      <c r="T2330" s="117"/>
    </row>
    <row r="2331" spans="1:20" ht="13.8" thickBot="1">
      <c r="A2331" s="91"/>
      <c r="B2331" s="91"/>
      <c r="C2331" s="127"/>
      <c r="D2331" s="127"/>
      <c r="E2331" s="127"/>
      <c r="F2331" s="127"/>
      <c r="G2331" s="127"/>
      <c r="H2331" s="127">
        <v>2239</v>
      </c>
      <c r="I2331" s="217"/>
      <c r="J2331" s="116">
        <v>2328</v>
      </c>
      <c r="K2331" s="219">
        <f t="shared" si="12"/>
        <v>6214</v>
      </c>
      <c r="L2331" s="116">
        <v>0.26546458863906203</v>
      </c>
      <c r="M2331" s="116">
        <v>8.7073673400131002E-2</v>
      </c>
      <c r="N2331" s="117">
        <v>2.1504265888096698E-2</v>
      </c>
      <c r="O2331" s="217"/>
      <c r="P2331" s="115"/>
      <c r="Q2331" s="116"/>
      <c r="R2331" s="116"/>
      <c r="S2331" s="116"/>
      <c r="T2331" s="117"/>
    </row>
    <row r="2332" spans="1:20">
      <c r="A2332" s="91"/>
      <c r="B2332" s="91"/>
      <c r="C2332" s="127"/>
      <c r="D2332" s="127"/>
      <c r="E2332" s="127"/>
      <c r="F2332" s="127"/>
      <c r="G2332" s="127"/>
      <c r="H2332" s="127">
        <v>2242</v>
      </c>
      <c r="I2332" s="217"/>
      <c r="J2332" s="116">
        <v>2329</v>
      </c>
      <c r="K2332" s="219">
        <f t="shared" si="12"/>
        <v>6217</v>
      </c>
      <c r="L2332" s="116">
        <v>0.26597641525839799</v>
      </c>
      <c r="M2332" s="116">
        <v>8.3498717663249705E-2</v>
      </c>
      <c r="N2332" s="117">
        <v>2.0625295244195201E-2</v>
      </c>
      <c r="O2332" s="217"/>
      <c r="P2332" s="128"/>
      <c r="Q2332" s="116"/>
      <c r="R2332" s="116"/>
      <c r="S2332" s="116"/>
      <c r="T2332" s="117"/>
    </row>
    <row r="2333" spans="1:20">
      <c r="A2333" s="91"/>
      <c r="B2333" s="91"/>
      <c r="C2333" s="127"/>
      <c r="D2333" s="127"/>
      <c r="E2333" s="127"/>
      <c r="F2333" s="127"/>
      <c r="G2333" s="127"/>
      <c r="H2333" s="127">
        <v>2244</v>
      </c>
      <c r="I2333" s="217"/>
      <c r="J2333" s="116">
        <v>2330</v>
      </c>
      <c r="K2333" s="219">
        <f t="shared" si="12"/>
        <v>6219</v>
      </c>
      <c r="L2333" s="116">
        <v>0.266528709624482</v>
      </c>
      <c r="M2333" s="116">
        <v>7.9485122212472406E-2</v>
      </c>
      <c r="N2333" s="117">
        <v>1.9669828186573798E-2</v>
      </c>
      <c r="O2333" s="217"/>
      <c r="P2333" s="115"/>
      <c r="Q2333" s="116"/>
      <c r="R2333" s="116"/>
      <c r="S2333" s="116"/>
      <c r="T2333" s="117"/>
    </row>
    <row r="2334" spans="1:20">
      <c r="A2334" s="91"/>
      <c r="B2334" s="91"/>
      <c r="C2334" s="127"/>
      <c r="D2334" s="127"/>
      <c r="E2334" s="127"/>
      <c r="F2334" s="127"/>
      <c r="G2334" s="127"/>
      <c r="H2334" s="127">
        <v>2247</v>
      </c>
      <c r="I2334" s="217"/>
      <c r="J2334" s="116">
        <v>2331</v>
      </c>
      <c r="K2334" s="219">
        <f t="shared" si="12"/>
        <v>6222</v>
      </c>
      <c r="L2334" s="116">
        <v>0.26710580689813801</v>
      </c>
      <c r="M2334" s="116">
        <v>7.51716206337813E-2</v>
      </c>
      <c r="N2334" s="117">
        <v>1.8773438728333199E-2</v>
      </c>
      <c r="O2334" s="217"/>
      <c r="P2334" s="115"/>
      <c r="Q2334" s="116"/>
      <c r="R2334" s="116"/>
      <c r="S2334" s="116"/>
      <c r="T2334" s="117"/>
    </row>
    <row r="2335" spans="1:20" ht="13.8" thickBot="1">
      <c r="A2335" s="91"/>
      <c r="B2335" s="91"/>
      <c r="C2335" s="127"/>
      <c r="D2335" s="127"/>
      <c r="E2335" s="127"/>
      <c r="F2335" s="127"/>
      <c r="G2335" s="127"/>
      <c r="H2335" s="127">
        <v>2249</v>
      </c>
      <c r="I2335" s="217"/>
      <c r="J2335" s="116">
        <v>2332</v>
      </c>
      <c r="K2335" s="219">
        <f t="shared" si="12"/>
        <v>6224</v>
      </c>
      <c r="L2335" s="116">
        <v>0.26752026292051001</v>
      </c>
      <c r="M2335" s="116">
        <v>7.1439472862823802E-2</v>
      </c>
      <c r="N2335" s="117">
        <v>1.8041603402926001E-2</v>
      </c>
      <c r="O2335" s="217"/>
      <c r="P2335" s="115"/>
      <c r="Q2335" s="116"/>
      <c r="R2335" s="116"/>
      <c r="S2335" s="116"/>
      <c r="T2335" s="117"/>
    </row>
    <row r="2336" spans="1:20">
      <c r="A2336" s="91"/>
      <c r="B2336" s="91"/>
      <c r="C2336" s="127"/>
      <c r="D2336" s="127"/>
      <c r="E2336" s="127"/>
      <c r="F2336" s="127"/>
      <c r="G2336" s="127"/>
      <c r="H2336" s="127">
        <v>2252</v>
      </c>
      <c r="I2336" s="217"/>
      <c r="J2336" s="116">
        <v>2333</v>
      </c>
      <c r="K2336" s="219">
        <f t="shared" si="12"/>
        <v>6227</v>
      </c>
      <c r="L2336" s="116">
        <v>0.267784926735329</v>
      </c>
      <c r="M2336" s="116">
        <v>6.7923428302019695E-2</v>
      </c>
      <c r="N2336" s="117">
        <v>1.74601652377799E-2</v>
      </c>
      <c r="O2336" s="217"/>
      <c r="P2336" s="128"/>
      <c r="Q2336" s="116"/>
      <c r="R2336" s="116"/>
      <c r="S2336" s="116"/>
      <c r="T2336" s="117"/>
    </row>
    <row r="2337" spans="1:20">
      <c r="A2337" s="91"/>
      <c r="B2337" s="91"/>
      <c r="C2337" s="127"/>
      <c r="D2337" s="127"/>
      <c r="E2337" s="127"/>
      <c r="F2337" s="127"/>
      <c r="G2337" s="127"/>
      <c r="H2337" s="127">
        <v>2255</v>
      </c>
      <c r="I2337" s="217"/>
      <c r="J2337" s="116">
        <v>2334</v>
      </c>
      <c r="K2337" s="219">
        <f t="shared" ref="K2337:K2400" si="13">H2337+$K$1503</f>
        <v>6230</v>
      </c>
      <c r="L2337" s="116">
        <v>0.26771190029791098</v>
      </c>
      <c r="M2337" s="116">
        <v>6.5748809737975505E-2</v>
      </c>
      <c r="N2337" s="117">
        <v>1.7020666614907101E-2</v>
      </c>
      <c r="O2337" s="217"/>
      <c r="P2337" s="115"/>
      <c r="Q2337" s="116"/>
      <c r="R2337" s="116"/>
      <c r="S2337" s="116"/>
      <c r="T2337" s="117"/>
    </row>
    <row r="2338" spans="1:20">
      <c r="A2338" s="91"/>
      <c r="B2338" s="91"/>
      <c r="C2338" s="127"/>
      <c r="D2338" s="127"/>
      <c r="E2338" s="127"/>
      <c r="F2338" s="127"/>
      <c r="G2338" s="127"/>
      <c r="H2338" s="127">
        <v>2257</v>
      </c>
      <c r="I2338" s="217"/>
      <c r="J2338" s="116">
        <v>2335</v>
      </c>
      <c r="K2338" s="219">
        <f t="shared" si="13"/>
        <v>6232</v>
      </c>
      <c r="L2338" s="116">
        <v>0.26734709512735599</v>
      </c>
      <c r="M2338" s="116">
        <v>6.4432371925230006E-2</v>
      </c>
      <c r="N2338" s="117">
        <v>1.6706361414350501E-2</v>
      </c>
      <c r="O2338" s="217"/>
      <c r="P2338" s="115"/>
      <c r="Q2338" s="116"/>
      <c r="R2338" s="116"/>
      <c r="S2338" s="116"/>
      <c r="T2338" s="117"/>
    </row>
    <row r="2339" spans="1:20" ht="13.8" thickBot="1">
      <c r="A2339" s="91"/>
      <c r="B2339" s="91"/>
      <c r="C2339" s="127"/>
      <c r="D2339" s="127"/>
      <c r="E2339" s="127"/>
      <c r="F2339" s="127"/>
      <c r="G2339" s="127"/>
      <c r="H2339" s="127">
        <v>2260</v>
      </c>
      <c r="I2339" s="217"/>
      <c r="J2339" s="116">
        <v>2336</v>
      </c>
      <c r="K2339" s="219">
        <f t="shared" si="13"/>
        <v>6235</v>
      </c>
      <c r="L2339" s="116">
        <v>0.26667261488084798</v>
      </c>
      <c r="M2339" s="116">
        <v>6.4549175030553005E-2</v>
      </c>
      <c r="N2339" s="117">
        <v>1.6553098534786599E-2</v>
      </c>
      <c r="O2339" s="217"/>
      <c r="P2339" s="115"/>
      <c r="Q2339" s="116"/>
      <c r="R2339" s="116"/>
      <c r="S2339" s="116"/>
      <c r="T2339" s="117"/>
    </row>
    <row r="2340" spans="1:20">
      <c r="A2340" s="91"/>
      <c r="B2340" s="91"/>
      <c r="C2340" s="127"/>
      <c r="D2340" s="127"/>
      <c r="E2340" s="127"/>
      <c r="F2340" s="127"/>
      <c r="G2340" s="127"/>
      <c r="H2340" s="127">
        <v>2262</v>
      </c>
      <c r="I2340" s="217"/>
      <c r="J2340" s="116">
        <v>2337</v>
      </c>
      <c r="K2340" s="219">
        <f t="shared" si="13"/>
        <v>6237</v>
      </c>
      <c r="L2340" s="116">
        <v>0.26573433457982398</v>
      </c>
      <c r="M2340" s="116">
        <v>6.5902696711059805E-2</v>
      </c>
      <c r="N2340" s="117">
        <v>1.6584113005941599E-2</v>
      </c>
      <c r="O2340" s="217"/>
      <c r="P2340" s="128"/>
      <c r="Q2340" s="116"/>
      <c r="R2340" s="116"/>
      <c r="S2340" s="116"/>
      <c r="T2340" s="117"/>
    </row>
    <row r="2341" spans="1:20">
      <c r="A2341" s="91"/>
      <c r="B2341" s="91"/>
      <c r="C2341" s="127"/>
      <c r="D2341" s="127"/>
      <c r="E2341" s="127"/>
      <c r="F2341" s="127"/>
      <c r="G2341" s="127"/>
      <c r="H2341" s="127">
        <v>2265</v>
      </c>
      <c r="I2341" s="217"/>
      <c r="J2341" s="116">
        <v>2338</v>
      </c>
      <c r="K2341" s="219">
        <f t="shared" si="13"/>
        <v>6240</v>
      </c>
      <c r="L2341" s="116">
        <v>0.26472432130748802</v>
      </c>
      <c r="M2341" s="116">
        <v>6.7679025004883098E-2</v>
      </c>
      <c r="N2341" s="117">
        <v>1.6771774565222601E-2</v>
      </c>
      <c r="O2341" s="217"/>
      <c r="P2341" s="115"/>
      <c r="Q2341" s="116"/>
      <c r="R2341" s="116"/>
      <c r="S2341" s="116"/>
      <c r="T2341" s="117"/>
    </row>
    <row r="2342" spans="1:20">
      <c r="A2342" s="91"/>
      <c r="B2342" s="91"/>
      <c r="C2342" s="127"/>
      <c r="D2342" s="127"/>
      <c r="E2342" s="127"/>
      <c r="F2342" s="127"/>
      <c r="G2342" s="127"/>
      <c r="H2342" s="127">
        <v>2267</v>
      </c>
      <c r="I2342" s="217"/>
      <c r="J2342" s="116">
        <v>2339</v>
      </c>
      <c r="K2342" s="219">
        <f t="shared" si="13"/>
        <v>6242</v>
      </c>
      <c r="L2342" s="116">
        <v>0.26362817344183598</v>
      </c>
      <c r="M2342" s="116">
        <v>6.9733982668996206E-2</v>
      </c>
      <c r="N2342" s="117">
        <v>1.7045271592008401E-2</v>
      </c>
      <c r="O2342" s="217"/>
      <c r="P2342" s="115"/>
      <c r="Q2342" s="116"/>
      <c r="R2342" s="116"/>
      <c r="S2342" s="116"/>
      <c r="T2342" s="117"/>
    </row>
    <row r="2343" spans="1:20" ht="13.8" thickBot="1">
      <c r="A2343" s="91"/>
      <c r="B2343" s="91"/>
      <c r="C2343" s="127"/>
      <c r="D2343" s="127"/>
      <c r="E2343" s="127"/>
      <c r="F2343" s="127"/>
      <c r="G2343" s="127"/>
      <c r="H2343" s="127">
        <v>2270</v>
      </c>
      <c r="I2343" s="217"/>
      <c r="J2343" s="116">
        <v>2340</v>
      </c>
      <c r="K2343" s="219">
        <f t="shared" si="13"/>
        <v>6245</v>
      </c>
      <c r="L2343" s="116">
        <v>0.26261150281859502</v>
      </c>
      <c r="M2343" s="116">
        <v>7.1370730836116295E-2</v>
      </c>
      <c r="N2343" s="117">
        <v>1.7308714425484099E-2</v>
      </c>
      <c r="O2343" s="217"/>
      <c r="P2343" s="115"/>
      <c r="Q2343" s="116"/>
      <c r="R2343" s="116"/>
      <c r="S2343" s="116"/>
      <c r="T2343" s="117"/>
    </row>
    <row r="2344" spans="1:20">
      <c r="A2344" s="91"/>
      <c r="B2344" s="91"/>
      <c r="C2344" s="127"/>
      <c r="D2344" s="127"/>
      <c r="E2344" s="127"/>
      <c r="F2344" s="127"/>
      <c r="G2344" s="127"/>
      <c r="H2344" s="127">
        <v>2273</v>
      </c>
      <c r="I2344" s="217"/>
      <c r="J2344" s="116">
        <v>2341</v>
      </c>
      <c r="K2344" s="219">
        <f t="shared" si="13"/>
        <v>6248</v>
      </c>
      <c r="L2344" s="116">
        <v>0.26162989684125898</v>
      </c>
      <c r="M2344" s="116">
        <v>7.3164638462512699E-2</v>
      </c>
      <c r="N2344" s="117">
        <v>1.7573082328516901E-2</v>
      </c>
      <c r="O2344" s="217"/>
      <c r="P2344" s="128"/>
      <c r="Q2344" s="116"/>
      <c r="R2344" s="116"/>
      <c r="S2344" s="116"/>
      <c r="T2344" s="117"/>
    </row>
    <row r="2345" spans="1:20">
      <c r="A2345" s="91"/>
      <c r="B2345" s="91"/>
      <c r="C2345" s="127"/>
      <c r="D2345" s="127"/>
      <c r="E2345" s="127"/>
      <c r="F2345" s="127"/>
      <c r="G2345" s="127"/>
      <c r="H2345" s="127">
        <v>2275</v>
      </c>
      <c r="I2345" s="217"/>
      <c r="J2345" s="116">
        <v>2342</v>
      </c>
      <c r="K2345" s="219">
        <f t="shared" si="13"/>
        <v>6250</v>
      </c>
      <c r="L2345" s="116">
        <v>0.26068671201874899</v>
      </c>
      <c r="M2345" s="116">
        <v>7.5086544189889401E-2</v>
      </c>
      <c r="N2345" s="117">
        <v>1.78042989500687E-2</v>
      </c>
      <c r="O2345" s="217"/>
      <c r="P2345" s="115"/>
      <c r="Q2345" s="116"/>
      <c r="R2345" s="116"/>
      <c r="S2345" s="116"/>
      <c r="T2345" s="117"/>
    </row>
    <row r="2346" spans="1:20">
      <c r="A2346" s="91"/>
      <c r="B2346" s="91"/>
      <c r="C2346" s="127"/>
      <c r="D2346" s="127"/>
      <c r="E2346" s="127"/>
      <c r="F2346" s="127"/>
      <c r="G2346" s="127"/>
      <c r="H2346" s="127">
        <v>2278</v>
      </c>
      <c r="I2346" s="217"/>
      <c r="J2346" s="116">
        <v>2343</v>
      </c>
      <c r="K2346" s="219">
        <f t="shared" si="13"/>
        <v>6253</v>
      </c>
      <c r="L2346" s="116">
        <v>0.25991130294494003</v>
      </c>
      <c r="M2346" s="116">
        <v>7.6947783060316605E-2</v>
      </c>
      <c r="N2346" s="117">
        <v>1.80211587080743E-2</v>
      </c>
      <c r="O2346" s="217"/>
      <c r="P2346" s="115"/>
      <c r="Q2346" s="116"/>
      <c r="R2346" s="116"/>
      <c r="S2346" s="116"/>
      <c r="T2346" s="117"/>
    </row>
    <row r="2347" spans="1:20" ht="13.8" thickBot="1">
      <c r="A2347" s="91"/>
      <c r="B2347" s="91"/>
      <c r="C2347" s="127"/>
      <c r="D2347" s="127"/>
      <c r="E2347" s="127"/>
      <c r="F2347" s="127"/>
      <c r="G2347" s="127"/>
      <c r="H2347" s="127">
        <v>2281</v>
      </c>
      <c r="I2347" s="217"/>
      <c r="J2347" s="116">
        <v>2344</v>
      </c>
      <c r="K2347" s="219">
        <f t="shared" si="13"/>
        <v>6256</v>
      </c>
      <c r="L2347" s="116">
        <v>0.25926792904899199</v>
      </c>
      <c r="M2347" s="116">
        <v>7.8670480161402198E-2</v>
      </c>
      <c r="N2347" s="117">
        <v>1.82117458960541E-2</v>
      </c>
      <c r="O2347" s="217"/>
      <c r="P2347" s="115"/>
      <c r="Q2347" s="116"/>
      <c r="R2347" s="116"/>
      <c r="S2347" s="116"/>
      <c r="T2347" s="117"/>
    </row>
    <row r="2348" spans="1:20">
      <c r="A2348" s="91"/>
      <c r="B2348" s="91"/>
      <c r="C2348" s="127"/>
      <c r="D2348" s="127"/>
      <c r="E2348" s="127"/>
      <c r="F2348" s="127"/>
      <c r="G2348" s="127"/>
      <c r="H2348" s="127">
        <v>2284</v>
      </c>
      <c r="I2348" s="217"/>
      <c r="J2348" s="116">
        <v>2345</v>
      </c>
      <c r="K2348" s="219">
        <f t="shared" si="13"/>
        <v>6259</v>
      </c>
      <c r="L2348" s="116">
        <v>0.25888889227902001</v>
      </c>
      <c r="M2348" s="116">
        <v>7.96863511570787E-2</v>
      </c>
      <c r="N2348" s="117">
        <v>1.8338770432275199E-2</v>
      </c>
      <c r="O2348" s="217"/>
      <c r="P2348" s="128"/>
      <c r="Q2348" s="116"/>
      <c r="R2348" s="116"/>
      <c r="S2348" s="116"/>
      <c r="T2348" s="117"/>
    </row>
    <row r="2349" spans="1:20">
      <c r="A2349" s="91"/>
      <c r="B2349" s="91"/>
      <c r="C2349" s="127"/>
      <c r="D2349" s="127"/>
      <c r="E2349" s="127"/>
      <c r="F2349" s="127"/>
      <c r="G2349" s="127"/>
      <c r="H2349" s="127">
        <v>2287</v>
      </c>
      <c r="I2349" s="217"/>
      <c r="J2349" s="116">
        <v>2346</v>
      </c>
      <c r="K2349" s="219">
        <f t="shared" si="13"/>
        <v>6262</v>
      </c>
      <c r="L2349" s="116">
        <v>0.25869341300701199</v>
      </c>
      <c r="M2349" s="116">
        <v>8.0279388376612706E-2</v>
      </c>
      <c r="N2349" s="117">
        <v>1.8469357263501799E-2</v>
      </c>
      <c r="O2349" s="217"/>
      <c r="P2349" s="115"/>
      <c r="Q2349" s="116"/>
      <c r="R2349" s="116"/>
      <c r="S2349" s="116"/>
      <c r="T2349" s="117"/>
    </row>
    <row r="2350" spans="1:20">
      <c r="A2350" s="91"/>
      <c r="B2350" s="91"/>
      <c r="C2350" s="127"/>
      <c r="D2350" s="127"/>
      <c r="E2350" s="127"/>
      <c r="F2350" s="127"/>
      <c r="G2350" s="127"/>
      <c r="H2350" s="127">
        <v>2290</v>
      </c>
      <c r="I2350" s="217"/>
      <c r="J2350" s="116">
        <v>2347</v>
      </c>
      <c r="K2350" s="219">
        <f t="shared" si="13"/>
        <v>6265</v>
      </c>
      <c r="L2350" s="116">
        <v>0.25863462146370297</v>
      </c>
      <c r="M2350" s="116">
        <v>8.0123071581775604E-2</v>
      </c>
      <c r="N2350" s="117">
        <v>1.8605595240534099E-2</v>
      </c>
      <c r="O2350" s="217"/>
      <c r="P2350" s="115"/>
      <c r="Q2350" s="116"/>
      <c r="R2350" s="116"/>
      <c r="S2350" s="116"/>
      <c r="T2350" s="117"/>
    </row>
    <row r="2351" spans="1:20" ht="13.8" thickBot="1">
      <c r="A2351" s="91"/>
      <c r="B2351" s="91"/>
      <c r="C2351" s="127"/>
      <c r="D2351" s="127"/>
      <c r="E2351" s="127"/>
      <c r="F2351" s="127"/>
      <c r="G2351" s="127"/>
      <c r="H2351" s="127">
        <v>2293</v>
      </c>
      <c r="I2351" s="217"/>
      <c r="J2351" s="116">
        <v>2348</v>
      </c>
      <c r="K2351" s="219">
        <f t="shared" si="13"/>
        <v>6268</v>
      </c>
      <c r="L2351" s="116">
        <v>0.25874773591140898</v>
      </c>
      <c r="M2351" s="116">
        <v>7.9029234302903803E-2</v>
      </c>
      <c r="N2351" s="117">
        <v>1.8751608899732701E-2</v>
      </c>
      <c r="O2351" s="217"/>
      <c r="P2351" s="115"/>
      <c r="Q2351" s="116"/>
      <c r="R2351" s="116"/>
      <c r="S2351" s="116"/>
      <c r="T2351" s="117"/>
    </row>
    <row r="2352" spans="1:20">
      <c r="A2352" s="91"/>
      <c r="B2352" s="91"/>
      <c r="C2352" s="127"/>
      <c r="D2352" s="127"/>
      <c r="E2352" s="127"/>
      <c r="F2352" s="127"/>
      <c r="G2352" s="127"/>
      <c r="H2352" s="127">
        <v>2295</v>
      </c>
      <c r="I2352" s="217"/>
      <c r="J2352" s="116">
        <v>2349</v>
      </c>
      <c r="K2352" s="219">
        <f t="shared" si="13"/>
        <v>6270</v>
      </c>
      <c r="L2352" s="116">
        <v>0.25896547332846598</v>
      </c>
      <c r="M2352" s="116">
        <v>7.7789990772010403E-2</v>
      </c>
      <c r="N2352" s="117">
        <v>1.89628976817828E-2</v>
      </c>
      <c r="O2352" s="217"/>
      <c r="P2352" s="128"/>
      <c r="Q2352" s="116"/>
      <c r="R2352" s="116"/>
      <c r="S2352" s="116"/>
      <c r="T2352" s="117"/>
    </row>
    <row r="2353" spans="1:20">
      <c r="A2353" s="91"/>
      <c r="B2353" s="91"/>
      <c r="C2353" s="127"/>
      <c r="D2353" s="127"/>
      <c r="E2353" s="127"/>
      <c r="F2353" s="127"/>
      <c r="G2353" s="127"/>
      <c r="H2353" s="127">
        <v>2297</v>
      </c>
      <c r="I2353" s="217"/>
      <c r="J2353" s="116">
        <v>2350</v>
      </c>
      <c r="K2353" s="219">
        <f t="shared" si="13"/>
        <v>6272</v>
      </c>
      <c r="L2353" s="116">
        <v>0.25935702863807503</v>
      </c>
      <c r="M2353" s="116">
        <v>7.6557363623624697E-2</v>
      </c>
      <c r="N2353" s="117">
        <v>1.9268950905705001E-2</v>
      </c>
      <c r="O2353" s="217"/>
      <c r="P2353" s="115"/>
      <c r="Q2353" s="116"/>
      <c r="R2353" s="116"/>
      <c r="S2353" s="116"/>
      <c r="T2353" s="117"/>
    </row>
    <row r="2354" spans="1:20">
      <c r="A2354" s="91"/>
      <c r="B2354" s="91"/>
      <c r="C2354" s="127"/>
      <c r="D2354" s="127"/>
      <c r="E2354" s="127"/>
      <c r="F2354" s="127"/>
      <c r="G2354" s="127"/>
      <c r="H2354" s="127">
        <v>2300</v>
      </c>
      <c r="I2354" s="217"/>
      <c r="J2354" s="116">
        <v>2351</v>
      </c>
      <c r="K2354" s="219">
        <f t="shared" si="13"/>
        <v>6275</v>
      </c>
      <c r="L2354" s="116">
        <v>0.25978084631075199</v>
      </c>
      <c r="M2354" s="116">
        <v>7.6398983955090996E-2</v>
      </c>
      <c r="N2354" s="117">
        <v>1.9788899904728999E-2</v>
      </c>
      <c r="O2354" s="217"/>
      <c r="P2354" s="115"/>
      <c r="Q2354" s="116"/>
      <c r="R2354" s="116"/>
      <c r="S2354" s="116"/>
      <c r="T2354" s="117"/>
    </row>
    <row r="2355" spans="1:20" ht="13.8" thickBot="1">
      <c r="A2355" s="91"/>
      <c r="B2355" s="91"/>
      <c r="C2355" s="127"/>
      <c r="D2355" s="127"/>
      <c r="E2355" s="127"/>
      <c r="F2355" s="127"/>
      <c r="G2355" s="127"/>
      <c r="H2355" s="127">
        <v>2303</v>
      </c>
      <c r="I2355" s="217"/>
      <c r="J2355" s="116">
        <v>2352</v>
      </c>
      <c r="K2355" s="219">
        <f t="shared" si="13"/>
        <v>6278</v>
      </c>
      <c r="L2355" s="116">
        <v>0.26026263003564498</v>
      </c>
      <c r="M2355" s="116">
        <v>7.6956726831080804E-2</v>
      </c>
      <c r="N2355" s="117">
        <v>2.0553923047890301E-2</v>
      </c>
      <c r="O2355" s="217"/>
      <c r="P2355" s="115"/>
      <c r="Q2355" s="116"/>
      <c r="R2355" s="116"/>
      <c r="S2355" s="116"/>
      <c r="T2355" s="117"/>
    </row>
    <row r="2356" spans="1:20">
      <c r="A2356" s="91"/>
      <c r="B2356" s="91"/>
      <c r="C2356" s="127"/>
      <c r="D2356" s="127"/>
      <c r="E2356" s="127"/>
      <c r="F2356" s="127"/>
      <c r="G2356" s="127"/>
      <c r="H2356" s="127">
        <v>2305</v>
      </c>
      <c r="I2356" s="217"/>
      <c r="J2356" s="116">
        <v>2353</v>
      </c>
      <c r="K2356" s="219">
        <f t="shared" si="13"/>
        <v>6280</v>
      </c>
      <c r="L2356" s="116">
        <v>0.26069702733678501</v>
      </c>
      <c r="M2356" s="116">
        <v>7.8421454409689104E-2</v>
      </c>
      <c r="N2356" s="117">
        <v>2.16139605699102E-2</v>
      </c>
      <c r="O2356" s="217"/>
      <c r="P2356" s="128"/>
      <c r="Q2356" s="116"/>
      <c r="R2356" s="116"/>
      <c r="S2356" s="116"/>
      <c r="T2356" s="117"/>
    </row>
    <row r="2357" spans="1:20">
      <c r="A2357" s="91"/>
      <c r="B2357" s="91"/>
      <c r="C2357" s="127"/>
      <c r="D2357" s="127"/>
      <c r="E2357" s="127"/>
      <c r="F2357" s="127"/>
      <c r="G2357" s="127"/>
      <c r="H2357" s="127">
        <v>2308</v>
      </c>
      <c r="I2357" s="217"/>
      <c r="J2357" s="116">
        <v>2354</v>
      </c>
      <c r="K2357" s="219">
        <f t="shared" si="13"/>
        <v>6283</v>
      </c>
      <c r="L2357" s="116">
        <v>0.26113273235853701</v>
      </c>
      <c r="M2357" s="116">
        <v>7.9725590555955198E-2</v>
      </c>
      <c r="N2357" s="117">
        <v>2.30657903766965E-2</v>
      </c>
      <c r="O2357" s="217"/>
      <c r="P2357" s="115"/>
      <c r="Q2357" s="116"/>
      <c r="R2357" s="116"/>
      <c r="S2357" s="116"/>
      <c r="T2357" s="117"/>
    </row>
    <row r="2358" spans="1:20">
      <c r="A2358" s="91"/>
      <c r="B2358" s="91"/>
      <c r="C2358" s="127"/>
      <c r="D2358" s="127"/>
      <c r="E2358" s="127"/>
      <c r="F2358" s="127"/>
      <c r="G2358" s="127"/>
      <c r="H2358" s="127">
        <v>2311</v>
      </c>
      <c r="I2358" s="217"/>
      <c r="J2358" s="116">
        <v>2355</v>
      </c>
      <c r="K2358" s="219">
        <f t="shared" si="13"/>
        <v>6286</v>
      </c>
      <c r="L2358" s="116">
        <v>0.26156834863426798</v>
      </c>
      <c r="M2358" s="116">
        <v>8.0822091694899401E-2</v>
      </c>
      <c r="N2358" s="117">
        <v>2.4814283691995401E-2</v>
      </c>
      <c r="O2358" s="217"/>
      <c r="P2358" s="115"/>
      <c r="Q2358" s="116"/>
      <c r="R2358" s="116"/>
      <c r="S2358" s="116"/>
      <c r="T2358" s="117"/>
    </row>
    <row r="2359" spans="1:20" ht="13.8" thickBot="1">
      <c r="A2359" s="91"/>
      <c r="B2359" s="91"/>
      <c r="C2359" s="127"/>
      <c r="D2359" s="127"/>
      <c r="E2359" s="127"/>
      <c r="F2359" s="127"/>
      <c r="G2359" s="127"/>
      <c r="H2359" s="127">
        <v>2313</v>
      </c>
      <c r="I2359" s="217"/>
      <c r="J2359" s="116">
        <v>2356</v>
      </c>
      <c r="K2359" s="219">
        <f t="shared" si="13"/>
        <v>6288</v>
      </c>
      <c r="L2359" s="116">
        <v>0.26212637999690502</v>
      </c>
      <c r="M2359" s="116">
        <v>8.0943658211616101E-2</v>
      </c>
      <c r="N2359" s="117">
        <v>2.65887299309698E-2</v>
      </c>
      <c r="O2359" s="217"/>
      <c r="P2359" s="115"/>
      <c r="Q2359" s="116"/>
      <c r="R2359" s="116"/>
      <c r="S2359" s="116"/>
      <c r="T2359" s="117"/>
    </row>
    <row r="2360" spans="1:20">
      <c r="A2360" s="91"/>
      <c r="B2360" s="91"/>
      <c r="C2360" s="127"/>
      <c r="D2360" s="127"/>
      <c r="E2360" s="127"/>
      <c r="F2360" s="127"/>
      <c r="G2360" s="127"/>
      <c r="H2360" s="127">
        <v>2316</v>
      </c>
      <c r="I2360" s="217"/>
      <c r="J2360" s="116">
        <v>2357</v>
      </c>
      <c r="K2360" s="219">
        <f t="shared" si="13"/>
        <v>6291</v>
      </c>
      <c r="L2360" s="116">
        <v>0.26270623366196599</v>
      </c>
      <c r="M2360" s="116">
        <v>8.0618693532560307E-2</v>
      </c>
      <c r="N2360" s="117">
        <v>2.8231870668955401E-2</v>
      </c>
      <c r="O2360" s="217"/>
      <c r="P2360" s="128"/>
      <c r="Q2360" s="116"/>
      <c r="R2360" s="116"/>
      <c r="S2360" s="116"/>
      <c r="T2360" s="117"/>
    </row>
    <row r="2361" spans="1:20">
      <c r="A2361" s="91"/>
      <c r="B2361" s="91"/>
      <c r="C2361" s="127"/>
      <c r="D2361" s="127"/>
      <c r="E2361" s="127"/>
      <c r="F2361" s="127"/>
      <c r="G2361" s="127"/>
      <c r="H2361" s="127">
        <v>2319</v>
      </c>
      <c r="I2361" s="217"/>
      <c r="J2361" s="116">
        <v>2358</v>
      </c>
      <c r="K2361" s="219">
        <f t="shared" si="13"/>
        <v>6294</v>
      </c>
      <c r="L2361" s="116">
        <v>0.26332509111122498</v>
      </c>
      <c r="M2361" s="116">
        <v>7.9690193386835598E-2</v>
      </c>
      <c r="N2361" s="117">
        <v>2.9480826403698399E-2</v>
      </c>
      <c r="O2361" s="217"/>
      <c r="P2361" s="115"/>
      <c r="Q2361" s="116"/>
      <c r="R2361" s="116"/>
      <c r="S2361" s="116"/>
      <c r="T2361" s="117"/>
    </row>
    <row r="2362" spans="1:20">
      <c r="A2362" s="91"/>
      <c r="B2362" s="91"/>
      <c r="C2362" s="127"/>
      <c r="D2362" s="127"/>
      <c r="E2362" s="127"/>
      <c r="F2362" s="127"/>
      <c r="G2362" s="127"/>
      <c r="H2362" s="127">
        <v>2322</v>
      </c>
      <c r="I2362" s="217"/>
      <c r="J2362" s="116">
        <v>2359</v>
      </c>
      <c r="K2362" s="219">
        <f t="shared" si="13"/>
        <v>6297</v>
      </c>
      <c r="L2362" s="116">
        <v>0.26384879398185002</v>
      </c>
      <c r="M2362" s="116">
        <v>7.8944768950478694E-2</v>
      </c>
      <c r="N2362" s="117">
        <v>3.0219872734881699E-2</v>
      </c>
      <c r="O2362" s="217"/>
      <c r="P2362" s="115"/>
      <c r="Q2362" s="116"/>
      <c r="R2362" s="116"/>
      <c r="S2362" s="116"/>
      <c r="T2362" s="117"/>
    </row>
    <row r="2363" spans="1:20" ht="13.8" thickBot="1">
      <c r="A2363" s="91"/>
      <c r="B2363" s="91"/>
      <c r="C2363" s="127"/>
      <c r="D2363" s="127"/>
      <c r="E2363" s="127"/>
      <c r="F2363" s="127"/>
      <c r="G2363" s="127"/>
      <c r="H2363" s="127">
        <v>2325</v>
      </c>
      <c r="I2363" s="217"/>
      <c r="J2363" s="116">
        <v>2360</v>
      </c>
      <c r="K2363" s="219">
        <f t="shared" si="13"/>
        <v>6300</v>
      </c>
      <c r="L2363" s="116">
        <v>0.26426268055450203</v>
      </c>
      <c r="M2363" s="116">
        <v>7.8213251762482006E-2</v>
      </c>
      <c r="N2363" s="117">
        <v>3.0336522420566499E-2</v>
      </c>
      <c r="O2363" s="217"/>
      <c r="P2363" s="115"/>
      <c r="Q2363" s="116"/>
      <c r="R2363" s="116"/>
      <c r="S2363" s="116"/>
      <c r="T2363" s="117"/>
    </row>
    <row r="2364" spans="1:20">
      <c r="A2364" s="91"/>
      <c r="B2364" s="91"/>
      <c r="C2364" s="127"/>
      <c r="D2364" s="127"/>
      <c r="E2364" s="127"/>
      <c r="F2364" s="127"/>
      <c r="G2364" s="127"/>
      <c r="H2364" s="127">
        <v>2327</v>
      </c>
      <c r="I2364" s="217"/>
      <c r="J2364" s="116">
        <v>2361</v>
      </c>
      <c r="K2364" s="219">
        <f t="shared" si="13"/>
        <v>6302</v>
      </c>
      <c r="L2364" s="116">
        <v>0.264447162178024</v>
      </c>
      <c r="M2364" s="116">
        <v>7.8123087138280506E-2</v>
      </c>
      <c r="N2364" s="117">
        <v>2.9874773144195801E-2</v>
      </c>
      <c r="O2364" s="217"/>
      <c r="P2364" s="128"/>
      <c r="Q2364" s="116"/>
      <c r="R2364" s="116"/>
      <c r="S2364" s="116"/>
      <c r="T2364" s="117"/>
    </row>
    <row r="2365" spans="1:20">
      <c r="A2365" s="91"/>
      <c r="B2365" s="91"/>
      <c r="C2365" s="127"/>
      <c r="D2365" s="127"/>
      <c r="E2365" s="127"/>
      <c r="F2365" s="127"/>
      <c r="G2365" s="127"/>
      <c r="H2365" s="127">
        <v>2330</v>
      </c>
      <c r="I2365" s="217"/>
      <c r="J2365" s="116">
        <v>2362</v>
      </c>
      <c r="K2365" s="219">
        <f t="shared" si="13"/>
        <v>6305</v>
      </c>
      <c r="L2365" s="116">
        <v>0.264443281324931</v>
      </c>
      <c r="M2365" s="116">
        <v>7.81244286560943E-2</v>
      </c>
      <c r="N2365" s="117">
        <v>2.8877931594745498E-2</v>
      </c>
      <c r="O2365" s="217"/>
      <c r="P2365" s="115"/>
      <c r="Q2365" s="116"/>
      <c r="R2365" s="116"/>
      <c r="S2365" s="116"/>
      <c r="T2365" s="117"/>
    </row>
    <row r="2366" spans="1:20">
      <c r="A2366" s="91"/>
      <c r="B2366" s="91"/>
      <c r="C2366" s="127"/>
      <c r="D2366" s="127"/>
      <c r="E2366" s="127"/>
      <c r="F2366" s="127"/>
      <c r="G2366" s="127"/>
      <c r="H2366" s="127">
        <v>2332</v>
      </c>
      <c r="I2366" s="217"/>
      <c r="J2366" s="116">
        <v>2363</v>
      </c>
      <c r="K2366" s="219">
        <f t="shared" si="13"/>
        <v>6307</v>
      </c>
      <c r="L2366" s="116">
        <v>0.26415989103878401</v>
      </c>
      <c r="M2366" s="116">
        <v>7.8794859902916403E-2</v>
      </c>
      <c r="N2366" s="117">
        <v>2.7544717199660802E-2</v>
      </c>
      <c r="O2366" s="217"/>
      <c r="P2366" s="115"/>
      <c r="Q2366" s="116"/>
      <c r="R2366" s="116"/>
      <c r="S2366" s="116"/>
      <c r="T2366" s="117"/>
    </row>
    <row r="2367" spans="1:20" ht="13.8" thickBot="1">
      <c r="A2367" s="91"/>
      <c r="B2367" s="91"/>
      <c r="C2367" s="127"/>
      <c r="D2367" s="127"/>
      <c r="E2367" s="127"/>
      <c r="F2367" s="127"/>
      <c r="G2367" s="127"/>
      <c r="H2367" s="127">
        <v>2334</v>
      </c>
      <c r="I2367" s="217"/>
      <c r="J2367" s="116">
        <v>2364</v>
      </c>
      <c r="K2367" s="219">
        <f t="shared" si="13"/>
        <v>6309</v>
      </c>
      <c r="L2367" s="116">
        <v>0.26365100856922002</v>
      </c>
      <c r="M2367" s="116">
        <v>7.9642284443966593E-2</v>
      </c>
      <c r="N2367" s="117">
        <v>2.60190668903835E-2</v>
      </c>
      <c r="O2367" s="217"/>
      <c r="P2367" s="115"/>
      <c r="Q2367" s="116"/>
      <c r="R2367" s="116"/>
      <c r="S2367" s="116"/>
      <c r="T2367" s="117"/>
    </row>
    <row r="2368" spans="1:20">
      <c r="A2368" s="91"/>
      <c r="B2368" s="91"/>
      <c r="C2368" s="127"/>
      <c r="D2368" s="127"/>
      <c r="E2368" s="127"/>
      <c r="F2368" s="127"/>
      <c r="G2368" s="127"/>
      <c r="H2368" s="127">
        <v>2337</v>
      </c>
      <c r="I2368" s="217"/>
      <c r="J2368" s="116">
        <v>2365</v>
      </c>
      <c r="K2368" s="219">
        <f t="shared" si="13"/>
        <v>6312</v>
      </c>
      <c r="L2368" s="116">
        <v>0.26300624469656197</v>
      </c>
      <c r="M2368" s="116">
        <v>8.04117534329475E-2</v>
      </c>
      <c r="N2368" s="117">
        <v>2.4363057588756998E-2</v>
      </c>
      <c r="O2368" s="217"/>
      <c r="P2368" s="128"/>
      <c r="Q2368" s="116"/>
      <c r="R2368" s="116"/>
      <c r="S2368" s="116"/>
      <c r="T2368" s="117"/>
    </row>
    <row r="2369" spans="1:20">
      <c r="A2369" s="91"/>
      <c r="B2369" s="91"/>
      <c r="C2369" s="127"/>
      <c r="D2369" s="127"/>
      <c r="E2369" s="127"/>
      <c r="F2369" s="127"/>
      <c r="G2369" s="127"/>
      <c r="H2369" s="127">
        <v>2339</v>
      </c>
      <c r="I2369" s="217"/>
      <c r="J2369" s="116">
        <v>2366</v>
      </c>
      <c r="K2369" s="219">
        <f t="shared" si="13"/>
        <v>6314</v>
      </c>
      <c r="L2369" s="116">
        <v>0.26222572436737901</v>
      </c>
      <c r="M2369" s="116">
        <v>8.1114051492876593E-2</v>
      </c>
      <c r="N2369" s="117">
        <v>2.2769401959515798E-2</v>
      </c>
      <c r="O2369" s="217"/>
      <c r="P2369" s="115"/>
      <c r="Q2369" s="116"/>
      <c r="R2369" s="116"/>
      <c r="S2369" s="116"/>
      <c r="T2369" s="117"/>
    </row>
    <row r="2370" spans="1:20">
      <c r="A2370" s="91"/>
      <c r="B2370" s="91"/>
      <c r="C2370" s="127"/>
      <c r="D2370" s="127"/>
      <c r="E2370" s="127"/>
      <c r="F2370" s="127"/>
      <c r="G2370" s="127"/>
      <c r="H2370" s="127">
        <v>2342</v>
      </c>
      <c r="I2370" s="217"/>
      <c r="J2370" s="116">
        <v>2367</v>
      </c>
      <c r="K2370" s="219">
        <f t="shared" si="13"/>
        <v>6317</v>
      </c>
      <c r="L2370" s="116">
        <v>0.26147969667089699</v>
      </c>
      <c r="M2370" s="116">
        <v>8.1160962335568396E-2</v>
      </c>
      <c r="N2370" s="117">
        <v>2.1317103829075298E-2</v>
      </c>
      <c r="O2370" s="217"/>
      <c r="P2370" s="115"/>
      <c r="Q2370" s="116"/>
      <c r="R2370" s="116"/>
      <c r="S2370" s="116"/>
      <c r="T2370" s="117"/>
    </row>
    <row r="2371" spans="1:20" ht="13.8" thickBot="1">
      <c r="A2371" s="91"/>
      <c r="B2371" s="91"/>
      <c r="C2371" s="127"/>
      <c r="D2371" s="127"/>
      <c r="E2371" s="127"/>
      <c r="F2371" s="127"/>
      <c r="G2371" s="127"/>
      <c r="H2371" s="127">
        <v>2344</v>
      </c>
      <c r="I2371" s="217"/>
      <c r="J2371" s="116">
        <v>2368</v>
      </c>
      <c r="K2371" s="219">
        <f t="shared" si="13"/>
        <v>6319</v>
      </c>
      <c r="L2371" s="116">
        <v>0.26072483632315102</v>
      </c>
      <c r="M2371" s="116">
        <v>8.1262976527176206E-2</v>
      </c>
      <c r="N2371" s="117">
        <v>2.0121261696629499E-2</v>
      </c>
      <c r="O2371" s="217"/>
      <c r="P2371" s="115"/>
      <c r="Q2371" s="116"/>
      <c r="R2371" s="116"/>
      <c r="S2371" s="116"/>
      <c r="T2371" s="117"/>
    </row>
    <row r="2372" spans="1:20">
      <c r="A2372" s="91"/>
      <c r="B2372" s="91"/>
      <c r="C2372" s="127"/>
      <c r="D2372" s="127"/>
      <c r="E2372" s="127"/>
      <c r="F2372" s="127"/>
      <c r="G2372" s="127"/>
      <c r="H2372" s="127">
        <v>2347</v>
      </c>
      <c r="I2372" s="217"/>
      <c r="J2372" s="116">
        <v>2369</v>
      </c>
      <c r="K2372" s="219">
        <f t="shared" si="13"/>
        <v>6322</v>
      </c>
      <c r="L2372" s="116">
        <v>0.26008924866835798</v>
      </c>
      <c r="M2372" s="116">
        <v>8.1067342333524306E-2</v>
      </c>
      <c r="N2372" s="117">
        <v>1.9173476714512201E-2</v>
      </c>
      <c r="O2372" s="217"/>
      <c r="P2372" s="128"/>
      <c r="Q2372" s="116"/>
      <c r="R2372" s="116"/>
      <c r="S2372" s="116"/>
      <c r="T2372" s="117"/>
    </row>
    <row r="2373" spans="1:20">
      <c r="A2373" s="91"/>
      <c r="B2373" s="91"/>
      <c r="C2373" s="127"/>
      <c r="D2373" s="127"/>
      <c r="E2373" s="127"/>
      <c r="F2373" s="127"/>
      <c r="G2373" s="127"/>
      <c r="H2373" s="127">
        <v>2349</v>
      </c>
      <c r="I2373" s="217"/>
      <c r="J2373" s="116">
        <v>2370</v>
      </c>
      <c r="K2373" s="219">
        <f t="shared" si="13"/>
        <v>6324</v>
      </c>
      <c r="L2373" s="116">
        <v>0.25950920027536301</v>
      </c>
      <c r="M2373" s="116">
        <v>8.1123063702412998E-2</v>
      </c>
      <c r="N2373" s="117">
        <v>1.8523698922133399E-2</v>
      </c>
      <c r="O2373" s="217"/>
      <c r="P2373" s="115"/>
      <c r="Q2373" s="116"/>
      <c r="R2373" s="116"/>
      <c r="S2373" s="116"/>
      <c r="T2373" s="117"/>
    </row>
    <row r="2374" spans="1:20">
      <c r="A2374" s="91"/>
      <c r="B2374" s="91"/>
      <c r="C2374" s="127"/>
      <c r="D2374" s="127"/>
      <c r="E2374" s="127"/>
      <c r="F2374" s="127"/>
      <c r="G2374" s="127"/>
      <c r="H2374" s="127">
        <v>2351</v>
      </c>
      <c r="I2374" s="217"/>
      <c r="J2374" s="116">
        <v>2371</v>
      </c>
      <c r="K2374" s="219">
        <f t="shared" si="13"/>
        <v>6326</v>
      </c>
      <c r="L2374" s="116">
        <v>0.25911963116511799</v>
      </c>
      <c r="M2374" s="116">
        <v>8.0926820170639305E-2</v>
      </c>
      <c r="N2374" s="117">
        <v>1.8145615622354699E-2</v>
      </c>
      <c r="O2374" s="217"/>
      <c r="P2374" s="115"/>
      <c r="Q2374" s="116"/>
      <c r="R2374" s="116"/>
      <c r="S2374" s="116"/>
      <c r="T2374" s="117"/>
    </row>
    <row r="2375" spans="1:20" ht="13.8" thickBot="1">
      <c r="A2375" s="91"/>
      <c r="B2375" s="91"/>
      <c r="C2375" s="127"/>
      <c r="D2375" s="127"/>
      <c r="E2375" s="127"/>
      <c r="F2375" s="127"/>
      <c r="G2375" s="127"/>
      <c r="H2375" s="127">
        <v>2354</v>
      </c>
      <c r="I2375" s="217"/>
      <c r="J2375" s="116">
        <v>2372</v>
      </c>
      <c r="K2375" s="219">
        <f t="shared" si="13"/>
        <v>6329</v>
      </c>
      <c r="L2375" s="116">
        <v>0.25879288358651098</v>
      </c>
      <c r="M2375" s="116">
        <v>8.0925858638313405E-2</v>
      </c>
      <c r="N2375" s="117">
        <v>1.80074674896731E-2</v>
      </c>
      <c r="O2375" s="217"/>
      <c r="P2375" s="115"/>
      <c r="Q2375" s="116"/>
      <c r="R2375" s="116"/>
      <c r="S2375" s="116"/>
      <c r="T2375" s="117"/>
    </row>
    <row r="2376" spans="1:20">
      <c r="A2376" s="91"/>
      <c r="B2376" s="91"/>
      <c r="C2376" s="127"/>
      <c r="D2376" s="127"/>
      <c r="E2376" s="127"/>
      <c r="F2376" s="127"/>
      <c r="G2376" s="127"/>
      <c r="H2376" s="127">
        <v>2356</v>
      </c>
      <c r="I2376" s="217"/>
      <c r="J2376" s="116">
        <v>2373</v>
      </c>
      <c r="K2376" s="219">
        <f t="shared" si="13"/>
        <v>6331</v>
      </c>
      <c r="L2376" s="116">
        <v>0.25854310765718103</v>
      </c>
      <c r="M2376" s="116">
        <v>8.0646531785134701E-2</v>
      </c>
      <c r="N2376" s="117">
        <v>1.8094103504625599E-2</v>
      </c>
      <c r="O2376" s="217"/>
      <c r="P2376" s="128"/>
      <c r="Q2376" s="116"/>
      <c r="R2376" s="116"/>
      <c r="S2376" s="116"/>
      <c r="T2376" s="117"/>
    </row>
    <row r="2377" spans="1:20">
      <c r="A2377" s="91"/>
      <c r="B2377" s="91"/>
      <c r="C2377" s="127"/>
      <c r="D2377" s="127"/>
      <c r="E2377" s="127"/>
      <c r="F2377" s="127"/>
      <c r="G2377" s="127"/>
      <c r="H2377" s="127">
        <v>2359</v>
      </c>
      <c r="I2377" s="217"/>
      <c r="J2377" s="116">
        <v>2374</v>
      </c>
      <c r="K2377" s="219">
        <f t="shared" si="13"/>
        <v>6334</v>
      </c>
      <c r="L2377" s="116">
        <v>0.25837161334922198</v>
      </c>
      <c r="M2377" s="116">
        <v>8.0047611273175306E-2</v>
      </c>
      <c r="N2377" s="117">
        <v>1.84563983174089E-2</v>
      </c>
      <c r="O2377" s="217"/>
      <c r="P2377" s="115"/>
      <c r="Q2377" s="116"/>
      <c r="R2377" s="116"/>
      <c r="S2377" s="116"/>
      <c r="T2377" s="117"/>
    </row>
    <row r="2378" spans="1:20">
      <c r="A2378" s="91"/>
      <c r="B2378" s="91"/>
      <c r="C2378" s="127"/>
      <c r="D2378" s="127"/>
      <c r="E2378" s="127"/>
      <c r="F2378" s="127"/>
      <c r="G2378" s="127"/>
      <c r="H2378" s="127">
        <v>2361</v>
      </c>
      <c r="I2378" s="217"/>
      <c r="J2378" s="116">
        <v>2375</v>
      </c>
      <c r="K2378" s="219">
        <f t="shared" si="13"/>
        <v>6336</v>
      </c>
      <c r="L2378" s="116">
        <v>0.25829001109676403</v>
      </c>
      <c r="M2378" s="116">
        <v>7.9188905752472602E-2</v>
      </c>
      <c r="N2378" s="117">
        <v>1.9049202519774301E-2</v>
      </c>
      <c r="O2378" s="217"/>
      <c r="P2378" s="115"/>
      <c r="Q2378" s="116"/>
      <c r="R2378" s="116"/>
      <c r="S2378" s="116"/>
      <c r="T2378" s="117"/>
    </row>
    <row r="2379" spans="1:20" ht="13.8" thickBot="1">
      <c r="A2379" s="91"/>
      <c r="B2379" s="91"/>
      <c r="C2379" s="127"/>
      <c r="D2379" s="127"/>
      <c r="E2379" s="127"/>
      <c r="F2379" s="127"/>
      <c r="G2379" s="127"/>
      <c r="H2379" s="127">
        <v>2364</v>
      </c>
      <c r="I2379" s="217"/>
      <c r="J2379" s="116">
        <v>2376</v>
      </c>
      <c r="K2379" s="219">
        <f t="shared" si="13"/>
        <v>6339</v>
      </c>
      <c r="L2379" s="116">
        <v>0.25837558638702302</v>
      </c>
      <c r="M2379" s="116">
        <v>7.7756966320415094E-2</v>
      </c>
      <c r="N2379" s="117">
        <v>1.9854538327848899E-2</v>
      </c>
      <c r="O2379" s="217"/>
      <c r="P2379" s="115"/>
      <c r="Q2379" s="116"/>
      <c r="R2379" s="116"/>
      <c r="S2379" s="116"/>
      <c r="T2379" s="117"/>
    </row>
    <row r="2380" spans="1:20">
      <c r="A2380" s="91"/>
      <c r="B2380" s="91"/>
      <c r="C2380" s="127"/>
      <c r="D2380" s="127"/>
      <c r="E2380" s="127"/>
      <c r="F2380" s="127"/>
      <c r="G2380" s="127"/>
      <c r="H2380" s="127">
        <v>2367</v>
      </c>
      <c r="I2380" s="217"/>
      <c r="J2380" s="116">
        <v>2377</v>
      </c>
      <c r="K2380" s="219">
        <f t="shared" si="13"/>
        <v>6342</v>
      </c>
      <c r="L2380" s="116">
        <v>0.25855932767846701</v>
      </c>
      <c r="M2380" s="116">
        <v>7.6388621065625606E-2</v>
      </c>
      <c r="N2380" s="117">
        <v>2.0807900886401099E-2</v>
      </c>
      <c r="O2380" s="217"/>
      <c r="P2380" s="128"/>
      <c r="Q2380" s="116"/>
      <c r="R2380" s="116"/>
      <c r="S2380" s="116"/>
      <c r="T2380" s="117"/>
    </row>
    <row r="2381" spans="1:20">
      <c r="A2381" s="91"/>
      <c r="B2381" s="91"/>
      <c r="C2381" s="127"/>
      <c r="D2381" s="127"/>
      <c r="E2381" s="127"/>
      <c r="F2381" s="127"/>
      <c r="G2381" s="127"/>
      <c r="H2381" s="127">
        <v>2369</v>
      </c>
      <c r="I2381" s="217"/>
      <c r="J2381" s="116">
        <v>2378</v>
      </c>
      <c r="K2381" s="219">
        <f t="shared" si="13"/>
        <v>6344</v>
      </c>
      <c r="L2381" s="116">
        <v>0.25890271610272297</v>
      </c>
      <c r="M2381" s="116">
        <v>7.4980785555452095E-2</v>
      </c>
      <c r="N2381" s="117">
        <v>2.1781715674798901E-2</v>
      </c>
      <c r="O2381" s="217"/>
      <c r="P2381" s="115"/>
      <c r="Q2381" s="116"/>
      <c r="R2381" s="116"/>
      <c r="S2381" s="116"/>
      <c r="T2381" s="117"/>
    </row>
    <row r="2382" spans="1:20">
      <c r="A2382" s="91"/>
      <c r="B2382" s="91"/>
      <c r="C2382" s="127"/>
      <c r="D2382" s="127"/>
      <c r="E2382" s="127"/>
      <c r="F2382" s="127"/>
      <c r="G2382" s="127"/>
      <c r="H2382" s="127">
        <v>2372</v>
      </c>
      <c r="I2382" s="217"/>
      <c r="J2382" s="116">
        <v>2379</v>
      </c>
      <c r="K2382" s="219">
        <f t="shared" si="13"/>
        <v>6347</v>
      </c>
      <c r="L2382" s="116">
        <v>0.25927800057494799</v>
      </c>
      <c r="M2382" s="116">
        <v>7.4718382543202497E-2</v>
      </c>
      <c r="N2382" s="117">
        <v>2.2685316576905899E-2</v>
      </c>
      <c r="O2382" s="217"/>
      <c r="P2382" s="115"/>
      <c r="Q2382" s="116"/>
      <c r="R2382" s="116"/>
      <c r="S2382" s="116"/>
      <c r="T2382" s="117"/>
    </row>
    <row r="2383" spans="1:20" ht="13.8" thickBot="1">
      <c r="A2383" s="91"/>
      <c r="B2383" s="91"/>
      <c r="C2383" s="127"/>
      <c r="D2383" s="127"/>
      <c r="E2383" s="127"/>
      <c r="F2383" s="127"/>
      <c r="G2383" s="127"/>
      <c r="H2383" s="127">
        <v>2374</v>
      </c>
      <c r="I2383" s="217"/>
      <c r="J2383" s="116">
        <v>2380</v>
      </c>
      <c r="K2383" s="219">
        <f t="shared" si="13"/>
        <v>6349</v>
      </c>
      <c r="L2383" s="116">
        <v>0.25966206077593901</v>
      </c>
      <c r="M2383" s="116">
        <v>7.5599230412937493E-2</v>
      </c>
      <c r="N2383" s="117">
        <v>2.3441701784530401E-2</v>
      </c>
      <c r="O2383" s="217"/>
      <c r="P2383" s="115"/>
      <c r="Q2383" s="116"/>
      <c r="R2383" s="116"/>
      <c r="S2383" s="116"/>
      <c r="T2383" s="117"/>
    </row>
    <row r="2384" spans="1:20">
      <c r="A2384" s="91"/>
      <c r="B2384" s="91"/>
      <c r="C2384" s="127"/>
      <c r="D2384" s="127"/>
      <c r="E2384" s="127"/>
      <c r="F2384" s="127"/>
      <c r="G2384" s="127"/>
      <c r="H2384" s="127">
        <v>2377</v>
      </c>
      <c r="I2384" s="217"/>
      <c r="J2384" s="116">
        <v>2381</v>
      </c>
      <c r="K2384" s="219">
        <f t="shared" si="13"/>
        <v>6352</v>
      </c>
      <c r="L2384" s="116">
        <v>0.26006210194214702</v>
      </c>
      <c r="M2384" s="116">
        <v>7.77006170821464E-2</v>
      </c>
      <c r="N2384" s="117">
        <v>2.4054528116339999E-2</v>
      </c>
      <c r="O2384" s="217"/>
      <c r="P2384" s="128"/>
      <c r="Q2384" s="116"/>
      <c r="R2384" s="116"/>
      <c r="S2384" s="116"/>
      <c r="T2384" s="117"/>
    </row>
    <row r="2385" spans="1:20">
      <c r="A2385" s="91"/>
      <c r="B2385" s="91"/>
      <c r="C2385" s="127"/>
      <c r="D2385" s="127"/>
      <c r="E2385" s="127"/>
      <c r="F2385" s="127"/>
      <c r="G2385" s="127"/>
      <c r="H2385" s="127">
        <v>2379</v>
      </c>
      <c r="I2385" s="217"/>
      <c r="J2385" s="116">
        <v>2382</v>
      </c>
      <c r="K2385" s="219">
        <f t="shared" si="13"/>
        <v>6354</v>
      </c>
      <c r="L2385" s="116">
        <v>0.26032016331069402</v>
      </c>
      <c r="M2385" s="116">
        <v>8.0959300441272697E-2</v>
      </c>
      <c r="N2385" s="117">
        <v>2.45038861891618E-2</v>
      </c>
      <c r="O2385" s="217"/>
      <c r="P2385" s="115"/>
      <c r="Q2385" s="116"/>
      <c r="R2385" s="116"/>
      <c r="S2385" s="116"/>
      <c r="T2385" s="117"/>
    </row>
    <row r="2386" spans="1:20">
      <c r="A2386" s="91"/>
      <c r="B2386" s="91"/>
      <c r="C2386" s="127"/>
      <c r="D2386" s="127"/>
      <c r="E2386" s="127"/>
      <c r="F2386" s="127"/>
      <c r="G2386" s="127"/>
      <c r="H2386" s="127">
        <v>2382</v>
      </c>
      <c r="I2386" s="217"/>
      <c r="J2386" s="116">
        <v>2383</v>
      </c>
      <c r="K2386" s="219">
        <f t="shared" si="13"/>
        <v>6357</v>
      </c>
      <c r="L2386" s="116">
        <v>0.260490879898779</v>
      </c>
      <c r="M2386" s="116">
        <v>8.4541172395844993E-2</v>
      </c>
      <c r="N2386" s="117">
        <v>2.4778632306461601E-2</v>
      </c>
      <c r="O2386" s="217"/>
      <c r="P2386" s="115"/>
      <c r="Q2386" s="116"/>
      <c r="R2386" s="116"/>
      <c r="S2386" s="116"/>
      <c r="T2386" s="117"/>
    </row>
    <row r="2387" spans="1:20" ht="13.8" thickBot="1">
      <c r="A2387" s="91"/>
      <c r="B2387" s="91"/>
      <c r="C2387" s="127"/>
      <c r="D2387" s="127"/>
      <c r="E2387" s="127"/>
      <c r="F2387" s="127"/>
      <c r="G2387" s="127"/>
      <c r="H2387" s="127">
        <v>2384</v>
      </c>
      <c r="I2387" s="217"/>
      <c r="J2387" s="116">
        <v>2384</v>
      </c>
      <c r="K2387" s="219">
        <f t="shared" si="13"/>
        <v>6359</v>
      </c>
      <c r="L2387" s="116">
        <v>0.26039068753308803</v>
      </c>
      <c r="M2387" s="116">
        <v>8.8707258601250602E-2</v>
      </c>
      <c r="N2387" s="117">
        <v>2.4851044474164599E-2</v>
      </c>
      <c r="O2387" s="217"/>
      <c r="P2387" s="115"/>
      <c r="Q2387" s="116"/>
      <c r="R2387" s="116"/>
      <c r="S2387" s="116"/>
      <c r="T2387" s="117"/>
    </row>
    <row r="2388" spans="1:20">
      <c r="A2388" s="91"/>
      <c r="B2388" s="91"/>
      <c r="C2388" s="127"/>
      <c r="D2388" s="127"/>
      <c r="E2388" s="127"/>
      <c r="F2388" s="127"/>
      <c r="G2388" s="127"/>
      <c r="H2388" s="127">
        <v>2387</v>
      </c>
      <c r="I2388" s="217"/>
      <c r="J2388" s="116">
        <v>2385</v>
      </c>
      <c r="K2388" s="219">
        <f t="shared" si="13"/>
        <v>6362</v>
      </c>
      <c r="L2388" s="116">
        <v>0.26008433584746299</v>
      </c>
      <c r="M2388" s="116">
        <v>9.2918968705865204E-2</v>
      </c>
      <c r="N2388" s="117">
        <v>2.46666221712167E-2</v>
      </c>
      <c r="O2388" s="217"/>
      <c r="P2388" s="128"/>
      <c r="Q2388" s="116"/>
      <c r="R2388" s="116"/>
      <c r="S2388" s="116"/>
      <c r="T2388" s="117"/>
    </row>
    <row r="2389" spans="1:20">
      <c r="A2389" s="91"/>
      <c r="B2389" s="91"/>
      <c r="C2389" s="127"/>
      <c r="D2389" s="127"/>
      <c r="E2389" s="127"/>
      <c r="F2389" s="127"/>
      <c r="G2389" s="127"/>
      <c r="H2389" s="127">
        <v>2390</v>
      </c>
      <c r="I2389" s="217"/>
      <c r="J2389" s="116">
        <v>2386</v>
      </c>
      <c r="K2389" s="219">
        <f t="shared" si="13"/>
        <v>6365</v>
      </c>
      <c r="L2389" s="116">
        <v>0.25950652841432897</v>
      </c>
      <c r="M2389" s="116">
        <v>9.7089944645583001E-2</v>
      </c>
      <c r="N2389" s="117">
        <v>2.4204184749891899E-2</v>
      </c>
      <c r="O2389" s="217"/>
      <c r="P2389" s="115"/>
      <c r="Q2389" s="116"/>
      <c r="R2389" s="116"/>
      <c r="S2389" s="116"/>
      <c r="T2389" s="117"/>
    </row>
    <row r="2390" spans="1:20">
      <c r="A2390" s="91"/>
      <c r="B2390" s="91"/>
      <c r="C2390" s="127"/>
      <c r="D2390" s="127"/>
      <c r="E2390" s="127"/>
      <c r="F2390" s="127"/>
      <c r="G2390" s="127"/>
      <c r="H2390" s="127">
        <v>2393</v>
      </c>
      <c r="I2390" s="217"/>
      <c r="J2390" s="116">
        <v>2387</v>
      </c>
      <c r="K2390" s="219">
        <f t="shared" si="13"/>
        <v>6368</v>
      </c>
      <c r="L2390" s="116">
        <v>0.25880758242883201</v>
      </c>
      <c r="M2390" s="116">
        <v>0.10038255390145299</v>
      </c>
      <c r="N2390" s="117">
        <v>2.3470222665441801E-2</v>
      </c>
      <c r="O2390" s="217"/>
      <c r="P2390" s="115"/>
      <c r="Q2390" s="116"/>
      <c r="R2390" s="116"/>
      <c r="S2390" s="116"/>
      <c r="T2390" s="117"/>
    </row>
    <row r="2391" spans="1:20" ht="13.8" thickBot="1">
      <c r="A2391" s="91"/>
      <c r="B2391" s="91"/>
      <c r="C2391" s="127"/>
      <c r="D2391" s="127"/>
      <c r="E2391" s="127"/>
      <c r="F2391" s="127"/>
      <c r="G2391" s="127"/>
      <c r="H2391" s="127">
        <v>2396</v>
      </c>
      <c r="I2391" s="217"/>
      <c r="J2391" s="116">
        <v>2388</v>
      </c>
      <c r="K2391" s="219">
        <f t="shared" si="13"/>
        <v>6371</v>
      </c>
      <c r="L2391" s="116">
        <v>0.25797909691153798</v>
      </c>
      <c r="M2391" s="116">
        <v>0.102997690355146</v>
      </c>
      <c r="N2391" s="117">
        <v>2.2522698164194201E-2</v>
      </c>
      <c r="O2391" s="217"/>
      <c r="P2391" s="115"/>
      <c r="Q2391" s="116"/>
      <c r="R2391" s="116"/>
      <c r="S2391" s="116"/>
      <c r="T2391" s="117"/>
    </row>
    <row r="2392" spans="1:20">
      <c r="A2392" s="91"/>
      <c r="B2392" s="91"/>
      <c r="C2392" s="127"/>
      <c r="D2392" s="127"/>
      <c r="E2392" s="127"/>
      <c r="F2392" s="127"/>
      <c r="G2392" s="127"/>
      <c r="H2392" s="127">
        <v>2399</v>
      </c>
      <c r="I2392" s="217"/>
      <c r="J2392" s="116">
        <v>2389</v>
      </c>
      <c r="K2392" s="219">
        <f t="shared" si="13"/>
        <v>6374</v>
      </c>
      <c r="L2392" s="116">
        <v>0.25717901547483002</v>
      </c>
      <c r="M2392" s="116">
        <v>0.104227658163971</v>
      </c>
      <c r="N2392" s="117">
        <v>2.1460160536008601E-2</v>
      </c>
      <c r="O2392" s="217"/>
      <c r="P2392" s="128"/>
      <c r="Q2392" s="116"/>
      <c r="R2392" s="116"/>
      <c r="S2392" s="116"/>
      <c r="T2392" s="117"/>
    </row>
    <row r="2393" spans="1:20">
      <c r="A2393" s="91"/>
      <c r="B2393" s="91"/>
      <c r="C2393" s="127"/>
      <c r="D2393" s="127"/>
      <c r="E2393" s="127"/>
      <c r="F2393" s="127"/>
      <c r="G2393" s="127"/>
      <c r="H2393" s="127">
        <v>2401</v>
      </c>
      <c r="I2393" s="217"/>
      <c r="J2393" s="116">
        <v>2390</v>
      </c>
      <c r="K2393" s="219">
        <f t="shared" si="13"/>
        <v>6376</v>
      </c>
      <c r="L2393" s="116">
        <v>0.25643824036983898</v>
      </c>
      <c r="M2393" s="116">
        <v>0.104133446873484</v>
      </c>
      <c r="N2393" s="117">
        <v>2.03312634182252E-2</v>
      </c>
      <c r="O2393" s="217"/>
      <c r="P2393" s="115"/>
      <c r="Q2393" s="116"/>
      <c r="R2393" s="116"/>
      <c r="S2393" s="116"/>
      <c r="T2393" s="117"/>
    </row>
    <row r="2394" spans="1:20">
      <c r="A2394" s="91"/>
      <c r="B2394" s="91"/>
      <c r="C2394" s="127"/>
      <c r="D2394" s="127"/>
      <c r="E2394" s="127"/>
      <c r="F2394" s="127"/>
      <c r="G2394" s="127"/>
      <c r="H2394" s="127">
        <v>2404</v>
      </c>
      <c r="I2394" s="217"/>
      <c r="J2394" s="116">
        <v>2391</v>
      </c>
      <c r="K2394" s="219">
        <f t="shared" si="13"/>
        <v>6379</v>
      </c>
      <c r="L2394" s="116">
        <v>0.25594018646437</v>
      </c>
      <c r="M2394" s="116">
        <v>0.10210190252377301</v>
      </c>
      <c r="N2394" s="117">
        <v>1.9207848505940602E-2</v>
      </c>
      <c r="O2394" s="217"/>
      <c r="P2394" s="115"/>
      <c r="Q2394" s="116"/>
      <c r="R2394" s="116"/>
      <c r="S2394" s="116"/>
      <c r="T2394" s="117"/>
    </row>
    <row r="2395" spans="1:20" ht="13.8" thickBot="1">
      <c r="A2395" s="91"/>
      <c r="B2395" s="91"/>
      <c r="C2395" s="127"/>
      <c r="D2395" s="127"/>
      <c r="E2395" s="127"/>
      <c r="F2395" s="127"/>
      <c r="G2395" s="127"/>
      <c r="H2395" s="127">
        <v>2407</v>
      </c>
      <c r="I2395" s="217"/>
      <c r="J2395" s="116">
        <v>2392</v>
      </c>
      <c r="K2395" s="219">
        <f t="shared" si="13"/>
        <v>6382</v>
      </c>
      <c r="L2395" s="116">
        <v>0.255714560720402</v>
      </c>
      <c r="M2395" s="116">
        <v>9.8571324489344497E-2</v>
      </c>
      <c r="N2395" s="117">
        <v>1.82158095732225E-2</v>
      </c>
      <c r="O2395" s="217"/>
      <c r="P2395" s="115"/>
      <c r="Q2395" s="116"/>
      <c r="R2395" s="116"/>
      <c r="S2395" s="116"/>
      <c r="T2395" s="117"/>
    </row>
    <row r="2396" spans="1:20">
      <c r="A2396" s="91"/>
      <c r="B2396" s="91"/>
      <c r="C2396" s="127"/>
      <c r="D2396" s="127"/>
      <c r="E2396" s="127"/>
      <c r="F2396" s="127"/>
      <c r="G2396" s="127"/>
      <c r="H2396" s="127">
        <v>2409</v>
      </c>
      <c r="I2396" s="217"/>
      <c r="J2396" s="116">
        <v>2393</v>
      </c>
      <c r="K2396" s="219">
        <f t="shared" si="13"/>
        <v>6384</v>
      </c>
      <c r="L2396" s="116">
        <v>0.25569638383406301</v>
      </c>
      <c r="M2396" s="116">
        <v>9.4175947353931005E-2</v>
      </c>
      <c r="N2396" s="117">
        <v>1.7423538583643899E-2</v>
      </c>
      <c r="O2396" s="217"/>
      <c r="P2396" s="128"/>
      <c r="Q2396" s="116"/>
      <c r="R2396" s="116"/>
      <c r="S2396" s="116"/>
      <c r="T2396" s="117"/>
    </row>
    <row r="2397" spans="1:20">
      <c r="A2397" s="91"/>
      <c r="B2397" s="91"/>
      <c r="C2397" s="127"/>
      <c r="D2397" s="127"/>
      <c r="E2397" s="127"/>
      <c r="F2397" s="127"/>
      <c r="G2397" s="127"/>
      <c r="H2397" s="127">
        <v>2412</v>
      </c>
      <c r="I2397" s="217"/>
      <c r="J2397" s="116">
        <v>2394</v>
      </c>
      <c r="K2397" s="219">
        <f t="shared" si="13"/>
        <v>6387</v>
      </c>
      <c r="L2397" s="116">
        <v>0.25589818507982898</v>
      </c>
      <c r="M2397" s="116">
        <v>8.9596888135321795E-2</v>
      </c>
      <c r="N2397" s="117">
        <v>1.6839612414190599E-2</v>
      </c>
      <c r="O2397" s="217"/>
      <c r="P2397" s="115"/>
      <c r="Q2397" s="116"/>
      <c r="R2397" s="116"/>
      <c r="S2397" s="116"/>
      <c r="T2397" s="117"/>
    </row>
    <row r="2398" spans="1:20">
      <c r="A2398" s="91"/>
      <c r="B2398" s="91"/>
      <c r="C2398" s="127"/>
      <c r="D2398" s="127"/>
      <c r="E2398" s="127"/>
      <c r="F2398" s="127"/>
      <c r="G2398" s="127"/>
      <c r="H2398" s="127">
        <v>2415</v>
      </c>
      <c r="I2398" s="217"/>
      <c r="J2398" s="116">
        <v>2395</v>
      </c>
      <c r="K2398" s="219">
        <f t="shared" si="13"/>
        <v>6390</v>
      </c>
      <c r="L2398" s="116">
        <v>0.256215589148379</v>
      </c>
      <c r="M2398" s="116">
        <v>8.5491484003477003E-2</v>
      </c>
      <c r="N2398" s="117">
        <v>1.6406326542913699E-2</v>
      </c>
      <c r="O2398" s="217"/>
      <c r="P2398" s="115"/>
      <c r="Q2398" s="116"/>
      <c r="R2398" s="116"/>
      <c r="S2398" s="116"/>
      <c r="T2398" s="117"/>
    </row>
    <row r="2399" spans="1:20" ht="13.8" thickBot="1">
      <c r="A2399" s="91"/>
      <c r="B2399" s="91"/>
      <c r="C2399" s="127"/>
      <c r="D2399" s="127"/>
      <c r="E2399" s="127"/>
      <c r="F2399" s="127"/>
      <c r="G2399" s="127"/>
      <c r="H2399" s="127">
        <v>2417</v>
      </c>
      <c r="I2399" s="217"/>
      <c r="J2399" s="116">
        <v>2396</v>
      </c>
      <c r="K2399" s="219">
        <f t="shared" si="13"/>
        <v>6392</v>
      </c>
      <c r="L2399" s="116">
        <v>0.25667974317322001</v>
      </c>
      <c r="M2399" s="116">
        <v>8.2061806532721202E-2</v>
      </c>
      <c r="N2399" s="117">
        <v>1.6097705465302099E-2</v>
      </c>
      <c r="O2399" s="217"/>
      <c r="P2399" s="115"/>
      <c r="Q2399" s="116"/>
      <c r="R2399" s="116"/>
      <c r="S2399" s="116"/>
      <c r="T2399" s="117"/>
    </row>
    <row r="2400" spans="1:20">
      <c r="A2400" s="91"/>
      <c r="B2400" s="91"/>
      <c r="C2400" s="127"/>
      <c r="D2400" s="127"/>
      <c r="E2400" s="127"/>
      <c r="F2400" s="127"/>
      <c r="G2400" s="127"/>
      <c r="H2400" s="127">
        <v>2420</v>
      </c>
      <c r="I2400" s="217"/>
      <c r="J2400" s="116">
        <v>2397</v>
      </c>
      <c r="K2400" s="219">
        <f t="shared" si="13"/>
        <v>6395</v>
      </c>
      <c r="L2400" s="116">
        <v>0.25711093906855698</v>
      </c>
      <c r="M2400" s="116">
        <v>7.9841409318429701E-2</v>
      </c>
      <c r="N2400" s="117">
        <v>1.58980503691269E-2</v>
      </c>
      <c r="O2400" s="217"/>
      <c r="P2400" s="128"/>
      <c r="Q2400" s="116"/>
      <c r="R2400" s="116"/>
      <c r="S2400" s="116"/>
      <c r="T2400" s="117"/>
    </row>
    <row r="2401" spans="1:20">
      <c r="A2401" s="91"/>
      <c r="B2401" s="91"/>
      <c r="C2401" s="127"/>
      <c r="D2401" s="127"/>
      <c r="E2401" s="127"/>
      <c r="F2401" s="127"/>
      <c r="G2401" s="127"/>
      <c r="H2401" s="127">
        <v>2423</v>
      </c>
      <c r="I2401" s="217"/>
      <c r="J2401" s="116">
        <v>2398</v>
      </c>
      <c r="K2401" s="219">
        <f t="shared" ref="K2401:K2464" si="14">H2401+$K$1503</f>
        <v>6398</v>
      </c>
      <c r="L2401" s="116">
        <v>0.25749989780367</v>
      </c>
      <c r="M2401" s="116">
        <v>7.8646039640036206E-2</v>
      </c>
      <c r="N2401" s="117">
        <v>1.5842595330019901E-2</v>
      </c>
      <c r="O2401" s="217"/>
      <c r="P2401" s="115"/>
      <c r="Q2401" s="116"/>
      <c r="R2401" s="116"/>
      <c r="S2401" s="116"/>
      <c r="T2401" s="117"/>
    </row>
    <row r="2402" spans="1:20">
      <c r="A2402" s="91"/>
      <c r="B2402" s="91"/>
      <c r="C2402" s="127"/>
      <c r="D2402" s="127"/>
      <c r="E2402" s="127"/>
      <c r="F2402" s="127"/>
      <c r="G2402" s="127"/>
      <c r="H2402" s="127">
        <v>2425</v>
      </c>
      <c r="I2402" s="217"/>
      <c r="J2402" s="116">
        <v>2399</v>
      </c>
      <c r="K2402" s="219">
        <f t="shared" si="14"/>
        <v>6400</v>
      </c>
      <c r="L2402" s="116">
        <v>0.257705279074882</v>
      </c>
      <c r="M2402" s="116">
        <v>7.8888416700783504E-2</v>
      </c>
      <c r="N2402" s="117">
        <v>1.5970694093020599E-2</v>
      </c>
      <c r="O2402" s="217"/>
      <c r="P2402" s="115"/>
      <c r="Q2402" s="116"/>
      <c r="R2402" s="116"/>
      <c r="S2402" s="116"/>
      <c r="T2402" s="117"/>
    </row>
    <row r="2403" spans="1:20" ht="13.8" thickBot="1">
      <c r="A2403" s="91"/>
      <c r="B2403" s="91"/>
      <c r="C2403" s="127"/>
      <c r="D2403" s="127"/>
      <c r="E2403" s="127"/>
      <c r="F2403" s="127"/>
      <c r="G2403" s="127"/>
      <c r="H2403" s="127">
        <v>2428</v>
      </c>
      <c r="I2403" s="217"/>
      <c r="J2403" s="116">
        <v>2400</v>
      </c>
      <c r="K2403" s="219">
        <f t="shared" si="14"/>
        <v>6403</v>
      </c>
      <c r="L2403" s="116">
        <v>0.25782238697683002</v>
      </c>
      <c r="M2403" s="116">
        <v>7.9636973865231206E-2</v>
      </c>
      <c r="N2403" s="117">
        <v>1.6314541143684899E-2</v>
      </c>
      <c r="O2403" s="217"/>
      <c r="P2403" s="115"/>
      <c r="Q2403" s="116"/>
      <c r="R2403" s="116"/>
      <c r="S2403" s="116"/>
      <c r="T2403" s="117"/>
    </row>
    <row r="2404" spans="1:20">
      <c r="A2404" s="91"/>
      <c r="B2404" s="91"/>
      <c r="C2404" s="127"/>
      <c r="D2404" s="127"/>
      <c r="E2404" s="127"/>
      <c r="F2404" s="127"/>
      <c r="G2404" s="127"/>
      <c r="H2404" s="127">
        <v>2430</v>
      </c>
      <c r="I2404" s="217"/>
      <c r="J2404" s="116">
        <v>2401</v>
      </c>
      <c r="K2404" s="219">
        <f t="shared" si="14"/>
        <v>6405</v>
      </c>
      <c r="L2404" s="116">
        <v>0.25784293844351802</v>
      </c>
      <c r="M2404" s="116">
        <v>8.0979415284849296E-2</v>
      </c>
      <c r="N2404" s="117">
        <v>1.6937911607342999E-2</v>
      </c>
      <c r="O2404" s="217"/>
      <c r="P2404" s="128"/>
      <c r="Q2404" s="116"/>
      <c r="R2404" s="116"/>
      <c r="S2404" s="116"/>
      <c r="T2404" s="117"/>
    </row>
    <row r="2405" spans="1:20">
      <c r="A2405" s="91"/>
      <c r="B2405" s="91"/>
      <c r="C2405" s="127"/>
      <c r="D2405" s="127"/>
      <c r="E2405" s="127"/>
      <c r="F2405" s="127"/>
      <c r="G2405" s="127"/>
      <c r="H2405" s="127">
        <v>2433</v>
      </c>
      <c r="I2405" s="217"/>
      <c r="J2405" s="116">
        <v>2402</v>
      </c>
      <c r="K2405" s="219">
        <f t="shared" si="14"/>
        <v>6408</v>
      </c>
      <c r="L2405" s="116">
        <v>0.25800413133789402</v>
      </c>
      <c r="M2405" s="116">
        <v>8.1862478447244896E-2</v>
      </c>
      <c r="N2405" s="117">
        <v>1.7848200584940601E-2</v>
      </c>
      <c r="O2405" s="217"/>
      <c r="P2405" s="115"/>
      <c r="Q2405" s="116"/>
      <c r="R2405" s="116"/>
      <c r="S2405" s="116"/>
      <c r="T2405" s="117"/>
    </row>
    <row r="2406" spans="1:20">
      <c r="A2406" s="91"/>
      <c r="B2406" s="91"/>
      <c r="C2406" s="127"/>
      <c r="D2406" s="127"/>
      <c r="E2406" s="127"/>
      <c r="F2406" s="127"/>
      <c r="G2406" s="127"/>
      <c r="H2406" s="127">
        <v>2436</v>
      </c>
      <c r="I2406" s="217"/>
      <c r="J2406" s="116">
        <v>2403</v>
      </c>
      <c r="K2406" s="219">
        <f t="shared" si="14"/>
        <v>6411</v>
      </c>
      <c r="L2406" s="116">
        <v>0.258235236189016</v>
      </c>
      <c r="M2406" s="116">
        <v>8.28485616272229E-2</v>
      </c>
      <c r="N2406" s="117">
        <v>1.9066512339703301E-2</v>
      </c>
      <c r="O2406" s="217"/>
      <c r="P2406" s="115"/>
      <c r="Q2406" s="116"/>
      <c r="R2406" s="116"/>
      <c r="S2406" s="116"/>
      <c r="T2406" s="117"/>
    </row>
    <row r="2407" spans="1:20" ht="13.8" thickBot="1">
      <c r="A2407" s="91"/>
      <c r="B2407" s="91"/>
      <c r="C2407" s="127"/>
      <c r="D2407" s="127"/>
      <c r="E2407" s="127"/>
      <c r="F2407" s="127"/>
      <c r="G2407" s="127"/>
      <c r="H2407" s="127">
        <v>2438</v>
      </c>
      <c r="I2407" s="217"/>
      <c r="J2407" s="116">
        <v>2404</v>
      </c>
      <c r="K2407" s="219">
        <f t="shared" si="14"/>
        <v>6413</v>
      </c>
      <c r="L2407" s="116">
        <v>0.25870778492277702</v>
      </c>
      <c r="M2407" s="116">
        <v>8.3374366921397602E-2</v>
      </c>
      <c r="N2407" s="117">
        <v>2.0446962204515601E-2</v>
      </c>
      <c r="O2407" s="217"/>
      <c r="P2407" s="115"/>
      <c r="Q2407" s="116"/>
      <c r="R2407" s="116"/>
      <c r="S2407" s="116"/>
      <c r="T2407" s="117"/>
    </row>
    <row r="2408" spans="1:20">
      <c r="A2408" s="91"/>
      <c r="B2408" s="91"/>
      <c r="C2408" s="127"/>
      <c r="D2408" s="127"/>
      <c r="E2408" s="127"/>
      <c r="F2408" s="127"/>
      <c r="G2408" s="127"/>
      <c r="H2408" s="127">
        <v>2441</v>
      </c>
      <c r="I2408" s="217"/>
      <c r="J2408" s="116">
        <v>2405</v>
      </c>
      <c r="K2408" s="219">
        <f t="shared" si="14"/>
        <v>6416</v>
      </c>
      <c r="L2408" s="116">
        <v>0.25931232340503202</v>
      </c>
      <c r="M2408" s="116">
        <v>8.4035875150208397E-2</v>
      </c>
      <c r="N2408" s="117">
        <v>2.1955959265751598E-2</v>
      </c>
      <c r="O2408" s="217"/>
      <c r="P2408" s="128"/>
      <c r="Q2408" s="116"/>
      <c r="R2408" s="116"/>
      <c r="S2408" s="116"/>
      <c r="T2408" s="117"/>
    </row>
    <row r="2409" spans="1:20">
      <c r="A2409" s="91"/>
      <c r="B2409" s="91"/>
      <c r="C2409" s="127"/>
      <c r="D2409" s="127"/>
      <c r="E2409" s="127"/>
      <c r="F2409" s="127"/>
      <c r="G2409" s="127"/>
      <c r="H2409" s="127">
        <v>2443</v>
      </c>
      <c r="I2409" s="217"/>
      <c r="J2409" s="116">
        <v>2406</v>
      </c>
      <c r="K2409" s="219">
        <f t="shared" si="14"/>
        <v>6418</v>
      </c>
      <c r="L2409" s="116">
        <v>0.260136621660576</v>
      </c>
      <c r="M2409" s="116">
        <v>8.4213118154331801E-2</v>
      </c>
      <c r="N2409" s="117">
        <v>2.3378555749820999E-2</v>
      </c>
      <c r="O2409" s="217"/>
      <c r="P2409" s="115"/>
      <c r="Q2409" s="116"/>
      <c r="R2409" s="116"/>
      <c r="S2409" s="116"/>
      <c r="T2409" s="117"/>
    </row>
    <row r="2410" spans="1:20">
      <c r="A2410" s="91"/>
      <c r="B2410" s="91"/>
      <c r="C2410" s="127"/>
      <c r="D2410" s="127"/>
      <c r="E2410" s="127"/>
      <c r="F2410" s="127"/>
      <c r="G2410" s="127"/>
      <c r="H2410" s="127">
        <v>2446</v>
      </c>
      <c r="I2410" s="217"/>
      <c r="J2410" s="116">
        <v>2407</v>
      </c>
      <c r="K2410" s="219">
        <f t="shared" si="14"/>
        <v>6421</v>
      </c>
      <c r="L2410" s="116">
        <v>0.26103182474481701</v>
      </c>
      <c r="M2410" s="116">
        <v>8.4742398245330003E-2</v>
      </c>
      <c r="N2410" s="117">
        <v>2.47013794853384E-2</v>
      </c>
      <c r="O2410" s="217"/>
      <c r="P2410" s="115"/>
      <c r="Q2410" s="116"/>
      <c r="R2410" s="116"/>
      <c r="S2410" s="116"/>
      <c r="T2410" s="117"/>
    </row>
    <row r="2411" spans="1:20" ht="13.8" thickBot="1">
      <c r="A2411" s="91"/>
      <c r="B2411" s="91"/>
      <c r="C2411" s="127"/>
      <c r="D2411" s="127"/>
      <c r="E2411" s="127"/>
      <c r="F2411" s="127"/>
      <c r="G2411" s="127"/>
      <c r="H2411" s="127">
        <v>2449</v>
      </c>
      <c r="I2411" s="217"/>
      <c r="J2411" s="116">
        <v>2408</v>
      </c>
      <c r="K2411" s="219">
        <f t="shared" si="14"/>
        <v>6424</v>
      </c>
      <c r="L2411" s="116">
        <v>0.26199879409591098</v>
      </c>
      <c r="M2411" s="116">
        <v>8.5309651243287002E-2</v>
      </c>
      <c r="N2411" s="117">
        <v>2.5817984660135199E-2</v>
      </c>
      <c r="O2411" s="217"/>
      <c r="P2411" s="115"/>
      <c r="Q2411" s="116"/>
      <c r="R2411" s="116"/>
      <c r="S2411" s="116"/>
      <c r="T2411" s="117"/>
    </row>
    <row r="2412" spans="1:20">
      <c r="A2412" s="91"/>
      <c r="B2412" s="91"/>
      <c r="C2412" s="127"/>
      <c r="D2412" s="127"/>
      <c r="E2412" s="127"/>
      <c r="F2412" s="127"/>
      <c r="G2412" s="127"/>
      <c r="H2412" s="127">
        <v>2451</v>
      </c>
      <c r="I2412" s="217"/>
      <c r="J2412" s="116">
        <v>2409</v>
      </c>
      <c r="K2412" s="219">
        <f t="shared" si="14"/>
        <v>6426</v>
      </c>
      <c r="L2412" s="116">
        <v>0.26292948192966498</v>
      </c>
      <c r="M2412" s="116">
        <v>8.6660650859788996E-2</v>
      </c>
      <c r="N2412" s="117">
        <v>2.6796030187050301E-2</v>
      </c>
      <c r="O2412" s="217"/>
      <c r="P2412" s="128"/>
      <c r="Q2412" s="116"/>
      <c r="R2412" s="116"/>
      <c r="S2412" s="116"/>
      <c r="T2412" s="117"/>
    </row>
    <row r="2413" spans="1:20">
      <c r="A2413" s="91"/>
      <c r="B2413" s="91"/>
      <c r="C2413" s="127"/>
      <c r="D2413" s="127"/>
      <c r="E2413" s="127"/>
      <c r="F2413" s="127"/>
      <c r="G2413" s="127"/>
      <c r="H2413" s="127">
        <v>2453</v>
      </c>
      <c r="I2413" s="217"/>
      <c r="J2413" s="116">
        <v>2410</v>
      </c>
      <c r="K2413" s="219">
        <f t="shared" si="14"/>
        <v>6428</v>
      </c>
      <c r="L2413" s="116">
        <v>0.26378059172435298</v>
      </c>
      <c r="M2413" s="116">
        <v>8.8192504704630997E-2</v>
      </c>
      <c r="N2413" s="117">
        <v>2.7623333797413299E-2</v>
      </c>
      <c r="O2413" s="217"/>
      <c r="P2413" s="115"/>
      <c r="Q2413" s="116"/>
      <c r="R2413" s="116"/>
      <c r="S2413" s="116"/>
      <c r="T2413" s="117"/>
    </row>
    <row r="2414" spans="1:20">
      <c r="A2414" s="91"/>
      <c r="B2414" s="91"/>
      <c r="C2414" s="127"/>
      <c r="D2414" s="127"/>
      <c r="E2414" s="127"/>
      <c r="F2414" s="127"/>
      <c r="G2414" s="127"/>
      <c r="H2414" s="127">
        <v>2456</v>
      </c>
      <c r="I2414" s="217"/>
      <c r="J2414" s="116">
        <v>2411</v>
      </c>
      <c r="K2414" s="219">
        <f t="shared" si="14"/>
        <v>6431</v>
      </c>
      <c r="L2414" s="116">
        <v>0.26447077930092</v>
      </c>
      <c r="M2414" s="116">
        <v>9.0368008021744203E-2</v>
      </c>
      <c r="N2414" s="117">
        <v>2.8366274262454E-2</v>
      </c>
      <c r="O2414" s="217"/>
      <c r="P2414" s="115"/>
      <c r="Q2414" s="116"/>
      <c r="R2414" s="116"/>
      <c r="S2414" s="116"/>
      <c r="T2414" s="117"/>
    </row>
    <row r="2415" spans="1:20" ht="13.8" thickBot="1">
      <c r="A2415" s="91"/>
      <c r="B2415" s="91"/>
      <c r="C2415" s="127"/>
      <c r="D2415" s="127"/>
      <c r="E2415" s="127"/>
      <c r="F2415" s="127"/>
      <c r="G2415" s="127"/>
      <c r="H2415" s="127">
        <v>2458</v>
      </c>
      <c r="I2415" s="217"/>
      <c r="J2415" s="116">
        <v>2412</v>
      </c>
      <c r="K2415" s="219">
        <f t="shared" si="14"/>
        <v>6433</v>
      </c>
      <c r="L2415" s="116">
        <v>0.264951930518534</v>
      </c>
      <c r="M2415" s="116">
        <v>9.25411181094795E-2</v>
      </c>
      <c r="N2415" s="117">
        <v>2.8985458575398301E-2</v>
      </c>
      <c r="O2415" s="217"/>
      <c r="P2415" s="115"/>
      <c r="Q2415" s="116"/>
      <c r="R2415" s="116"/>
      <c r="S2415" s="116"/>
      <c r="T2415" s="117"/>
    </row>
    <row r="2416" spans="1:20">
      <c r="A2416" s="91"/>
      <c r="B2416" s="91"/>
      <c r="C2416" s="127"/>
      <c r="D2416" s="127"/>
      <c r="E2416" s="127"/>
      <c r="F2416" s="127"/>
      <c r="G2416" s="127"/>
      <c r="H2416" s="127">
        <v>2460</v>
      </c>
      <c r="I2416" s="217"/>
      <c r="J2416" s="116">
        <v>2413</v>
      </c>
      <c r="K2416" s="219">
        <f t="shared" si="14"/>
        <v>6435</v>
      </c>
      <c r="L2416" s="116">
        <v>0.265195591467981</v>
      </c>
      <c r="M2416" s="116">
        <v>9.5016967048781403E-2</v>
      </c>
      <c r="N2416" s="117">
        <v>2.9539673663812899E-2</v>
      </c>
      <c r="O2416" s="217"/>
      <c r="P2416" s="128"/>
      <c r="Q2416" s="116"/>
      <c r="R2416" s="116"/>
      <c r="S2416" s="116"/>
      <c r="T2416" s="117"/>
    </row>
    <row r="2417" spans="1:20">
      <c r="A2417" s="91"/>
      <c r="B2417" s="91"/>
      <c r="C2417" s="127"/>
      <c r="D2417" s="127"/>
      <c r="E2417" s="127"/>
      <c r="F2417" s="127"/>
      <c r="G2417" s="127"/>
      <c r="H2417" s="127">
        <v>2463</v>
      </c>
      <c r="I2417" s="217"/>
      <c r="J2417" s="116">
        <v>2414</v>
      </c>
      <c r="K2417" s="219">
        <f t="shared" si="14"/>
        <v>6438</v>
      </c>
      <c r="L2417" s="116">
        <v>0.26526905585131999</v>
      </c>
      <c r="M2417" s="116">
        <v>9.7100324551401204E-2</v>
      </c>
      <c r="N2417" s="117">
        <v>3.0020718637206598E-2</v>
      </c>
      <c r="O2417" s="217"/>
      <c r="P2417" s="115"/>
      <c r="Q2417" s="116"/>
      <c r="R2417" s="116"/>
      <c r="S2417" s="116"/>
      <c r="T2417" s="117"/>
    </row>
    <row r="2418" spans="1:20">
      <c r="A2418" s="91"/>
      <c r="B2418" s="91"/>
      <c r="C2418" s="127"/>
      <c r="D2418" s="127"/>
      <c r="E2418" s="127"/>
      <c r="F2418" s="127"/>
      <c r="G2418" s="127"/>
      <c r="H2418" s="127">
        <v>2466</v>
      </c>
      <c r="I2418" s="217"/>
      <c r="J2418" s="116">
        <v>2415</v>
      </c>
      <c r="K2418" s="219">
        <f t="shared" si="14"/>
        <v>6441</v>
      </c>
      <c r="L2418" s="116">
        <v>0.26512039361567202</v>
      </c>
      <c r="M2418" s="116">
        <v>9.9049330285658002E-2</v>
      </c>
      <c r="N2418" s="117">
        <v>3.0413673560475502E-2</v>
      </c>
      <c r="O2418" s="217"/>
      <c r="P2418" s="115"/>
      <c r="Q2418" s="116"/>
      <c r="R2418" s="116"/>
      <c r="S2418" s="116"/>
      <c r="T2418" s="117"/>
    </row>
    <row r="2419" spans="1:20" ht="13.8" thickBot="1">
      <c r="A2419" s="91"/>
      <c r="B2419" s="91"/>
      <c r="C2419" s="127"/>
      <c r="D2419" s="127"/>
      <c r="E2419" s="127"/>
      <c r="F2419" s="127"/>
      <c r="G2419" s="127"/>
      <c r="H2419" s="127">
        <v>2468</v>
      </c>
      <c r="I2419" s="217"/>
      <c r="J2419" s="116">
        <v>2416</v>
      </c>
      <c r="K2419" s="219">
        <f t="shared" si="14"/>
        <v>6443</v>
      </c>
      <c r="L2419" s="116">
        <v>0.26490258339101802</v>
      </c>
      <c r="M2419" s="116">
        <v>0.100328800645947</v>
      </c>
      <c r="N2419" s="117">
        <v>3.0696077879178201E-2</v>
      </c>
      <c r="O2419" s="217"/>
      <c r="P2419" s="115"/>
      <c r="Q2419" s="116"/>
      <c r="R2419" s="116"/>
      <c r="S2419" s="116"/>
      <c r="T2419" s="117"/>
    </row>
    <row r="2420" spans="1:20">
      <c r="A2420" s="91"/>
      <c r="B2420" s="91"/>
      <c r="C2420" s="127"/>
      <c r="D2420" s="127"/>
      <c r="E2420" s="127"/>
      <c r="F2420" s="127"/>
      <c r="G2420" s="127"/>
      <c r="H2420" s="127">
        <v>2471</v>
      </c>
      <c r="I2420" s="217"/>
      <c r="J2420" s="116">
        <v>2417</v>
      </c>
      <c r="K2420" s="219">
        <f t="shared" si="14"/>
        <v>6446</v>
      </c>
      <c r="L2420" s="116">
        <v>0.26454628307936301</v>
      </c>
      <c r="M2420" s="116">
        <v>0.101426437351178</v>
      </c>
      <c r="N2420" s="117">
        <v>3.0816957368340499E-2</v>
      </c>
      <c r="O2420" s="217"/>
      <c r="P2420" s="128"/>
      <c r="Q2420" s="116"/>
      <c r="R2420" s="116"/>
      <c r="S2420" s="116"/>
      <c r="T2420" s="117"/>
    </row>
    <row r="2421" spans="1:20">
      <c r="A2421" s="91"/>
      <c r="B2421" s="91"/>
      <c r="C2421" s="127"/>
      <c r="D2421" s="127"/>
      <c r="E2421" s="127"/>
      <c r="F2421" s="127"/>
      <c r="G2421" s="127"/>
      <c r="H2421" s="127">
        <v>2473</v>
      </c>
      <c r="I2421" s="217"/>
      <c r="J2421" s="116">
        <v>2418</v>
      </c>
      <c r="K2421" s="219">
        <f t="shared" si="14"/>
        <v>6448</v>
      </c>
      <c r="L2421" s="116">
        <v>0.26417340124833499</v>
      </c>
      <c r="M2421" s="116">
        <v>0.101945199773793</v>
      </c>
      <c r="N2421" s="117">
        <v>3.0704335441749799E-2</v>
      </c>
      <c r="O2421" s="217"/>
      <c r="P2421" s="115"/>
      <c r="Q2421" s="116"/>
      <c r="R2421" s="116"/>
      <c r="S2421" s="116"/>
      <c r="T2421" s="117"/>
    </row>
    <row r="2422" spans="1:20">
      <c r="A2422" s="91"/>
      <c r="B2422" s="91"/>
      <c r="C2422" s="127"/>
      <c r="D2422" s="127"/>
      <c r="E2422" s="127"/>
      <c r="F2422" s="127"/>
      <c r="G2422" s="127"/>
      <c r="H2422" s="127">
        <v>2476</v>
      </c>
      <c r="I2422" s="217"/>
      <c r="J2422" s="116">
        <v>2419</v>
      </c>
      <c r="K2422" s="219">
        <f t="shared" si="14"/>
        <v>6451</v>
      </c>
      <c r="L2422" s="116">
        <v>0.26381409639377801</v>
      </c>
      <c r="M2422" s="116">
        <v>0.102154408020573</v>
      </c>
      <c r="N2422" s="117">
        <v>3.02934794722419E-2</v>
      </c>
      <c r="O2422" s="217"/>
      <c r="P2422" s="115"/>
      <c r="Q2422" s="116"/>
      <c r="R2422" s="116"/>
      <c r="S2422" s="116"/>
      <c r="T2422" s="117"/>
    </row>
    <row r="2423" spans="1:20" ht="13.8" thickBot="1">
      <c r="A2423" s="91"/>
      <c r="B2423" s="91"/>
      <c r="C2423" s="127"/>
      <c r="D2423" s="127"/>
      <c r="E2423" s="127"/>
      <c r="F2423" s="127"/>
      <c r="G2423" s="127"/>
      <c r="H2423" s="127">
        <v>2478</v>
      </c>
      <c r="I2423" s="217"/>
      <c r="J2423" s="116">
        <v>2420</v>
      </c>
      <c r="K2423" s="219">
        <f t="shared" si="14"/>
        <v>6453</v>
      </c>
      <c r="L2423" s="116">
        <v>0.26349680689074301</v>
      </c>
      <c r="M2423" s="116">
        <v>0.10141161325094</v>
      </c>
      <c r="N2423" s="117">
        <v>2.9596913206492499E-2</v>
      </c>
      <c r="O2423" s="217"/>
      <c r="P2423" s="115"/>
      <c r="Q2423" s="116"/>
      <c r="R2423" s="116"/>
      <c r="S2423" s="116"/>
      <c r="T2423" s="117"/>
    </row>
    <row r="2424" spans="1:20">
      <c r="A2424" s="91"/>
      <c r="B2424" s="91"/>
      <c r="C2424" s="127"/>
      <c r="D2424" s="127"/>
      <c r="E2424" s="127"/>
      <c r="F2424" s="127"/>
      <c r="G2424" s="127"/>
      <c r="H2424" s="127">
        <v>2481</v>
      </c>
      <c r="I2424" s="217"/>
      <c r="J2424" s="116">
        <v>2421</v>
      </c>
      <c r="K2424" s="219">
        <f t="shared" si="14"/>
        <v>6456</v>
      </c>
      <c r="L2424" s="116">
        <v>0.263157190445929</v>
      </c>
      <c r="M2424" s="116">
        <v>0.100207677061629</v>
      </c>
      <c r="N2424" s="117">
        <v>2.8627060540957299E-2</v>
      </c>
      <c r="O2424" s="217"/>
      <c r="P2424" s="128"/>
      <c r="Q2424" s="116"/>
      <c r="R2424" s="116"/>
      <c r="S2424" s="116"/>
      <c r="T2424" s="117"/>
    </row>
    <row r="2425" spans="1:20">
      <c r="A2425" s="91"/>
      <c r="B2425" s="91"/>
      <c r="C2425" s="127"/>
      <c r="D2425" s="127"/>
      <c r="E2425" s="127"/>
      <c r="F2425" s="127"/>
      <c r="G2425" s="127"/>
      <c r="H2425" s="127">
        <v>2484</v>
      </c>
      <c r="I2425" s="217"/>
      <c r="J2425" s="116">
        <v>2422</v>
      </c>
      <c r="K2425" s="219">
        <f t="shared" si="14"/>
        <v>6459</v>
      </c>
      <c r="L2425" s="116">
        <v>0.26290589302075601</v>
      </c>
      <c r="M2425" s="116">
        <v>9.8171854966101396E-2</v>
      </c>
      <c r="N2425" s="117">
        <v>2.7452082236769901E-2</v>
      </c>
      <c r="O2425" s="217"/>
      <c r="P2425" s="115"/>
      <c r="Q2425" s="116"/>
      <c r="R2425" s="116"/>
      <c r="S2425" s="116"/>
      <c r="T2425" s="117"/>
    </row>
    <row r="2426" spans="1:20">
      <c r="A2426" s="91"/>
      <c r="B2426" s="91"/>
      <c r="C2426" s="127"/>
      <c r="D2426" s="127"/>
      <c r="E2426" s="127"/>
      <c r="F2426" s="127"/>
      <c r="G2426" s="127"/>
      <c r="H2426" s="127">
        <v>2486</v>
      </c>
      <c r="I2426" s="217"/>
      <c r="J2426" s="116">
        <v>2423</v>
      </c>
      <c r="K2426" s="219">
        <f t="shared" si="14"/>
        <v>6461</v>
      </c>
      <c r="L2426" s="116">
        <v>0.26275176573754599</v>
      </c>
      <c r="M2426" s="116">
        <v>9.5868184814963897E-2</v>
      </c>
      <c r="N2426" s="117">
        <v>2.6193227047506599E-2</v>
      </c>
      <c r="O2426" s="217"/>
      <c r="P2426" s="115"/>
      <c r="Q2426" s="116"/>
      <c r="R2426" s="116"/>
      <c r="S2426" s="116"/>
      <c r="T2426" s="117"/>
    </row>
    <row r="2427" spans="1:20" ht="13.8" thickBot="1">
      <c r="A2427" s="91"/>
      <c r="B2427" s="91"/>
      <c r="C2427" s="127"/>
      <c r="D2427" s="127"/>
      <c r="E2427" s="127"/>
      <c r="F2427" s="127"/>
      <c r="G2427" s="127"/>
      <c r="H2427" s="127">
        <v>2489</v>
      </c>
      <c r="I2427" s="217"/>
      <c r="J2427" s="116">
        <v>2424</v>
      </c>
      <c r="K2427" s="219">
        <f t="shared" si="14"/>
        <v>6464</v>
      </c>
      <c r="L2427" s="116">
        <v>0.26284902964592399</v>
      </c>
      <c r="M2427" s="116">
        <v>9.28989686865688E-2</v>
      </c>
      <c r="N2427" s="117">
        <v>2.4907836913000001E-2</v>
      </c>
      <c r="O2427" s="217"/>
      <c r="P2427" s="115"/>
      <c r="Q2427" s="116"/>
      <c r="R2427" s="116"/>
      <c r="S2427" s="116"/>
      <c r="T2427" s="117"/>
    </row>
    <row r="2428" spans="1:20">
      <c r="A2428" s="91"/>
      <c r="B2428" s="91"/>
      <c r="C2428" s="127"/>
      <c r="D2428" s="127"/>
      <c r="E2428" s="127"/>
      <c r="F2428" s="127"/>
      <c r="G2428" s="127"/>
      <c r="H2428" s="127">
        <v>2492</v>
      </c>
      <c r="I2428" s="217"/>
      <c r="J2428" s="116">
        <v>2425</v>
      </c>
      <c r="K2428" s="219">
        <f t="shared" si="14"/>
        <v>6467</v>
      </c>
      <c r="L2428" s="116">
        <v>0.263206223002735</v>
      </c>
      <c r="M2428" s="116">
        <v>8.9543773148934497E-2</v>
      </c>
      <c r="N2428" s="117">
        <v>2.35506403314985E-2</v>
      </c>
      <c r="O2428" s="217"/>
      <c r="P2428" s="128"/>
      <c r="Q2428" s="116"/>
      <c r="R2428" s="116"/>
      <c r="S2428" s="116"/>
      <c r="T2428" s="117"/>
    </row>
    <row r="2429" spans="1:20">
      <c r="A2429" s="91"/>
      <c r="B2429" s="91"/>
      <c r="C2429" s="127"/>
      <c r="D2429" s="127"/>
      <c r="E2429" s="127"/>
      <c r="F2429" s="127"/>
      <c r="G2429" s="127"/>
      <c r="H2429" s="127">
        <v>2494</v>
      </c>
      <c r="I2429" s="217"/>
      <c r="J2429" s="116">
        <v>2426</v>
      </c>
      <c r="K2429" s="219">
        <f t="shared" si="14"/>
        <v>6469</v>
      </c>
      <c r="L2429" s="116">
        <v>0.263900954973804</v>
      </c>
      <c r="M2429" s="116">
        <v>8.5661806660456294E-2</v>
      </c>
      <c r="N2429" s="117">
        <v>2.22322435259527E-2</v>
      </c>
      <c r="O2429" s="217"/>
      <c r="P2429" s="115"/>
      <c r="Q2429" s="116"/>
      <c r="R2429" s="116"/>
      <c r="S2429" s="116"/>
      <c r="T2429" s="117"/>
    </row>
    <row r="2430" spans="1:20">
      <c r="A2430" s="91"/>
      <c r="B2430" s="91"/>
      <c r="C2430" s="127"/>
      <c r="D2430" s="127"/>
      <c r="E2430" s="127"/>
      <c r="F2430" s="127"/>
      <c r="G2430" s="127"/>
      <c r="H2430" s="127">
        <v>2497</v>
      </c>
      <c r="I2430" s="217"/>
      <c r="J2430" s="116">
        <v>2427</v>
      </c>
      <c r="K2430" s="219">
        <f t="shared" si="14"/>
        <v>6472</v>
      </c>
      <c r="L2430" s="116">
        <v>0.264804623268455</v>
      </c>
      <c r="M2430" s="116">
        <v>8.2106937926885296E-2</v>
      </c>
      <c r="N2430" s="117">
        <v>2.1079530334097402E-2</v>
      </c>
      <c r="O2430" s="217"/>
      <c r="P2430" s="115"/>
      <c r="Q2430" s="116"/>
      <c r="R2430" s="116"/>
      <c r="S2430" s="116"/>
      <c r="T2430" s="117"/>
    </row>
    <row r="2431" spans="1:20" ht="13.8" thickBot="1">
      <c r="A2431" s="91"/>
      <c r="B2431" s="91"/>
      <c r="C2431" s="127"/>
      <c r="D2431" s="127"/>
      <c r="E2431" s="127"/>
      <c r="F2431" s="127"/>
      <c r="G2431" s="127"/>
      <c r="H2431" s="127">
        <v>2500</v>
      </c>
      <c r="I2431" s="217"/>
      <c r="J2431" s="116">
        <v>2428</v>
      </c>
      <c r="K2431" s="219">
        <f t="shared" si="14"/>
        <v>6475</v>
      </c>
      <c r="L2431" s="116">
        <v>0.26592584178131001</v>
      </c>
      <c r="M2431" s="116">
        <v>7.8871369252054499E-2</v>
      </c>
      <c r="N2431" s="117">
        <v>2.00758625313406E-2</v>
      </c>
      <c r="O2431" s="217"/>
      <c r="P2431" s="115"/>
      <c r="Q2431" s="116"/>
      <c r="R2431" s="116"/>
      <c r="S2431" s="116"/>
      <c r="T2431" s="117"/>
    </row>
    <row r="2432" spans="1:20">
      <c r="A2432" s="91"/>
      <c r="B2432" s="91"/>
      <c r="C2432" s="127"/>
      <c r="D2432" s="127"/>
      <c r="E2432" s="127"/>
      <c r="F2432" s="127"/>
      <c r="G2432" s="127"/>
      <c r="H2432" s="127">
        <v>2503</v>
      </c>
      <c r="I2432" s="217"/>
      <c r="J2432" s="116">
        <v>2429</v>
      </c>
      <c r="K2432" s="219">
        <f t="shared" si="14"/>
        <v>6478</v>
      </c>
      <c r="L2432" s="116">
        <v>0.26708964960159498</v>
      </c>
      <c r="M2432" s="116">
        <v>7.6738993660115898E-2</v>
      </c>
      <c r="N2432" s="117">
        <v>1.9255682534473E-2</v>
      </c>
      <c r="O2432" s="217"/>
      <c r="P2432" s="128"/>
      <c r="Q2432" s="116"/>
      <c r="R2432" s="116"/>
      <c r="S2432" s="116"/>
      <c r="T2432" s="117"/>
    </row>
    <row r="2433" spans="1:20">
      <c r="A2433" s="91"/>
      <c r="B2433" s="91"/>
      <c r="C2433" s="127"/>
      <c r="D2433" s="127"/>
      <c r="E2433" s="127"/>
      <c r="F2433" s="127"/>
      <c r="G2433" s="127"/>
      <c r="H2433" s="127">
        <v>2506</v>
      </c>
      <c r="I2433" s="217"/>
      <c r="J2433" s="116">
        <v>2430</v>
      </c>
      <c r="K2433" s="219">
        <f t="shared" si="14"/>
        <v>6481</v>
      </c>
      <c r="L2433" s="116">
        <v>0.26831197995116302</v>
      </c>
      <c r="M2433" s="116">
        <v>7.5360629868797796E-2</v>
      </c>
      <c r="N2433" s="117">
        <v>1.8499344570948598E-2</v>
      </c>
      <c r="O2433" s="217"/>
      <c r="P2433" s="115"/>
      <c r="Q2433" s="116"/>
      <c r="R2433" s="116"/>
      <c r="S2433" s="116"/>
      <c r="T2433" s="117"/>
    </row>
    <row r="2434" spans="1:20">
      <c r="A2434" s="91"/>
      <c r="B2434" s="91"/>
      <c r="C2434" s="127"/>
      <c r="D2434" s="127"/>
      <c r="E2434" s="127"/>
      <c r="F2434" s="127"/>
      <c r="G2434" s="127"/>
      <c r="H2434" s="127">
        <v>2508</v>
      </c>
      <c r="I2434" s="217"/>
      <c r="J2434" s="116">
        <v>2431</v>
      </c>
      <c r="K2434" s="219">
        <f t="shared" si="14"/>
        <v>6483</v>
      </c>
      <c r="L2434" s="116">
        <v>0.26944958921420398</v>
      </c>
      <c r="M2434" s="116">
        <v>7.5577414246783506E-2</v>
      </c>
      <c r="N2434" s="117">
        <v>1.79569972213247E-2</v>
      </c>
      <c r="O2434" s="217"/>
      <c r="P2434" s="115"/>
      <c r="Q2434" s="116"/>
      <c r="R2434" s="116"/>
      <c r="S2434" s="116"/>
      <c r="T2434" s="117"/>
    </row>
    <row r="2435" spans="1:20" ht="13.8" thickBot="1">
      <c r="A2435" s="91"/>
      <c r="B2435" s="91"/>
      <c r="C2435" s="127"/>
      <c r="D2435" s="127"/>
      <c r="E2435" s="127"/>
      <c r="F2435" s="127"/>
      <c r="G2435" s="127"/>
      <c r="H2435" s="127">
        <v>2510</v>
      </c>
      <c r="I2435" s="217"/>
      <c r="J2435" s="116">
        <v>2432</v>
      </c>
      <c r="K2435" s="219">
        <f t="shared" si="14"/>
        <v>6485</v>
      </c>
      <c r="L2435" s="116">
        <v>0.27052709624398402</v>
      </c>
      <c r="M2435" s="116">
        <v>7.6524113476652098E-2</v>
      </c>
      <c r="N2435" s="117">
        <v>1.76322102692524E-2</v>
      </c>
      <c r="O2435" s="217"/>
      <c r="P2435" s="115"/>
      <c r="Q2435" s="116"/>
      <c r="R2435" s="116"/>
      <c r="S2435" s="116"/>
      <c r="T2435" s="117"/>
    </row>
    <row r="2436" spans="1:20">
      <c r="A2436" s="91"/>
      <c r="B2436" s="91"/>
      <c r="C2436" s="127"/>
      <c r="D2436" s="127"/>
      <c r="E2436" s="127"/>
      <c r="F2436" s="127"/>
      <c r="G2436" s="127"/>
      <c r="H2436" s="127">
        <v>2513</v>
      </c>
      <c r="I2436" s="217"/>
      <c r="J2436" s="116">
        <v>2433</v>
      </c>
      <c r="K2436" s="219">
        <f t="shared" si="14"/>
        <v>6488</v>
      </c>
      <c r="L2436" s="116">
        <v>0.27139888871280898</v>
      </c>
      <c r="M2436" s="116">
        <v>7.8671199612565204E-2</v>
      </c>
      <c r="N2436" s="117">
        <v>1.7620799765309701E-2</v>
      </c>
      <c r="O2436" s="217"/>
      <c r="P2436" s="128"/>
      <c r="Q2436" s="116"/>
      <c r="R2436" s="116"/>
      <c r="S2436" s="116"/>
      <c r="T2436" s="117"/>
    </row>
    <row r="2437" spans="1:20">
      <c r="A2437" s="91"/>
      <c r="B2437" s="91"/>
      <c r="C2437" s="127"/>
      <c r="D2437" s="127"/>
      <c r="E2437" s="127"/>
      <c r="F2437" s="127"/>
      <c r="G2437" s="127"/>
      <c r="H2437" s="127">
        <v>2515</v>
      </c>
      <c r="I2437" s="217"/>
      <c r="J2437" s="116">
        <v>2434</v>
      </c>
      <c r="K2437" s="219">
        <f t="shared" si="14"/>
        <v>6490</v>
      </c>
      <c r="L2437" s="116">
        <v>0.27207579369370299</v>
      </c>
      <c r="M2437" s="116">
        <v>8.1303421640037093E-2</v>
      </c>
      <c r="N2437" s="117">
        <v>1.7921020934573598E-2</v>
      </c>
      <c r="O2437" s="217"/>
      <c r="P2437" s="115"/>
      <c r="Q2437" s="116"/>
      <c r="R2437" s="116"/>
      <c r="S2437" s="116"/>
      <c r="T2437" s="117"/>
    </row>
    <row r="2438" spans="1:20">
      <c r="A2438" s="91"/>
      <c r="B2438" s="91"/>
      <c r="C2438" s="127"/>
      <c r="D2438" s="127"/>
      <c r="E2438" s="127"/>
      <c r="F2438" s="127"/>
      <c r="G2438" s="127"/>
      <c r="H2438" s="127">
        <v>2517</v>
      </c>
      <c r="I2438" s="217"/>
      <c r="J2438" s="116">
        <v>2435</v>
      </c>
      <c r="K2438" s="219">
        <f t="shared" si="14"/>
        <v>6492</v>
      </c>
      <c r="L2438" s="116">
        <v>0.27239051525220798</v>
      </c>
      <c r="M2438" s="116">
        <v>8.4921806749758993E-2</v>
      </c>
      <c r="N2438" s="117">
        <v>1.8434636711324701E-2</v>
      </c>
      <c r="O2438" s="217"/>
      <c r="P2438" s="115"/>
      <c r="Q2438" s="116"/>
      <c r="R2438" s="116"/>
      <c r="S2438" s="116"/>
      <c r="T2438" s="117"/>
    </row>
    <row r="2439" spans="1:20" ht="13.8" thickBot="1">
      <c r="A2439" s="91"/>
      <c r="B2439" s="91"/>
      <c r="C2439" s="127"/>
      <c r="D2439" s="127"/>
      <c r="E2439" s="127"/>
      <c r="F2439" s="127"/>
      <c r="G2439" s="127"/>
      <c r="H2439" s="127">
        <v>2520</v>
      </c>
      <c r="I2439" s="217"/>
      <c r="J2439" s="116">
        <v>2436</v>
      </c>
      <c r="K2439" s="219">
        <f t="shared" si="14"/>
        <v>6495</v>
      </c>
      <c r="L2439" s="116">
        <v>0.27239787742147997</v>
      </c>
      <c r="M2439" s="116">
        <v>8.8882466928193501E-2</v>
      </c>
      <c r="N2439" s="117">
        <v>1.91267564532803E-2</v>
      </c>
      <c r="O2439" s="217"/>
      <c r="P2439" s="115"/>
      <c r="Q2439" s="116"/>
      <c r="R2439" s="116"/>
      <c r="S2439" s="116"/>
      <c r="T2439" s="117"/>
    </row>
    <row r="2440" spans="1:20">
      <c r="A2440" s="91"/>
      <c r="B2440" s="91"/>
      <c r="C2440" s="127"/>
      <c r="D2440" s="127"/>
      <c r="E2440" s="127"/>
      <c r="F2440" s="127"/>
      <c r="G2440" s="127"/>
      <c r="H2440" s="127">
        <v>2523</v>
      </c>
      <c r="I2440" s="217"/>
      <c r="J2440" s="116">
        <v>2437</v>
      </c>
      <c r="K2440" s="219">
        <f t="shared" si="14"/>
        <v>6498</v>
      </c>
      <c r="L2440" s="116">
        <v>0.27199504185632001</v>
      </c>
      <c r="M2440" s="116">
        <v>9.3450008543349602E-2</v>
      </c>
      <c r="N2440" s="117">
        <v>1.9849915362827899E-2</v>
      </c>
      <c r="O2440" s="217"/>
      <c r="P2440" s="128"/>
      <c r="Q2440" s="116"/>
      <c r="R2440" s="116"/>
      <c r="S2440" s="116"/>
      <c r="T2440" s="117"/>
    </row>
    <row r="2441" spans="1:20">
      <c r="A2441" s="91"/>
      <c r="B2441" s="91"/>
      <c r="C2441" s="127"/>
      <c r="D2441" s="127"/>
      <c r="E2441" s="127"/>
      <c r="F2441" s="127"/>
      <c r="G2441" s="127"/>
      <c r="H2441" s="127">
        <v>2526</v>
      </c>
      <c r="I2441" s="217"/>
      <c r="J2441" s="116">
        <v>2438</v>
      </c>
      <c r="K2441" s="219">
        <f t="shared" si="14"/>
        <v>6501</v>
      </c>
      <c r="L2441" s="116">
        <v>0.27130811617235101</v>
      </c>
      <c r="M2441" s="116">
        <v>9.8043271475916904E-2</v>
      </c>
      <c r="N2441" s="117">
        <v>2.0520972390182999E-2</v>
      </c>
      <c r="O2441" s="217"/>
      <c r="P2441" s="115"/>
      <c r="Q2441" s="116"/>
      <c r="R2441" s="116"/>
      <c r="S2441" s="116"/>
      <c r="T2441" s="117"/>
    </row>
    <row r="2442" spans="1:20">
      <c r="A2442" s="91"/>
      <c r="B2442" s="91"/>
      <c r="C2442" s="127"/>
      <c r="D2442" s="127"/>
      <c r="E2442" s="127"/>
      <c r="F2442" s="127"/>
      <c r="G2442" s="127"/>
      <c r="H2442" s="127">
        <v>2529</v>
      </c>
      <c r="I2442" s="217"/>
      <c r="J2442" s="116">
        <v>2439</v>
      </c>
      <c r="K2442" s="219">
        <f t="shared" si="14"/>
        <v>6504</v>
      </c>
      <c r="L2442" s="116">
        <v>0.27031530856959901</v>
      </c>
      <c r="M2442" s="116">
        <v>0.102901626388608</v>
      </c>
      <c r="N2442" s="117">
        <v>2.10427182169932E-2</v>
      </c>
      <c r="O2442" s="217"/>
      <c r="P2442" s="115"/>
      <c r="Q2442" s="116"/>
      <c r="R2442" s="116"/>
      <c r="S2442" s="116"/>
      <c r="T2442" s="117"/>
    </row>
    <row r="2443" spans="1:20" ht="13.8" thickBot="1">
      <c r="A2443" s="91"/>
      <c r="B2443" s="91"/>
      <c r="C2443" s="127"/>
      <c r="D2443" s="127"/>
      <c r="E2443" s="127"/>
      <c r="F2443" s="127"/>
      <c r="G2443" s="127"/>
      <c r="H2443" s="127">
        <v>2531</v>
      </c>
      <c r="I2443" s="217"/>
      <c r="J2443" s="116">
        <v>2440</v>
      </c>
      <c r="K2443" s="219">
        <f t="shared" si="14"/>
        <v>6506</v>
      </c>
      <c r="L2443" s="116">
        <v>0.26921657947185901</v>
      </c>
      <c r="M2443" s="116">
        <v>0.107234326581649</v>
      </c>
      <c r="N2443" s="117">
        <v>2.1379222588302601E-2</v>
      </c>
      <c r="O2443" s="217"/>
      <c r="P2443" s="115"/>
      <c r="Q2443" s="116"/>
      <c r="R2443" s="116"/>
      <c r="S2443" s="116"/>
      <c r="T2443" s="117"/>
    </row>
    <row r="2444" spans="1:20">
      <c r="A2444" s="91"/>
      <c r="B2444" s="91"/>
      <c r="C2444" s="127"/>
      <c r="D2444" s="127"/>
      <c r="E2444" s="127"/>
      <c r="F2444" s="127"/>
      <c r="G2444" s="127"/>
      <c r="H2444" s="127">
        <v>2534</v>
      </c>
      <c r="I2444" s="217"/>
      <c r="J2444" s="116">
        <v>2441</v>
      </c>
      <c r="K2444" s="219">
        <f t="shared" si="14"/>
        <v>6509</v>
      </c>
      <c r="L2444" s="116">
        <v>0.26805448108104801</v>
      </c>
      <c r="M2444" s="116">
        <v>0.11092938209592799</v>
      </c>
      <c r="N2444" s="117">
        <v>2.1475858324309101E-2</v>
      </c>
      <c r="O2444" s="217"/>
      <c r="P2444" s="128"/>
      <c r="Q2444" s="116"/>
      <c r="R2444" s="116"/>
      <c r="S2444" s="116"/>
      <c r="T2444" s="117"/>
    </row>
    <row r="2445" spans="1:20">
      <c r="A2445" s="91"/>
      <c r="B2445" s="91"/>
      <c r="C2445" s="127"/>
      <c r="D2445" s="127"/>
      <c r="E2445" s="127"/>
      <c r="F2445" s="127"/>
      <c r="G2445" s="127"/>
      <c r="H2445" s="127">
        <v>2536</v>
      </c>
      <c r="I2445" s="217"/>
      <c r="J2445" s="116">
        <v>2442</v>
      </c>
      <c r="K2445" s="219">
        <f t="shared" si="14"/>
        <v>6511</v>
      </c>
      <c r="L2445" s="116">
        <v>0.267010373496056</v>
      </c>
      <c r="M2445" s="116">
        <v>0.11298949948678499</v>
      </c>
      <c r="N2445" s="117">
        <v>2.1353813354648098E-2</v>
      </c>
      <c r="O2445" s="217"/>
      <c r="P2445" s="115"/>
      <c r="Q2445" s="116"/>
      <c r="R2445" s="116"/>
      <c r="S2445" s="116"/>
      <c r="T2445" s="117"/>
    </row>
    <row r="2446" spans="1:20">
      <c r="A2446" s="91"/>
      <c r="B2446" s="91"/>
      <c r="C2446" s="127"/>
      <c r="D2446" s="127"/>
      <c r="E2446" s="127"/>
      <c r="F2446" s="127"/>
      <c r="G2446" s="127"/>
      <c r="H2446" s="127">
        <v>2539</v>
      </c>
      <c r="I2446" s="217"/>
      <c r="J2446" s="116">
        <v>2443</v>
      </c>
      <c r="K2446" s="219">
        <f t="shared" si="14"/>
        <v>6514</v>
      </c>
      <c r="L2446" s="116">
        <v>0.26607895566975198</v>
      </c>
      <c r="M2446" s="116">
        <v>0.113547070794231</v>
      </c>
      <c r="N2446" s="117">
        <v>2.1031553809827699E-2</v>
      </c>
      <c r="O2446" s="217"/>
      <c r="P2446" s="115"/>
      <c r="Q2446" s="116"/>
      <c r="R2446" s="116"/>
      <c r="S2446" s="116"/>
      <c r="T2446" s="117"/>
    </row>
    <row r="2447" spans="1:20" ht="13.8" thickBot="1">
      <c r="A2447" s="91"/>
      <c r="B2447" s="91"/>
      <c r="C2447" s="127"/>
      <c r="D2447" s="127"/>
      <c r="E2447" s="127"/>
      <c r="F2447" s="127"/>
      <c r="G2447" s="127"/>
      <c r="H2447" s="127">
        <v>2541</v>
      </c>
      <c r="I2447" s="217"/>
      <c r="J2447" s="116">
        <v>2444</v>
      </c>
      <c r="K2447" s="219">
        <f t="shared" si="14"/>
        <v>6516</v>
      </c>
      <c r="L2447" s="116">
        <v>0.26540527548099302</v>
      </c>
      <c r="M2447" s="116">
        <v>0.112056049149548</v>
      </c>
      <c r="N2447" s="117">
        <v>2.0575943909645102E-2</v>
      </c>
      <c r="O2447" s="217"/>
      <c r="P2447" s="115"/>
      <c r="Q2447" s="116"/>
      <c r="R2447" s="116"/>
      <c r="S2447" s="116"/>
      <c r="T2447" s="117"/>
    </row>
    <row r="2448" spans="1:20">
      <c r="A2448" s="91"/>
      <c r="B2448" s="91"/>
      <c r="C2448" s="127"/>
      <c r="D2448" s="127"/>
      <c r="E2448" s="127"/>
      <c r="F2448" s="127"/>
      <c r="G2448" s="127"/>
      <c r="H2448" s="127">
        <v>2544</v>
      </c>
      <c r="I2448" s="217"/>
      <c r="J2448" s="116">
        <v>2445</v>
      </c>
      <c r="K2448" s="219">
        <f t="shared" si="14"/>
        <v>6519</v>
      </c>
      <c r="L2448" s="116">
        <v>0.264915718170459</v>
      </c>
      <c r="M2448" s="116">
        <v>0.10937652144874099</v>
      </c>
      <c r="N2448" s="117">
        <v>2.0065042139973E-2</v>
      </c>
      <c r="O2448" s="217"/>
      <c r="P2448" s="128"/>
      <c r="Q2448" s="116"/>
      <c r="R2448" s="116"/>
      <c r="S2448" s="116"/>
      <c r="T2448" s="117"/>
    </row>
    <row r="2449" spans="1:20">
      <c r="A2449" s="91"/>
      <c r="B2449" s="91"/>
      <c r="C2449" s="127"/>
      <c r="D2449" s="127"/>
      <c r="E2449" s="127"/>
      <c r="F2449" s="127"/>
      <c r="G2449" s="127"/>
      <c r="H2449" s="127">
        <v>2546</v>
      </c>
      <c r="I2449" s="217"/>
      <c r="J2449" s="116">
        <v>2446</v>
      </c>
      <c r="K2449" s="219">
        <f t="shared" si="14"/>
        <v>6521</v>
      </c>
      <c r="L2449" s="116">
        <v>0.26460379796694899</v>
      </c>
      <c r="M2449" s="116">
        <v>0.105439841639781</v>
      </c>
      <c r="N2449" s="117">
        <v>1.9561463188896601E-2</v>
      </c>
      <c r="O2449" s="217"/>
      <c r="P2449" s="115"/>
      <c r="Q2449" s="116"/>
      <c r="R2449" s="116"/>
      <c r="S2449" s="116"/>
      <c r="T2449" s="117"/>
    </row>
    <row r="2450" spans="1:20">
      <c r="A2450" s="91"/>
      <c r="B2450" s="91"/>
      <c r="C2450" s="127"/>
      <c r="D2450" s="127"/>
      <c r="E2450" s="127"/>
      <c r="F2450" s="127"/>
      <c r="G2450" s="127"/>
      <c r="H2450" s="127">
        <v>2549</v>
      </c>
      <c r="I2450" s="217"/>
      <c r="J2450" s="116">
        <v>2447</v>
      </c>
      <c r="K2450" s="219">
        <f t="shared" si="14"/>
        <v>6524</v>
      </c>
      <c r="L2450" s="116">
        <v>0.2643196204264</v>
      </c>
      <c r="M2450" s="116">
        <v>0.10129488324581799</v>
      </c>
      <c r="N2450" s="117">
        <v>1.90961322915883E-2</v>
      </c>
      <c r="O2450" s="217"/>
      <c r="P2450" s="115"/>
      <c r="Q2450" s="116"/>
      <c r="R2450" s="116"/>
      <c r="S2450" s="116"/>
      <c r="T2450" s="117"/>
    </row>
    <row r="2451" spans="1:20" ht="13.8" thickBot="1">
      <c r="A2451" s="91"/>
      <c r="B2451" s="91"/>
      <c r="C2451" s="127"/>
      <c r="D2451" s="127"/>
      <c r="E2451" s="127"/>
      <c r="F2451" s="127"/>
      <c r="G2451" s="127"/>
      <c r="H2451" s="127">
        <v>2552</v>
      </c>
      <c r="I2451" s="217"/>
      <c r="J2451" s="116">
        <v>2448</v>
      </c>
      <c r="K2451" s="219">
        <f t="shared" si="14"/>
        <v>6527</v>
      </c>
      <c r="L2451" s="116">
        <v>0.26390967960772499</v>
      </c>
      <c r="M2451" s="116">
        <v>9.7848641603199102E-2</v>
      </c>
      <c r="N2451" s="117">
        <v>1.86786512651098E-2</v>
      </c>
      <c r="O2451" s="217"/>
      <c r="P2451" s="115"/>
      <c r="Q2451" s="116"/>
      <c r="R2451" s="116"/>
      <c r="S2451" s="116"/>
      <c r="T2451" s="117"/>
    </row>
    <row r="2452" spans="1:20">
      <c r="A2452" s="91"/>
      <c r="B2452" s="91"/>
      <c r="C2452" s="127"/>
      <c r="D2452" s="127"/>
      <c r="E2452" s="127"/>
      <c r="F2452" s="127"/>
      <c r="G2452" s="127"/>
      <c r="H2452" s="127">
        <v>2555</v>
      </c>
      <c r="I2452" s="217"/>
      <c r="J2452" s="116">
        <v>2449</v>
      </c>
      <c r="K2452" s="219">
        <f t="shared" si="14"/>
        <v>6530</v>
      </c>
      <c r="L2452" s="116">
        <v>0.26341197733854999</v>
      </c>
      <c r="M2452" s="116">
        <v>9.5268517947679002E-2</v>
      </c>
      <c r="N2452" s="117">
        <v>1.8308457108052401E-2</v>
      </c>
      <c r="O2452" s="217"/>
      <c r="P2452" s="128"/>
      <c r="Q2452" s="116"/>
      <c r="R2452" s="116"/>
      <c r="S2452" s="116"/>
      <c r="T2452" s="117"/>
    </row>
    <row r="2453" spans="1:20">
      <c r="A2453" s="91"/>
      <c r="B2453" s="91"/>
      <c r="C2453" s="127"/>
      <c r="D2453" s="127"/>
      <c r="E2453" s="127"/>
      <c r="F2453" s="127"/>
      <c r="G2453" s="127"/>
      <c r="H2453" s="127">
        <v>2558</v>
      </c>
      <c r="I2453" s="217"/>
      <c r="J2453" s="116">
        <v>2450</v>
      </c>
      <c r="K2453" s="219">
        <f t="shared" si="14"/>
        <v>6533</v>
      </c>
      <c r="L2453" s="116">
        <v>0.26267091359730499</v>
      </c>
      <c r="M2453" s="116">
        <v>9.4582743417046797E-2</v>
      </c>
      <c r="N2453" s="117">
        <v>1.7975396789030599E-2</v>
      </c>
      <c r="O2453" s="217"/>
      <c r="P2453" s="115"/>
      <c r="Q2453" s="116"/>
      <c r="R2453" s="116"/>
      <c r="S2453" s="116"/>
      <c r="T2453" s="117"/>
    </row>
    <row r="2454" spans="1:20">
      <c r="A2454" s="91"/>
      <c r="B2454" s="91"/>
      <c r="C2454" s="127"/>
      <c r="D2454" s="127"/>
      <c r="E2454" s="127"/>
      <c r="F2454" s="127"/>
      <c r="G2454" s="127"/>
      <c r="H2454" s="127">
        <v>2560</v>
      </c>
      <c r="I2454" s="217"/>
      <c r="J2454" s="116">
        <v>2451</v>
      </c>
      <c r="K2454" s="219">
        <f t="shared" si="14"/>
        <v>6535</v>
      </c>
      <c r="L2454" s="116">
        <v>0.26177776659373098</v>
      </c>
      <c r="M2454" s="116">
        <v>9.5437888387698205E-2</v>
      </c>
      <c r="N2454" s="117">
        <v>1.7656269029064E-2</v>
      </c>
      <c r="O2454" s="217"/>
      <c r="P2454" s="115"/>
      <c r="Q2454" s="116"/>
      <c r="R2454" s="116"/>
      <c r="S2454" s="116"/>
      <c r="T2454" s="117"/>
    </row>
    <row r="2455" spans="1:20" ht="13.8" thickBot="1">
      <c r="A2455" s="91"/>
      <c r="B2455" s="91"/>
      <c r="C2455" s="127"/>
      <c r="D2455" s="127"/>
      <c r="E2455" s="127"/>
      <c r="F2455" s="127"/>
      <c r="G2455" s="127"/>
      <c r="H2455" s="127">
        <v>2563</v>
      </c>
      <c r="I2455" s="217"/>
      <c r="J2455" s="116">
        <v>2452</v>
      </c>
      <c r="K2455" s="219">
        <f t="shared" si="14"/>
        <v>6538</v>
      </c>
      <c r="L2455" s="116">
        <v>0.26070575171238403</v>
      </c>
      <c r="M2455" s="116">
        <v>9.7686823682943194E-2</v>
      </c>
      <c r="N2455" s="117">
        <v>1.7344616590854199E-2</v>
      </c>
      <c r="O2455" s="217"/>
      <c r="P2455" s="115"/>
      <c r="Q2455" s="116"/>
      <c r="R2455" s="116"/>
      <c r="S2455" s="116"/>
      <c r="T2455" s="117"/>
    </row>
    <row r="2456" spans="1:20">
      <c r="A2456" s="91"/>
      <c r="B2456" s="91"/>
      <c r="C2456" s="127"/>
      <c r="D2456" s="127"/>
      <c r="E2456" s="127"/>
      <c r="F2456" s="127"/>
      <c r="G2456" s="127"/>
      <c r="H2456" s="127">
        <v>2566</v>
      </c>
      <c r="I2456" s="217"/>
      <c r="J2456" s="116">
        <v>2453</v>
      </c>
      <c r="K2456" s="219">
        <f t="shared" si="14"/>
        <v>6541</v>
      </c>
      <c r="L2456" s="116">
        <v>0.25943998329428802</v>
      </c>
      <c r="M2456" s="116">
        <v>0.100392166471635</v>
      </c>
      <c r="N2456" s="117">
        <v>1.7083916215186401E-2</v>
      </c>
      <c r="O2456" s="217"/>
      <c r="P2456" s="128"/>
      <c r="Q2456" s="116"/>
      <c r="R2456" s="116"/>
      <c r="S2456" s="116"/>
      <c r="T2456" s="117"/>
    </row>
    <row r="2457" spans="1:20">
      <c r="A2457" s="91"/>
      <c r="B2457" s="91"/>
      <c r="C2457" s="127"/>
      <c r="D2457" s="127"/>
      <c r="E2457" s="127"/>
      <c r="F2457" s="127"/>
      <c r="G2457" s="127"/>
      <c r="H2457" s="127">
        <v>2568</v>
      </c>
      <c r="I2457" s="217"/>
      <c r="J2457" s="116">
        <v>2454</v>
      </c>
      <c r="K2457" s="219">
        <f t="shared" si="14"/>
        <v>6543</v>
      </c>
      <c r="L2457" s="116">
        <v>0.258150433379842</v>
      </c>
      <c r="M2457" s="116">
        <v>0.10324007514222799</v>
      </c>
      <c r="N2457" s="117">
        <v>1.6854863294259399E-2</v>
      </c>
      <c r="O2457" s="217"/>
      <c r="P2457" s="115"/>
      <c r="Q2457" s="116"/>
      <c r="R2457" s="116"/>
      <c r="S2457" s="116"/>
      <c r="T2457" s="117"/>
    </row>
    <row r="2458" spans="1:20">
      <c r="A2458" s="91"/>
      <c r="B2458" s="91"/>
      <c r="C2458" s="127"/>
      <c r="D2458" s="127"/>
      <c r="E2458" s="127"/>
      <c r="F2458" s="127"/>
      <c r="G2458" s="127"/>
      <c r="H2458" s="127">
        <v>2571</v>
      </c>
      <c r="I2458" s="217"/>
      <c r="J2458" s="116">
        <v>2455</v>
      </c>
      <c r="K2458" s="219">
        <f t="shared" si="14"/>
        <v>6546</v>
      </c>
      <c r="L2458" s="116">
        <v>0.25690481631933998</v>
      </c>
      <c r="M2458" s="116">
        <v>0.105642586260456</v>
      </c>
      <c r="N2458" s="117">
        <v>1.6741377628778701E-2</v>
      </c>
      <c r="O2458" s="217"/>
      <c r="P2458" s="115"/>
      <c r="Q2458" s="116"/>
      <c r="R2458" s="116"/>
      <c r="S2458" s="116"/>
      <c r="T2458" s="117"/>
    </row>
    <row r="2459" spans="1:20" ht="13.8" thickBot="1">
      <c r="A2459" s="91"/>
      <c r="B2459" s="91"/>
      <c r="C2459" s="127"/>
      <c r="D2459" s="127"/>
      <c r="E2459" s="127"/>
      <c r="F2459" s="127"/>
      <c r="G2459" s="127"/>
      <c r="H2459" s="127">
        <v>2574</v>
      </c>
      <c r="I2459" s="217"/>
      <c r="J2459" s="116">
        <v>2456</v>
      </c>
      <c r="K2459" s="219">
        <f t="shared" si="14"/>
        <v>6549</v>
      </c>
      <c r="L2459" s="116">
        <v>0.25581232801446402</v>
      </c>
      <c r="M2459" s="116">
        <v>0.10735566818529101</v>
      </c>
      <c r="N2459" s="117">
        <v>1.67732125339904E-2</v>
      </c>
      <c r="O2459" s="217"/>
      <c r="P2459" s="115"/>
      <c r="Q2459" s="116"/>
      <c r="R2459" s="116"/>
      <c r="S2459" s="116"/>
      <c r="T2459" s="117"/>
    </row>
    <row r="2460" spans="1:20">
      <c r="A2460" s="91"/>
      <c r="B2460" s="91"/>
      <c r="C2460" s="127"/>
      <c r="D2460" s="127"/>
      <c r="E2460" s="127"/>
      <c r="F2460" s="127"/>
      <c r="G2460" s="127"/>
      <c r="H2460" s="127">
        <v>2577</v>
      </c>
      <c r="I2460" s="217"/>
      <c r="J2460" s="116">
        <v>2457</v>
      </c>
      <c r="K2460" s="219">
        <f t="shared" si="14"/>
        <v>6552</v>
      </c>
      <c r="L2460" s="116">
        <v>0.255153620518633</v>
      </c>
      <c r="M2460" s="116">
        <v>0.107734260768062</v>
      </c>
      <c r="N2460" s="117">
        <v>1.6987652072095901E-2</v>
      </c>
      <c r="O2460" s="217"/>
      <c r="P2460" s="128"/>
      <c r="Q2460" s="116"/>
      <c r="R2460" s="116"/>
      <c r="S2460" s="116"/>
      <c r="T2460" s="117"/>
    </row>
    <row r="2461" spans="1:20">
      <c r="A2461" s="91"/>
      <c r="B2461" s="91"/>
      <c r="C2461" s="127"/>
      <c r="D2461" s="127"/>
      <c r="E2461" s="127"/>
      <c r="F2461" s="127"/>
      <c r="G2461" s="127"/>
      <c r="H2461" s="127">
        <v>2580</v>
      </c>
      <c r="I2461" s="217"/>
      <c r="J2461" s="116">
        <v>2458</v>
      </c>
      <c r="K2461" s="219">
        <f t="shared" si="14"/>
        <v>6555</v>
      </c>
      <c r="L2461" s="116">
        <v>0.25491852403939103</v>
      </c>
      <c r="M2461" s="116">
        <v>0.10719796718689199</v>
      </c>
      <c r="N2461" s="117">
        <v>1.74698191239928E-2</v>
      </c>
      <c r="O2461" s="217"/>
      <c r="P2461" s="115"/>
      <c r="Q2461" s="116"/>
      <c r="R2461" s="116"/>
      <c r="S2461" s="116"/>
      <c r="T2461" s="117"/>
    </row>
    <row r="2462" spans="1:20">
      <c r="A2462" s="91"/>
      <c r="B2462" s="91"/>
      <c r="C2462" s="127"/>
      <c r="D2462" s="127"/>
      <c r="E2462" s="127"/>
      <c r="F2462" s="127"/>
      <c r="G2462" s="127"/>
      <c r="H2462" s="127">
        <v>2583</v>
      </c>
      <c r="I2462" s="217"/>
      <c r="J2462" s="116">
        <v>2459</v>
      </c>
      <c r="K2462" s="219">
        <f t="shared" si="14"/>
        <v>6558</v>
      </c>
      <c r="L2462" s="116">
        <v>0.255346774222595</v>
      </c>
      <c r="M2462" s="116">
        <v>0.10478750606744899</v>
      </c>
      <c r="N2462" s="117">
        <v>1.8225649159137498E-2</v>
      </c>
      <c r="O2462" s="217"/>
      <c r="P2462" s="115"/>
      <c r="Q2462" s="116"/>
      <c r="R2462" s="116"/>
      <c r="S2462" s="116"/>
      <c r="T2462" s="117"/>
    </row>
    <row r="2463" spans="1:20" ht="13.8" thickBot="1">
      <c r="A2463" s="91"/>
      <c r="B2463" s="91"/>
      <c r="C2463" s="127"/>
      <c r="D2463" s="127"/>
      <c r="E2463" s="127"/>
      <c r="F2463" s="127"/>
      <c r="G2463" s="127"/>
      <c r="H2463" s="127">
        <v>2586</v>
      </c>
      <c r="I2463" s="217"/>
      <c r="J2463" s="116">
        <v>2460</v>
      </c>
      <c r="K2463" s="219">
        <f t="shared" si="14"/>
        <v>6561</v>
      </c>
      <c r="L2463" s="116">
        <v>0.25633214626731599</v>
      </c>
      <c r="M2463" s="116">
        <v>0.100656185398858</v>
      </c>
      <c r="N2463" s="117">
        <v>1.9251739134696601E-2</v>
      </c>
      <c r="O2463" s="217"/>
      <c r="P2463" s="115"/>
      <c r="Q2463" s="116"/>
      <c r="R2463" s="116"/>
      <c r="S2463" s="116"/>
      <c r="T2463" s="117"/>
    </row>
    <row r="2464" spans="1:20">
      <c r="A2464" s="91"/>
      <c r="B2464" s="91"/>
      <c r="C2464" s="127"/>
      <c r="D2464" s="127"/>
      <c r="E2464" s="127"/>
      <c r="F2464" s="127"/>
      <c r="G2464" s="127"/>
      <c r="H2464" s="127">
        <v>2588</v>
      </c>
      <c r="I2464" s="217"/>
      <c r="J2464" s="116">
        <v>2461</v>
      </c>
      <c r="K2464" s="219">
        <f t="shared" si="14"/>
        <v>6563</v>
      </c>
      <c r="L2464" s="116">
        <v>0.25777106024183899</v>
      </c>
      <c r="M2464" s="116">
        <v>9.4515120409685405E-2</v>
      </c>
      <c r="N2464" s="117">
        <v>2.0433075814914301E-2</v>
      </c>
      <c r="O2464" s="217"/>
      <c r="P2464" s="128"/>
      <c r="Q2464" s="116"/>
      <c r="R2464" s="116"/>
      <c r="S2464" s="116"/>
      <c r="T2464" s="117"/>
    </row>
    <row r="2465" spans="1:20">
      <c r="A2465" s="91"/>
      <c r="B2465" s="91"/>
      <c r="C2465" s="127"/>
      <c r="D2465" s="127"/>
      <c r="E2465" s="127"/>
      <c r="F2465" s="127"/>
      <c r="G2465" s="127"/>
      <c r="H2465" s="127">
        <v>2590</v>
      </c>
      <c r="I2465" s="217"/>
      <c r="J2465" s="116">
        <v>2462</v>
      </c>
      <c r="K2465" s="219">
        <f t="shared" ref="K2465:K2528" si="15">H2465+$K$1503</f>
        <v>6565</v>
      </c>
      <c r="L2465" s="116">
        <v>0.25932582169368701</v>
      </c>
      <c r="M2465" s="116">
        <v>8.7576013132511996E-2</v>
      </c>
      <c r="N2465" s="117">
        <v>2.1681907885900999E-2</v>
      </c>
      <c r="O2465" s="217"/>
      <c r="P2465" s="115"/>
      <c r="Q2465" s="116"/>
      <c r="R2465" s="116"/>
      <c r="S2465" s="116"/>
      <c r="T2465" s="117"/>
    </row>
    <row r="2466" spans="1:20">
      <c r="A2466" s="91"/>
      <c r="B2466" s="91"/>
      <c r="C2466" s="127"/>
      <c r="D2466" s="127"/>
      <c r="E2466" s="127"/>
      <c r="F2466" s="127"/>
      <c r="G2466" s="127"/>
      <c r="H2466" s="127">
        <v>2593</v>
      </c>
      <c r="I2466" s="217"/>
      <c r="J2466" s="116">
        <v>2463</v>
      </c>
      <c r="K2466" s="219">
        <f t="shared" si="15"/>
        <v>6568</v>
      </c>
      <c r="L2466" s="116">
        <v>0.26080956042347397</v>
      </c>
      <c r="M2466" s="116">
        <v>8.0211088530053806E-2</v>
      </c>
      <c r="N2466" s="117">
        <v>2.28324975667549E-2</v>
      </c>
      <c r="O2466" s="217"/>
      <c r="P2466" s="115"/>
      <c r="Q2466" s="116"/>
      <c r="R2466" s="116"/>
      <c r="S2466" s="116"/>
      <c r="T2466" s="117"/>
    </row>
    <row r="2467" spans="1:20" ht="13.8" thickBot="1">
      <c r="A2467" s="91"/>
      <c r="B2467" s="91"/>
      <c r="C2467" s="127"/>
      <c r="D2467" s="127"/>
      <c r="E2467" s="127"/>
      <c r="F2467" s="127"/>
      <c r="G2467" s="127"/>
      <c r="H2467" s="127">
        <v>2596</v>
      </c>
      <c r="I2467" s="217"/>
      <c r="J2467" s="116">
        <v>2464</v>
      </c>
      <c r="K2467" s="219">
        <f t="shared" si="15"/>
        <v>6571</v>
      </c>
      <c r="L2467" s="116">
        <v>0.26193104065794298</v>
      </c>
      <c r="M2467" s="116">
        <v>7.3634625557068095E-2</v>
      </c>
      <c r="N2467" s="117">
        <v>2.3729633082662498E-2</v>
      </c>
      <c r="O2467" s="217"/>
      <c r="P2467" s="115"/>
      <c r="Q2467" s="116"/>
      <c r="R2467" s="116"/>
      <c r="S2467" s="116"/>
      <c r="T2467" s="117"/>
    </row>
    <row r="2468" spans="1:20">
      <c r="A2468" s="91"/>
      <c r="B2468" s="91"/>
      <c r="C2468" s="127"/>
      <c r="D2468" s="127"/>
      <c r="E2468" s="127"/>
      <c r="F2468" s="127"/>
      <c r="G2468" s="127"/>
      <c r="H2468" s="127">
        <v>2598</v>
      </c>
      <c r="I2468" s="217"/>
      <c r="J2468" s="116">
        <v>2465</v>
      </c>
      <c r="K2468" s="219">
        <f t="shared" si="15"/>
        <v>6573</v>
      </c>
      <c r="L2468" s="116">
        <v>0.26254672841406002</v>
      </c>
      <c r="M2468" s="116">
        <v>6.8383038716401306E-2</v>
      </c>
      <c r="N2468" s="117">
        <v>2.4320710666487701E-2</v>
      </c>
      <c r="O2468" s="217"/>
      <c r="P2468" s="128"/>
      <c r="Q2468" s="116"/>
      <c r="R2468" s="116"/>
      <c r="S2468" s="116"/>
      <c r="T2468" s="117"/>
    </row>
    <row r="2469" spans="1:20">
      <c r="A2469" s="91"/>
      <c r="B2469" s="91"/>
      <c r="C2469" s="127"/>
      <c r="D2469" s="127"/>
      <c r="E2469" s="127"/>
      <c r="F2469" s="127"/>
      <c r="G2469" s="127"/>
      <c r="H2469" s="127">
        <v>2601</v>
      </c>
      <c r="I2469" s="217"/>
      <c r="J2469" s="116">
        <v>2466</v>
      </c>
      <c r="K2469" s="219">
        <f t="shared" si="15"/>
        <v>6576</v>
      </c>
      <c r="L2469" s="116">
        <v>0.26261289120944897</v>
      </c>
      <c r="M2469" s="116">
        <v>6.5173431386479894E-2</v>
      </c>
      <c r="N2469" s="117">
        <v>2.4625150920650402E-2</v>
      </c>
      <c r="O2469" s="217"/>
      <c r="P2469" s="115"/>
      <c r="Q2469" s="116"/>
      <c r="R2469" s="116"/>
      <c r="S2469" s="116"/>
      <c r="T2469" s="117"/>
    </row>
    <row r="2470" spans="1:20">
      <c r="A2470" s="91"/>
      <c r="B2470" s="91"/>
      <c r="C2470" s="127"/>
      <c r="D2470" s="127"/>
      <c r="E2470" s="127"/>
      <c r="F2470" s="127"/>
      <c r="G2470" s="127"/>
      <c r="H2470" s="127">
        <v>2603</v>
      </c>
      <c r="I2470" s="217"/>
      <c r="J2470" s="116">
        <v>2467</v>
      </c>
      <c r="K2470" s="219">
        <f t="shared" si="15"/>
        <v>6578</v>
      </c>
      <c r="L2470" s="116">
        <v>0.26218694065273601</v>
      </c>
      <c r="M2470" s="116">
        <v>6.4009222045649905E-2</v>
      </c>
      <c r="N2470" s="117">
        <v>2.4734125262070299E-2</v>
      </c>
      <c r="O2470" s="217"/>
      <c r="P2470" s="115"/>
      <c r="Q2470" s="116"/>
      <c r="R2470" s="116"/>
      <c r="S2470" s="116"/>
      <c r="T2470" s="117"/>
    </row>
    <row r="2471" spans="1:20" ht="13.8" thickBot="1">
      <c r="A2471" s="91"/>
      <c r="B2471" s="91"/>
      <c r="C2471" s="127"/>
      <c r="D2471" s="127"/>
      <c r="E2471" s="127"/>
      <c r="F2471" s="127"/>
      <c r="G2471" s="127"/>
      <c r="H2471" s="127">
        <v>2606</v>
      </c>
      <c r="I2471" s="217"/>
      <c r="J2471" s="116">
        <v>2468</v>
      </c>
      <c r="K2471" s="219">
        <f t="shared" si="15"/>
        <v>6581</v>
      </c>
      <c r="L2471" s="116">
        <v>0.26149679237705098</v>
      </c>
      <c r="M2471" s="116">
        <v>6.4644558960520404E-2</v>
      </c>
      <c r="N2471" s="117">
        <v>2.4698829230743201E-2</v>
      </c>
      <c r="O2471" s="217"/>
      <c r="P2471" s="115"/>
      <c r="Q2471" s="116"/>
      <c r="R2471" s="116"/>
      <c r="S2471" s="116"/>
      <c r="T2471" s="117"/>
    </row>
    <row r="2472" spans="1:20">
      <c r="A2472" s="91"/>
      <c r="B2472" s="91"/>
      <c r="C2472" s="127"/>
      <c r="D2472" s="127"/>
      <c r="E2472" s="127"/>
      <c r="F2472" s="127"/>
      <c r="G2472" s="127"/>
      <c r="H2472" s="127">
        <v>2609</v>
      </c>
      <c r="I2472" s="217"/>
      <c r="J2472" s="116">
        <v>2469</v>
      </c>
      <c r="K2472" s="219">
        <f t="shared" si="15"/>
        <v>6584</v>
      </c>
      <c r="L2472" s="116">
        <v>0.26062446840440001</v>
      </c>
      <c r="M2472" s="116">
        <v>6.7262819701945101E-2</v>
      </c>
      <c r="N2472" s="117">
        <v>2.4569637418919099E-2</v>
      </c>
      <c r="O2472" s="217"/>
      <c r="P2472" s="128"/>
      <c r="Q2472" s="116"/>
      <c r="R2472" s="116"/>
      <c r="S2472" s="116"/>
      <c r="T2472" s="117"/>
    </row>
    <row r="2473" spans="1:20">
      <c r="A2473" s="91"/>
      <c r="B2473" s="91"/>
      <c r="C2473" s="127"/>
      <c r="D2473" s="127"/>
      <c r="E2473" s="127"/>
      <c r="F2473" s="127"/>
      <c r="G2473" s="127"/>
      <c r="H2473" s="127">
        <v>2612</v>
      </c>
      <c r="I2473" s="217"/>
      <c r="J2473" s="116">
        <v>2470</v>
      </c>
      <c r="K2473" s="219">
        <f t="shared" si="15"/>
        <v>6587</v>
      </c>
      <c r="L2473" s="116">
        <v>0.25977716403151302</v>
      </c>
      <c r="M2473" s="116">
        <v>7.0775897832772203E-2</v>
      </c>
      <c r="N2473" s="117">
        <v>2.43727778483716E-2</v>
      </c>
      <c r="O2473" s="217"/>
      <c r="P2473" s="115"/>
      <c r="Q2473" s="116"/>
      <c r="R2473" s="116"/>
      <c r="S2473" s="116"/>
      <c r="T2473" s="117"/>
    </row>
    <row r="2474" spans="1:20">
      <c r="A2474" s="91"/>
      <c r="B2474" s="91"/>
      <c r="C2474" s="127"/>
      <c r="D2474" s="127"/>
      <c r="E2474" s="127"/>
      <c r="F2474" s="127"/>
      <c r="G2474" s="127"/>
      <c r="H2474" s="127">
        <v>2614</v>
      </c>
      <c r="I2474" s="217"/>
      <c r="J2474" s="116">
        <v>2471</v>
      </c>
      <c r="K2474" s="219">
        <f t="shared" si="15"/>
        <v>6589</v>
      </c>
      <c r="L2474" s="116">
        <v>0.25899296153208501</v>
      </c>
      <c r="M2474" s="116">
        <v>7.4976834332523598E-2</v>
      </c>
      <c r="N2474" s="117">
        <v>2.4114918045547301E-2</v>
      </c>
      <c r="O2474" s="217"/>
      <c r="P2474" s="115"/>
      <c r="Q2474" s="116"/>
      <c r="R2474" s="116"/>
      <c r="S2474" s="116"/>
      <c r="T2474" s="117"/>
    </row>
    <row r="2475" spans="1:20" ht="13.8" thickBot="1">
      <c r="A2475" s="91"/>
      <c r="B2475" s="91"/>
      <c r="C2475" s="127"/>
      <c r="D2475" s="127"/>
      <c r="E2475" s="127"/>
      <c r="F2475" s="127"/>
      <c r="G2475" s="127"/>
      <c r="H2475" s="127">
        <v>2617</v>
      </c>
      <c r="I2475" s="217"/>
      <c r="J2475" s="116">
        <v>2472</v>
      </c>
      <c r="K2475" s="219">
        <f t="shared" si="15"/>
        <v>6592</v>
      </c>
      <c r="L2475" s="116">
        <v>0.25848814290969602</v>
      </c>
      <c r="M2475" s="116">
        <v>7.8510731563212602E-2</v>
      </c>
      <c r="N2475" s="117">
        <v>2.3761518683953601E-2</v>
      </c>
      <c r="O2475" s="217"/>
      <c r="P2475" s="115"/>
      <c r="Q2475" s="116"/>
      <c r="R2475" s="116"/>
      <c r="S2475" s="116"/>
      <c r="T2475" s="117"/>
    </row>
    <row r="2476" spans="1:20">
      <c r="A2476" s="91"/>
      <c r="B2476" s="91"/>
      <c r="C2476" s="127"/>
      <c r="D2476" s="127"/>
      <c r="E2476" s="127"/>
      <c r="F2476" s="127"/>
      <c r="G2476" s="127"/>
      <c r="H2476" s="127">
        <v>2620</v>
      </c>
      <c r="I2476" s="217"/>
      <c r="J2476" s="116">
        <v>2473</v>
      </c>
      <c r="K2476" s="219">
        <f t="shared" si="15"/>
        <v>6595</v>
      </c>
      <c r="L2476" s="116">
        <v>0.258236907614042</v>
      </c>
      <c r="M2476" s="116">
        <v>8.1168200159598705E-2</v>
      </c>
      <c r="N2476" s="117">
        <v>2.3305227683052002E-2</v>
      </c>
      <c r="O2476" s="217"/>
      <c r="P2476" s="128"/>
      <c r="Q2476" s="116"/>
      <c r="R2476" s="116"/>
      <c r="S2476" s="116"/>
      <c r="T2476" s="117"/>
    </row>
    <row r="2477" spans="1:20">
      <c r="A2477" s="91"/>
      <c r="B2477" s="91"/>
      <c r="C2477" s="127"/>
      <c r="D2477" s="127"/>
      <c r="E2477" s="127"/>
      <c r="F2477" s="127"/>
      <c r="G2477" s="127"/>
      <c r="H2477" s="127">
        <v>2622</v>
      </c>
      <c r="I2477" s="217"/>
      <c r="J2477" s="116">
        <v>2474</v>
      </c>
      <c r="K2477" s="219">
        <f t="shared" si="15"/>
        <v>6597</v>
      </c>
      <c r="L2477" s="116">
        <v>0.25830514259019799</v>
      </c>
      <c r="M2477" s="116">
        <v>8.2216601205732903E-2</v>
      </c>
      <c r="N2477" s="117">
        <v>2.26804168814769E-2</v>
      </c>
      <c r="O2477" s="217"/>
      <c r="P2477" s="115"/>
      <c r="Q2477" s="116"/>
      <c r="R2477" s="116"/>
      <c r="S2477" s="116"/>
      <c r="T2477" s="117"/>
    </row>
    <row r="2478" spans="1:20">
      <c r="A2478" s="91"/>
      <c r="B2478" s="91"/>
      <c r="C2478" s="127"/>
      <c r="D2478" s="127"/>
      <c r="E2478" s="127"/>
      <c r="F2478" s="127"/>
      <c r="G2478" s="127"/>
      <c r="H2478" s="127">
        <v>2625</v>
      </c>
      <c r="I2478" s="217"/>
      <c r="J2478" s="116">
        <v>2475</v>
      </c>
      <c r="K2478" s="219">
        <f t="shared" si="15"/>
        <v>6600</v>
      </c>
      <c r="L2478" s="116">
        <v>0.25855561443236402</v>
      </c>
      <c r="M2478" s="116">
        <v>8.2183796863793707E-2</v>
      </c>
      <c r="N2478" s="117">
        <v>2.1911328805239199E-2</v>
      </c>
      <c r="O2478" s="217"/>
      <c r="P2478" s="115"/>
      <c r="Q2478" s="116"/>
      <c r="R2478" s="116"/>
      <c r="S2478" s="116"/>
      <c r="T2478" s="117"/>
    </row>
    <row r="2479" spans="1:20" ht="13.8" thickBot="1">
      <c r="A2479" s="91"/>
      <c r="B2479" s="91"/>
      <c r="C2479" s="127"/>
      <c r="D2479" s="127"/>
      <c r="E2479" s="127"/>
      <c r="F2479" s="127"/>
      <c r="G2479" s="127"/>
      <c r="H2479" s="127">
        <v>2628</v>
      </c>
      <c r="I2479" s="217"/>
      <c r="J2479" s="116">
        <v>2476</v>
      </c>
      <c r="K2479" s="219">
        <f t="shared" si="15"/>
        <v>6603</v>
      </c>
      <c r="L2479" s="116">
        <v>0.25894156324926898</v>
      </c>
      <c r="M2479" s="116">
        <v>8.0991068267950703E-2</v>
      </c>
      <c r="N2479" s="117">
        <v>2.10209493955066E-2</v>
      </c>
      <c r="O2479" s="217"/>
      <c r="P2479" s="115"/>
      <c r="Q2479" s="116"/>
      <c r="R2479" s="116"/>
      <c r="S2479" s="116"/>
      <c r="T2479" s="117"/>
    </row>
    <row r="2480" spans="1:20">
      <c r="A2480" s="91"/>
      <c r="B2480" s="91"/>
      <c r="C2480" s="127"/>
      <c r="D2480" s="127"/>
      <c r="E2480" s="127"/>
      <c r="F2480" s="127"/>
      <c r="G2480" s="127"/>
      <c r="H2480" s="127">
        <v>2630</v>
      </c>
      <c r="I2480" s="217"/>
      <c r="J2480" s="116">
        <v>2477</v>
      </c>
      <c r="K2480" s="219">
        <f t="shared" si="15"/>
        <v>6605</v>
      </c>
      <c r="L2480" s="116">
        <v>0.25924467966007603</v>
      </c>
      <c r="M2480" s="116">
        <v>7.9575077719427401E-2</v>
      </c>
      <c r="N2480" s="117">
        <v>2.00815484912799E-2</v>
      </c>
      <c r="O2480" s="217"/>
      <c r="P2480" s="128"/>
      <c r="Q2480" s="116"/>
      <c r="R2480" s="116"/>
      <c r="S2480" s="116"/>
      <c r="T2480" s="117"/>
    </row>
    <row r="2481" spans="1:20">
      <c r="A2481" s="91"/>
      <c r="B2481" s="91"/>
      <c r="C2481" s="127"/>
      <c r="D2481" s="127"/>
      <c r="E2481" s="127"/>
      <c r="F2481" s="127"/>
      <c r="G2481" s="127"/>
      <c r="H2481" s="127">
        <v>2633</v>
      </c>
      <c r="I2481" s="217"/>
      <c r="J2481" s="116">
        <v>2478</v>
      </c>
      <c r="K2481" s="219">
        <f t="shared" si="15"/>
        <v>6608</v>
      </c>
      <c r="L2481" s="116">
        <v>0.25941193927885497</v>
      </c>
      <c r="M2481" s="116">
        <v>7.7710356791661203E-2</v>
      </c>
      <c r="N2481" s="117">
        <v>1.9101503398596901E-2</v>
      </c>
      <c r="O2481" s="217"/>
      <c r="P2481" s="115"/>
      <c r="Q2481" s="116"/>
      <c r="R2481" s="116"/>
      <c r="S2481" s="116"/>
      <c r="T2481" s="117"/>
    </row>
    <row r="2482" spans="1:20">
      <c r="A2482" s="91"/>
      <c r="B2482" s="91"/>
      <c r="C2482" s="127"/>
      <c r="D2482" s="127"/>
      <c r="E2482" s="127"/>
      <c r="F2482" s="127"/>
      <c r="G2482" s="127"/>
      <c r="H2482" s="127">
        <v>2636</v>
      </c>
      <c r="I2482" s="217"/>
      <c r="J2482" s="116">
        <v>2479</v>
      </c>
      <c r="K2482" s="219">
        <f t="shared" si="15"/>
        <v>6611</v>
      </c>
      <c r="L2482" s="116">
        <v>0.25920172672266201</v>
      </c>
      <c r="M2482" s="116">
        <v>7.6393190478619796E-2</v>
      </c>
      <c r="N2482" s="117">
        <v>1.81605627295491E-2</v>
      </c>
      <c r="O2482" s="217"/>
      <c r="P2482" s="115"/>
      <c r="Q2482" s="116"/>
      <c r="R2482" s="116"/>
      <c r="S2482" s="116"/>
      <c r="T2482" s="117"/>
    </row>
    <row r="2483" spans="1:20" ht="13.8" thickBot="1">
      <c r="A2483" s="91"/>
      <c r="B2483" s="91"/>
      <c r="C2483" s="127"/>
      <c r="D2483" s="127"/>
      <c r="E2483" s="127"/>
      <c r="F2483" s="127"/>
      <c r="G2483" s="127"/>
      <c r="H2483" s="127">
        <v>2639</v>
      </c>
      <c r="I2483" s="217"/>
      <c r="J2483" s="116">
        <v>2480</v>
      </c>
      <c r="K2483" s="219">
        <f t="shared" si="15"/>
        <v>6614</v>
      </c>
      <c r="L2483" s="116">
        <v>0.25865685774845198</v>
      </c>
      <c r="M2483" s="116">
        <v>7.5238388691104899E-2</v>
      </c>
      <c r="N2483" s="117">
        <v>1.73010626488375E-2</v>
      </c>
      <c r="O2483" s="217"/>
      <c r="P2483" s="115"/>
      <c r="Q2483" s="116"/>
      <c r="R2483" s="116"/>
      <c r="S2483" s="116"/>
      <c r="T2483" s="117"/>
    </row>
    <row r="2484" spans="1:20">
      <c r="A2484" s="91"/>
      <c r="B2484" s="91"/>
      <c r="C2484" s="127"/>
      <c r="D2484" s="127"/>
      <c r="E2484" s="127"/>
      <c r="F2484" s="127"/>
      <c r="G2484" s="127"/>
      <c r="H2484" s="127">
        <v>2641</v>
      </c>
      <c r="I2484" s="217"/>
      <c r="J2484" s="116">
        <v>2481</v>
      </c>
      <c r="K2484" s="219">
        <f t="shared" si="15"/>
        <v>6616</v>
      </c>
      <c r="L2484" s="116">
        <v>0.25767929752352797</v>
      </c>
      <c r="M2484" s="116">
        <v>7.4686891485490098E-2</v>
      </c>
      <c r="N2484" s="117">
        <v>1.66660024071387E-2</v>
      </c>
      <c r="O2484" s="217"/>
      <c r="P2484" s="128"/>
      <c r="Q2484" s="116"/>
      <c r="R2484" s="116"/>
      <c r="S2484" s="116"/>
      <c r="T2484" s="117"/>
    </row>
    <row r="2485" spans="1:20">
      <c r="A2485" s="91"/>
      <c r="B2485" s="91"/>
      <c r="C2485" s="127"/>
      <c r="D2485" s="127"/>
      <c r="E2485" s="127"/>
      <c r="F2485" s="127"/>
      <c r="G2485" s="127"/>
      <c r="H2485" s="127">
        <v>2644</v>
      </c>
      <c r="I2485" s="217"/>
      <c r="J2485" s="116">
        <v>2482</v>
      </c>
      <c r="K2485" s="219">
        <f t="shared" si="15"/>
        <v>6619</v>
      </c>
      <c r="L2485" s="116">
        <v>0.25648932959405701</v>
      </c>
      <c r="M2485" s="116">
        <v>7.4008038105340804E-2</v>
      </c>
      <c r="N2485" s="117">
        <v>1.6328456704696102E-2</v>
      </c>
      <c r="O2485" s="217"/>
      <c r="P2485" s="115"/>
      <c r="Q2485" s="116"/>
      <c r="R2485" s="116"/>
      <c r="S2485" s="116"/>
      <c r="T2485" s="117"/>
    </row>
    <row r="2486" spans="1:20">
      <c r="A2486" s="91"/>
      <c r="B2486" s="91"/>
      <c r="C2486" s="127"/>
      <c r="D2486" s="127"/>
      <c r="E2486" s="127"/>
      <c r="F2486" s="127"/>
      <c r="G2486" s="127"/>
      <c r="H2486" s="127">
        <v>2647</v>
      </c>
      <c r="I2486" s="217"/>
      <c r="J2486" s="116">
        <v>2483</v>
      </c>
      <c r="K2486" s="219">
        <f t="shared" si="15"/>
        <v>6622</v>
      </c>
      <c r="L2486" s="116">
        <v>0.25508699042204402</v>
      </c>
      <c r="M2486" s="116">
        <v>7.3292196488790998E-2</v>
      </c>
      <c r="N2486" s="117">
        <v>1.6355660865047701E-2</v>
      </c>
      <c r="O2486" s="217"/>
      <c r="P2486" s="115"/>
      <c r="Q2486" s="116"/>
      <c r="R2486" s="116"/>
      <c r="S2486" s="116"/>
      <c r="T2486" s="117"/>
    </row>
    <row r="2487" spans="1:20" ht="13.8" thickBot="1">
      <c r="A2487" s="91"/>
      <c r="B2487" s="91"/>
      <c r="C2487" s="127"/>
      <c r="D2487" s="127"/>
      <c r="E2487" s="127"/>
      <c r="F2487" s="127"/>
      <c r="G2487" s="127"/>
      <c r="H2487" s="127">
        <v>2649</v>
      </c>
      <c r="I2487" s="217"/>
      <c r="J2487" s="116">
        <v>2484</v>
      </c>
      <c r="K2487" s="219">
        <f t="shared" si="15"/>
        <v>6624</v>
      </c>
      <c r="L2487" s="116">
        <v>0.253763447651566</v>
      </c>
      <c r="M2487" s="116">
        <v>7.1869080967798094E-2</v>
      </c>
      <c r="N2487" s="117">
        <v>1.6772515261168901E-2</v>
      </c>
      <c r="O2487" s="217"/>
      <c r="P2487" s="115"/>
      <c r="Q2487" s="116"/>
      <c r="R2487" s="116"/>
      <c r="S2487" s="116"/>
      <c r="T2487" s="117"/>
    </row>
    <row r="2488" spans="1:20">
      <c r="A2488" s="91"/>
      <c r="B2488" s="91"/>
      <c r="C2488" s="127"/>
      <c r="D2488" s="127"/>
      <c r="E2488" s="127"/>
      <c r="F2488" s="127"/>
      <c r="G2488" s="127"/>
      <c r="H2488" s="127">
        <v>2651</v>
      </c>
      <c r="I2488" s="217"/>
      <c r="J2488" s="116">
        <v>2485</v>
      </c>
      <c r="K2488" s="219">
        <f t="shared" si="15"/>
        <v>6626</v>
      </c>
      <c r="L2488" s="116">
        <v>0.252488157319958</v>
      </c>
      <c r="M2488" s="116">
        <v>7.01548031056662E-2</v>
      </c>
      <c r="N2488" s="117">
        <v>1.7515901343109E-2</v>
      </c>
      <c r="O2488" s="217"/>
      <c r="P2488" s="128"/>
      <c r="Q2488" s="116"/>
      <c r="R2488" s="116"/>
      <c r="S2488" s="116"/>
      <c r="T2488" s="117"/>
    </row>
    <row r="2489" spans="1:20">
      <c r="A2489" s="91"/>
      <c r="B2489" s="91"/>
      <c r="C2489" s="127"/>
      <c r="D2489" s="127"/>
      <c r="E2489" s="127"/>
      <c r="F2489" s="127"/>
      <c r="G2489" s="127"/>
      <c r="H2489" s="127">
        <v>2654</v>
      </c>
      <c r="I2489" s="217"/>
      <c r="J2489" s="116">
        <v>2486</v>
      </c>
      <c r="K2489" s="219">
        <f t="shared" si="15"/>
        <v>6629</v>
      </c>
      <c r="L2489" s="116">
        <v>0.25145404243076003</v>
      </c>
      <c r="M2489" s="116">
        <v>6.7544126133301602E-2</v>
      </c>
      <c r="N2489" s="117">
        <v>1.8489781580797799E-2</v>
      </c>
      <c r="O2489" s="217"/>
      <c r="P2489" s="115"/>
      <c r="Q2489" s="116"/>
      <c r="R2489" s="116"/>
      <c r="S2489" s="116"/>
      <c r="T2489" s="117"/>
    </row>
    <row r="2490" spans="1:20">
      <c r="A2490" s="91"/>
      <c r="B2490" s="91"/>
      <c r="C2490" s="127"/>
      <c r="D2490" s="127"/>
      <c r="E2490" s="127"/>
      <c r="F2490" s="127"/>
      <c r="G2490" s="127"/>
      <c r="H2490" s="127">
        <v>2656</v>
      </c>
      <c r="I2490" s="217"/>
      <c r="J2490" s="116">
        <v>2487</v>
      </c>
      <c r="K2490" s="219">
        <f t="shared" si="15"/>
        <v>6631</v>
      </c>
      <c r="L2490" s="116">
        <v>0.250649380318686</v>
      </c>
      <c r="M2490" s="116">
        <v>6.4776724637757604E-2</v>
      </c>
      <c r="N2490" s="117">
        <v>1.95309498656972E-2</v>
      </c>
      <c r="O2490" s="217"/>
      <c r="P2490" s="115"/>
      <c r="Q2490" s="116"/>
      <c r="R2490" s="116"/>
      <c r="S2490" s="116"/>
      <c r="T2490" s="117"/>
    </row>
    <row r="2491" spans="1:20" ht="13.8" thickBot="1">
      <c r="A2491" s="91"/>
      <c r="B2491" s="91"/>
      <c r="C2491" s="127"/>
      <c r="D2491" s="127"/>
      <c r="E2491" s="127"/>
      <c r="F2491" s="127"/>
      <c r="G2491" s="127"/>
      <c r="H2491" s="127">
        <v>2659</v>
      </c>
      <c r="I2491" s="217"/>
      <c r="J2491" s="116">
        <v>2488</v>
      </c>
      <c r="K2491" s="219">
        <f t="shared" si="15"/>
        <v>6634</v>
      </c>
      <c r="L2491" s="116">
        <v>0.25026681306072701</v>
      </c>
      <c r="M2491" s="116">
        <v>6.1679455839653501E-2</v>
      </c>
      <c r="N2491" s="117">
        <v>2.0419769194422399E-2</v>
      </c>
      <c r="O2491" s="217"/>
      <c r="P2491" s="115"/>
      <c r="Q2491" s="116"/>
      <c r="R2491" s="116"/>
      <c r="S2491" s="116"/>
      <c r="T2491" s="117"/>
    </row>
    <row r="2492" spans="1:20">
      <c r="A2492" s="91"/>
      <c r="B2492" s="91"/>
      <c r="C2492" s="127"/>
      <c r="D2492" s="127"/>
      <c r="E2492" s="127"/>
      <c r="F2492" s="127"/>
      <c r="G2492" s="127"/>
      <c r="H2492" s="127">
        <v>2662</v>
      </c>
      <c r="I2492" s="217"/>
      <c r="J2492" s="116">
        <v>2489</v>
      </c>
      <c r="K2492" s="219">
        <f t="shared" si="15"/>
        <v>6637</v>
      </c>
      <c r="L2492" s="116">
        <v>0.25019868642116899</v>
      </c>
      <c r="M2492" s="116">
        <v>5.8911850821694298E-2</v>
      </c>
      <c r="N2492" s="117">
        <v>2.1119850051013099E-2</v>
      </c>
      <c r="O2492" s="217"/>
      <c r="P2492" s="128"/>
      <c r="Q2492" s="116"/>
      <c r="R2492" s="116"/>
      <c r="S2492" s="116"/>
      <c r="T2492" s="117"/>
    </row>
    <row r="2493" spans="1:20">
      <c r="A2493" s="91"/>
      <c r="B2493" s="91"/>
      <c r="C2493" s="127"/>
      <c r="D2493" s="127"/>
      <c r="E2493" s="127"/>
      <c r="F2493" s="127"/>
      <c r="G2493" s="127"/>
      <c r="H2493" s="127">
        <v>2664</v>
      </c>
      <c r="I2493" s="217"/>
      <c r="J2493" s="116">
        <v>2490</v>
      </c>
      <c r="K2493" s="219">
        <f t="shared" si="15"/>
        <v>6639</v>
      </c>
      <c r="L2493" s="116">
        <v>0.25040777659996799</v>
      </c>
      <c r="M2493" s="116">
        <v>5.5766655944253299E-2</v>
      </c>
      <c r="N2493" s="117">
        <v>2.1609700413249101E-2</v>
      </c>
      <c r="O2493" s="217"/>
      <c r="P2493" s="115"/>
      <c r="Q2493" s="116"/>
      <c r="R2493" s="116"/>
      <c r="S2493" s="116"/>
      <c r="T2493" s="117"/>
    </row>
    <row r="2494" spans="1:20">
      <c r="A2494" s="91"/>
      <c r="B2494" s="91"/>
      <c r="C2494" s="127"/>
      <c r="D2494" s="127"/>
      <c r="E2494" s="127"/>
      <c r="F2494" s="127"/>
      <c r="G2494" s="127"/>
      <c r="H2494" s="127">
        <v>2667</v>
      </c>
      <c r="I2494" s="217"/>
      <c r="J2494" s="116">
        <v>2491</v>
      </c>
      <c r="K2494" s="219">
        <f t="shared" si="15"/>
        <v>6642</v>
      </c>
      <c r="L2494" s="116">
        <v>0.25078363895148997</v>
      </c>
      <c r="M2494" s="116">
        <v>5.30555433634066E-2</v>
      </c>
      <c r="N2494" s="117">
        <v>2.1703466332224301E-2</v>
      </c>
      <c r="O2494" s="217"/>
      <c r="P2494" s="115"/>
      <c r="Q2494" s="116"/>
      <c r="R2494" s="116"/>
      <c r="S2494" s="116"/>
      <c r="T2494" s="117"/>
    </row>
    <row r="2495" spans="1:20" ht="13.8" thickBot="1">
      <c r="A2495" s="91"/>
      <c r="B2495" s="91"/>
      <c r="C2495" s="127"/>
      <c r="D2495" s="127"/>
      <c r="E2495" s="127"/>
      <c r="F2495" s="127"/>
      <c r="G2495" s="127"/>
      <c r="H2495" s="127">
        <v>2670</v>
      </c>
      <c r="I2495" s="217"/>
      <c r="J2495" s="116">
        <v>2492</v>
      </c>
      <c r="K2495" s="219">
        <f t="shared" si="15"/>
        <v>6645</v>
      </c>
      <c r="L2495" s="116">
        <v>0.251283907042196</v>
      </c>
      <c r="M2495" s="116">
        <v>5.0289380580300198E-2</v>
      </c>
      <c r="N2495" s="117">
        <v>2.1383294642229801E-2</v>
      </c>
      <c r="O2495" s="217"/>
      <c r="P2495" s="115"/>
      <c r="Q2495" s="116"/>
      <c r="R2495" s="116"/>
      <c r="S2495" s="116"/>
      <c r="T2495" s="117"/>
    </row>
    <row r="2496" spans="1:20">
      <c r="A2496" s="91"/>
      <c r="B2496" s="91"/>
      <c r="C2496" s="127"/>
      <c r="D2496" s="127"/>
      <c r="E2496" s="127"/>
      <c r="F2496" s="127"/>
      <c r="G2496" s="127"/>
      <c r="H2496" s="127">
        <v>2672</v>
      </c>
      <c r="I2496" s="217"/>
      <c r="J2496" s="116">
        <v>2493</v>
      </c>
      <c r="K2496" s="219">
        <f t="shared" si="15"/>
        <v>6647</v>
      </c>
      <c r="L2496" s="116">
        <v>0.25168848255230802</v>
      </c>
      <c r="M2496" s="116">
        <v>4.8064895125672302E-2</v>
      </c>
      <c r="N2496" s="117">
        <v>2.06337661392825E-2</v>
      </c>
      <c r="O2496" s="217"/>
      <c r="P2496" s="128"/>
      <c r="Q2496" s="116"/>
      <c r="R2496" s="116"/>
      <c r="S2496" s="116"/>
      <c r="T2496" s="117"/>
    </row>
    <row r="2497" spans="1:20">
      <c r="A2497" s="91"/>
      <c r="B2497" s="91"/>
      <c r="C2497" s="127"/>
      <c r="D2497" s="127"/>
      <c r="E2497" s="127"/>
      <c r="F2497" s="127"/>
      <c r="G2497" s="127"/>
      <c r="H2497" s="127">
        <v>2675</v>
      </c>
      <c r="I2497" s="217"/>
      <c r="J2497" s="116">
        <v>2494</v>
      </c>
      <c r="K2497" s="219">
        <f t="shared" si="15"/>
        <v>6650</v>
      </c>
      <c r="L2497" s="116">
        <v>0.252107579280334</v>
      </c>
      <c r="M2497" s="116">
        <v>4.6041756865676797E-2</v>
      </c>
      <c r="N2497" s="117">
        <v>1.96454837532162E-2</v>
      </c>
      <c r="O2497" s="217"/>
      <c r="P2497" s="115"/>
      <c r="Q2497" s="116"/>
      <c r="R2497" s="116"/>
      <c r="S2497" s="116"/>
      <c r="T2497" s="117"/>
    </row>
    <row r="2498" spans="1:20">
      <c r="A2498" s="91"/>
      <c r="B2498" s="91"/>
      <c r="C2498" s="127"/>
      <c r="D2498" s="127"/>
      <c r="E2498" s="127"/>
      <c r="F2498" s="127"/>
      <c r="G2498" s="127"/>
      <c r="H2498" s="127">
        <v>2678</v>
      </c>
      <c r="I2498" s="217"/>
      <c r="J2498" s="116">
        <v>2495</v>
      </c>
      <c r="K2498" s="219">
        <f t="shared" si="15"/>
        <v>6653</v>
      </c>
      <c r="L2498" s="116">
        <v>0.25245409411970399</v>
      </c>
      <c r="M2498" s="116">
        <v>4.4813886891295E-2</v>
      </c>
      <c r="N2498" s="117">
        <v>1.8513731171308799E-2</v>
      </c>
      <c r="O2498" s="217"/>
      <c r="P2498" s="115"/>
      <c r="Q2498" s="116"/>
      <c r="R2498" s="116"/>
      <c r="S2498" s="116"/>
      <c r="T2498" s="117"/>
    </row>
    <row r="2499" spans="1:20" ht="13.8" thickBot="1">
      <c r="A2499" s="91"/>
      <c r="B2499" s="91"/>
      <c r="C2499" s="127"/>
      <c r="D2499" s="127"/>
      <c r="E2499" s="127"/>
      <c r="F2499" s="127"/>
      <c r="G2499" s="127"/>
      <c r="H2499" s="127">
        <v>2680</v>
      </c>
      <c r="I2499" s="217"/>
      <c r="J2499" s="116">
        <v>2496</v>
      </c>
      <c r="K2499" s="219">
        <f t="shared" si="15"/>
        <v>6655</v>
      </c>
      <c r="L2499" s="116">
        <v>0.25281706916137298</v>
      </c>
      <c r="M2499" s="116">
        <v>4.4026058258914397E-2</v>
      </c>
      <c r="N2499" s="117">
        <v>1.72909692843412E-2</v>
      </c>
      <c r="O2499" s="217"/>
      <c r="P2499" s="115"/>
      <c r="Q2499" s="116"/>
      <c r="R2499" s="116"/>
      <c r="S2499" s="116"/>
      <c r="T2499" s="117"/>
    </row>
    <row r="2500" spans="1:20">
      <c r="A2500" s="91"/>
      <c r="B2500" s="91"/>
      <c r="C2500" s="127"/>
      <c r="D2500" s="127"/>
      <c r="E2500" s="127"/>
      <c r="F2500" s="127"/>
      <c r="G2500" s="127"/>
      <c r="H2500" s="127">
        <v>2683</v>
      </c>
      <c r="I2500" s="217"/>
      <c r="J2500" s="116">
        <v>2497</v>
      </c>
      <c r="K2500" s="219">
        <f t="shared" si="15"/>
        <v>6658</v>
      </c>
      <c r="L2500" s="116">
        <v>0.253266522819448</v>
      </c>
      <c r="M2500" s="116">
        <v>4.3734258951610101E-2</v>
      </c>
      <c r="N2500" s="117">
        <v>1.6245293418068601E-2</v>
      </c>
      <c r="O2500" s="217"/>
      <c r="P2500" s="128"/>
      <c r="Q2500" s="116"/>
      <c r="R2500" s="116"/>
      <c r="S2500" s="116"/>
      <c r="T2500" s="117"/>
    </row>
    <row r="2501" spans="1:20">
      <c r="A2501" s="91"/>
      <c r="B2501" s="91"/>
      <c r="C2501" s="127"/>
      <c r="D2501" s="127"/>
      <c r="E2501" s="127"/>
      <c r="F2501" s="127"/>
      <c r="G2501" s="127"/>
      <c r="H2501" s="127">
        <v>2685</v>
      </c>
      <c r="I2501" s="217"/>
      <c r="J2501" s="116">
        <v>2498</v>
      </c>
      <c r="K2501" s="219">
        <f t="shared" si="15"/>
        <v>6660</v>
      </c>
      <c r="L2501" s="116">
        <v>0.253757387815709</v>
      </c>
      <c r="M2501" s="116">
        <v>4.3529362911322401E-2</v>
      </c>
      <c r="N2501" s="117">
        <v>1.54011892816518E-2</v>
      </c>
      <c r="O2501" s="217"/>
      <c r="P2501" s="115"/>
      <c r="Q2501" s="116"/>
      <c r="R2501" s="116"/>
      <c r="S2501" s="116"/>
      <c r="T2501" s="117"/>
    </row>
    <row r="2502" spans="1:20">
      <c r="A2502" s="91"/>
      <c r="B2502" s="91"/>
      <c r="C2502" s="127"/>
      <c r="D2502" s="127"/>
      <c r="E2502" s="127"/>
      <c r="F2502" s="127"/>
      <c r="G2502" s="127"/>
      <c r="H2502" s="127">
        <v>2688</v>
      </c>
      <c r="I2502" s="217"/>
      <c r="J2502" s="116">
        <v>2499</v>
      </c>
      <c r="K2502" s="219">
        <f t="shared" si="15"/>
        <v>6663</v>
      </c>
      <c r="L2502" s="116">
        <v>0.254299990781857</v>
      </c>
      <c r="M2502" s="116">
        <v>4.2933838383558298E-2</v>
      </c>
      <c r="N2502" s="117">
        <v>1.48305243407604E-2</v>
      </c>
      <c r="O2502" s="217"/>
      <c r="P2502" s="115"/>
      <c r="Q2502" s="116"/>
      <c r="R2502" s="116"/>
      <c r="S2502" s="116"/>
      <c r="T2502" s="117"/>
    </row>
    <row r="2503" spans="1:20" ht="13.8" thickBot="1">
      <c r="A2503" s="91"/>
      <c r="B2503" s="91"/>
      <c r="C2503" s="127"/>
      <c r="D2503" s="127"/>
      <c r="E2503" s="127"/>
      <c r="F2503" s="127"/>
      <c r="G2503" s="127"/>
      <c r="H2503" s="127">
        <v>2702</v>
      </c>
      <c r="I2503" s="217"/>
      <c r="J2503" s="116">
        <v>2500</v>
      </c>
      <c r="K2503" s="219">
        <f t="shared" si="15"/>
        <v>6677</v>
      </c>
      <c r="L2503" s="116">
        <v>0.25484049464842401</v>
      </c>
      <c r="M2503" s="116">
        <v>4.1816576147634399E-2</v>
      </c>
      <c r="N2503" s="117">
        <v>1.4574464564618301E-2</v>
      </c>
      <c r="O2503" s="217"/>
      <c r="P2503" s="115"/>
      <c r="Q2503" s="116"/>
      <c r="R2503" s="116"/>
      <c r="S2503" s="116"/>
      <c r="T2503" s="117"/>
    </row>
    <row r="2504" spans="1:20">
      <c r="A2504" s="91"/>
      <c r="B2504" s="91"/>
      <c r="C2504" s="127"/>
      <c r="D2504" s="127"/>
      <c r="E2504" s="127"/>
      <c r="F2504" s="127"/>
      <c r="G2504" s="127"/>
      <c r="H2504" s="127">
        <v>2709</v>
      </c>
      <c r="I2504" s="217"/>
      <c r="J2504" s="116">
        <v>2501</v>
      </c>
      <c r="K2504" s="219">
        <f t="shared" si="15"/>
        <v>6684</v>
      </c>
      <c r="L2504" s="116">
        <v>0.255516949482536</v>
      </c>
      <c r="M2504" s="116">
        <v>3.9705398182711099E-2</v>
      </c>
      <c r="N2504" s="117">
        <v>1.45419624869885E-2</v>
      </c>
      <c r="O2504" s="217"/>
      <c r="P2504" s="128"/>
      <c r="Q2504" s="116"/>
      <c r="R2504" s="116"/>
      <c r="S2504" s="116"/>
      <c r="T2504" s="117"/>
    </row>
    <row r="2505" spans="1:20">
      <c r="A2505" s="91"/>
      <c r="B2505" s="91"/>
      <c r="C2505" s="127"/>
      <c r="D2505" s="127"/>
      <c r="E2505" s="127"/>
      <c r="F2505" s="127"/>
      <c r="G2505" s="127"/>
      <c r="H2505" s="127">
        <v>2711</v>
      </c>
      <c r="I2505" s="217"/>
      <c r="J2505" s="116">
        <v>2502</v>
      </c>
      <c r="K2505" s="219">
        <f t="shared" si="15"/>
        <v>6686</v>
      </c>
      <c r="L2505" s="116">
        <v>0.25622978350068698</v>
      </c>
      <c r="M2505" s="116">
        <v>3.7435736919831902E-2</v>
      </c>
      <c r="N2505" s="117">
        <v>1.4647562717770599E-2</v>
      </c>
      <c r="O2505" s="217"/>
      <c r="P2505" s="115"/>
      <c r="Q2505" s="116"/>
      <c r="R2505" s="116"/>
      <c r="S2505" s="116"/>
      <c r="T2505" s="117"/>
    </row>
    <row r="2506" spans="1:20">
      <c r="A2506" s="91"/>
      <c r="B2506" s="91"/>
      <c r="C2506" s="127"/>
      <c r="D2506" s="127"/>
      <c r="E2506" s="127"/>
      <c r="F2506" s="127"/>
      <c r="G2506" s="127"/>
      <c r="H2506" s="127">
        <v>2715</v>
      </c>
      <c r="I2506" s="217"/>
      <c r="J2506" s="116">
        <v>2503</v>
      </c>
      <c r="K2506" s="219">
        <f t="shared" si="15"/>
        <v>6690</v>
      </c>
      <c r="L2506" s="116">
        <v>0.25699636330334902</v>
      </c>
      <c r="M2506" s="116">
        <v>3.5131383620776002E-2</v>
      </c>
      <c r="N2506" s="117">
        <v>1.48253282642276E-2</v>
      </c>
      <c r="O2506" s="217"/>
      <c r="P2506" s="115"/>
      <c r="Q2506" s="116"/>
      <c r="R2506" s="116"/>
      <c r="S2506" s="116"/>
      <c r="T2506" s="117"/>
    </row>
    <row r="2507" spans="1:20" ht="13.8" thickBot="1">
      <c r="A2507" s="91"/>
      <c r="B2507" s="91"/>
      <c r="C2507" s="127"/>
      <c r="D2507" s="127"/>
      <c r="E2507" s="127"/>
      <c r="F2507" s="127"/>
      <c r="G2507" s="127"/>
      <c r="H2507" s="127">
        <v>2717</v>
      </c>
      <c r="I2507" s="217"/>
      <c r="J2507" s="116">
        <v>2504</v>
      </c>
      <c r="K2507" s="219">
        <f t="shared" si="15"/>
        <v>6692</v>
      </c>
      <c r="L2507" s="116">
        <v>0.25777273851720101</v>
      </c>
      <c r="M2507" s="116">
        <v>3.3742021669557601E-2</v>
      </c>
      <c r="N2507" s="117">
        <v>1.5016010987757501E-2</v>
      </c>
      <c r="O2507" s="217"/>
      <c r="P2507" s="115"/>
      <c r="Q2507" s="116"/>
      <c r="R2507" s="116"/>
      <c r="S2507" s="116"/>
      <c r="T2507" s="117"/>
    </row>
    <row r="2508" spans="1:20">
      <c r="A2508" s="91"/>
      <c r="B2508" s="91"/>
      <c r="C2508" s="127"/>
      <c r="D2508" s="127"/>
      <c r="E2508" s="127"/>
      <c r="F2508" s="127"/>
      <c r="G2508" s="127"/>
      <c r="H2508" s="127">
        <v>2720</v>
      </c>
      <c r="I2508" s="217"/>
      <c r="J2508" s="116">
        <v>2505</v>
      </c>
      <c r="K2508" s="219">
        <f t="shared" si="15"/>
        <v>6695</v>
      </c>
      <c r="L2508" s="116">
        <v>0.25849486171401598</v>
      </c>
      <c r="M2508" s="116">
        <v>3.3579672288914501E-2</v>
      </c>
      <c r="N2508" s="117">
        <v>1.5233007508722999E-2</v>
      </c>
      <c r="O2508" s="217"/>
      <c r="P2508" s="128"/>
      <c r="Q2508" s="116"/>
      <c r="R2508" s="116"/>
      <c r="S2508" s="116"/>
      <c r="T2508" s="117"/>
    </row>
    <row r="2509" spans="1:20">
      <c r="A2509" s="91"/>
      <c r="B2509" s="91"/>
      <c r="C2509" s="127"/>
      <c r="D2509" s="127"/>
      <c r="E2509" s="127"/>
      <c r="F2509" s="127"/>
      <c r="G2509" s="127"/>
      <c r="H2509" s="127">
        <v>2723</v>
      </c>
      <c r="I2509" s="217"/>
      <c r="J2509" s="116">
        <v>2506</v>
      </c>
      <c r="K2509" s="219">
        <f t="shared" si="15"/>
        <v>6698</v>
      </c>
      <c r="L2509" s="116">
        <v>0.25918265560226</v>
      </c>
      <c r="M2509" s="116">
        <v>3.4553625933144497E-2</v>
      </c>
      <c r="N2509" s="117">
        <v>1.54129701721606E-2</v>
      </c>
      <c r="O2509" s="217"/>
      <c r="P2509" s="115"/>
      <c r="Q2509" s="116"/>
      <c r="R2509" s="116"/>
      <c r="S2509" s="116"/>
      <c r="T2509" s="117"/>
    </row>
    <row r="2510" spans="1:20">
      <c r="A2510" s="91"/>
      <c r="B2510" s="91"/>
      <c r="C2510" s="127"/>
      <c r="D2510" s="127"/>
      <c r="E2510" s="127"/>
      <c r="F2510" s="127"/>
      <c r="G2510" s="127"/>
      <c r="H2510" s="127">
        <v>2726</v>
      </c>
      <c r="I2510" s="217"/>
      <c r="J2510" s="116">
        <v>2507</v>
      </c>
      <c r="K2510" s="219">
        <f t="shared" si="15"/>
        <v>6701</v>
      </c>
      <c r="L2510" s="116">
        <v>0.25972517143987001</v>
      </c>
      <c r="M2510" s="116">
        <v>3.7018925995047802E-2</v>
      </c>
      <c r="N2510" s="117">
        <v>1.5659762548490299E-2</v>
      </c>
      <c r="O2510" s="217"/>
      <c r="P2510" s="115"/>
      <c r="Q2510" s="116"/>
      <c r="R2510" s="116"/>
      <c r="S2510" s="116"/>
      <c r="T2510" s="117"/>
    </row>
    <row r="2511" spans="1:20" ht="13.8" thickBot="1">
      <c r="A2511" s="91"/>
      <c r="B2511" s="91"/>
      <c r="C2511" s="127"/>
      <c r="D2511" s="127"/>
      <c r="E2511" s="127"/>
      <c r="F2511" s="127"/>
      <c r="G2511" s="127"/>
      <c r="H2511" s="127">
        <v>2729</v>
      </c>
      <c r="I2511" s="217"/>
      <c r="J2511" s="116">
        <v>2508</v>
      </c>
      <c r="K2511" s="219">
        <f t="shared" si="15"/>
        <v>6704</v>
      </c>
      <c r="L2511" s="116">
        <v>0.26013103467982901</v>
      </c>
      <c r="M2511" s="116">
        <v>4.0349539914009698E-2</v>
      </c>
      <c r="N2511" s="117">
        <v>1.58646967935978E-2</v>
      </c>
      <c r="O2511" s="217"/>
      <c r="P2511" s="115"/>
      <c r="Q2511" s="116"/>
      <c r="R2511" s="116"/>
      <c r="S2511" s="116"/>
      <c r="T2511" s="117"/>
    </row>
    <row r="2512" spans="1:20">
      <c r="A2512" s="91"/>
      <c r="B2512" s="91"/>
      <c r="C2512" s="127"/>
      <c r="D2512" s="127"/>
      <c r="E2512" s="127"/>
      <c r="F2512" s="127"/>
      <c r="G2512" s="127"/>
      <c r="H2512" s="127">
        <v>2732</v>
      </c>
      <c r="I2512" s="217"/>
      <c r="J2512" s="116">
        <v>2509</v>
      </c>
      <c r="K2512" s="219">
        <f t="shared" si="15"/>
        <v>6707</v>
      </c>
      <c r="L2512" s="116">
        <v>0.26039862992970098</v>
      </c>
      <c r="M2512" s="116">
        <v>4.40058740265038E-2</v>
      </c>
      <c r="N2512" s="117">
        <v>1.60361477225897E-2</v>
      </c>
      <c r="O2512" s="217"/>
      <c r="P2512" s="128"/>
      <c r="Q2512" s="116"/>
      <c r="R2512" s="116"/>
      <c r="S2512" s="116"/>
      <c r="T2512" s="117"/>
    </row>
    <row r="2513" spans="1:20">
      <c r="A2513" s="91"/>
      <c r="B2513" s="91"/>
      <c r="C2513" s="127"/>
      <c r="D2513" s="127"/>
      <c r="E2513" s="127"/>
      <c r="F2513" s="127"/>
      <c r="G2513" s="127"/>
      <c r="H2513" s="127">
        <v>2735</v>
      </c>
      <c r="I2513" s="217"/>
      <c r="J2513" s="116">
        <v>2510</v>
      </c>
      <c r="K2513" s="219">
        <f t="shared" si="15"/>
        <v>6710</v>
      </c>
      <c r="L2513" s="116">
        <v>0.26059217145973201</v>
      </c>
      <c r="M2513" s="116">
        <v>4.7269866464713699E-2</v>
      </c>
      <c r="N2513" s="117">
        <v>1.6114889537064501E-2</v>
      </c>
      <c r="O2513" s="217"/>
      <c r="P2513" s="115"/>
      <c r="Q2513" s="116"/>
      <c r="R2513" s="116"/>
      <c r="S2513" s="116"/>
      <c r="T2513" s="117"/>
    </row>
    <row r="2514" spans="1:20">
      <c r="A2514" s="91"/>
      <c r="B2514" s="91"/>
      <c r="C2514" s="127"/>
      <c r="D2514" s="127"/>
      <c r="E2514" s="127"/>
      <c r="F2514" s="127"/>
      <c r="G2514" s="127"/>
      <c r="H2514" s="127">
        <v>2738</v>
      </c>
      <c r="I2514" s="217"/>
      <c r="J2514" s="116">
        <v>2511</v>
      </c>
      <c r="K2514" s="219">
        <f t="shared" si="15"/>
        <v>6713</v>
      </c>
      <c r="L2514" s="116">
        <v>0.26072595635908802</v>
      </c>
      <c r="M2514" s="116">
        <v>5.0137151375140798E-2</v>
      </c>
      <c r="N2514" s="117">
        <v>1.60175556117018E-2</v>
      </c>
      <c r="O2514" s="217"/>
      <c r="P2514" s="115"/>
      <c r="Q2514" s="116"/>
      <c r="R2514" s="116"/>
      <c r="S2514" s="116"/>
      <c r="T2514" s="117"/>
    </row>
    <row r="2515" spans="1:20" ht="13.8" thickBot="1">
      <c r="A2515" s="91"/>
      <c r="B2515" s="91"/>
      <c r="C2515" s="127"/>
      <c r="D2515" s="127"/>
      <c r="E2515" s="127"/>
      <c r="F2515" s="127"/>
      <c r="G2515" s="127"/>
      <c r="H2515" s="127">
        <v>2741</v>
      </c>
      <c r="I2515" s="217"/>
      <c r="J2515" s="116">
        <v>2512</v>
      </c>
      <c r="K2515" s="219">
        <f t="shared" si="15"/>
        <v>6716</v>
      </c>
      <c r="L2515" s="116">
        <v>0.26094960616901203</v>
      </c>
      <c r="M2515" s="116">
        <v>5.1934135565491001E-2</v>
      </c>
      <c r="N2515" s="117">
        <v>1.57211345665971E-2</v>
      </c>
      <c r="O2515" s="217"/>
      <c r="P2515" s="115"/>
      <c r="Q2515" s="116"/>
      <c r="R2515" s="116"/>
      <c r="S2515" s="116"/>
      <c r="T2515" s="117"/>
    </row>
    <row r="2516" spans="1:20">
      <c r="A2516" s="91"/>
      <c r="B2516" s="91"/>
      <c r="C2516" s="127"/>
      <c r="D2516" s="127"/>
      <c r="E2516" s="127"/>
      <c r="F2516" s="127"/>
      <c r="G2516" s="127"/>
      <c r="H2516" s="127">
        <v>2743</v>
      </c>
      <c r="I2516" s="217"/>
      <c r="J2516" s="116">
        <v>2513</v>
      </c>
      <c r="K2516" s="219">
        <f t="shared" si="15"/>
        <v>6718</v>
      </c>
      <c r="L2516" s="116">
        <v>0.26109325451235799</v>
      </c>
      <c r="M2516" s="116">
        <v>5.3482738680541202E-2</v>
      </c>
      <c r="N2516" s="117">
        <v>1.52187045664357E-2</v>
      </c>
      <c r="O2516" s="217"/>
      <c r="P2516" s="128"/>
      <c r="Q2516" s="116"/>
      <c r="R2516" s="116"/>
      <c r="S2516" s="116"/>
      <c r="T2516" s="117"/>
    </row>
    <row r="2517" spans="1:20">
      <c r="A2517" s="91"/>
      <c r="B2517" s="91"/>
      <c r="C2517" s="127"/>
      <c r="D2517" s="127"/>
      <c r="E2517" s="127"/>
      <c r="F2517" s="127"/>
      <c r="G2517" s="127"/>
      <c r="H2517" s="127">
        <v>2746</v>
      </c>
      <c r="I2517" s="217"/>
      <c r="J2517" s="116">
        <v>2514</v>
      </c>
      <c r="K2517" s="219">
        <f t="shared" si="15"/>
        <v>6721</v>
      </c>
      <c r="L2517" s="116">
        <v>0.26132187035166099</v>
      </c>
      <c r="M2517" s="116">
        <v>5.51561433564371E-2</v>
      </c>
      <c r="N2517" s="117">
        <v>1.45415490888933E-2</v>
      </c>
      <c r="O2517" s="217"/>
      <c r="P2517" s="115"/>
      <c r="Q2517" s="116"/>
      <c r="R2517" s="116"/>
      <c r="S2517" s="116"/>
      <c r="T2517" s="117"/>
    </row>
    <row r="2518" spans="1:20">
      <c r="A2518" s="91"/>
      <c r="B2518" s="91"/>
      <c r="C2518" s="127"/>
      <c r="D2518" s="127"/>
      <c r="E2518" s="127"/>
      <c r="F2518" s="127"/>
      <c r="G2518" s="127"/>
      <c r="H2518" s="127">
        <v>2749</v>
      </c>
      <c r="I2518" s="217"/>
      <c r="J2518" s="116">
        <v>2515</v>
      </c>
      <c r="K2518" s="219">
        <f t="shared" si="15"/>
        <v>6724</v>
      </c>
      <c r="L2518" s="116">
        <v>0.261442721075968</v>
      </c>
      <c r="M2518" s="116">
        <v>5.7565544372829701E-2</v>
      </c>
      <c r="N2518" s="117">
        <v>1.38484681954126E-2</v>
      </c>
      <c r="O2518" s="217"/>
      <c r="P2518" s="115"/>
      <c r="Q2518" s="116"/>
      <c r="R2518" s="116"/>
      <c r="S2518" s="116"/>
      <c r="T2518" s="117"/>
    </row>
    <row r="2519" spans="1:20" ht="13.8" thickBot="1">
      <c r="A2519" s="91"/>
      <c r="B2519" s="91"/>
      <c r="C2519" s="127"/>
      <c r="D2519" s="127"/>
      <c r="E2519" s="127"/>
      <c r="F2519" s="127"/>
      <c r="G2519" s="127"/>
      <c r="H2519" s="127">
        <v>2751</v>
      </c>
      <c r="I2519" s="217"/>
      <c r="J2519" s="116">
        <v>2516</v>
      </c>
      <c r="K2519" s="219">
        <f t="shared" si="15"/>
        <v>6726</v>
      </c>
      <c r="L2519" s="116">
        <v>0.26163622710982398</v>
      </c>
      <c r="M2519" s="116">
        <v>6.0400083278285097E-2</v>
      </c>
      <c r="N2519" s="117">
        <v>1.32745851415156E-2</v>
      </c>
      <c r="O2519" s="217"/>
      <c r="P2519" s="115"/>
      <c r="Q2519" s="116"/>
      <c r="R2519" s="116"/>
      <c r="S2519" s="116"/>
      <c r="T2519" s="117"/>
    </row>
    <row r="2520" spans="1:20">
      <c r="A2520" s="91"/>
      <c r="B2520" s="91"/>
      <c r="C2520" s="127"/>
      <c r="D2520" s="127"/>
      <c r="E2520" s="127"/>
      <c r="F2520" s="127"/>
      <c r="G2520" s="127"/>
      <c r="H2520" s="127">
        <v>2754</v>
      </c>
      <c r="I2520" s="217"/>
      <c r="J2520" s="116">
        <v>2517</v>
      </c>
      <c r="K2520" s="219">
        <f t="shared" si="15"/>
        <v>6729</v>
      </c>
      <c r="L2520" s="116">
        <v>0.261804041597612</v>
      </c>
      <c r="M2520" s="116">
        <v>6.3524251925536401E-2</v>
      </c>
      <c r="N2520" s="117">
        <v>1.29754800087641E-2</v>
      </c>
      <c r="O2520" s="217"/>
      <c r="P2520" s="128"/>
      <c r="Q2520" s="116"/>
      <c r="R2520" s="116"/>
      <c r="S2520" s="116"/>
      <c r="T2520" s="117"/>
    </row>
    <row r="2521" spans="1:20">
      <c r="A2521" s="91"/>
      <c r="B2521" s="91"/>
      <c r="C2521" s="127"/>
      <c r="D2521" s="127"/>
      <c r="E2521" s="127"/>
      <c r="F2521" s="127"/>
      <c r="G2521" s="127"/>
      <c r="H2521" s="127">
        <v>2757</v>
      </c>
      <c r="I2521" s="217"/>
      <c r="J2521" s="116">
        <v>2518</v>
      </c>
      <c r="K2521" s="219">
        <f t="shared" si="15"/>
        <v>6732</v>
      </c>
      <c r="L2521" s="116">
        <v>0.26193704366364501</v>
      </c>
      <c r="M2521" s="116">
        <v>6.67516173881854E-2</v>
      </c>
      <c r="N2521" s="117">
        <v>1.29999050281858E-2</v>
      </c>
      <c r="O2521" s="217"/>
      <c r="P2521" s="115"/>
      <c r="Q2521" s="116"/>
      <c r="R2521" s="116"/>
      <c r="S2521" s="116"/>
      <c r="T2521" s="117"/>
    </row>
    <row r="2522" spans="1:20">
      <c r="A2522" s="91"/>
      <c r="B2522" s="91"/>
      <c r="C2522" s="127"/>
      <c r="D2522" s="127"/>
      <c r="E2522" s="127"/>
      <c r="F2522" s="127"/>
      <c r="G2522" s="127"/>
      <c r="H2522" s="127">
        <v>2759</v>
      </c>
      <c r="I2522" s="217"/>
      <c r="J2522" s="116">
        <v>2519</v>
      </c>
      <c r="K2522" s="219">
        <f t="shared" si="15"/>
        <v>6734</v>
      </c>
      <c r="L2522" s="116">
        <v>0.26200841137577702</v>
      </c>
      <c r="M2522" s="116">
        <v>6.9876051406411899E-2</v>
      </c>
      <c r="N2522" s="117">
        <v>1.3335530223750801E-2</v>
      </c>
      <c r="O2522" s="217"/>
      <c r="P2522" s="115"/>
      <c r="Q2522" s="116"/>
      <c r="R2522" s="116"/>
      <c r="S2522" s="116"/>
      <c r="T2522" s="117"/>
    </row>
    <row r="2523" spans="1:20" ht="13.8" thickBot="1">
      <c r="A2523" s="91"/>
      <c r="B2523" s="91"/>
      <c r="C2523" s="127"/>
      <c r="D2523" s="127"/>
      <c r="E2523" s="127"/>
      <c r="F2523" s="127"/>
      <c r="G2523" s="127"/>
      <c r="H2523" s="127">
        <v>2762</v>
      </c>
      <c r="I2523" s="217"/>
      <c r="J2523" s="116">
        <v>2520</v>
      </c>
      <c r="K2523" s="219">
        <f t="shared" si="15"/>
        <v>6737</v>
      </c>
      <c r="L2523" s="116">
        <v>0.26199755700939797</v>
      </c>
      <c r="M2523" s="116">
        <v>7.2752687268022101E-2</v>
      </c>
      <c r="N2523" s="117">
        <v>1.3878498466435E-2</v>
      </c>
      <c r="O2523" s="217"/>
      <c r="P2523" s="115"/>
      <c r="Q2523" s="116"/>
      <c r="R2523" s="116"/>
      <c r="S2523" s="116"/>
      <c r="T2523" s="117"/>
    </row>
    <row r="2524" spans="1:20">
      <c r="A2524" s="91"/>
      <c r="B2524" s="91"/>
      <c r="C2524" s="127"/>
      <c r="D2524" s="127"/>
      <c r="E2524" s="127"/>
      <c r="F2524" s="127"/>
      <c r="G2524" s="127"/>
      <c r="H2524" s="127">
        <v>2765</v>
      </c>
      <c r="I2524" s="217"/>
      <c r="J2524" s="116">
        <v>2521</v>
      </c>
      <c r="K2524" s="219">
        <f t="shared" si="15"/>
        <v>6740</v>
      </c>
      <c r="L2524" s="116">
        <v>0.26191989466683502</v>
      </c>
      <c r="M2524" s="116">
        <v>7.5125988957629897E-2</v>
      </c>
      <c r="N2524" s="117">
        <v>1.4462740792171301E-2</v>
      </c>
      <c r="O2524" s="217"/>
      <c r="P2524" s="128"/>
      <c r="Q2524" s="116"/>
      <c r="R2524" s="116"/>
      <c r="S2524" s="116"/>
      <c r="T2524" s="117"/>
    </row>
    <row r="2525" spans="1:20">
      <c r="A2525" s="91"/>
      <c r="B2525" s="91"/>
      <c r="C2525" s="127"/>
      <c r="D2525" s="127"/>
      <c r="E2525" s="127"/>
      <c r="F2525" s="127"/>
      <c r="G2525" s="127"/>
      <c r="H2525" s="127">
        <v>2767</v>
      </c>
      <c r="I2525" s="217"/>
      <c r="J2525" s="116">
        <v>2522</v>
      </c>
      <c r="K2525" s="219">
        <f t="shared" si="15"/>
        <v>6742</v>
      </c>
      <c r="L2525" s="116">
        <v>0.26180124399488602</v>
      </c>
      <c r="M2525" s="116">
        <v>7.6827972437416903E-2</v>
      </c>
      <c r="N2525" s="117">
        <v>1.48897761205055E-2</v>
      </c>
      <c r="O2525" s="217"/>
      <c r="P2525" s="115"/>
      <c r="Q2525" s="116"/>
      <c r="R2525" s="116"/>
      <c r="S2525" s="116"/>
      <c r="T2525" s="117"/>
    </row>
    <row r="2526" spans="1:20">
      <c r="A2526" s="91"/>
      <c r="B2526" s="91"/>
      <c r="C2526" s="127"/>
      <c r="D2526" s="127"/>
      <c r="E2526" s="127"/>
      <c r="F2526" s="127"/>
      <c r="G2526" s="127"/>
      <c r="H2526" s="127">
        <v>2770</v>
      </c>
      <c r="I2526" s="217"/>
      <c r="J2526" s="116">
        <v>2523</v>
      </c>
      <c r="K2526" s="219">
        <f t="shared" si="15"/>
        <v>6745</v>
      </c>
      <c r="L2526" s="116">
        <v>0.26167127352425701</v>
      </c>
      <c r="M2526" s="116">
        <v>7.7654662171788097E-2</v>
      </c>
      <c r="N2526" s="117">
        <v>1.4981605441832401E-2</v>
      </c>
      <c r="O2526" s="217"/>
      <c r="P2526" s="115"/>
      <c r="Q2526" s="116"/>
      <c r="R2526" s="116"/>
      <c r="S2526" s="116"/>
      <c r="T2526" s="117"/>
    </row>
    <row r="2527" spans="1:20" ht="13.8" thickBot="1">
      <c r="A2527" s="91"/>
      <c r="B2527" s="91"/>
      <c r="C2527" s="127"/>
      <c r="D2527" s="127"/>
      <c r="E2527" s="127"/>
      <c r="F2527" s="127"/>
      <c r="G2527" s="127"/>
      <c r="H2527" s="127">
        <v>2773</v>
      </c>
      <c r="I2527" s="217"/>
      <c r="J2527" s="116">
        <v>2524</v>
      </c>
      <c r="K2527" s="219">
        <f t="shared" si="15"/>
        <v>6748</v>
      </c>
      <c r="L2527" s="116">
        <v>0.26155532197214498</v>
      </c>
      <c r="M2527" s="116">
        <v>7.7719242042773196E-2</v>
      </c>
      <c r="N2527" s="117">
        <v>1.46511365237452E-2</v>
      </c>
      <c r="O2527" s="217"/>
      <c r="P2527" s="115"/>
      <c r="Q2527" s="116"/>
      <c r="R2527" s="116"/>
      <c r="S2527" s="116"/>
      <c r="T2527" s="117"/>
    </row>
    <row r="2528" spans="1:20">
      <c r="A2528" s="91"/>
      <c r="B2528" s="91"/>
      <c r="C2528" s="127"/>
      <c r="D2528" s="127"/>
      <c r="E2528" s="127"/>
      <c r="F2528" s="127"/>
      <c r="G2528" s="127"/>
      <c r="H2528" s="127">
        <v>2776</v>
      </c>
      <c r="I2528" s="217"/>
      <c r="J2528" s="116">
        <v>2525</v>
      </c>
      <c r="K2528" s="219">
        <f t="shared" si="15"/>
        <v>6751</v>
      </c>
      <c r="L2528" s="116">
        <v>0.26147786973757697</v>
      </c>
      <c r="M2528" s="116">
        <v>7.7166564092740406E-2</v>
      </c>
      <c r="N2528" s="117">
        <v>1.3928903546453399E-2</v>
      </c>
      <c r="O2528" s="217"/>
      <c r="P2528" s="128"/>
      <c r="Q2528" s="116"/>
      <c r="R2528" s="116"/>
      <c r="S2528" s="116"/>
      <c r="T2528" s="117"/>
    </row>
    <row r="2529" spans="1:20">
      <c r="A2529" s="91"/>
      <c r="B2529" s="91"/>
      <c r="C2529" s="127"/>
      <c r="D2529" s="127"/>
      <c r="E2529" s="127"/>
      <c r="F2529" s="127"/>
      <c r="G2529" s="127"/>
      <c r="H2529" s="127">
        <v>2778</v>
      </c>
      <c r="I2529" s="217"/>
      <c r="J2529" s="116">
        <v>2526</v>
      </c>
      <c r="K2529" s="219">
        <f t="shared" ref="K2529:K2592" si="16">H2529+$K$1503</f>
        <v>6753</v>
      </c>
      <c r="L2529" s="116">
        <v>0.26141889340820801</v>
      </c>
      <c r="M2529" s="116">
        <v>7.6216820037651095E-2</v>
      </c>
      <c r="N2529" s="117">
        <v>1.29475439383984E-2</v>
      </c>
      <c r="O2529" s="217"/>
      <c r="P2529" s="115"/>
      <c r="Q2529" s="116"/>
      <c r="R2529" s="116"/>
      <c r="S2529" s="116"/>
      <c r="T2529" s="117"/>
    </row>
    <row r="2530" spans="1:20">
      <c r="A2530" s="91"/>
      <c r="B2530" s="91"/>
      <c r="C2530" s="127"/>
      <c r="D2530" s="127"/>
      <c r="E2530" s="127"/>
      <c r="F2530" s="127"/>
      <c r="G2530" s="127"/>
      <c r="H2530" s="127">
        <v>2781</v>
      </c>
      <c r="I2530" s="217"/>
      <c r="J2530" s="116">
        <v>2527</v>
      </c>
      <c r="K2530" s="219">
        <f t="shared" si="16"/>
        <v>6756</v>
      </c>
      <c r="L2530" s="116">
        <v>0.26139439180702601</v>
      </c>
      <c r="M2530" s="116">
        <v>7.4683672644103596E-2</v>
      </c>
      <c r="N2530" s="117">
        <v>1.18025091764376E-2</v>
      </c>
      <c r="O2530" s="217"/>
      <c r="P2530" s="115"/>
      <c r="Q2530" s="116"/>
      <c r="R2530" s="116"/>
      <c r="S2530" s="116"/>
      <c r="T2530" s="117"/>
    </row>
    <row r="2531" spans="1:20" ht="13.8" thickBot="1">
      <c r="A2531" s="91"/>
      <c r="B2531" s="91"/>
      <c r="C2531" s="127"/>
      <c r="D2531" s="127"/>
      <c r="E2531" s="127"/>
      <c r="F2531" s="127"/>
      <c r="G2531" s="127"/>
      <c r="H2531" s="127">
        <v>2784</v>
      </c>
      <c r="I2531" s="217"/>
      <c r="J2531" s="116">
        <v>2528</v>
      </c>
      <c r="K2531" s="219">
        <f t="shared" si="16"/>
        <v>6759</v>
      </c>
      <c r="L2531" s="116">
        <v>0.26134193573480102</v>
      </c>
      <c r="M2531" s="116">
        <v>7.3060108991985701E-2</v>
      </c>
      <c r="N2531" s="117">
        <v>1.05925230088392E-2</v>
      </c>
      <c r="O2531" s="217"/>
      <c r="P2531" s="115"/>
      <c r="Q2531" s="116"/>
      <c r="R2531" s="116"/>
      <c r="S2531" s="116"/>
      <c r="T2531" s="117"/>
    </row>
    <row r="2532" spans="1:20">
      <c r="A2532" s="91"/>
      <c r="B2532" s="91"/>
      <c r="C2532" s="127"/>
      <c r="D2532" s="127"/>
      <c r="E2532" s="127"/>
      <c r="F2532" s="127"/>
      <c r="G2532" s="127"/>
      <c r="H2532" s="127">
        <v>2787</v>
      </c>
      <c r="I2532" s="217"/>
      <c r="J2532" s="116">
        <v>2529</v>
      </c>
      <c r="K2532" s="219">
        <f t="shared" si="16"/>
        <v>6762</v>
      </c>
      <c r="L2532" s="116">
        <v>0.26132661560368597</v>
      </c>
      <c r="M2532" s="116">
        <v>7.1159294580765906E-2</v>
      </c>
      <c r="N2532" s="117">
        <v>9.3627833315249598E-3</v>
      </c>
      <c r="O2532" s="217"/>
      <c r="P2532" s="128"/>
      <c r="Q2532" s="116"/>
      <c r="R2532" s="116"/>
      <c r="S2532" s="116"/>
      <c r="T2532" s="117"/>
    </row>
    <row r="2533" spans="1:20">
      <c r="A2533" s="91"/>
      <c r="B2533" s="91"/>
      <c r="C2533" s="127"/>
      <c r="D2533" s="127"/>
      <c r="E2533" s="127"/>
      <c r="F2533" s="127"/>
      <c r="G2533" s="127"/>
      <c r="H2533" s="127">
        <v>2789</v>
      </c>
      <c r="I2533" s="217"/>
      <c r="J2533" s="116">
        <v>2530</v>
      </c>
      <c r="K2533" s="219">
        <f t="shared" si="16"/>
        <v>6764</v>
      </c>
      <c r="L2533" s="116">
        <v>0.261233860182847</v>
      </c>
      <c r="M2533" s="116">
        <v>6.93965039880063E-2</v>
      </c>
      <c r="N2533" s="117">
        <v>8.2225170494407002E-3</v>
      </c>
      <c r="O2533" s="217"/>
      <c r="P2533" s="115"/>
      <c r="Q2533" s="116"/>
      <c r="R2533" s="116"/>
      <c r="S2533" s="116"/>
      <c r="T2533" s="117"/>
    </row>
    <row r="2534" spans="1:20">
      <c r="A2534" s="91"/>
      <c r="B2534" s="91"/>
      <c r="C2534" s="127"/>
      <c r="D2534" s="127"/>
      <c r="E2534" s="127"/>
      <c r="F2534" s="127"/>
      <c r="G2534" s="127"/>
      <c r="H2534" s="127">
        <v>2792</v>
      </c>
      <c r="I2534" s="217"/>
      <c r="J2534" s="116">
        <v>2531</v>
      </c>
      <c r="K2534" s="219">
        <f t="shared" si="16"/>
        <v>6767</v>
      </c>
      <c r="L2534" s="116">
        <v>0.26118480121765397</v>
      </c>
      <c r="M2534" s="116">
        <v>6.7313104905249499E-2</v>
      </c>
      <c r="N2534" s="117">
        <v>7.2220618760976902E-3</v>
      </c>
      <c r="O2534" s="217"/>
      <c r="P2534" s="115"/>
      <c r="Q2534" s="116"/>
      <c r="R2534" s="116"/>
      <c r="S2534" s="116"/>
      <c r="T2534" s="117"/>
    </row>
    <row r="2535" spans="1:20" ht="13.8" thickBot="1">
      <c r="A2535" s="91"/>
      <c r="B2535" s="91"/>
      <c r="C2535" s="127"/>
      <c r="D2535" s="127"/>
      <c r="E2535" s="127"/>
      <c r="F2535" s="127"/>
      <c r="G2535" s="127"/>
      <c r="H2535" s="127">
        <v>2795</v>
      </c>
      <c r="I2535" s="217"/>
      <c r="J2535" s="116">
        <v>2532</v>
      </c>
      <c r="K2535" s="219">
        <f t="shared" si="16"/>
        <v>6770</v>
      </c>
      <c r="L2535" s="116">
        <v>0.26116528385687399</v>
      </c>
      <c r="M2535" s="116">
        <v>6.5605240085606295E-2</v>
      </c>
      <c r="N2535" s="117">
        <v>6.4793958342742597E-3</v>
      </c>
      <c r="O2535" s="217"/>
      <c r="P2535" s="115"/>
      <c r="Q2535" s="116"/>
      <c r="R2535" s="116"/>
      <c r="S2535" s="116"/>
      <c r="T2535" s="117"/>
    </row>
    <row r="2536" spans="1:20">
      <c r="A2536" s="91"/>
      <c r="B2536" s="91"/>
      <c r="C2536" s="127"/>
      <c r="D2536" s="127"/>
      <c r="E2536" s="127"/>
      <c r="F2536" s="127"/>
      <c r="G2536" s="127"/>
      <c r="H2536" s="127">
        <v>2797</v>
      </c>
      <c r="I2536" s="217"/>
      <c r="J2536" s="116">
        <v>2533</v>
      </c>
      <c r="K2536" s="219">
        <f t="shared" si="16"/>
        <v>6772</v>
      </c>
      <c r="L2536" s="116">
        <v>0.26131419102025899</v>
      </c>
      <c r="M2536" s="116">
        <v>6.3767082750816398E-2</v>
      </c>
      <c r="N2536" s="117">
        <v>6.01276056129906E-3</v>
      </c>
      <c r="O2536" s="217"/>
      <c r="P2536" s="128"/>
      <c r="Q2536" s="116"/>
      <c r="R2536" s="116"/>
      <c r="S2536" s="116"/>
      <c r="T2536" s="117"/>
    </row>
    <row r="2537" spans="1:20">
      <c r="A2537" s="91"/>
      <c r="B2537" s="91"/>
      <c r="C2537" s="127"/>
      <c r="D2537" s="127"/>
      <c r="E2537" s="127"/>
      <c r="F2537" s="127"/>
      <c r="G2537" s="127"/>
      <c r="H2537" s="127">
        <v>2800</v>
      </c>
      <c r="I2537" s="217"/>
      <c r="J2537" s="116">
        <v>2534</v>
      </c>
      <c r="K2537" s="219">
        <f t="shared" si="16"/>
        <v>6775</v>
      </c>
      <c r="L2537" s="116">
        <v>0.26153642145676298</v>
      </c>
      <c r="M2537" s="116">
        <v>6.2098022439301702E-2</v>
      </c>
      <c r="N2537" s="117">
        <v>5.7350713135708E-3</v>
      </c>
      <c r="O2537" s="217"/>
      <c r="P2537" s="115"/>
      <c r="Q2537" s="116"/>
      <c r="R2537" s="116"/>
      <c r="S2537" s="116"/>
      <c r="T2537" s="117"/>
    </row>
    <row r="2538" spans="1:20">
      <c r="A2538" s="91"/>
      <c r="B2538" s="91"/>
      <c r="C2538" s="127"/>
      <c r="D2538" s="127"/>
      <c r="E2538" s="127"/>
      <c r="F2538" s="127"/>
      <c r="G2538" s="127"/>
      <c r="H2538" s="127">
        <v>2803</v>
      </c>
      <c r="I2538" s="217"/>
      <c r="J2538" s="116">
        <v>2535</v>
      </c>
      <c r="K2538" s="219">
        <f t="shared" si="16"/>
        <v>6778</v>
      </c>
      <c r="L2538" s="116">
        <v>0.26190720236635001</v>
      </c>
      <c r="M2538" s="116">
        <v>6.0194019221074098E-2</v>
      </c>
      <c r="N2538" s="117">
        <v>5.5379408541318901E-3</v>
      </c>
      <c r="O2538" s="217"/>
      <c r="P2538" s="115"/>
      <c r="Q2538" s="116"/>
      <c r="R2538" s="116"/>
      <c r="S2538" s="116"/>
      <c r="T2538" s="117"/>
    </row>
    <row r="2539" spans="1:20" ht="13.8" thickBot="1">
      <c r="A2539" s="91"/>
      <c r="B2539" s="91"/>
      <c r="C2539" s="127"/>
      <c r="D2539" s="127"/>
      <c r="E2539" s="127"/>
      <c r="F2539" s="127"/>
      <c r="G2539" s="127"/>
      <c r="H2539" s="127">
        <v>2806</v>
      </c>
      <c r="I2539" s="217"/>
      <c r="J2539" s="116">
        <v>2536</v>
      </c>
      <c r="K2539" s="219">
        <f t="shared" si="16"/>
        <v>6781</v>
      </c>
      <c r="L2539" s="116">
        <v>0.26225262124423898</v>
      </c>
      <c r="M2539" s="116">
        <v>5.8882060236584502E-2</v>
      </c>
      <c r="N2539" s="117">
        <v>5.3093808736614997E-3</v>
      </c>
      <c r="O2539" s="217"/>
      <c r="P2539" s="115"/>
      <c r="Q2539" s="116"/>
      <c r="R2539" s="116"/>
      <c r="S2539" s="116"/>
      <c r="T2539" s="117"/>
    </row>
    <row r="2540" spans="1:20">
      <c r="A2540" s="91"/>
      <c r="B2540" s="91"/>
      <c r="C2540" s="127"/>
      <c r="D2540" s="127"/>
      <c r="E2540" s="127"/>
      <c r="F2540" s="127"/>
      <c r="G2540" s="127"/>
      <c r="H2540" s="127">
        <v>2808</v>
      </c>
      <c r="I2540" s="217"/>
      <c r="J2540" s="116">
        <v>2537</v>
      </c>
      <c r="K2540" s="219">
        <f t="shared" si="16"/>
        <v>6783</v>
      </c>
      <c r="L2540" s="116">
        <v>0.26262337644124001</v>
      </c>
      <c r="M2540" s="116">
        <v>5.7906670906078601E-2</v>
      </c>
      <c r="N2540" s="117">
        <v>5.0295223124386303E-3</v>
      </c>
      <c r="O2540" s="217"/>
      <c r="P2540" s="128"/>
      <c r="Q2540" s="116"/>
      <c r="R2540" s="116"/>
      <c r="S2540" s="116"/>
      <c r="T2540" s="117"/>
    </row>
    <row r="2541" spans="1:20">
      <c r="A2541" s="91"/>
      <c r="B2541" s="91"/>
      <c r="C2541" s="127"/>
      <c r="D2541" s="127"/>
      <c r="E2541" s="127"/>
      <c r="F2541" s="127"/>
      <c r="G2541" s="127"/>
      <c r="H2541" s="127">
        <v>2811</v>
      </c>
      <c r="I2541" s="217"/>
      <c r="J2541" s="116">
        <v>2538</v>
      </c>
      <c r="K2541" s="219">
        <f t="shared" si="16"/>
        <v>6786</v>
      </c>
      <c r="L2541" s="116">
        <v>0.26290594923440203</v>
      </c>
      <c r="M2541" s="116">
        <v>5.8158522675724897E-2</v>
      </c>
      <c r="N2541" s="117">
        <v>4.7032864923380003E-3</v>
      </c>
      <c r="O2541" s="217"/>
      <c r="P2541" s="115"/>
      <c r="Q2541" s="116"/>
      <c r="R2541" s="116"/>
      <c r="S2541" s="116"/>
      <c r="T2541" s="117"/>
    </row>
    <row r="2542" spans="1:20">
      <c r="A2542" s="91"/>
      <c r="B2542" s="91"/>
      <c r="C2542" s="127"/>
      <c r="D2542" s="127"/>
      <c r="E2542" s="127"/>
      <c r="F2542" s="127"/>
      <c r="G2542" s="127"/>
      <c r="H2542" s="127">
        <v>2814</v>
      </c>
      <c r="I2542" s="217"/>
      <c r="J2542" s="116">
        <v>2539</v>
      </c>
      <c r="K2542" s="219">
        <f t="shared" si="16"/>
        <v>6789</v>
      </c>
      <c r="L2542" s="116">
        <v>0.26309146837749697</v>
      </c>
      <c r="M2542" s="116">
        <v>5.9695672227518898E-2</v>
      </c>
      <c r="N2542" s="117">
        <v>4.3569300304410804E-3</v>
      </c>
      <c r="O2542" s="217"/>
      <c r="P2542" s="115"/>
      <c r="Q2542" s="116"/>
      <c r="R2542" s="116"/>
      <c r="S2542" s="116"/>
      <c r="T2542" s="117"/>
    </row>
    <row r="2543" spans="1:20" ht="13.8" thickBot="1">
      <c r="A2543" s="91"/>
      <c r="B2543" s="91"/>
      <c r="C2543" s="127"/>
      <c r="D2543" s="127"/>
      <c r="E2543" s="127"/>
      <c r="F2543" s="127"/>
      <c r="G2543" s="127"/>
      <c r="H2543" s="127">
        <v>2816</v>
      </c>
      <c r="I2543" s="217"/>
      <c r="J2543" s="116">
        <v>2540</v>
      </c>
      <c r="K2543" s="219">
        <f t="shared" si="16"/>
        <v>6791</v>
      </c>
      <c r="L2543" s="116">
        <v>0.26310024562605799</v>
      </c>
      <c r="M2543" s="116">
        <v>6.3045556223808197E-2</v>
      </c>
      <c r="N2543" s="117">
        <v>4.0378978610352704E-3</v>
      </c>
      <c r="O2543" s="217"/>
      <c r="P2543" s="115"/>
      <c r="Q2543" s="116"/>
      <c r="R2543" s="116"/>
      <c r="S2543" s="116"/>
      <c r="T2543" s="117"/>
    </row>
    <row r="2544" spans="1:20">
      <c r="A2544" s="91"/>
      <c r="B2544" s="91"/>
      <c r="C2544" s="127"/>
      <c r="D2544" s="127"/>
      <c r="E2544" s="127"/>
      <c r="F2544" s="127"/>
      <c r="G2544" s="127"/>
      <c r="H2544" s="127">
        <v>2819</v>
      </c>
      <c r="I2544" s="217"/>
      <c r="J2544" s="116">
        <v>2541</v>
      </c>
      <c r="K2544" s="219">
        <f t="shared" si="16"/>
        <v>6794</v>
      </c>
      <c r="L2544" s="116">
        <v>0.26300810581370598</v>
      </c>
      <c r="M2544" s="116">
        <v>6.7642396757104095E-2</v>
      </c>
      <c r="N2544" s="117">
        <v>3.7717337931818199E-3</v>
      </c>
      <c r="O2544" s="217"/>
      <c r="P2544" s="128"/>
      <c r="Q2544" s="116"/>
      <c r="R2544" s="116"/>
      <c r="S2544" s="116"/>
      <c r="T2544" s="117"/>
    </row>
    <row r="2545" spans="1:20">
      <c r="A2545" s="91"/>
      <c r="B2545" s="91"/>
      <c r="C2545" s="127"/>
      <c r="D2545" s="127"/>
      <c r="E2545" s="127"/>
      <c r="F2545" s="127"/>
      <c r="G2545" s="127"/>
      <c r="H2545" s="127">
        <v>2821</v>
      </c>
      <c r="I2545" s="217"/>
      <c r="J2545" s="116">
        <v>2542</v>
      </c>
      <c r="K2545" s="219">
        <f t="shared" si="16"/>
        <v>6796</v>
      </c>
      <c r="L2545" s="116">
        <v>0.26263292281241901</v>
      </c>
      <c r="M2545" s="116">
        <v>7.2747370337602896E-2</v>
      </c>
      <c r="N2545" s="117">
        <v>3.62743286037838E-3</v>
      </c>
      <c r="O2545" s="217"/>
      <c r="P2545" s="115"/>
      <c r="Q2545" s="116"/>
      <c r="R2545" s="116"/>
      <c r="S2545" s="116"/>
      <c r="T2545" s="117"/>
    </row>
    <row r="2546" spans="1:20">
      <c r="A2546" s="91"/>
      <c r="B2546" s="91"/>
      <c r="C2546" s="127"/>
      <c r="D2546" s="127"/>
      <c r="E2546" s="127"/>
      <c r="F2546" s="127"/>
      <c r="G2546" s="127"/>
      <c r="H2546" s="127">
        <v>2824</v>
      </c>
      <c r="I2546" s="217"/>
      <c r="J2546" s="116">
        <v>2543</v>
      </c>
      <c r="K2546" s="219">
        <f t="shared" si="16"/>
        <v>6799</v>
      </c>
      <c r="L2546" s="116">
        <v>0.26209489057445101</v>
      </c>
      <c r="M2546" s="116">
        <v>7.7840553601454601E-2</v>
      </c>
      <c r="N2546" s="117">
        <v>3.5699992349678901E-3</v>
      </c>
      <c r="O2546" s="217"/>
      <c r="P2546" s="115"/>
      <c r="Q2546" s="116"/>
      <c r="R2546" s="116"/>
      <c r="S2546" s="116"/>
      <c r="T2546" s="117"/>
    </row>
    <row r="2547" spans="1:20" ht="13.8" thickBot="1">
      <c r="A2547" s="91"/>
      <c r="B2547" s="91"/>
      <c r="C2547" s="127"/>
      <c r="D2547" s="127"/>
      <c r="E2547" s="127"/>
      <c r="F2547" s="127"/>
      <c r="G2547" s="127"/>
      <c r="H2547" s="127">
        <v>2826</v>
      </c>
      <c r="I2547" s="217"/>
      <c r="J2547" s="116">
        <v>2544</v>
      </c>
      <c r="K2547" s="219">
        <f t="shared" si="16"/>
        <v>6801</v>
      </c>
      <c r="L2547" s="116">
        <v>0.26150328558199198</v>
      </c>
      <c r="M2547" s="116">
        <v>8.2553284034119101E-2</v>
      </c>
      <c r="N2547" s="117">
        <v>3.6306437156150401E-3</v>
      </c>
      <c r="O2547" s="217"/>
      <c r="P2547" s="115"/>
      <c r="Q2547" s="116"/>
      <c r="R2547" s="116"/>
      <c r="S2547" s="116"/>
      <c r="T2547" s="117"/>
    </row>
    <row r="2548" spans="1:20">
      <c r="A2548" s="91"/>
      <c r="B2548" s="91"/>
      <c r="C2548" s="127"/>
      <c r="D2548" s="127"/>
      <c r="E2548" s="127"/>
      <c r="F2548" s="127"/>
      <c r="G2548" s="127"/>
      <c r="H2548" s="127">
        <v>2830</v>
      </c>
      <c r="I2548" s="217"/>
      <c r="J2548" s="116">
        <v>2545</v>
      </c>
      <c r="K2548" s="219">
        <f t="shared" si="16"/>
        <v>6805</v>
      </c>
      <c r="L2548" s="116">
        <v>0.26082894512907101</v>
      </c>
      <c r="M2548" s="116">
        <v>8.6798963182778702E-2</v>
      </c>
      <c r="N2548" s="117">
        <v>3.8294609842371399E-3</v>
      </c>
      <c r="O2548" s="217"/>
      <c r="P2548" s="128"/>
      <c r="Q2548" s="116"/>
      <c r="R2548" s="116"/>
      <c r="S2548" s="116"/>
      <c r="T2548" s="117"/>
    </row>
    <row r="2549" spans="1:20">
      <c r="A2549" s="91"/>
      <c r="B2549" s="91"/>
      <c r="C2549" s="127"/>
      <c r="D2549" s="127"/>
      <c r="E2549" s="127"/>
      <c r="F2549" s="127"/>
      <c r="G2549" s="127"/>
      <c r="H2549" s="127">
        <v>2832</v>
      </c>
      <c r="I2549" s="217"/>
      <c r="J2549" s="116">
        <v>2546</v>
      </c>
      <c r="K2549" s="219">
        <f t="shared" si="16"/>
        <v>6807</v>
      </c>
      <c r="L2549" s="116">
        <v>0.26022326414797797</v>
      </c>
      <c r="M2549" s="116">
        <v>8.9937051253157194E-2</v>
      </c>
      <c r="N2549" s="117">
        <v>4.1191994367033701E-3</v>
      </c>
      <c r="O2549" s="217"/>
      <c r="P2549" s="115"/>
      <c r="Q2549" s="116"/>
      <c r="R2549" s="116"/>
      <c r="S2549" s="116"/>
      <c r="T2549" s="117"/>
    </row>
    <row r="2550" spans="1:20">
      <c r="A2550" s="91"/>
      <c r="B2550" s="91"/>
      <c r="C2550" s="127"/>
      <c r="D2550" s="127"/>
      <c r="E2550" s="127"/>
      <c r="F2550" s="127"/>
      <c r="G2550" s="127"/>
      <c r="H2550" s="127">
        <v>2835</v>
      </c>
      <c r="I2550" s="217"/>
      <c r="J2550" s="116">
        <v>2547</v>
      </c>
      <c r="K2550" s="219">
        <f t="shared" si="16"/>
        <v>6810</v>
      </c>
      <c r="L2550" s="116">
        <v>0.25964473937198301</v>
      </c>
      <c r="M2550" s="116">
        <v>9.1887835970749496E-2</v>
      </c>
      <c r="N2550" s="117">
        <v>4.4917299211461098E-3</v>
      </c>
      <c r="O2550" s="217"/>
      <c r="P2550" s="115"/>
      <c r="Q2550" s="116"/>
      <c r="R2550" s="116"/>
      <c r="S2550" s="116"/>
      <c r="T2550" s="117"/>
    </row>
    <row r="2551" spans="1:20" ht="13.8" thickBot="1">
      <c r="A2551" s="91"/>
      <c r="B2551" s="91"/>
      <c r="C2551" s="127"/>
      <c r="D2551" s="127"/>
      <c r="E2551" s="127"/>
      <c r="F2551" s="127"/>
      <c r="G2551" s="127"/>
      <c r="H2551" s="127">
        <v>2837</v>
      </c>
      <c r="I2551" s="217"/>
      <c r="J2551" s="116">
        <v>2548</v>
      </c>
      <c r="K2551" s="219">
        <f t="shared" si="16"/>
        <v>6812</v>
      </c>
      <c r="L2551" s="116">
        <v>0.25920115003752803</v>
      </c>
      <c r="M2551" s="116">
        <v>9.2231133717381605E-2</v>
      </c>
      <c r="N2551" s="117">
        <v>4.8783348684100303E-3</v>
      </c>
      <c r="O2551" s="217"/>
      <c r="P2551" s="115"/>
      <c r="Q2551" s="116"/>
      <c r="R2551" s="116"/>
      <c r="S2551" s="116"/>
      <c r="T2551" s="117"/>
    </row>
    <row r="2552" spans="1:20">
      <c r="A2552" s="91"/>
      <c r="B2552" s="91"/>
      <c r="C2552" s="127"/>
      <c r="D2552" s="127"/>
      <c r="E2552" s="127"/>
      <c r="F2552" s="127"/>
      <c r="G2552" s="127"/>
      <c r="H2552" s="127">
        <v>2841</v>
      </c>
      <c r="I2552" s="217"/>
      <c r="J2552" s="116">
        <v>2549</v>
      </c>
      <c r="K2552" s="219">
        <f t="shared" si="16"/>
        <v>6816</v>
      </c>
      <c r="L2552" s="116">
        <v>0.25888896991706101</v>
      </c>
      <c r="M2552" s="116">
        <v>9.1485508636474699E-2</v>
      </c>
      <c r="N2552" s="117">
        <v>5.2095521290649004E-3</v>
      </c>
      <c r="O2552" s="217"/>
      <c r="P2552" s="128"/>
      <c r="Q2552" s="116"/>
      <c r="R2552" s="116"/>
      <c r="S2552" s="116"/>
      <c r="T2552" s="117"/>
    </row>
    <row r="2553" spans="1:20">
      <c r="A2553" s="91"/>
      <c r="B2553" s="91"/>
      <c r="C2553" s="127"/>
      <c r="D2553" s="127"/>
      <c r="E2553" s="127"/>
      <c r="F2553" s="127"/>
      <c r="G2553" s="127"/>
      <c r="H2553" s="127">
        <v>2843</v>
      </c>
      <c r="I2553" s="217"/>
      <c r="J2553" s="116">
        <v>2550</v>
      </c>
      <c r="K2553" s="219">
        <f t="shared" si="16"/>
        <v>6818</v>
      </c>
      <c r="L2553" s="116">
        <v>0.25878795235326002</v>
      </c>
      <c r="M2553" s="116">
        <v>8.94118377370791E-2</v>
      </c>
      <c r="N2553" s="117">
        <v>5.3950057805187499E-3</v>
      </c>
      <c r="O2553" s="217"/>
      <c r="P2553" s="115"/>
      <c r="Q2553" s="116"/>
      <c r="R2553" s="116"/>
      <c r="S2553" s="116"/>
      <c r="T2553" s="117"/>
    </row>
    <row r="2554" spans="1:20">
      <c r="A2554" s="91"/>
      <c r="B2554" s="91"/>
      <c r="C2554" s="127"/>
      <c r="D2554" s="127"/>
      <c r="E2554" s="127"/>
      <c r="F2554" s="127"/>
      <c r="G2554" s="127"/>
      <c r="H2554" s="127">
        <v>2846</v>
      </c>
      <c r="I2554" s="217"/>
      <c r="J2554" s="116">
        <v>2551</v>
      </c>
      <c r="K2554" s="219">
        <f t="shared" si="16"/>
        <v>6821</v>
      </c>
      <c r="L2554" s="116">
        <v>0.258778423449884</v>
      </c>
      <c r="M2554" s="116">
        <v>8.6717981506952604E-2</v>
      </c>
      <c r="N2554" s="117">
        <v>5.4679484437477801E-3</v>
      </c>
      <c r="O2554" s="217"/>
      <c r="P2554" s="115"/>
      <c r="Q2554" s="116"/>
      <c r="R2554" s="116"/>
      <c r="S2554" s="116"/>
      <c r="T2554" s="117"/>
    </row>
    <row r="2555" spans="1:20" ht="13.8" thickBot="1">
      <c r="A2555" s="91"/>
      <c r="B2555" s="91"/>
      <c r="C2555" s="127"/>
      <c r="D2555" s="127"/>
      <c r="E2555" s="127"/>
      <c r="F2555" s="127"/>
      <c r="G2555" s="127"/>
      <c r="H2555" s="127">
        <v>2849</v>
      </c>
      <c r="I2555" s="217"/>
      <c r="J2555" s="116">
        <v>2552</v>
      </c>
      <c r="K2555" s="219">
        <f t="shared" si="16"/>
        <v>6824</v>
      </c>
      <c r="L2555" s="116">
        <v>0.25893652479735901</v>
      </c>
      <c r="M2555" s="116">
        <v>8.3602466569828199E-2</v>
      </c>
      <c r="N2555" s="117">
        <v>5.4242175452493399E-3</v>
      </c>
      <c r="O2555" s="217"/>
      <c r="P2555" s="115"/>
      <c r="Q2555" s="116"/>
      <c r="R2555" s="116"/>
      <c r="S2555" s="116"/>
      <c r="T2555" s="117"/>
    </row>
    <row r="2556" spans="1:20">
      <c r="A2556" s="91"/>
      <c r="B2556" s="91"/>
      <c r="C2556" s="127"/>
      <c r="D2556" s="127"/>
      <c r="E2556" s="127"/>
      <c r="F2556" s="127"/>
      <c r="G2556" s="127"/>
      <c r="H2556" s="127">
        <v>2852</v>
      </c>
      <c r="I2556" s="217"/>
      <c r="J2556" s="116">
        <v>2553</v>
      </c>
      <c r="K2556" s="219">
        <f t="shared" si="16"/>
        <v>6827</v>
      </c>
      <c r="L2556" s="116">
        <v>0.25911084348215502</v>
      </c>
      <c r="M2556" s="116">
        <v>8.1103362035569102E-2</v>
      </c>
      <c r="N2556" s="117">
        <v>5.4002983725162197E-3</v>
      </c>
      <c r="O2556" s="217"/>
      <c r="P2556" s="128"/>
      <c r="Q2556" s="116"/>
      <c r="R2556" s="116"/>
      <c r="S2556" s="116"/>
      <c r="T2556" s="117"/>
    </row>
    <row r="2557" spans="1:20">
      <c r="A2557" s="91"/>
      <c r="B2557" s="91"/>
      <c r="C2557" s="127"/>
      <c r="D2557" s="127"/>
      <c r="E2557" s="127"/>
      <c r="F2557" s="127"/>
      <c r="G2557" s="127"/>
      <c r="H2557" s="127">
        <v>2854</v>
      </c>
      <c r="I2557" s="217"/>
      <c r="J2557" s="116">
        <v>2554</v>
      </c>
      <c r="K2557" s="219">
        <f t="shared" si="16"/>
        <v>6829</v>
      </c>
      <c r="L2557" s="116">
        <v>0.25934176484771199</v>
      </c>
      <c r="M2557" s="116">
        <v>7.9048192024251604E-2</v>
      </c>
      <c r="N2557" s="117">
        <v>5.4737451651125802E-3</v>
      </c>
      <c r="O2557" s="217"/>
      <c r="P2557" s="115"/>
      <c r="Q2557" s="116"/>
      <c r="R2557" s="116"/>
      <c r="S2557" s="116"/>
      <c r="T2557" s="117"/>
    </row>
    <row r="2558" spans="1:20">
      <c r="A2558" s="91"/>
      <c r="B2558" s="91"/>
      <c r="C2558" s="127"/>
      <c r="D2558" s="127"/>
      <c r="E2558" s="127"/>
      <c r="F2558" s="127"/>
      <c r="G2558" s="127"/>
      <c r="H2558" s="127">
        <v>2857</v>
      </c>
      <c r="I2558" s="217"/>
      <c r="J2558" s="116">
        <v>2555</v>
      </c>
      <c r="K2558" s="219">
        <f t="shared" si="16"/>
        <v>6832</v>
      </c>
      <c r="L2558" s="116">
        <v>0.25952814278930902</v>
      </c>
      <c r="M2558" s="116">
        <v>7.7768168224213105E-2</v>
      </c>
      <c r="N2558" s="117">
        <v>5.7075909076763796E-3</v>
      </c>
      <c r="O2558" s="217"/>
      <c r="P2558" s="115"/>
      <c r="Q2558" s="116"/>
      <c r="R2558" s="116"/>
      <c r="S2558" s="116"/>
      <c r="T2558" s="117"/>
    </row>
    <row r="2559" spans="1:20" ht="13.8" thickBot="1">
      <c r="A2559" s="91"/>
      <c r="B2559" s="91"/>
      <c r="C2559" s="127"/>
      <c r="D2559" s="127"/>
      <c r="E2559" s="127"/>
      <c r="F2559" s="127"/>
      <c r="G2559" s="127"/>
      <c r="H2559" s="127">
        <v>2860</v>
      </c>
      <c r="I2559" s="217"/>
      <c r="J2559" s="116">
        <v>2556</v>
      </c>
      <c r="K2559" s="219">
        <f t="shared" si="16"/>
        <v>6835</v>
      </c>
      <c r="L2559" s="116">
        <v>0.25976224379762203</v>
      </c>
      <c r="M2559" s="116">
        <v>7.6960359215847998E-2</v>
      </c>
      <c r="N2559" s="117">
        <v>6.1200351819161499E-3</v>
      </c>
      <c r="O2559" s="217"/>
      <c r="P2559" s="115"/>
      <c r="Q2559" s="116"/>
      <c r="R2559" s="116"/>
      <c r="S2559" s="116"/>
      <c r="T2559" s="117"/>
    </row>
    <row r="2560" spans="1:20">
      <c r="A2560" s="91"/>
      <c r="B2560" s="91"/>
      <c r="C2560" s="127"/>
      <c r="D2560" s="127"/>
      <c r="E2560" s="127"/>
      <c r="F2560" s="127"/>
      <c r="G2560" s="127"/>
      <c r="H2560" s="127">
        <v>2862</v>
      </c>
      <c r="I2560" s="217"/>
      <c r="J2560" s="116">
        <v>2557</v>
      </c>
      <c r="K2560" s="219">
        <f t="shared" si="16"/>
        <v>6837</v>
      </c>
      <c r="L2560" s="116">
        <v>0.25996789839365603</v>
      </c>
      <c r="M2560" s="116">
        <v>7.6708186865764E-2</v>
      </c>
      <c r="N2560" s="117">
        <v>6.6806871657233598E-3</v>
      </c>
      <c r="O2560" s="217"/>
      <c r="P2560" s="128"/>
      <c r="Q2560" s="116"/>
      <c r="R2560" s="116"/>
      <c r="S2560" s="116"/>
      <c r="T2560" s="117"/>
    </row>
    <row r="2561" spans="1:20">
      <c r="A2561" s="91"/>
      <c r="B2561" s="91"/>
      <c r="C2561" s="127"/>
      <c r="D2561" s="127"/>
      <c r="E2561" s="127"/>
      <c r="F2561" s="127"/>
      <c r="G2561" s="127"/>
      <c r="H2561" s="127">
        <v>2866</v>
      </c>
      <c r="I2561" s="217"/>
      <c r="J2561" s="116">
        <v>2558</v>
      </c>
      <c r="K2561" s="219">
        <f t="shared" si="16"/>
        <v>6841</v>
      </c>
      <c r="L2561" s="116">
        <v>0.26015776265066498</v>
      </c>
      <c r="M2561" s="116">
        <v>7.6503454868372706E-2</v>
      </c>
      <c r="N2561" s="117">
        <v>7.3096782192037203E-3</v>
      </c>
      <c r="O2561" s="217"/>
      <c r="P2561" s="115"/>
      <c r="Q2561" s="116"/>
      <c r="R2561" s="116"/>
      <c r="S2561" s="116"/>
      <c r="T2561" s="117"/>
    </row>
    <row r="2562" spans="1:20">
      <c r="A2562" s="91"/>
      <c r="B2562" s="91"/>
      <c r="C2562" s="127"/>
      <c r="D2562" s="127"/>
      <c r="E2562" s="127"/>
      <c r="F2562" s="127"/>
      <c r="G2562" s="127"/>
      <c r="H2562" s="127">
        <v>2868</v>
      </c>
      <c r="I2562" s="217"/>
      <c r="J2562" s="116">
        <v>2559</v>
      </c>
      <c r="K2562" s="219">
        <f t="shared" si="16"/>
        <v>6843</v>
      </c>
      <c r="L2562" s="116">
        <v>0.26029724583223901</v>
      </c>
      <c r="M2562" s="116">
        <v>7.6334555257815295E-2</v>
      </c>
      <c r="N2562" s="117">
        <v>7.9247951251624395E-3</v>
      </c>
      <c r="O2562" s="217"/>
      <c r="P2562" s="115"/>
      <c r="Q2562" s="116"/>
      <c r="R2562" s="116"/>
      <c r="S2562" s="116"/>
      <c r="T2562" s="117"/>
    </row>
    <row r="2563" spans="1:20" ht="13.8" thickBot="1">
      <c r="A2563" s="91"/>
      <c r="B2563" s="91"/>
      <c r="C2563" s="127"/>
      <c r="D2563" s="127"/>
      <c r="E2563" s="127"/>
      <c r="F2563" s="127"/>
      <c r="G2563" s="127"/>
      <c r="H2563" s="127">
        <v>2871</v>
      </c>
      <c r="I2563" s="217"/>
      <c r="J2563" s="116">
        <v>2560</v>
      </c>
      <c r="K2563" s="219">
        <f t="shared" si="16"/>
        <v>6846</v>
      </c>
      <c r="L2563" s="116">
        <v>0.26037498150466798</v>
      </c>
      <c r="M2563" s="116">
        <v>7.6500141783001796E-2</v>
      </c>
      <c r="N2563" s="117">
        <v>8.4251255415712604E-3</v>
      </c>
      <c r="O2563" s="217"/>
      <c r="P2563" s="115"/>
      <c r="Q2563" s="116"/>
      <c r="R2563" s="116"/>
      <c r="S2563" s="116"/>
      <c r="T2563" s="117"/>
    </row>
    <row r="2564" spans="1:20">
      <c r="A2564" s="91"/>
      <c r="B2564" s="91"/>
      <c r="C2564" s="127"/>
      <c r="D2564" s="127"/>
      <c r="E2564" s="127"/>
      <c r="F2564" s="127"/>
      <c r="G2564" s="127"/>
      <c r="H2564" s="127">
        <v>2874</v>
      </c>
      <c r="I2564" s="217"/>
      <c r="J2564" s="116">
        <v>2561</v>
      </c>
      <c r="K2564" s="219">
        <f t="shared" si="16"/>
        <v>6849</v>
      </c>
      <c r="L2564" s="116">
        <v>0.260390039501395</v>
      </c>
      <c r="M2564" s="116">
        <v>7.7347504399247993E-2</v>
      </c>
      <c r="N2564" s="117">
        <v>8.7284970080924694E-3</v>
      </c>
      <c r="O2564" s="217"/>
      <c r="P2564" s="128"/>
      <c r="Q2564" s="116"/>
      <c r="R2564" s="116"/>
      <c r="S2564" s="116"/>
      <c r="T2564" s="117"/>
    </row>
    <row r="2565" spans="1:20">
      <c r="A2565" s="91"/>
      <c r="B2565" s="91"/>
      <c r="C2565" s="127"/>
      <c r="D2565" s="127"/>
      <c r="E2565" s="127"/>
      <c r="F2565" s="127"/>
      <c r="G2565" s="127"/>
      <c r="H2565" s="127">
        <v>2877</v>
      </c>
      <c r="I2565" s="217"/>
      <c r="J2565" s="116">
        <v>2562</v>
      </c>
      <c r="K2565" s="219">
        <f t="shared" si="16"/>
        <v>6852</v>
      </c>
      <c r="L2565" s="116">
        <v>0.26034044805572798</v>
      </c>
      <c r="M2565" s="116">
        <v>7.8981326346430694E-2</v>
      </c>
      <c r="N2565" s="117">
        <v>8.8058563244450896E-3</v>
      </c>
      <c r="O2565" s="217"/>
      <c r="P2565" s="115"/>
      <c r="Q2565" s="116"/>
      <c r="R2565" s="116"/>
      <c r="S2565" s="116"/>
      <c r="T2565" s="117"/>
    </row>
    <row r="2566" spans="1:20">
      <c r="A2566" s="91"/>
      <c r="B2566" s="91"/>
      <c r="C2566" s="127"/>
      <c r="D2566" s="127"/>
      <c r="E2566" s="127"/>
      <c r="F2566" s="127"/>
      <c r="G2566" s="127"/>
      <c r="H2566" s="127">
        <v>2880</v>
      </c>
      <c r="I2566" s="217"/>
      <c r="J2566" s="116">
        <v>2563</v>
      </c>
      <c r="K2566" s="219">
        <f t="shared" si="16"/>
        <v>6855</v>
      </c>
      <c r="L2566" s="116">
        <v>0.26018786625294799</v>
      </c>
      <c r="M2566" s="116">
        <v>8.1311077867794998E-2</v>
      </c>
      <c r="N2566" s="117">
        <v>8.67759377290582E-3</v>
      </c>
      <c r="O2566" s="217"/>
      <c r="P2566" s="115"/>
      <c r="Q2566" s="116"/>
      <c r="R2566" s="116"/>
      <c r="S2566" s="116"/>
      <c r="T2566" s="117"/>
    </row>
    <row r="2567" spans="1:20" ht="13.8" thickBot="1">
      <c r="A2567" s="91"/>
      <c r="B2567" s="91"/>
      <c r="C2567" s="127"/>
      <c r="D2567" s="127"/>
      <c r="E2567" s="127"/>
      <c r="F2567" s="127"/>
      <c r="G2567" s="127"/>
      <c r="H2567" s="127">
        <v>2882</v>
      </c>
      <c r="I2567" s="217"/>
      <c r="J2567" s="116">
        <v>2564</v>
      </c>
      <c r="K2567" s="219">
        <f t="shared" si="16"/>
        <v>6857</v>
      </c>
      <c r="L2567" s="116">
        <v>0.25994110720789998</v>
      </c>
      <c r="M2567" s="116">
        <v>8.4238089270366204E-2</v>
      </c>
      <c r="N2567" s="117">
        <v>8.3581658991470804E-3</v>
      </c>
      <c r="O2567" s="217"/>
      <c r="P2567" s="115"/>
      <c r="Q2567" s="116"/>
      <c r="R2567" s="116"/>
      <c r="S2567" s="116"/>
      <c r="T2567" s="117"/>
    </row>
    <row r="2568" spans="1:20">
      <c r="A2568" s="91"/>
      <c r="B2568" s="91"/>
      <c r="C2568" s="127"/>
      <c r="D2568" s="127"/>
      <c r="E2568" s="127"/>
      <c r="F2568" s="127"/>
      <c r="G2568" s="127"/>
      <c r="H2568" s="127">
        <v>2884</v>
      </c>
      <c r="I2568" s="217"/>
      <c r="J2568" s="116">
        <v>2565</v>
      </c>
      <c r="K2568" s="219">
        <f t="shared" si="16"/>
        <v>6859</v>
      </c>
      <c r="L2568" s="116">
        <v>0.25960644662378002</v>
      </c>
      <c r="M2568" s="116">
        <v>8.7606041816893507E-2</v>
      </c>
      <c r="N2568" s="117">
        <v>7.9983529980531803E-3</v>
      </c>
      <c r="O2568" s="217"/>
      <c r="P2568" s="128"/>
      <c r="Q2568" s="116"/>
      <c r="R2568" s="116"/>
      <c r="S2568" s="116"/>
      <c r="T2568" s="117"/>
    </row>
    <row r="2569" spans="1:20">
      <c r="A2569" s="91"/>
      <c r="B2569" s="91"/>
      <c r="C2569" s="127"/>
      <c r="D2569" s="127"/>
      <c r="E2569" s="127"/>
      <c r="F2569" s="127"/>
      <c r="G2569" s="127"/>
      <c r="H2569" s="127">
        <v>2887</v>
      </c>
      <c r="I2569" s="217"/>
      <c r="J2569" s="116">
        <v>2566</v>
      </c>
      <c r="K2569" s="219">
        <f t="shared" si="16"/>
        <v>6862</v>
      </c>
      <c r="L2569" s="116">
        <v>0.25923078188519599</v>
      </c>
      <c r="M2569" s="116">
        <v>9.0990260357226599E-2</v>
      </c>
      <c r="N2569" s="117">
        <v>7.6569338634424298E-3</v>
      </c>
      <c r="O2569" s="217"/>
      <c r="P2569" s="115"/>
      <c r="Q2569" s="116"/>
      <c r="R2569" s="116"/>
      <c r="S2569" s="116"/>
      <c r="T2569" s="117"/>
    </row>
    <row r="2570" spans="1:20">
      <c r="A2570" s="91"/>
      <c r="B2570" s="91"/>
      <c r="C2570" s="127"/>
      <c r="D2570" s="127"/>
      <c r="E2570" s="127"/>
      <c r="F2570" s="127"/>
      <c r="G2570" s="127"/>
      <c r="H2570" s="127">
        <v>2889</v>
      </c>
      <c r="I2570" s="217"/>
      <c r="J2570" s="116">
        <v>2567</v>
      </c>
      <c r="K2570" s="219">
        <f t="shared" si="16"/>
        <v>6864</v>
      </c>
      <c r="L2570" s="116">
        <v>0.25882707173750302</v>
      </c>
      <c r="M2570" s="116">
        <v>9.4259358937483897E-2</v>
      </c>
      <c r="N2570" s="117">
        <v>7.34698964420795E-3</v>
      </c>
      <c r="O2570" s="217"/>
      <c r="P2570" s="115"/>
      <c r="Q2570" s="116"/>
      <c r="R2570" s="116"/>
      <c r="S2570" s="116"/>
      <c r="T2570" s="117"/>
    </row>
    <row r="2571" spans="1:20" ht="13.8" thickBot="1">
      <c r="A2571" s="91"/>
      <c r="B2571" s="91"/>
      <c r="C2571" s="127"/>
      <c r="D2571" s="127"/>
      <c r="E2571" s="127"/>
      <c r="F2571" s="127"/>
      <c r="G2571" s="127"/>
      <c r="H2571" s="127">
        <v>2892</v>
      </c>
      <c r="I2571" s="217"/>
      <c r="J2571" s="116">
        <v>2568</v>
      </c>
      <c r="K2571" s="219">
        <f t="shared" si="16"/>
        <v>6867</v>
      </c>
      <c r="L2571" s="116">
        <v>0.25853148279056598</v>
      </c>
      <c r="M2571" s="116">
        <v>9.7115187836470496E-2</v>
      </c>
      <c r="N2571" s="117">
        <v>7.09898063624902E-3</v>
      </c>
      <c r="O2571" s="217"/>
      <c r="P2571" s="115"/>
      <c r="Q2571" s="116"/>
      <c r="R2571" s="116"/>
      <c r="S2571" s="116"/>
      <c r="T2571" s="117"/>
    </row>
    <row r="2572" spans="1:20">
      <c r="A2572" s="91"/>
      <c r="B2572" s="91"/>
      <c r="C2572" s="127"/>
      <c r="D2572" s="127"/>
      <c r="E2572" s="127"/>
      <c r="F2572" s="127"/>
      <c r="G2572" s="127"/>
      <c r="H2572" s="127">
        <v>2895</v>
      </c>
      <c r="I2572" s="217"/>
      <c r="J2572" s="116">
        <v>2569</v>
      </c>
      <c r="K2572" s="219">
        <f t="shared" si="16"/>
        <v>6870</v>
      </c>
      <c r="L2572" s="116">
        <v>0.25826869805627101</v>
      </c>
      <c r="M2572" s="116">
        <v>9.96294678204354E-2</v>
      </c>
      <c r="N2572" s="117">
        <v>6.8591999936941702E-3</v>
      </c>
      <c r="O2572" s="217"/>
      <c r="P2572" s="128"/>
      <c r="Q2572" s="116"/>
      <c r="R2572" s="116"/>
      <c r="S2572" s="116"/>
      <c r="T2572" s="117"/>
    </row>
    <row r="2573" spans="1:20">
      <c r="A2573" s="91"/>
      <c r="B2573" s="91"/>
      <c r="C2573" s="127"/>
      <c r="D2573" s="127"/>
      <c r="E2573" s="127"/>
      <c r="F2573" s="127"/>
      <c r="G2573" s="127"/>
      <c r="H2573" s="127">
        <v>2897</v>
      </c>
      <c r="I2573" s="217"/>
      <c r="J2573" s="116">
        <v>2570</v>
      </c>
      <c r="K2573" s="219">
        <f t="shared" si="16"/>
        <v>6872</v>
      </c>
      <c r="L2573" s="116">
        <v>0.25813737562095701</v>
      </c>
      <c r="M2573" s="116">
        <v>0.10172770285101</v>
      </c>
      <c r="N2573" s="117">
        <v>6.6550552472683603E-3</v>
      </c>
      <c r="O2573" s="217"/>
      <c r="P2573" s="115"/>
      <c r="Q2573" s="116"/>
      <c r="R2573" s="116"/>
      <c r="S2573" s="116"/>
      <c r="T2573" s="117"/>
    </row>
    <row r="2574" spans="1:20">
      <c r="A2574" s="91"/>
      <c r="B2574" s="91"/>
      <c r="C2574" s="127"/>
      <c r="D2574" s="127"/>
      <c r="E2574" s="127"/>
      <c r="F2574" s="127"/>
      <c r="G2574" s="127"/>
      <c r="H2574" s="127">
        <v>2900</v>
      </c>
      <c r="I2574" s="217"/>
      <c r="J2574" s="116">
        <v>2571</v>
      </c>
      <c r="K2574" s="219">
        <f t="shared" si="16"/>
        <v>6875</v>
      </c>
      <c r="L2574" s="116">
        <v>0.25808413072948599</v>
      </c>
      <c r="M2574" s="116">
        <v>0.103921847708687</v>
      </c>
      <c r="N2574" s="117">
        <v>6.4321414870935198E-3</v>
      </c>
      <c r="O2574" s="217"/>
      <c r="P2574" s="115"/>
      <c r="Q2574" s="116"/>
      <c r="R2574" s="116"/>
      <c r="S2574" s="116"/>
      <c r="T2574" s="117"/>
    </row>
    <row r="2575" spans="1:20" ht="13.8" thickBot="1">
      <c r="A2575" s="91"/>
      <c r="B2575" s="91"/>
      <c r="C2575" s="127"/>
      <c r="D2575" s="127"/>
      <c r="E2575" s="127"/>
      <c r="F2575" s="127"/>
      <c r="G2575" s="127"/>
      <c r="H2575" s="127">
        <v>2902</v>
      </c>
      <c r="I2575" s="217"/>
      <c r="J2575" s="116">
        <v>2572</v>
      </c>
      <c r="K2575" s="219">
        <f t="shared" si="16"/>
        <v>6877</v>
      </c>
      <c r="L2575" s="116">
        <v>0.25819976552653701</v>
      </c>
      <c r="M2575" s="116">
        <v>0.105698132704564</v>
      </c>
      <c r="N2575" s="117">
        <v>6.1754432285169502E-3</v>
      </c>
      <c r="O2575" s="217"/>
      <c r="P2575" s="115"/>
      <c r="Q2575" s="116"/>
      <c r="R2575" s="116"/>
      <c r="S2575" s="116"/>
      <c r="T2575" s="117"/>
    </row>
    <row r="2576" spans="1:20">
      <c r="A2576" s="91"/>
      <c r="B2576" s="91"/>
      <c r="C2576" s="127"/>
      <c r="D2576" s="127"/>
      <c r="E2576" s="127"/>
      <c r="F2576" s="127"/>
      <c r="G2576" s="127"/>
      <c r="H2576" s="127">
        <v>2905</v>
      </c>
      <c r="I2576" s="217"/>
      <c r="J2576" s="116">
        <v>2573</v>
      </c>
      <c r="K2576" s="219">
        <f t="shared" si="16"/>
        <v>6880</v>
      </c>
      <c r="L2576" s="116">
        <v>0.25839786703144102</v>
      </c>
      <c r="M2576" s="116">
        <v>0.107287977844015</v>
      </c>
      <c r="N2576" s="117">
        <v>5.8557790710293302E-3</v>
      </c>
      <c r="O2576" s="217"/>
      <c r="P2576" s="128"/>
      <c r="Q2576" s="116"/>
      <c r="R2576" s="116"/>
      <c r="S2576" s="116"/>
      <c r="T2576" s="117"/>
    </row>
    <row r="2577" spans="1:20">
      <c r="A2577" s="91"/>
      <c r="B2577" s="91"/>
      <c r="C2577" s="127"/>
      <c r="D2577" s="127"/>
      <c r="E2577" s="127"/>
      <c r="F2577" s="127"/>
      <c r="G2577" s="127"/>
      <c r="H2577" s="127">
        <v>2908</v>
      </c>
      <c r="I2577" s="217"/>
      <c r="J2577" s="116">
        <v>2574</v>
      </c>
      <c r="K2577" s="219">
        <f t="shared" si="16"/>
        <v>6883</v>
      </c>
      <c r="L2577" s="116">
        <v>0.25875614733834201</v>
      </c>
      <c r="M2577" s="116">
        <v>0.107935431380292</v>
      </c>
      <c r="N2577" s="117">
        <v>5.4561176371311203E-3</v>
      </c>
      <c r="O2577" s="217"/>
      <c r="P2577" s="115"/>
      <c r="Q2577" s="116"/>
      <c r="R2577" s="116"/>
      <c r="S2577" s="116"/>
      <c r="T2577" s="117"/>
    </row>
    <row r="2578" spans="1:20">
      <c r="A2578" s="91"/>
      <c r="B2578" s="91"/>
      <c r="C2578" s="127"/>
      <c r="D2578" s="127"/>
      <c r="E2578" s="127"/>
      <c r="F2578" s="127"/>
      <c r="G2578" s="127"/>
      <c r="H2578" s="127">
        <v>2910</v>
      </c>
      <c r="I2578" s="217"/>
      <c r="J2578" s="116">
        <v>2575</v>
      </c>
      <c r="K2578" s="219">
        <f t="shared" si="16"/>
        <v>6885</v>
      </c>
      <c r="L2578" s="116">
        <v>0.25915575731312501</v>
      </c>
      <c r="M2578" s="116">
        <v>0.108161270502829</v>
      </c>
      <c r="N2578" s="117">
        <v>5.0332111214102301E-3</v>
      </c>
      <c r="O2578" s="217"/>
      <c r="P2578" s="115"/>
      <c r="Q2578" s="116"/>
      <c r="R2578" s="116"/>
      <c r="S2578" s="116"/>
      <c r="T2578" s="117"/>
    </row>
    <row r="2579" spans="1:20" ht="13.8" thickBot="1">
      <c r="A2579" s="91"/>
      <c r="B2579" s="91"/>
      <c r="C2579" s="127"/>
      <c r="D2579" s="127"/>
      <c r="E2579" s="127"/>
      <c r="F2579" s="127"/>
      <c r="G2579" s="127"/>
      <c r="H2579" s="127">
        <v>2912</v>
      </c>
      <c r="I2579" s="217"/>
      <c r="J2579" s="116">
        <v>2576</v>
      </c>
      <c r="K2579" s="219">
        <f t="shared" si="16"/>
        <v>6887</v>
      </c>
      <c r="L2579" s="116">
        <v>0.259672205026447</v>
      </c>
      <c r="M2579" s="116">
        <v>0.107638827386941</v>
      </c>
      <c r="N2579" s="117">
        <v>4.6073919413702402E-3</v>
      </c>
      <c r="O2579" s="217"/>
      <c r="P2579" s="115"/>
      <c r="Q2579" s="116"/>
      <c r="R2579" s="116"/>
      <c r="S2579" s="116"/>
      <c r="T2579" s="117"/>
    </row>
    <row r="2580" spans="1:20">
      <c r="A2580" s="91"/>
      <c r="B2580" s="91"/>
      <c r="C2580" s="127"/>
      <c r="D2580" s="127"/>
      <c r="E2580" s="127"/>
      <c r="F2580" s="127"/>
      <c r="G2580" s="127"/>
      <c r="H2580" s="127">
        <v>2915</v>
      </c>
      <c r="I2580" s="217"/>
      <c r="J2580" s="116">
        <v>2577</v>
      </c>
      <c r="K2580" s="219">
        <f t="shared" si="16"/>
        <v>6890</v>
      </c>
      <c r="L2580" s="116">
        <v>0.26017861670230302</v>
      </c>
      <c r="M2580" s="116">
        <v>0.106924637302357</v>
      </c>
      <c r="N2580" s="117">
        <v>4.2503874403207898E-3</v>
      </c>
      <c r="O2580" s="217"/>
      <c r="P2580" s="128"/>
      <c r="Q2580" s="116"/>
      <c r="R2580" s="116"/>
      <c r="S2580" s="116"/>
      <c r="T2580" s="117"/>
    </row>
    <row r="2581" spans="1:20">
      <c r="A2581" s="91"/>
      <c r="B2581" s="91"/>
      <c r="C2581" s="127"/>
      <c r="D2581" s="127"/>
      <c r="E2581" s="127"/>
      <c r="F2581" s="127"/>
      <c r="G2581" s="127"/>
      <c r="H2581" s="127">
        <v>2917</v>
      </c>
      <c r="I2581" s="217"/>
      <c r="J2581" s="116">
        <v>2578</v>
      </c>
      <c r="K2581" s="219">
        <f t="shared" si="16"/>
        <v>6892</v>
      </c>
      <c r="L2581" s="116">
        <v>0.26077101612437198</v>
      </c>
      <c r="M2581" s="116">
        <v>0.105353314247437</v>
      </c>
      <c r="N2581" s="117">
        <v>3.9532417879834698E-3</v>
      </c>
      <c r="O2581" s="217"/>
      <c r="P2581" s="115"/>
      <c r="Q2581" s="116"/>
      <c r="R2581" s="116"/>
      <c r="S2581" s="116"/>
      <c r="T2581" s="117"/>
    </row>
    <row r="2582" spans="1:20">
      <c r="A2582" s="91"/>
      <c r="B2582" s="91"/>
      <c r="C2582" s="127"/>
      <c r="D2582" s="127"/>
      <c r="E2582" s="127"/>
      <c r="F2582" s="127"/>
      <c r="G2582" s="127"/>
      <c r="H2582" s="127">
        <v>2920</v>
      </c>
      <c r="I2582" s="217"/>
      <c r="J2582" s="116">
        <v>2579</v>
      </c>
      <c r="K2582" s="219">
        <f t="shared" si="16"/>
        <v>6895</v>
      </c>
      <c r="L2582" s="116">
        <v>0.26132787230159799</v>
      </c>
      <c r="M2582" s="116">
        <v>0.103103010756058</v>
      </c>
      <c r="N2582" s="117">
        <v>3.7672616393678799E-3</v>
      </c>
      <c r="O2582" s="217"/>
      <c r="P2582" s="115"/>
      <c r="Q2582" s="116"/>
      <c r="R2582" s="116"/>
      <c r="S2582" s="116"/>
      <c r="T2582" s="117"/>
    </row>
    <row r="2583" spans="1:20" ht="13.8" thickBot="1">
      <c r="A2583" s="91"/>
      <c r="B2583" s="91"/>
      <c r="C2583" s="127"/>
      <c r="D2583" s="127"/>
      <c r="E2583" s="127"/>
      <c r="F2583" s="127"/>
      <c r="G2583" s="127"/>
      <c r="H2583" s="127">
        <v>2923</v>
      </c>
      <c r="I2583" s="217"/>
      <c r="J2583" s="116">
        <v>2580</v>
      </c>
      <c r="K2583" s="219">
        <f t="shared" si="16"/>
        <v>6898</v>
      </c>
      <c r="L2583" s="116">
        <v>0.26194782301480601</v>
      </c>
      <c r="M2583" s="116">
        <v>9.9938400470099803E-2</v>
      </c>
      <c r="N2583" s="117">
        <v>3.7667889623012102E-3</v>
      </c>
      <c r="O2583" s="217"/>
      <c r="P2583" s="115"/>
      <c r="Q2583" s="116"/>
      <c r="R2583" s="116"/>
      <c r="S2583" s="116"/>
      <c r="T2583" s="117"/>
    </row>
    <row r="2584" spans="1:20">
      <c r="A2584" s="91"/>
      <c r="B2584" s="91"/>
      <c r="C2584" s="127"/>
      <c r="D2584" s="127"/>
      <c r="E2584" s="127"/>
      <c r="F2584" s="127"/>
      <c r="G2584" s="127"/>
      <c r="H2584" s="127">
        <v>2926</v>
      </c>
      <c r="I2584" s="217"/>
      <c r="J2584" s="116">
        <v>2581</v>
      </c>
      <c r="K2584" s="219">
        <f t="shared" si="16"/>
        <v>6901</v>
      </c>
      <c r="L2584" s="116">
        <v>0.26253229097518699</v>
      </c>
      <c r="M2584" s="116">
        <v>9.6348304387063502E-2</v>
      </c>
      <c r="N2584" s="117">
        <v>3.9673115344984302E-3</v>
      </c>
      <c r="O2584" s="217"/>
      <c r="P2584" s="128"/>
      <c r="Q2584" s="116"/>
      <c r="R2584" s="116"/>
      <c r="S2584" s="116"/>
      <c r="T2584" s="117"/>
    </row>
    <row r="2585" spans="1:20">
      <c r="A2585" s="91"/>
      <c r="B2585" s="91"/>
      <c r="C2585" s="127"/>
      <c r="D2585" s="127"/>
      <c r="E2585" s="127"/>
      <c r="F2585" s="127"/>
      <c r="G2585" s="127"/>
      <c r="H2585" s="127">
        <v>2929</v>
      </c>
      <c r="I2585" s="217"/>
      <c r="J2585" s="116">
        <v>2582</v>
      </c>
      <c r="K2585" s="219">
        <f t="shared" si="16"/>
        <v>6904</v>
      </c>
      <c r="L2585" s="116">
        <v>0.26304150043623298</v>
      </c>
      <c r="M2585" s="116">
        <v>9.2568665278962195E-2</v>
      </c>
      <c r="N2585" s="117">
        <v>4.3896799741551303E-3</v>
      </c>
      <c r="O2585" s="217"/>
      <c r="P2585" s="115"/>
      <c r="Q2585" s="116"/>
      <c r="R2585" s="116"/>
      <c r="S2585" s="116"/>
      <c r="T2585" s="117"/>
    </row>
    <row r="2586" spans="1:20">
      <c r="A2586" s="91"/>
      <c r="B2586" s="91"/>
      <c r="C2586" s="127"/>
      <c r="D2586" s="127"/>
      <c r="E2586" s="127"/>
      <c r="F2586" s="127"/>
      <c r="G2586" s="127"/>
      <c r="H2586" s="127">
        <v>2931</v>
      </c>
      <c r="I2586" s="217"/>
      <c r="J2586" s="116">
        <v>2583</v>
      </c>
      <c r="K2586" s="219">
        <f t="shared" si="16"/>
        <v>6906</v>
      </c>
      <c r="L2586" s="116">
        <v>0.26351405752518398</v>
      </c>
      <c r="M2586" s="116">
        <v>8.8781883367880302E-2</v>
      </c>
      <c r="N2586" s="117">
        <v>5.0077996418576402E-3</v>
      </c>
      <c r="O2586" s="217"/>
      <c r="P2586" s="115"/>
      <c r="Q2586" s="116"/>
      <c r="R2586" s="116"/>
      <c r="S2586" s="116"/>
      <c r="T2586" s="117"/>
    </row>
    <row r="2587" spans="1:20" ht="13.8" thickBot="1">
      <c r="A2587" s="91"/>
      <c r="B2587" s="91"/>
      <c r="C2587" s="127"/>
      <c r="D2587" s="127"/>
      <c r="E2587" s="127"/>
      <c r="F2587" s="127"/>
      <c r="G2587" s="127"/>
      <c r="H2587" s="127">
        <v>2934</v>
      </c>
      <c r="I2587" s="217"/>
      <c r="J2587" s="116">
        <v>2584</v>
      </c>
      <c r="K2587" s="219">
        <f t="shared" si="16"/>
        <v>6909</v>
      </c>
      <c r="L2587" s="116">
        <v>0.26380831375000002</v>
      </c>
      <c r="M2587" s="116">
        <v>8.5637520444676193E-2</v>
      </c>
      <c r="N2587" s="117">
        <v>5.7582615938926501E-3</v>
      </c>
      <c r="O2587" s="217"/>
      <c r="P2587" s="115"/>
      <c r="Q2587" s="116"/>
      <c r="R2587" s="116"/>
      <c r="S2587" s="116"/>
      <c r="T2587" s="117"/>
    </row>
    <row r="2588" spans="1:20">
      <c r="A2588" s="91"/>
      <c r="B2588" s="91"/>
      <c r="C2588" s="127"/>
      <c r="D2588" s="127"/>
      <c r="E2588" s="127"/>
      <c r="F2588" s="127"/>
      <c r="G2588" s="127"/>
      <c r="H2588" s="127">
        <v>2936</v>
      </c>
      <c r="I2588" s="217"/>
      <c r="J2588" s="116">
        <v>2585</v>
      </c>
      <c r="K2588" s="219">
        <f t="shared" si="16"/>
        <v>6911</v>
      </c>
      <c r="L2588" s="116">
        <v>0.26397485630489997</v>
      </c>
      <c r="M2588" s="116">
        <v>8.3359827837743594E-2</v>
      </c>
      <c r="N2588" s="117">
        <v>6.54995827677718E-3</v>
      </c>
      <c r="O2588" s="217"/>
      <c r="P2588" s="128"/>
      <c r="Q2588" s="116"/>
      <c r="R2588" s="116"/>
      <c r="S2588" s="116"/>
      <c r="T2588" s="117"/>
    </row>
    <row r="2589" spans="1:20">
      <c r="A2589" s="91"/>
      <c r="B2589" s="91"/>
      <c r="C2589" s="127"/>
      <c r="D2589" s="127"/>
      <c r="E2589" s="127"/>
      <c r="F2589" s="127"/>
      <c r="G2589" s="127"/>
      <c r="H2589" s="127">
        <v>2939</v>
      </c>
      <c r="I2589" s="217"/>
      <c r="J2589" s="116">
        <v>2586</v>
      </c>
      <c r="K2589" s="219">
        <f t="shared" si="16"/>
        <v>6914</v>
      </c>
      <c r="L2589" s="116">
        <v>0.26394173534181398</v>
      </c>
      <c r="M2589" s="116">
        <v>8.23821742428308E-2</v>
      </c>
      <c r="N2589" s="117">
        <v>7.23842013165126E-3</v>
      </c>
      <c r="O2589" s="217"/>
      <c r="P2589" s="115"/>
      <c r="Q2589" s="116"/>
      <c r="R2589" s="116"/>
      <c r="S2589" s="116"/>
      <c r="T2589" s="117"/>
    </row>
    <row r="2590" spans="1:20">
      <c r="A2590" s="91"/>
      <c r="B2590" s="91"/>
      <c r="C2590" s="127"/>
      <c r="D2590" s="127"/>
      <c r="E2590" s="127"/>
      <c r="F2590" s="127"/>
      <c r="G2590" s="127"/>
      <c r="H2590" s="127">
        <v>2942</v>
      </c>
      <c r="I2590" s="217"/>
      <c r="J2590" s="116">
        <v>2587</v>
      </c>
      <c r="K2590" s="219">
        <f t="shared" si="16"/>
        <v>6917</v>
      </c>
      <c r="L2590" s="116">
        <v>0.26380786627295899</v>
      </c>
      <c r="M2590" s="116">
        <v>8.2220777539357998E-2</v>
      </c>
      <c r="N2590" s="117">
        <v>7.7585082791907798E-3</v>
      </c>
      <c r="O2590" s="217"/>
      <c r="P2590" s="115"/>
      <c r="Q2590" s="116"/>
      <c r="R2590" s="116"/>
      <c r="S2590" s="116"/>
      <c r="T2590" s="117"/>
    </row>
    <row r="2591" spans="1:20" ht="13.8" thickBot="1">
      <c r="A2591" s="91"/>
      <c r="B2591" s="91"/>
      <c r="C2591" s="127"/>
      <c r="D2591" s="127"/>
      <c r="E2591" s="127"/>
      <c r="F2591" s="127"/>
      <c r="G2591" s="127"/>
      <c r="H2591" s="127">
        <v>2944</v>
      </c>
      <c r="I2591" s="217"/>
      <c r="J2591" s="116">
        <v>2588</v>
      </c>
      <c r="K2591" s="219">
        <f t="shared" si="16"/>
        <v>6919</v>
      </c>
      <c r="L2591" s="116">
        <v>0.26355683878618402</v>
      </c>
      <c r="M2591" s="116">
        <v>8.2902377850296805E-2</v>
      </c>
      <c r="N2591" s="117">
        <v>7.9959245033110193E-3</v>
      </c>
      <c r="O2591" s="217"/>
      <c r="P2591" s="115"/>
      <c r="Q2591" s="116"/>
      <c r="R2591" s="116"/>
      <c r="S2591" s="116"/>
      <c r="T2591" s="117"/>
    </row>
    <row r="2592" spans="1:20">
      <c r="A2592" s="91"/>
      <c r="B2592" s="91"/>
      <c r="C2592" s="127"/>
      <c r="D2592" s="127"/>
      <c r="E2592" s="127"/>
      <c r="F2592" s="127"/>
      <c r="G2592" s="127"/>
      <c r="H2592" s="127">
        <v>2947</v>
      </c>
      <c r="I2592" s="217"/>
      <c r="J2592" s="116">
        <v>2589</v>
      </c>
      <c r="K2592" s="219">
        <f t="shared" si="16"/>
        <v>6922</v>
      </c>
      <c r="L2592" s="116">
        <v>0.26327553611536397</v>
      </c>
      <c r="M2592" s="116">
        <v>8.3301951106198993E-2</v>
      </c>
      <c r="N2592" s="117">
        <v>7.92776078683456E-3</v>
      </c>
      <c r="O2592" s="217"/>
      <c r="P2592" s="128"/>
      <c r="Q2592" s="116"/>
      <c r="R2592" s="116"/>
      <c r="S2592" s="116"/>
      <c r="T2592" s="117"/>
    </row>
    <row r="2593" spans="1:20">
      <c r="A2593" s="91"/>
      <c r="B2593" s="91"/>
      <c r="C2593" s="127"/>
      <c r="D2593" s="127"/>
      <c r="E2593" s="127"/>
      <c r="F2593" s="127"/>
      <c r="G2593" s="127"/>
      <c r="H2593" s="127">
        <v>2949</v>
      </c>
      <c r="I2593" s="217"/>
      <c r="J2593" s="116">
        <v>2590</v>
      </c>
      <c r="K2593" s="219">
        <f t="shared" ref="K2593:K2656" si="17">H2593+$K$1503</f>
        <v>6924</v>
      </c>
      <c r="L2593" s="116">
        <v>0.26294987932983899</v>
      </c>
      <c r="M2593" s="116">
        <v>8.37520895174831E-2</v>
      </c>
      <c r="N2593" s="117">
        <v>7.5048429078442497E-3</v>
      </c>
      <c r="O2593" s="217"/>
      <c r="P2593" s="115"/>
      <c r="Q2593" s="116"/>
      <c r="R2593" s="116"/>
      <c r="S2593" s="116"/>
      <c r="T2593" s="117"/>
    </row>
    <row r="2594" spans="1:20">
      <c r="A2594" s="91"/>
      <c r="B2594" s="91"/>
      <c r="C2594" s="127"/>
      <c r="D2594" s="127"/>
      <c r="E2594" s="127"/>
      <c r="F2594" s="127"/>
      <c r="G2594" s="127"/>
      <c r="H2594" s="127">
        <v>2951</v>
      </c>
      <c r="I2594" s="217"/>
      <c r="J2594" s="116">
        <v>2591</v>
      </c>
      <c r="K2594" s="219">
        <f t="shared" si="17"/>
        <v>6926</v>
      </c>
      <c r="L2594" s="116">
        <v>0.26262679464197503</v>
      </c>
      <c r="M2594" s="116">
        <v>8.3697927919425902E-2</v>
      </c>
      <c r="N2594" s="117">
        <v>6.7691262822424901E-3</v>
      </c>
      <c r="O2594" s="217"/>
      <c r="P2594" s="115"/>
      <c r="Q2594" s="116"/>
      <c r="R2594" s="116"/>
      <c r="S2594" s="116"/>
      <c r="T2594" s="117"/>
    </row>
    <row r="2595" spans="1:20" ht="13.8" thickBot="1">
      <c r="A2595" s="91"/>
      <c r="B2595" s="91"/>
      <c r="C2595" s="127"/>
      <c r="D2595" s="127"/>
      <c r="E2595" s="127"/>
      <c r="F2595" s="127"/>
      <c r="G2595" s="127"/>
      <c r="H2595" s="127">
        <v>2954</v>
      </c>
      <c r="I2595" s="217"/>
      <c r="J2595" s="116">
        <v>2592</v>
      </c>
      <c r="K2595" s="219">
        <f t="shared" si="17"/>
        <v>6929</v>
      </c>
      <c r="L2595" s="116">
        <v>0.262367233659907</v>
      </c>
      <c r="M2595" s="116">
        <v>8.3325179937780297E-2</v>
      </c>
      <c r="N2595" s="117">
        <v>5.8240497464442801E-3</v>
      </c>
      <c r="O2595" s="217"/>
      <c r="P2595" s="115"/>
      <c r="Q2595" s="116"/>
      <c r="R2595" s="116"/>
      <c r="S2595" s="116"/>
      <c r="T2595" s="117"/>
    </row>
    <row r="2596" spans="1:20">
      <c r="A2596" s="91"/>
      <c r="B2596" s="91"/>
      <c r="C2596" s="127"/>
      <c r="D2596" s="127"/>
      <c r="E2596" s="127"/>
      <c r="F2596" s="127"/>
      <c r="G2596" s="127"/>
      <c r="H2596" s="127">
        <v>2956</v>
      </c>
      <c r="I2596" s="217"/>
      <c r="J2596" s="116">
        <v>2593</v>
      </c>
      <c r="K2596" s="219">
        <f t="shared" si="17"/>
        <v>6931</v>
      </c>
      <c r="L2596" s="116">
        <v>0.26222202532209199</v>
      </c>
      <c r="M2596" s="116">
        <v>8.3120330498756403E-2</v>
      </c>
      <c r="N2596" s="117">
        <v>4.78614644683578E-3</v>
      </c>
      <c r="O2596" s="217"/>
      <c r="P2596" s="128"/>
      <c r="Q2596" s="116"/>
      <c r="R2596" s="116"/>
      <c r="S2596" s="116"/>
      <c r="T2596" s="117"/>
    </row>
    <row r="2597" spans="1:20">
      <c r="A2597" s="91"/>
      <c r="B2597" s="91"/>
      <c r="C2597" s="127"/>
      <c r="D2597" s="127"/>
      <c r="E2597" s="127"/>
      <c r="F2597" s="127"/>
      <c r="G2597" s="127"/>
      <c r="H2597" s="127">
        <v>2959</v>
      </c>
      <c r="I2597" s="217"/>
      <c r="J2597" s="116">
        <v>2594</v>
      </c>
      <c r="K2597" s="219">
        <f t="shared" si="17"/>
        <v>6934</v>
      </c>
      <c r="L2597" s="116">
        <v>0.26220814586055202</v>
      </c>
      <c r="M2597" s="116">
        <v>8.2834002624254693E-2</v>
      </c>
      <c r="N2597" s="117">
        <v>3.7599182167524902E-3</v>
      </c>
      <c r="O2597" s="217"/>
      <c r="P2597" s="115"/>
      <c r="Q2597" s="116"/>
      <c r="R2597" s="116"/>
      <c r="S2597" s="116"/>
      <c r="T2597" s="117"/>
    </row>
    <row r="2598" spans="1:20">
      <c r="A2598" s="91"/>
      <c r="B2598" s="91"/>
      <c r="C2598" s="127"/>
      <c r="D2598" s="127"/>
      <c r="E2598" s="127"/>
      <c r="F2598" s="127"/>
      <c r="G2598" s="127"/>
      <c r="H2598" s="127">
        <v>2962</v>
      </c>
      <c r="I2598" s="217"/>
      <c r="J2598" s="116">
        <v>2595</v>
      </c>
      <c r="K2598" s="219">
        <f t="shared" si="17"/>
        <v>6937</v>
      </c>
      <c r="L2598" s="116">
        <v>0.26234198420654298</v>
      </c>
      <c r="M2598" s="116">
        <v>8.2622514154518906E-2</v>
      </c>
      <c r="N2598" s="117">
        <v>2.79940964358453E-3</v>
      </c>
      <c r="O2598" s="217"/>
      <c r="P2598" s="115"/>
      <c r="Q2598" s="116"/>
      <c r="R2598" s="116"/>
      <c r="S2598" s="116"/>
      <c r="T2598" s="117"/>
    </row>
    <row r="2599" spans="1:20" ht="13.8" thickBot="1">
      <c r="A2599" s="91"/>
      <c r="B2599" s="91"/>
      <c r="C2599" s="127"/>
      <c r="D2599" s="127"/>
      <c r="E2599" s="127"/>
      <c r="F2599" s="127"/>
      <c r="G2599" s="127"/>
      <c r="H2599" s="127">
        <v>2964</v>
      </c>
      <c r="I2599" s="217"/>
      <c r="J2599" s="116">
        <v>2596</v>
      </c>
      <c r="K2599" s="219">
        <f t="shared" si="17"/>
        <v>6939</v>
      </c>
      <c r="L2599" s="116">
        <v>0.26262722989842902</v>
      </c>
      <c r="M2599" s="116">
        <v>8.2322973172679004E-2</v>
      </c>
      <c r="N2599" s="117">
        <v>2.0015013328387502E-3</v>
      </c>
      <c r="O2599" s="217"/>
      <c r="P2599" s="115"/>
      <c r="Q2599" s="116"/>
      <c r="R2599" s="116"/>
      <c r="S2599" s="116"/>
      <c r="T2599" s="117"/>
    </row>
    <row r="2600" spans="1:20">
      <c r="A2600" s="91"/>
      <c r="B2600" s="91"/>
      <c r="C2600" s="127"/>
      <c r="D2600" s="127"/>
      <c r="E2600" s="127"/>
      <c r="F2600" s="127"/>
      <c r="G2600" s="127"/>
      <c r="H2600" s="127">
        <v>2967</v>
      </c>
      <c r="I2600" s="217"/>
      <c r="J2600" s="116">
        <v>2597</v>
      </c>
      <c r="K2600" s="219">
        <f t="shared" si="17"/>
        <v>6942</v>
      </c>
      <c r="L2600" s="116">
        <v>0.263038192718268</v>
      </c>
      <c r="M2600" s="116">
        <v>8.2167569014278199E-2</v>
      </c>
      <c r="N2600" s="117">
        <v>1.40777943333393E-3</v>
      </c>
      <c r="O2600" s="217"/>
      <c r="P2600" s="128"/>
      <c r="Q2600" s="116"/>
      <c r="R2600" s="116"/>
      <c r="S2600" s="116"/>
      <c r="T2600" s="117"/>
    </row>
    <row r="2601" spans="1:20">
      <c r="A2601" s="91"/>
      <c r="B2601" s="91"/>
      <c r="C2601" s="127"/>
      <c r="D2601" s="127"/>
      <c r="E2601" s="127"/>
      <c r="F2601" s="127"/>
      <c r="G2601" s="127"/>
      <c r="H2601" s="127">
        <v>2969</v>
      </c>
      <c r="I2601" s="217"/>
      <c r="J2601" s="116">
        <v>2598</v>
      </c>
      <c r="K2601" s="219">
        <f t="shared" si="17"/>
        <v>6944</v>
      </c>
      <c r="L2601" s="116">
        <v>0.26350921083034201</v>
      </c>
      <c r="M2601" s="116">
        <v>8.1915981881351504E-2</v>
      </c>
      <c r="N2601" s="117">
        <v>1.10323463625077E-3</v>
      </c>
      <c r="O2601" s="217"/>
      <c r="P2601" s="115"/>
      <c r="Q2601" s="116"/>
      <c r="R2601" s="116"/>
      <c r="S2601" s="116"/>
      <c r="T2601" s="117"/>
    </row>
    <row r="2602" spans="1:20">
      <c r="A2602" s="91"/>
      <c r="B2602" s="91"/>
      <c r="C2602" s="127"/>
      <c r="D2602" s="127"/>
      <c r="E2602" s="127"/>
      <c r="F2602" s="127"/>
      <c r="G2602" s="127"/>
      <c r="H2602" s="127">
        <v>2971</v>
      </c>
      <c r="I2602" s="217"/>
      <c r="J2602" s="116">
        <v>2599</v>
      </c>
      <c r="K2602" s="219">
        <f t="shared" si="17"/>
        <v>6946</v>
      </c>
      <c r="L2602" s="116">
        <v>0.26413192983869199</v>
      </c>
      <c r="M2602" s="116">
        <v>8.1256214785199996E-2</v>
      </c>
      <c r="N2602" s="117">
        <v>1.1205106099509601E-3</v>
      </c>
      <c r="O2602" s="217"/>
      <c r="P2602" s="115"/>
      <c r="Q2602" s="116"/>
      <c r="R2602" s="116"/>
      <c r="S2602" s="116"/>
      <c r="T2602" s="117"/>
    </row>
    <row r="2603" spans="1:20" ht="13.8" thickBot="1">
      <c r="A2603" s="91"/>
      <c r="B2603" s="91"/>
      <c r="C2603" s="127"/>
      <c r="D2603" s="127"/>
      <c r="E2603" s="127"/>
      <c r="F2603" s="127"/>
      <c r="G2603" s="127"/>
      <c r="H2603" s="127">
        <v>2974</v>
      </c>
      <c r="I2603" s="217"/>
      <c r="J2603" s="116">
        <v>2600</v>
      </c>
      <c r="K2603" s="219">
        <f t="shared" si="17"/>
        <v>6949</v>
      </c>
      <c r="L2603" s="116">
        <v>0.26479658737202599</v>
      </c>
      <c r="M2603" s="116">
        <v>8.0792287321866302E-2</v>
      </c>
      <c r="N2603" s="117">
        <v>1.4983890054677601E-3</v>
      </c>
      <c r="O2603" s="217"/>
      <c r="P2603" s="115"/>
      <c r="Q2603" s="116"/>
      <c r="R2603" s="116"/>
      <c r="S2603" s="116"/>
      <c r="T2603" s="117"/>
    </row>
    <row r="2604" spans="1:20">
      <c r="A2604" s="91"/>
      <c r="B2604" s="91"/>
      <c r="C2604" s="127"/>
      <c r="D2604" s="127"/>
      <c r="E2604" s="127"/>
      <c r="F2604" s="127"/>
      <c r="G2604" s="127"/>
      <c r="H2604" s="127">
        <v>2977</v>
      </c>
      <c r="I2604" s="217"/>
      <c r="J2604" s="116">
        <v>2601</v>
      </c>
      <c r="K2604" s="219">
        <f t="shared" si="17"/>
        <v>6952</v>
      </c>
      <c r="L2604" s="116">
        <v>0.26562140038027898</v>
      </c>
      <c r="M2604" s="116">
        <v>8.0112874460522898E-2</v>
      </c>
      <c r="N2604" s="117">
        <v>2.2364905323267901E-3</v>
      </c>
      <c r="O2604" s="217"/>
      <c r="P2604" s="128"/>
      <c r="Q2604" s="116"/>
      <c r="R2604" s="116"/>
      <c r="S2604" s="116"/>
      <c r="T2604" s="117"/>
    </row>
    <row r="2605" spans="1:20">
      <c r="A2605" s="91"/>
      <c r="B2605" s="91"/>
      <c r="C2605" s="127"/>
      <c r="D2605" s="127"/>
      <c r="E2605" s="127"/>
      <c r="F2605" s="127"/>
      <c r="G2605" s="127"/>
      <c r="H2605" s="127">
        <v>2979</v>
      </c>
      <c r="I2605" s="217"/>
      <c r="J2605" s="116">
        <v>2602</v>
      </c>
      <c r="K2605" s="219">
        <f t="shared" si="17"/>
        <v>6954</v>
      </c>
      <c r="L2605" s="116">
        <v>0.26648697287164502</v>
      </c>
      <c r="M2605" s="116">
        <v>7.9688874310561597E-2</v>
      </c>
      <c r="N2605" s="117">
        <v>3.2794108238054002E-3</v>
      </c>
      <c r="O2605" s="217"/>
      <c r="P2605" s="115"/>
      <c r="Q2605" s="116"/>
      <c r="R2605" s="116"/>
      <c r="S2605" s="116"/>
      <c r="T2605" s="117"/>
    </row>
    <row r="2606" spans="1:20">
      <c r="A2606" s="91"/>
      <c r="B2606" s="91"/>
      <c r="C2606" s="127"/>
      <c r="D2606" s="127"/>
      <c r="E2606" s="127"/>
      <c r="F2606" s="127"/>
      <c r="G2606" s="127"/>
      <c r="H2606" s="127">
        <v>2982</v>
      </c>
      <c r="I2606" s="217"/>
      <c r="J2606" s="116">
        <v>2603</v>
      </c>
      <c r="K2606" s="219">
        <f t="shared" si="17"/>
        <v>6957</v>
      </c>
      <c r="L2606" s="116">
        <v>0.267510505427829</v>
      </c>
      <c r="M2606" s="116">
        <v>7.9158641968662694E-2</v>
      </c>
      <c r="N2606" s="117">
        <v>4.5709841853483696E-3</v>
      </c>
      <c r="O2606" s="217"/>
      <c r="P2606" s="115"/>
      <c r="Q2606" s="116"/>
      <c r="R2606" s="116"/>
      <c r="S2606" s="116"/>
      <c r="T2606" s="117"/>
    </row>
    <row r="2607" spans="1:20" ht="13.8" thickBot="1">
      <c r="A2607" s="91"/>
      <c r="B2607" s="91"/>
      <c r="C2607" s="127"/>
      <c r="D2607" s="127"/>
      <c r="E2607" s="127"/>
      <c r="F2607" s="127"/>
      <c r="G2607" s="127"/>
      <c r="H2607" s="127">
        <v>2984</v>
      </c>
      <c r="I2607" s="217"/>
      <c r="J2607" s="116">
        <v>2604</v>
      </c>
      <c r="K2607" s="219">
        <f t="shared" si="17"/>
        <v>6959</v>
      </c>
      <c r="L2607" s="116">
        <v>0.26856936632058398</v>
      </c>
      <c r="M2607" s="116">
        <v>7.8931258952715702E-2</v>
      </c>
      <c r="N2607" s="117">
        <v>5.9182910060974099E-3</v>
      </c>
      <c r="O2607" s="217"/>
      <c r="P2607" s="115"/>
      <c r="Q2607" s="116"/>
      <c r="R2607" s="116"/>
      <c r="S2607" s="116"/>
      <c r="T2607" s="117"/>
    </row>
    <row r="2608" spans="1:20">
      <c r="A2608" s="91"/>
      <c r="B2608" s="91"/>
      <c r="C2608" s="127"/>
      <c r="D2608" s="127"/>
      <c r="E2608" s="127"/>
      <c r="F2608" s="127"/>
      <c r="G2608" s="127"/>
      <c r="H2608" s="127">
        <v>2987</v>
      </c>
      <c r="I2608" s="217"/>
      <c r="J2608" s="116">
        <v>2605</v>
      </c>
      <c r="K2608" s="219">
        <f t="shared" si="17"/>
        <v>6962</v>
      </c>
      <c r="L2608" s="116">
        <v>0.26974006525614702</v>
      </c>
      <c r="M2608" s="116">
        <v>7.9090455184394101E-2</v>
      </c>
      <c r="N2608" s="117">
        <v>7.2011658573162404E-3</v>
      </c>
      <c r="O2608" s="217"/>
      <c r="P2608" s="128"/>
      <c r="Q2608" s="116"/>
      <c r="R2608" s="116"/>
      <c r="S2608" s="116"/>
      <c r="T2608" s="117"/>
    </row>
    <row r="2609" spans="1:20">
      <c r="A2609" s="91"/>
      <c r="B2609" s="91"/>
      <c r="C2609" s="127"/>
      <c r="D2609" s="127"/>
      <c r="E2609" s="127"/>
      <c r="F2609" s="127"/>
      <c r="G2609" s="127"/>
      <c r="H2609" s="127">
        <v>2990</v>
      </c>
      <c r="I2609" s="217"/>
      <c r="J2609" s="116">
        <v>2606</v>
      </c>
      <c r="K2609" s="219">
        <f t="shared" si="17"/>
        <v>6965</v>
      </c>
      <c r="L2609" s="116">
        <v>0.27083856980794202</v>
      </c>
      <c r="M2609" s="116">
        <v>8.0215051399312107E-2</v>
      </c>
      <c r="N2609" s="117">
        <v>8.2406517335382092E-3</v>
      </c>
      <c r="O2609" s="217"/>
      <c r="P2609" s="115"/>
      <c r="Q2609" s="116"/>
      <c r="R2609" s="116"/>
      <c r="S2609" s="116"/>
      <c r="T2609" s="117"/>
    </row>
    <row r="2610" spans="1:20">
      <c r="A2610" s="91"/>
      <c r="B2610" s="91"/>
      <c r="C2610" s="127"/>
      <c r="D2610" s="127"/>
      <c r="E2610" s="127"/>
      <c r="F2610" s="127"/>
      <c r="G2610" s="127"/>
      <c r="H2610" s="127">
        <v>2992</v>
      </c>
      <c r="I2610" s="217"/>
      <c r="J2610" s="116">
        <v>2607</v>
      </c>
      <c r="K2610" s="219">
        <f t="shared" si="17"/>
        <v>6967</v>
      </c>
      <c r="L2610" s="116">
        <v>0.27187313773329103</v>
      </c>
      <c r="M2610" s="116">
        <v>8.2076801191975399E-2</v>
      </c>
      <c r="N2610" s="117">
        <v>8.9054920408828207E-3</v>
      </c>
      <c r="O2610" s="217"/>
      <c r="P2610" s="115"/>
      <c r="Q2610" s="116"/>
      <c r="R2610" s="116"/>
      <c r="S2610" s="116"/>
      <c r="T2610" s="117"/>
    </row>
    <row r="2611" spans="1:20" ht="13.8" thickBot="1">
      <c r="A2611" s="91"/>
      <c r="B2611" s="91"/>
      <c r="C2611" s="127"/>
      <c r="D2611" s="127"/>
      <c r="E2611" s="127"/>
      <c r="F2611" s="127"/>
      <c r="G2611" s="127"/>
      <c r="H2611" s="127">
        <v>2994</v>
      </c>
      <c r="I2611" s="217"/>
      <c r="J2611" s="116">
        <v>2608</v>
      </c>
      <c r="K2611" s="219">
        <f t="shared" si="17"/>
        <v>6969</v>
      </c>
      <c r="L2611" s="116">
        <v>0.27267462260945102</v>
      </c>
      <c r="M2611" s="116">
        <v>8.4755853485558905E-2</v>
      </c>
      <c r="N2611" s="117">
        <v>9.1340110431357494E-3</v>
      </c>
      <c r="O2611" s="217"/>
      <c r="P2611" s="115"/>
      <c r="Q2611" s="116"/>
      <c r="R2611" s="116"/>
      <c r="S2611" s="116"/>
      <c r="T2611" s="117"/>
    </row>
    <row r="2612" spans="1:20">
      <c r="A2612" s="91"/>
      <c r="B2612" s="91"/>
      <c r="C2612" s="127"/>
      <c r="D2612" s="127"/>
      <c r="E2612" s="127"/>
      <c r="F2612" s="127"/>
      <c r="G2612" s="127"/>
      <c r="H2612" s="127">
        <v>2997</v>
      </c>
      <c r="I2612" s="217"/>
      <c r="J2612" s="116">
        <v>2609</v>
      </c>
      <c r="K2612" s="219">
        <f t="shared" si="17"/>
        <v>6972</v>
      </c>
      <c r="L2612" s="116">
        <v>0.27330569819158401</v>
      </c>
      <c r="M2612" s="116">
        <v>8.7597608442894603E-2</v>
      </c>
      <c r="N2612" s="117">
        <v>8.9030157027273106E-3</v>
      </c>
      <c r="O2612" s="217"/>
      <c r="P2612" s="128"/>
      <c r="Q2612" s="116"/>
      <c r="R2612" s="116"/>
      <c r="S2612" s="116"/>
      <c r="T2612" s="117"/>
    </row>
    <row r="2613" spans="1:20">
      <c r="A2613" s="91"/>
      <c r="B2613" s="91"/>
      <c r="C2613" s="127"/>
      <c r="D2613" s="127"/>
      <c r="E2613" s="127"/>
      <c r="F2613" s="127"/>
      <c r="G2613" s="127"/>
      <c r="H2613" s="127">
        <v>2999</v>
      </c>
      <c r="I2613" s="217"/>
      <c r="J2613" s="116">
        <v>2610</v>
      </c>
      <c r="K2613" s="219">
        <f t="shared" si="17"/>
        <v>6974</v>
      </c>
      <c r="L2613" s="116">
        <v>0.273655259805618</v>
      </c>
      <c r="M2613" s="116">
        <v>9.0604390564220594E-2</v>
      </c>
      <c r="N2613" s="117">
        <v>8.2869584382117001E-3</v>
      </c>
      <c r="O2613" s="217"/>
      <c r="P2613" s="115"/>
      <c r="Q2613" s="116"/>
      <c r="R2613" s="116"/>
      <c r="S2613" s="116"/>
      <c r="T2613" s="117"/>
    </row>
    <row r="2614" spans="1:20">
      <c r="A2614" s="91"/>
      <c r="B2614" s="91"/>
      <c r="C2614" s="127"/>
      <c r="D2614" s="127"/>
      <c r="E2614" s="127"/>
      <c r="F2614" s="127"/>
      <c r="G2614" s="127"/>
      <c r="H2614" s="127">
        <v>3002</v>
      </c>
      <c r="I2614" s="217"/>
      <c r="J2614" s="116">
        <v>2611</v>
      </c>
      <c r="K2614" s="219">
        <f t="shared" si="17"/>
        <v>6977</v>
      </c>
      <c r="L2614" s="116">
        <v>0.273820345087537</v>
      </c>
      <c r="M2614" s="116">
        <v>9.3139334123774495E-2</v>
      </c>
      <c r="N2614" s="117">
        <v>7.3484762688920402E-3</v>
      </c>
      <c r="O2614" s="217"/>
      <c r="P2614" s="115"/>
      <c r="Q2614" s="116"/>
      <c r="R2614" s="116"/>
      <c r="S2614" s="116"/>
      <c r="T2614" s="117"/>
    </row>
    <row r="2615" spans="1:20" ht="13.8" thickBot="1">
      <c r="A2615" s="91"/>
      <c r="B2615" s="91"/>
      <c r="C2615" s="127"/>
      <c r="D2615" s="127"/>
      <c r="E2615" s="127"/>
      <c r="F2615" s="127"/>
      <c r="G2615" s="127"/>
      <c r="H2615" s="127">
        <v>3004</v>
      </c>
      <c r="I2615" s="217"/>
      <c r="J2615" s="116">
        <v>2612</v>
      </c>
      <c r="K2615" s="219">
        <f t="shared" si="17"/>
        <v>6979</v>
      </c>
      <c r="L2615" s="116">
        <v>0.27373753564672898</v>
      </c>
      <c r="M2615" s="116">
        <v>9.5399329683945003E-2</v>
      </c>
      <c r="N2615" s="117">
        <v>6.2140539490395897E-3</v>
      </c>
      <c r="O2615" s="217"/>
      <c r="P2615" s="115"/>
      <c r="Q2615" s="116"/>
      <c r="R2615" s="116"/>
      <c r="S2615" s="116"/>
      <c r="T2615" s="117"/>
    </row>
    <row r="2616" spans="1:20">
      <c r="A2616" s="91"/>
      <c r="B2616" s="91"/>
      <c r="C2616" s="127"/>
      <c r="D2616" s="127"/>
      <c r="E2616" s="127"/>
      <c r="F2616" s="127"/>
      <c r="G2616" s="127"/>
      <c r="H2616" s="127">
        <v>3007</v>
      </c>
      <c r="I2616" s="217"/>
      <c r="J2616" s="116">
        <v>2613</v>
      </c>
      <c r="K2616" s="219">
        <f t="shared" si="17"/>
        <v>6982</v>
      </c>
      <c r="L2616" s="116">
        <v>0.27352591618882199</v>
      </c>
      <c r="M2616" s="116">
        <v>9.6531668388378997E-2</v>
      </c>
      <c r="N2616" s="117">
        <v>4.9864394973755596E-3</v>
      </c>
      <c r="O2616" s="217"/>
      <c r="P2616" s="128"/>
      <c r="Q2616" s="116"/>
      <c r="R2616" s="116"/>
      <c r="S2616" s="116"/>
      <c r="T2616" s="117"/>
    </row>
    <row r="2617" spans="1:20">
      <c r="A2617" s="91"/>
      <c r="B2617" s="91"/>
      <c r="C2617" s="127"/>
      <c r="D2617" s="127"/>
      <c r="E2617" s="127"/>
      <c r="F2617" s="127"/>
      <c r="G2617" s="127"/>
      <c r="H2617" s="127">
        <v>3009</v>
      </c>
      <c r="I2617" s="217"/>
      <c r="J2617" s="116">
        <v>2614</v>
      </c>
      <c r="K2617" s="219">
        <f t="shared" si="17"/>
        <v>6984</v>
      </c>
      <c r="L2617" s="116">
        <v>0.27316925727855201</v>
      </c>
      <c r="M2617" s="116">
        <v>9.7023030104387203E-2</v>
      </c>
      <c r="N2617" s="117">
        <v>3.85367550335585E-3</v>
      </c>
      <c r="O2617" s="217"/>
      <c r="P2617" s="115"/>
      <c r="Q2617" s="116"/>
      <c r="R2617" s="116"/>
      <c r="S2617" s="116"/>
      <c r="T2617" s="117"/>
    </row>
    <row r="2618" spans="1:20">
      <c r="A2618" s="91"/>
      <c r="B2618" s="91"/>
      <c r="C2618" s="127"/>
      <c r="D2618" s="127"/>
      <c r="E2618" s="127"/>
      <c r="F2618" s="127"/>
      <c r="G2618" s="127"/>
      <c r="H2618" s="127">
        <v>3012</v>
      </c>
      <c r="I2618" s="217"/>
      <c r="J2618" s="116">
        <v>2615</v>
      </c>
      <c r="K2618" s="219">
        <f t="shared" si="17"/>
        <v>6987</v>
      </c>
      <c r="L2618" s="116">
        <v>0.27281689937039699</v>
      </c>
      <c r="M2618" s="116">
        <v>9.6334219875383903E-2</v>
      </c>
      <c r="N2618" s="117">
        <v>2.9832414856101599E-3</v>
      </c>
      <c r="O2618" s="217"/>
      <c r="P2618" s="115"/>
      <c r="Q2618" s="116"/>
      <c r="R2618" s="116"/>
      <c r="S2618" s="116"/>
      <c r="T2618" s="117"/>
    </row>
    <row r="2619" spans="1:20" ht="13.8" thickBot="1">
      <c r="A2619" s="91"/>
      <c r="B2619" s="91"/>
      <c r="C2619" s="127"/>
      <c r="D2619" s="127"/>
      <c r="E2619" s="127"/>
      <c r="F2619" s="127"/>
      <c r="G2619" s="127"/>
      <c r="H2619" s="127">
        <v>3014</v>
      </c>
      <c r="I2619" s="217"/>
      <c r="J2619" s="116">
        <v>2616</v>
      </c>
      <c r="K2619" s="219">
        <f t="shared" si="17"/>
        <v>6989</v>
      </c>
      <c r="L2619" s="116">
        <v>0.27244891561854301</v>
      </c>
      <c r="M2619" s="116">
        <v>9.5501154227920396E-2</v>
      </c>
      <c r="N2619" s="117">
        <v>2.4768991723588701E-3</v>
      </c>
      <c r="O2619" s="217"/>
      <c r="P2619" s="115"/>
      <c r="Q2619" s="116"/>
      <c r="R2619" s="116"/>
      <c r="S2619" s="116"/>
      <c r="T2619" s="117"/>
    </row>
    <row r="2620" spans="1:20">
      <c r="A2620" s="91"/>
      <c r="B2620" s="91"/>
      <c r="C2620" s="127"/>
      <c r="D2620" s="127"/>
      <c r="E2620" s="127"/>
      <c r="F2620" s="127"/>
      <c r="G2620" s="127"/>
      <c r="H2620" s="127">
        <v>3017</v>
      </c>
      <c r="I2620" s="217"/>
      <c r="J2620" s="116">
        <v>2617</v>
      </c>
      <c r="K2620" s="219">
        <f t="shared" si="17"/>
        <v>6992</v>
      </c>
      <c r="L2620" s="116">
        <v>0.27215800672597001</v>
      </c>
      <c r="M2620" s="116">
        <v>9.3723293336341704E-2</v>
      </c>
      <c r="N2620" s="117">
        <v>2.4800682914123198E-3</v>
      </c>
      <c r="O2620" s="217"/>
      <c r="P2620" s="128"/>
      <c r="Q2620" s="116"/>
      <c r="R2620" s="116"/>
      <c r="S2620" s="116"/>
      <c r="T2620" s="117"/>
    </row>
    <row r="2621" spans="1:20">
      <c r="A2621" s="91"/>
      <c r="B2621" s="91"/>
      <c r="C2621" s="127"/>
      <c r="D2621" s="127"/>
      <c r="E2621" s="127"/>
      <c r="F2621" s="127"/>
      <c r="G2621" s="127"/>
      <c r="H2621" s="127">
        <v>3020</v>
      </c>
      <c r="I2621" s="217"/>
      <c r="J2621" s="116">
        <v>2618</v>
      </c>
      <c r="K2621" s="219">
        <f t="shared" si="17"/>
        <v>6995</v>
      </c>
      <c r="L2621" s="116">
        <v>0.27186429724607503</v>
      </c>
      <c r="M2621" s="116">
        <v>9.1792660966945105E-2</v>
      </c>
      <c r="N2621" s="117">
        <v>2.9573752208092502E-3</v>
      </c>
      <c r="O2621" s="217"/>
      <c r="P2621" s="115"/>
      <c r="Q2621" s="116"/>
      <c r="R2621" s="116"/>
      <c r="S2621" s="116"/>
      <c r="T2621" s="117"/>
    </row>
    <row r="2622" spans="1:20">
      <c r="A2622" s="91"/>
      <c r="B2622" s="91"/>
      <c r="C2622" s="127"/>
      <c r="D2622" s="127"/>
      <c r="E2622" s="127"/>
      <c r="F2622" s="127"/>
      <c r="G2622" s="127"/>
      <c r="H2622" s="127">
        <v>3022</v>
      </c>
      <c r="I2622" s="217"/>
      <c r="J2622" s="116">
        <v>2619</v>
      </c>
      <c r="K2622" s="219">
        <f t="shared" si="17"/>
        <v>6997</v>
      </c>
      <c r="L2622" s="116">
        <v>0.271719904922817</v>
      </c>
      <c r="M2622" s="116">
        <v>8.8693890091838007E-2</v>
      </c>
      <c r="N2622" s="117">
        <v>3.8434115108162701E-3</v>
      </c>
      <c r="O2622" s="217"/>
      <c r="P2622" s="115"/>
      <c r="Q2622" s="116"/>
      <c r="R2622" s="116"/>
      <c r="S2622" s="116"/>
      <c r="T2622" s="117"/>
    </row>
    <row r="2623" spans="1:20" ht="13.8" thickBot="1">
      <c r="A2623" s="91"/>
      <c r="B2623" s="91"/>
      <c r="C2623" s="127"/>
      <c r="D2623" s="127"/>
      <c r="E2623" s="127"/>
      <c r="F2623" s="127"/>
      <c r="G2623" s="127"/>
      <c r="H2623" s="127">
        <v>3025</v>
      </c>
      <c r="I2623" s="217"/>
      <c r="J2623" s="116">
        <v>2620</v>
      </c>
      <c r="K2623" s="219">
        <f t="shared" si="17"/>
        <v>7000</v>
      </c>
      <c r="L2623" s="116">
        <v>0.271678482554087</v>
      </c>
      <c r="M2623" s="116">
        <v>8.4859875930049802E-2</v>
      </c>
      <c r="N2623" s="117">
        <v>4.9490210167955498E-3</v>
      </c>
      <c r="O2623" s="217"/>
      <c r="P2623" s="115"/>
      <c r="Q2623" s="116"/>
      <c r="R2623" s="116"/>
      <c r="S2623" s="116"/>
      <c r="T2623" s="117"/>
    </row>
    <row r="2624" spans="1:20">
      <c r="A2624" s="91"/>
      <c r="B2624" s="91"/>
      <c r="C2624" s="127"/>
      <c r="D2624" s="127"/>
      <c r="E2624" s="127"/>
      <c r="F2624" s="127"/>
      <c r="G2624" s="127"/>
      <c r="H2624" s="127">
        <v>3027</v>
      </c>
      <c r="I2624" s="217"/>
      <c r="J2624" s="116">
        <v>2621</v>
      </c>
      <c r="K2624" s="219">
        <f t="shared" si="17"/>
        <v>7002</v>
      </c>
      <c r="L2624" s="116">
        <v>0.27183795230490598</v>
      </c>
      <c r="M2624" s="116">
        <v>8.0104198794323803E-2</v>
      </c>
      <c r="N2624" s="117">
        <v>6.0044408463420101E-3</v>
      </c>
      <c r="O2624" s="217"/>
      <c r="P2624" s="128"/>
      <c r="Q2624" s="116"/>
      <c r="R2624" s="116"/>
      <c r="S2624" s="116"/>
      <c r="T2624" s="117"/>
    </row>
    <row r="2625" spans="1:20">
      <c r="A2625" s="91"/>
      <c r="B2625" s="91"/>
      <c r="C2625" s="127"/>
      <c r="D2625" s="127"/>
      <c r="E2625" s="127"/>
      <c r="F2625" s="127"/>
      <c r="G2625" s="127"/>
      <c r="H2625" s="127">
        <v>3030</v>
      </c>
      <c r="I2625" s="217"/>
      <c r="J2625" s="116">
        <v>2622</v>
      </c>
      <c r="K2625" s="219">
        <f t="shared" si="17"/>
        <v>7005</v>
      </c>
      <c r="L2625" s="116">
        <v>0.27206653782060602</v>
      </c>
      <c r="M2625" s="116">
        <v>7.5087605130004995E-2</v>
      </c>
      <c r="N2625" s="117">
        <v>6.8862027499211999E-3</v>
      </c>
      <c r="O2625" s="217"/>
      <c r="P2625" s="115"/>
      <c r="Q2625" s="116"/>
      <c r="R2625" s="116"/>
      <c r="S2625" s="116"/>
      <c r="T2625" s="117"/>
    </row>
    <row r="2626" spans="1:20">
      <c r="A2626" s="91"/>
      <c r="B2626" s="91"/>
      <c r="C2626" s="127"/>
      <c r="D2626" s="127"/>
      <c r="E2626" s="127"/>
      <c r="F2626" s="127"/>
      <c r="G2626" s="127"/>
      <c r="H2626" s="127">
        <v>3032</v>
      </c>
      <c r="I2626" s="217"/>
      <c r="J2626" s="116">
        <v>2623</v>
      </c>
      <c r="K2626" s="219">
        <f t="shared" si="17"/>
        <v>7007</v>
      </c>
      <c r="L2626" s="116">
        <v>0.27234266841383398</v>
      </c>
      <c r="M2626" s="116">
        <v>6.9956635753194399E-2</v>
      </c>
      <c r="N2626" s="117">
        <v>7.55204463510012E-3</v>
      </c>
      <c r="O2626" s="217"/>
      <c r="P2626" s="115"/>
      <c r="Q2626" s="116"/>
      <c r="R2626" s="116"/>
      <c r="S2626" s="116"/>
      <c r="T2626" s="117"/>
    </row>
    <row r="2627" spans="1:20" ht="13.8" thickBot="1">
      <c r="A2627" s="91"/>
      <c r="B2627" s="91"/>
      <c r="C2627" s="127"/>
      <c r="D2627" s="127"/>
      <c r="E2627" s="127"/>
      <c r="F2627" s="127"/>
      <c r="G2627" s="127"/>
      <c r="H2627" s="127">
        <v>3035</v>
      </c>
      <c r="I2627" s="217"/>
      <c r="J2627" s="116">
        <v>2624</v>
      </c>
      <c r="K2627" s="219">
        <f t="shared" si="17"/>
        <v>7010</v>
      </c>
      <c r="L2627" s="116">
        <v>0.27250711922429499</v>
      </c>
      <c r="M2627" s="116">
        <v>6.5945138930763703E-2</v>
      </c>
      <c r="N2627" s="117">
        <v>7.9890069564420001E-3</v>
      </c>
      <c r="O2627" s="217"/>
      <c r="P2627" s="115"/>
      <c r="Q2627" s="116"/>
      <c r="R2627" s="116"/>
      <c r="S2627" s="116"/>
      <c r="T2627" s="117"/>
    </row>
    <row r="2628" spans="1:20">
      <c r="A2628" s="91"/>
      <c r="B2628" s="91"/>
      <c r="C2628" s="127"/>
      <c r="D2628" s="127"/>
      <c r="E2628" s="127"/>
      <c r="F2628" s="127"/>
      <c r="G2628" s="127"/>
      <c r="H2628" s="127">
        <v>3037</v>
      </c>
      <c r="I2628" s="217"/>
      <c r="J2628" s="116">
        <v>2625</v>
      </c>
      <c r="K2628" s="219">
        <f t="shared" si="17"/>
        <v>7012</v>
      </c>
      <c r="L2628" s="116">
        <v>0.27263735608147299</v>
      </c>
      <c r="M2628" s="116">
        <v>6.3002896813323606E-2</v>
      </c>
      <c r="N2628" s="117">
        <v>8.1787501552453602E-3</v>
      </c>
      <c r="O2628" s="217"/>
      <c r="P2628" s="128"/>
      <c r="Q2628" s="116"/>
      <c r="R2628" s="116"/>
      <c r="S2628" s="116"/>
      <c r="T2628" s="117"/>
    </row>
    <row r="2629" spans="1:20">
      <c r="A2629" s="91"/>
      <c r="B2629" s="91"/>
      <c r="C2629" s="127"/>
      <c r="D2629" s="127"/>
      <c r="E2629" s="127"/>
      <c r="F2629" s="127"/>
      <c r="G2629" s="127"/>
      <c r="H2629" s="127">
        <v>3040</v>
      </c>
      <c r="I2629" s="217"/>
      <c r="J2629" s="116">
        <v>2626</v>
      </c>
      <c r="K2629" s="219">
        <f t="shared" si="17"/>
        <v>7015</v>
      </c>
      <c r="L2629" s="116">
        <v>0.27266145211076298</v>
      </c>
      <c r="M2629" s="116">
        <v>6.1962820390019602E-2</v>
      </c>
      <c r="N2629" s="117">
        <v>8.1909661045086301E-3</v>
      </c>
      <c r="O2629" s="217"/>
      <c r="P2629" s="115"/>
      <c r="Q2629" s="116"/>
      <c r="R2629" s="116"/>
      <c r="S2629" s="116"/>
      <c r="T2629" s="117"/>
    </row>
    <row r="2630" spans="1:20">
      <c r="A2630" s="91"/>
      <c r="B2630" s="91"/>
      <c r="C2630" s="127"/>
      <c r="D2630" s="127"/>
      <c r="E2630" s="127"/>
      <c r="F2630" s="127"/>
      <c r="G2630" s="127"/>
      <c r="H2630" s="127">
        <v>3043</v>
      </c>
      <c r="I2630" s="217"/>
      <c r="J2630" s="116">
        <v>2627</v>
      </c>
      <c r="K2630" s="219">
        <f t="shared" si="17"/>
        <v>7018</v>
      </c>
      <c r="L2630" s="116">
        <v>0.272692178036408</v>
      </c>
      <c r="M2630" s="116">
        <v>6.2536448166407493E-2</v>
      </c>
      <c r="N2630" s="117">
        <v>8.0992029055801506E-3</v>
      </c>
      <c r="O2630" s="217"/>
      <c r="P2630" s="115"/>
      <c r="Q2630" s="116"/>
      <c r="R2630" s="116"/>
      <c r="S2630" s="116"/>
      <c r="T2630" s="117"/>
    </row>
    <row r="2631" spans="1:20" ht="13.8" thickBot="1">
      <c r="A2631" s="91"/>
      <c r="B2631" s="91"/>
      <c r="C2631" s="127"/>
      <c r="D2631" s="127"/>
      <c r="E2631" s="127"/>
      <c r="F2631" s="127"/>
      <c r="G2631" s="127"/>
      <c r="H2631" s="127">
        <v>3045</v>
      </c>
      <c r="I2631" s="217"/>
      <c r="J2631" s="116">
        <v>2628</v>
      </c>
      <c r="K2631" s="219">
        <f t="shared" si="17"/>
        <v>7020</v>
      </c>
      <c r="L2631" s="116">
        <v>0.27263236620995301</v>
      </c>
      <c r="M2631" s="116">
        <v>6.5430843542942305E-2</v>
      </c>
      <c r="N2631" s="117">
        <v>7.9453941916235605E-3</v>
      </c>
      <c r="O2631" s="217"/>
      <c r="P2631" s="115"/>
      <c r="Q2631" s="116"/>
      <c r="R2631" s="116"/>
      <c r="S2631" s="116"/>
      <c r="T2631" s="117"/>
    </row>
    <row r="2632" spans="1:20">
      <c r="A2632" s="91"/>
      <c r="B2632" s="91"/>
      <c r="C2632" s="127"/>
      <c r="D2632" s="127"/>
      <c r="E2632" s="127"/>
      <c r="F2632" s="127"/>
      <c r="G2632" s="127"/>
      <c r="H2632" s="127">
        <v>3047</v>
      </c>
      <c r="I2632" s="217"/>
      <c r="J2632" s="116">
        <v>2629</v>
      </c>
      <c r="K2632" s="219">
        <f t="shared" si="17"/>
        <v>7022</v>
      </c>
      <c r="L2632" s="116">
        <v>0.27261056936878397</v>
      </c>
      <c r="M2632" s="116">
        <v>6.9600095220457001E-2</v>
      </c>
      <c r="N2632" s="117">
        <v>7.87032270036735E-3</v>
      </c>
      <c r="O2632" s="217"/>
      <c r="P2632" s="128"/>
      <c r="Q2632" s="116"/>
      <c r="R2632" s="116"/>
      <c r="S2632" s="116"/>
      <c r="T2632" s="117"/>
    </row>
    <row r="2633" spans="1:20">
      <c r="A2633" s="91"/>
      <c r="B2633" s="91"/>
      <c r="C2633" s="127"/>
      <c r="D2633" s="127"/>
      <c r="E2633" s="127"/>
      <c r="F2633" s="127"/>
      <c r="G2633" s="127"/>
      <c r="H2633" s="127">
        <v>3051</v>
      </c>
      <c r="I2633" s="217"/>
      <c r="J2633" s="116">
        <v>2630</v>
      </c>
      <c r="K2633" s="219">
        <f t="shared" si="17"/>
        <v>7026</v>
      </c>
      <c r="L2633" s="116">
        <v>0.27253375825834703</v>
      </c>
      <c r="M2633" s="116">
        <v>7.5391439116536202E-2</v>
      </c>
      <c r="N2633" s="117">
        <v>7.8327391444619702E-3</v>
      </c>
      <c r="O2633" s="217"/>
      <c r="P2633" s="115"/>
      <c r="Q2633" s="116"/>
      <c r="R2633" s="116"/>
      <c r="S2633" s="116"/>
      <c r="T2633" s="117"/>
    </row>
    <row r="2634" spans="1:20">
      <c r="A2634" s="91"/>
      <c r="B2634" s="91"/>
      <c r="C2634" s="127"/>
      <c r="D2634" s="127"/>
      <c r="E2634" s="127"/>
      <c r="F2634" s="127"/>
      <c r="G2634" s="127"/>
      <c r="H2634" s="127">
        <v>3053</v>
      </c>
      <c r="I2634" s="217"/>
      <c r="J2634" s="116">
        <v>2631</v>
      </c>
      <c r="K2634" s="219">
        <f t="shared" si="17"/>
        <v>7028</v>
      </c>
      <c r="L2634" s="116">
        <v>0.27236686175072</v>
      </c>
      <c r="M2634" s="116">
        <v>8.2070940124009506E-2</v>
      </c>
      <c r="N2634" s="117">
        <v>7.8072687810727499E-3</v>
      </c>
      <c r="O2634" s="217"/>
      <c r="P2634" s="115"/>
      <c r="Q2634" s="116"/>
      <c r="R2634" s="116"/>
      <c r="S2634" s="116"/>
      <c r="T2634" s="117"/>
    </row>
    <row r="2635" spans="1:20" ht="13.8" thickBot="1">
      <c r="A2635" s="91"/>
      <c r="B2635" s="91"/>
      <c r="C2635" s="127"/>
      <c r="D2635" s="127"/>
      <c r="E2635" s="127"/>
      <c r="F2635" s="127"/>
      <c r="G2635" s="127"/>
      <c r="H2635" s="127">
        <v>3056</v>
      </c>
      <c r="I2635" s="217"/>
      <c r="J2635" s="116">
        <v>2632</v>
      </c>
      <c r="K2635" s="219">
        <f t="shared" si="17"/>
        <v>7031</v>
      </c>
      <c r="L2635" s="116">
        <v>0.27216073473149399</v>
      </c>
      <c r="M2635" s="116">
        <v>8.8542568115980602E-2</v>
      </c>
      <c r="N2635" s="117">
        <v>7.7493971407613599E-3</v>
      </c>
      <c r="O2635" s="217"/>
      <c r="P2635" s="115"/>
      <c r="Q2635" s="116"/>
      <c r="R2635" s="116"/>
      <c r="S2635" s="116"/>
      <c r="T2635" s="117"/>
    </row>
    <row r="2636" spans="1:20">
      <c r="A2636" s="91"/>
      <c r="B2636" s="91"/>
      <c r="C2636" s="127"/>
      <c r="D2636" s="127"/>
      <c r="E2636" s="127"/>
      <c r="F2636" s="127"/>
      <c r="G2636" s="127"/>
      <c r="H2636" s="127">
        <v>3058</v>
      </c>
      <c r="I2636" s="217"/>
      <c r="J2636" s="116">
        <v>2633</v>
      </c>
      <c r="K2636" s="219">
        <f t="shared" si="17"/>
        <v>7033</v>
      </c>
      <c r="L2636" s="116">
        <v>0.27186003564002198</v>
      </c>
      <c r="M2636" s="116">
        <v>9.4954300471824293E-2</v>
      </c>
      <c r="N2636" s="117">
        <v>7.6308600118823603E-3</v>
      </c>
      <c r="O2636" s="217"/>
      <c r="P2636" s="128"/>
      <c r="Q2636" s="116"/>
      <c r="R2636" s="116"/>
      <c r="S2636" s="116"/>
      <c r="T2636" s="117"/>
    </row>
    <row r="2637" spans="1:20">
      <c r="A2637" s="91"/>
      <c r="B2637" s="91"/>
      <c r="C2637" s="127"/>
      <c r="D2637" s="127"/>
      <c r="E2637" s="127"/>
      <c r="F2637" s="127"/>
      <c r="G2637" s="127"/>
      <c r="H2637" s="127">
        <v>3061</v>
      </c>
      <c r="I2637" s="217"/>
      <c r="J2637" s="116">
        <v>2634</v>
      </c>
      <c r="K2637" s="219">
        <f t="shared" si="17"/>
        <v>7036</v>
      </c>
      <c r="L2637" s="116">
        <v>0.27145299486229002</v>
      </c>
      <c r="M2637" s="116">
        <v>0.10056632746711699</v>
      </c>
      <c r="N2637" s="117">
        <v>7.4400931385526304E-3</v>
      </c>
      <c r="O2637" s="217"/>
      <c r="P2637" s="115"/>
      <c r="Q2637" s="116"/>
      <c r="R2637" s="116"/>
      <c r="S2637" s="116"/>
      <c r="T2637" s="117"/>
    </row>
    <row r="2638" spans="1:20">
      <c r="A2638" s="91"/>
      <c r="B2638" s="91"/>
      <c r="C2638" s="127"/>
      <c r="D2638" s="127"/>
      <c r="E2638" s="127"/>
      <c r="F2638" s="127"/>
      <c r="G2638" s="127"/>
      <c r="H2638" s="127">
        <v>3063</v>
      </c>
      <c r="I2638" s="217"/>
      <c r="J2638" s="116">
        <v>2635</v>
      </c>
      <c r="K2638" s="219">
        <f t="shared" si="17"/>
        <v>7038</v>
      </c>
      <c r="L2638" s="116">
        <v>0.27102462651168702</v>
      </c>
      <c r="M2638" s="116">
        <v>0.105178691485698</v>
      </c>
      <c r="N2638" s="117">
        <v>7.1328316506433804E-3</v>
      </c>
      <c r="O2638" s="217"/>
      <c r="P2638" s="115"/>
      <c r="Q2638" s="116"/>
      <c r="R2638" s="116"/>
      <c r="S2638" s="116"/>
      <c r="T2638" s="117"/>
    </row>
    <row r="2639" spans="1:20" ht="13.8" thickBot="1">
      <c r="A2639" s="91"/>
      <c r="B2639" s="91"/>
      <c r="C2639" s="127"/>
      <c r="D2639" s="127"/>
      <c r="E2639" s="127"/>
      <c r="F2639" s="127"/>
      <c r="G2639" s="127"/>
      <c r="H2639" s="127">
        <v>3066</v>
      </c>
      <c r="I2639" s="217"/>
      <c r="J2639" s="116">
        <v>2636</v>
      </c>
      <c r="K2639" s="219">
        <f t="shared" si="17"/>
        <v>7041</v>
      </c>
      <c r="L2639" s="116">
        <v>0.27057741737726299</v>
      </c>
      <c r="M2639" s="116">
        <v>0.108969394164945</v>
      </c>
      <c r="N2639" s="117">
        <v>6.7767058366130697E-3</v>
      </c>
      <c r="O2639" s="217"/>
      <c r="P2639" s="115"/>
      <c r="Q2639" s="116"/>
      <c r="R2639" s="116"/>
      <c r="S2639" s="116"/>
      <c r="T2639" s="117"/>
    </row>
    <row r="2640" spans="1:20">
      <c r="A2640" s="91"/>
      <c r="B2640" s="91"/>
      <c r="C2640" s="127"/>
      <c r="D2640" s="127"/>
      <c r="E2640" s="127"/>
      <c r="F2640" s="127"/>
      <c r="G2640" s="127"/>
      <c r="H2640" s="127">
        <v>3068</v>
      </c>
      <c r="I2640" s="217"/>
      <c r="J2640" s="116">
        <v>2637</v>
      </c>
      <c r="K2640" s="219">
        <f t="shared" si="17"/>
        <v>7043</v>
      </c>
      <c r="L2640" s="116">
        <v>0.270095417903229</v>
      </c>
      <c r="M2640" s="116">
        <v>0.111711123500967</v>
      </c>
      <c r="N2640" s="117">
        <v>6.4321938836117004E-3</v>
      </c>
      <c r="O2640" s="217"/>
      <c r="P2640" s="128"/>
      <c r="Q2640" s="116"/>
      <c r="R2640" s="116"/>
      <c r="S2640" s="116"/>
      <c r="T2640" s="117"/>
    </row>
    <row r="2641" spans="1:20">
      <c r="A2641" s="91"/>
      <c r="B2641" s="91"/>
      <c r="C2641" s="127"/>
      <c r="D2641" s="127"/>
      <c r="E2641" s="127"/>
      <c r="F2641" s="127"/>
      <c r="G2641" s="127"/>
      <c r="H2641" s="127">
        <v>3070</v>
      </c>
      <c r="I2641" s="217"/>
      <c r="J2641" s="116">
        <v>2638</v>
      </c>
      <c r="K2641" s="219">
        <f t="shared" si="17"/>
        <v>7045</v>
      </c>
      <c r="L2641" s="116">
        <v>0.26964453890272699</v>
      </c>
      <c r="M2641" s="116">
        <v>0.112883712633728</v>
      </c>
      <c r="N2641" s="117">
        <v>6.1504136200838302E-3</v>
      </c>
      <c r="O2641" s="217"/>
      <c r="P2641" s="115"/>
      <c r="Q2641" s="116"/>
      <c r="R2641" s="116"/>
      <c r="S2641" s="116"/>
      <c r="T2641" s="117"/>
    </row>
    <row r="2642" spans="1:20">
      <c r="A2642" s="91"/>
      <c r="B2642" s="91"/>
      <c r="C2642" s="127"/>
      <c r="D2642" s="127"/>
      <c r="E2642" s="127"/>
      <c r="F2642" s="127"/>
      <c r="G2642" s="127"/>
      <c r="H2642" s="127">
        <v>3073</v>
      </c>
      <c r="I2642" s="217"/>
      <c r="J2642" s="116">
        <v>2639</v>
      </c>
      <c r="K2642" s="219">
        <f t="shared" si="17"/>
        <v>7048</v>
      </c>
      <c r="L2642" s="116">
        <v>0.26916667959490698</v>
      </c>
      <c r="M2642" s="116">
        <v>0.112827489444619</v>
      </c>
      <c r="N2642" s="117">
        <v>6.0316433664361797E-3</v>
      </c>
      <c r="O2642" s="217"/>
      <c r="P2642" s="115"/>
      <c r="Q2642" s="116"/>
      <c r="R2642" s="116"/>
      <c r="S2642" s="116"/>
      <c r="T2642" s="117"/>
    </row>
    <row r="2643" spans="1:20" ht="13.8" thickBot="1">
      <c r="A2643" s="91"/>
      <c r="B2643" s="91"/>
      <c r="C2643" s="127"/>
      <c r="D2643" s="127"/>
      <c r="E2643" s="127"/>
      <c r="F2643" s="127"/>
      <c r="G2643" s="127"/>
      <c r="H2643" s="127">
        <v>3075</v>
      </c>
      <c r="I2643" s="217"/>
      <c r="J2643" s="116">
        <v>2640</v>
      </c>
      <c r="K2643" s="219">
        <f t="shared" si="17"/>
        <v>7050</v>
      </c>
      <c r="L2643" s="116">
        <v>0.26871069615331</v>
      </c>
      <c r="M2643" s="116">
        <v>0.111440698101646</v>
      </c>
      <c r="N2643" s="117">
        <v>6.1773311439873397E-3</v>
      </c>
      <c r="O2643" s="217"/>
      <c r="P2643" s="115"/>
      <c r="Q2643" s="116"/>
      <c r="R2643" s="116"/>
      <c r="S2643" s="116"/>
      <c r="T2643" s="117"/>
    </row>
    <row r="2644" spans="1:20">
      <c r="A2644" s="91"/>
      <c r="B2644" s="91"/>
      <c r="C2644" s="127"/>
      <c r="D2644" s="127"/>
      <c r="E2644" s="127"/>
      <c r="F2644" s="127"/>
      <c r="G2644" s="127"/>
      <c r="H2644" s="127">
        <v>3078</v>
      </c>
      <c r="I2644" s="217"/>
      <c r="J2644" s="116">
        <v>2641</v>
      </c>
      <c r="K2644" s="219">
        <f t="shared" si="17"/>
        <v>7053</v>
      </c>
      <c r="L2644" s="116">
        <v>0.26829656670548702</v>
      </c>
      <c r="M2644" s="116">
        <v>0.10877408012299999</v>
      </c>
      <c r="N2644" s="117">
        <v>6.6643598636517299E-3</v>
      </c>
      <c r="O2644" s="217"/>
      <c r="P2644" s="128"/>
      <c r="Q2644" s="116"/>
      <c r="R2644" s="116"/>
      <c r="S2644" s="116"/>
      <c r="T2644" s="117"/>
    </row>
    <row r="2645" spans="1:20">
      <c r="A2645" s="91"/>
      <c r="B2645" s="91"/>
      <c r="C2645" s="127"/>
      <c r="D2645" s="127"/>
      <c r="E2645" s="127"/>
      <c r="F2645" s="127"/>
      <c r="G2645" s="127"/>
      <c r="H2645" s="127">
        <v>3081</v>
      </c>
      <c r="I2645" s="217"/>
      <c r="J2645" s="116">
        <v>2642</v>
      </c>
      <c r="K2645" s="219">
        <f t="shared" si="17"/>
        <v>7056</v>
      </c>
      <c r="L2645" s="116">
        <v>0.26805210270521601</v>
      </c>
      <c r="M2645" s="116">
        <v>0.104757880851435</v>
      </c>
      <c r="N2645" s="117">
        <v>7.4856839111363304E-3</v>
      </c>
      <c r="O2645" s="217"/>
      <c r="P2645" s="115"/>
      <c r="Q2645" s="116"/>
      <c r="R2645" s="116"/>
      <c r="S2645" s="116"/>
      <c r="T2645" s="117"/>
    </row>
    <row r="2646" spans="1:20">
      <c r="A2646" s="91"/>
      <c r="B2646" s="91"/>
      <c r="C2646" s="127"/>
      <c r="D2646" s="127"/>
      <c r="E2646" s="127"/>
      <c r="F2646" s="127"/>
      <c r="G2646" s="127"/>
      <c r="H2646" s="127">
        <v>3083</v>
      </c>
      <c r="I2646" s="217"/>
      <c r="J2646" s="116">
        <v>2643</v>
      </c>
      <c r="K2646" s="219">
        <f t="shared" si="17"/>
        <v>7058</v>
      </c>
      <c r="L2646" s="116">
        <v>0.267943189419452</v>
      </c>
      <c r="M2646" s="116">
        <v>0.10016772918592599</v>
      </c>
      <c r="N2646" s="117">
        <v>8.6309191965508094E-3</v>
      </c>
      <c r="O2646" s="217"/>
      <c r="P2646" s="115"/>
      <c r="Q2646" s="116"/>
      <c r="R2646" s="116"/>
      <c r="S2646" s="116"/>
      <c r="T2646" s="117"/>
    </row>
    <row r="2647" spans="1:20" ht="13.8" thickBot="1">
      <c r="A2647" s="91"/>
      <c r="B2647" s="91"/>
      <c r="C2647" s="127"/>
      <c r="D2647" s="127"/>
      <c r="E2647" s="127"/>
      <c r="F2647" s="127"/>
      <c r="G2647" s="127"/>
      <c r="H2647" s="127">
        <v>3086</v>
      </c>
      <c r="I2647" s="217"/>
      <c r="J2647" s="116">
        <v>2644</v>
      </c>
      <c r="K2647" s="219">
        <f t="shared" si="17"/>
        <v>7061</v>
      </c>
      <c r="L2647" s="116">
        <v>0.26809470583321998</v>
      </c>
      <c r="M2647" s="116">
        <v>9.5022667329528299E-2</v>
      </c>
      <c r="N2647" s="117">
        <v>1.00187571280488E-2</v>
      </c>
      <c r="O2647" s="217"/>
      <c r="P2647" s="115"/>
      <c r="Q2647" s="116"/>
      <c r="R2647" s="116"/>
      <c r="S2647" s="116"/>
      <c r="T2647" s="117"/>
    </row>
    <row r="2648" spans="1:20">
      <c r="A2648" s="91"/>
      <c r="B2648" s="91"/>
      <c r="C2648" s="127"/>
      <c r="D2648" s="127"/>
      <c r="E2648" s="127"/>
      <c r="F2648" s="127"/>
      <c r="G2648" s="127"/>
      <c r="H2648" s="127">
        <v>3089</v>
      </c>
      <c r="I2648" s="217"/>
      <c r="J2648" s="116">
        <v>2645</v>
      </c>
      <c r="K2648" s="219">
        <f t="shared" si="17"/>
        <v>7064</v>
      </c>
      <c r="L2648" s="116">
        <v>0.26840138661308199</v>
      </c>
      <c r="M2648" s="116">
        <v>9.0111504549614696E-2</v>
      </c>
      <c r="N2648" s="117">
        <v>1.15023926193528E-2</v>
      </c>
      <c r="O2648" s="217"/>
      <c r="P2648" s="128"/>
      <c r="Q2648" s="116"/>
      <c r="R2648" s="116"/>
      <c r="S2648" s="116"/>
      <c r="T2648" s="117"/>
    </row>
    <row r="2649" spans="1:20">
      <c r="A2649" s="91"/>
      <c r="B2649" s="91"/>
      <c r="C2649" s="127"/>
      <c r="D2649" s="127"/>
      <c r="E2649" s="127"/>
      <c r="F2649" s="127"/>
      <c r="G2649" s="127"/>
      <c r="H2649" s="127">
        <v>3091</v>
      </c>
      <c r="I2649" s="217"/>
      <c r="J2649" s="116">
        <v>2646</v>
      </c>
      <c r="K2649" s="219">
        <f t="shared" si="17"/>
        <v>7066</v>
      </c>
      <c r="L2649" s="116">
        <v>0.26894539741076401</v>
      </c>
      <c r="M2649" s="116">
        <v>8.5416190212127693E-2</v>
      </c>
      <c r="N2649" s="117">
        <v>1.29309357305545E-2</v>
      </c>
      <c r="O2649" s="217"/>
      <c r="P2649" s="115"/>
      <c r="Q2649" s="116"/>
      <c r="R2649" s="116"/>
      <c r="S2649" s="116"/>
      <c r="T2649" s="117"/>
    </row>
    <row r="2650" spans="1:20">
      <c r="A2650" s="91"/>
      <c r="B2650" s="91"/>
      <c r="C2650" s="127"/>
      <c r="D2650" s="127"/>
      <c r="E2650" s="127"/>
      <c r="F2650" s="127"/>
      <c r="G2650" s="127"/>
      <c r="H2650" s="127">
        <v>3093</v>
      </c>
      <c r="I2650" s="217"/>
      <c r="J2650" s="116">
        <v>2647</v>
      </c>
      <c r="K2650" s="219">
        <f t="shared" si="17"/>
        <v>7068</v>
      </c>
      <c r="L2650" s="116">
        <v>0.26953910010378002</v>
      </c>
      <c r="M2650" s="116">
        <v>8.1744559843883596E-2</v>
      </c>
      <c r="N2650" s="117">
        <v>1.4078352293395199E-2</v>
      </c>
      <c r="O2650" s="217"/>
      <c r="P2650" s="115"/>
      <c r="Q2650" s="116"/>
      <c r="R2650" s="116"/>
      <c r="S2650" s="116"/>
      <c r="T2650" s="117"/>
    </row>
    <row r="2651" spans="1:20" ht="13.8" thickBot="1">
      <c r="A2651" s="91"/>
      <c r="B2651" s="91"/>
      <c r="C2651" s="127"/>
      <c r="D2651" s="127"/>
      <c r="E2651" s="127"/>
      <c r="F2651" s="127"/>
      <c r="G2651" s="127"/>
      <c r="H2651" s="127">
        <v>3096</v>
      </c>
      <c r="I2651" s="217"/>
      <c r="J2651" s="116">
        <v>2648</v>
      </c>
      <c r="K2651" s="219">
        <f t="shared" si="17"/>
        <v>7071</v>
      </c>
      <c r="L2651" s="116">
        <v>0.27018721838043602</v>
      </c>
      <c r="M2651" s="116">
        <v>7.9104186486879099E-2</v>
      </c>
      <c r="N2651" s="117">
        <v>1.4696461283311301E-2</v>
      </c>
      <c r="O2651" s="217"/>
      <c r="P2651" s="115"/>
      <c r="Q2651" s="116"/>
      <c r="R2651" s="116"/>
      <c r="S2651" s="116"/>
      <c r="T2651" s="117"/>
    </row>
    <row r="2652" spans="1:20">
      <c r="A2652" s="91"/>
      <c r="B2652" s="91"/>
      <c r="C2652" s="127"/>
      <c r="D2652" s="127"/>
      <c r="E2652" s="127"/>
      <c r="F2652" s="127"/>
      <c r="G2652" s="127"/>
      <c r="H2652" s="127">
        <v>3099</v>
      </c>
      <c r="I2652" s="217"/>
      <c r="J2652" s="116">
        <v>2649</v>
      </c>
      <c r="K2652" s="219">
        <f t="shared" si="17"/>
        <v>7074</v>
      </c>
      <c r="L2652" s="116">
        <v>0.27077179515307298</v>
      </c>
      <c r="M2652" s="116">
        <v>7.7785338825058198E-2</v>
      </c>
      <c r="N2652" s="117">
        <v>1.47122191952982E-2</v>
      </c>
      <c r="O2652" s="217"/>
      <c r="P2652" s="128"/>
      <c r="Q2652" s="116"/>
      <c r="R2652" s="116"/>
      <c r="S2652" s="116"/>
      <c r="T2652" s="117"/>
    </row>
    <row r="2653" spans="1:20">
      <c r="A2653" s="91"/>
      <c r="B2653" s="91"/>
      <c r="C2653" s="127"/>
      <c r="D2653" s="127"/>
      <c r="E2653" s="127"/>
      <c r="F2653" s="127"/>
      <c r="G2653" s="127"/>
      <c r="H2653" s="127">
        <v>3102</v>
      </c>
      <c r="I2653" s="217"/>
      <c r="J2653" s="116">
        <v>2650</v>
      </c>
      <c r="K2653" s="219">
        <f t="shared" si="17"/>
        <v>7077</v>
      </c>
      <c r="L2653" s="116">
        <v>0.27125837894163501</v>
      </c>
      <c r="M2653" s="116">
        <v>7.7684091513831599E-2</v>
      </c>
      <c r="N2653" s="117">
        <v>1.40675645119207E-2</v>
      </c>
      <c r="O2653" s="217"/>
      <c r="P2653" s="115"/>
      <c r="Q2653" s="116"/>
      <c r="R2653" s="116"/>
      <c r="S2653" s="116"/>
      <c r="T2653" s="117"/>
    </row>
    <row r="2654" spans="1:20">
      <c r="A2654" s="91"/>
      <c r="B2654" s="91"/>
      <c r="C2654" s="127"/>
      <c r="D2654" s="127"/>
      <c r="E2654" s="127"/>
      <c r="F2654" s="127"/>
      <c r="G2654" s="127"/>
      <c r="H2654" s="127">
        <v>3105</v>
      </c>
      <c r="I2654" s="217"/>
      <c r="J2654" s="116">
        <v>2651</v>
      </c>
      <c r="K2654" s="219">
        <f t="shared" si="17"/>
        <v>7080</v>
      </c>
      <c r="L2654" s="116">
        <v>0.271628176179601</v>
      </c>
      <c r="M2654" s="116">
        <v>7.8648601700952406E-2</v>
      </c>
      <c r="N2654" s="117">
        <v>1.29201257670569E-2</v>
      </c>
      <c r="O2654" s="217"/>
      <c r="P2654" s="115"/>
      <c r="Q2654" s="116"/>
      <c r="R2654" s="116"/>
      <c r="S2654" s="116"/>
      <c r="T2654" s="117"/>
    </row>
    <row r="2655" spans="1:20" ht="13.8" thickBot="1">
      <c r="A2655" s="91"/>
      <c r="B2655" s="91"/>
      <c r="C2655" s="127"/>
      <c r="D2655" s="127"/>
      <c r="E2655" s="127"/>
      <c r="F2655" s="127"/>
      <c r="G2655" s="127"/>
      <c r="H2655" s="127">
        <v>3107</v>
      </c>
      <c r="I2655" s="217"/>
      <c r="J2655" s="116">
        <v>2652</v>
      </c>
      <c r="K2655" s="219">
        <f t="shared" si="17"/>
        <v>7082</v>
      </c>
      <c r="L2655" s="116">
        <v>0.27181430790224098</v>
      </c>
      <c r="M2655" s="116">
        <v>8.0419882999699099E-2</v>
      </c>
      <c r="N2655" s="117">
        <v>1.1467017097323E-2</v>
      </c>
      <c r="O2655" s="217"/>
      <c r="P2655" s="115"/>
      <c r="Q2655" s="116"/>
      <c r="R2655" s="116"/>
      <c r="S2655" s="116"/>
      <c r="T2655" s="117"/>
    </row>
    <row r="2656" spans="1:20">
      <c r="A2656" s="91"/>
      <c r="B2656" s="91"/>
      <c r="C2656" s="127"/>
      <c r="D2656" s="127"/>
      <c r="E2656" s="127"/>
      <c r="F2656" s="127"/>
      <c r="G2656" s="127"/>
      <c r="H2656" s="127">
        <v>3110</v>
      </c>
      <c r="I2656" s="217"/>
      <c r="J2656" s="116">
        <v>2653</v>
      </c>
      <c r="K2656" s="219">
        <f t="shared" si="17"/>
        <v>7085</v>
      </c>
      <c r="L2656" s="116">
        <v>0.27185429948571199</v>
      </c>
      <c r="M2656" s="116">
        <v>8.2265327502028099E-2</v>
      </c>
      <c r="N2656" s="117">
        <v>1.01265626860986E-2</v>
      </c>
      <c r="O2656" s="217"/>
      <c r="P2656" s="128"/>
      <c r="Q2656" s="116"/>
      <c r="R2656" s="116"/>
      <c r="S2656" s="116"/>
      <c r="T2656" s="117"/>
    </row>
    <row r="2657" spans="1:20">
      <c r="A2657" s="91"/>
      <c r="B2657" s="91"/>
      <c r="C2657" s="127"/>
      <c r="D2657" s="127"/>
      <c r="E2657" s="127"/>
      <c r="F2657" s="127"/>
      <c r="G2657" s="127"/>
      <c r="H2657" s="127">
        <v>3112</v>
      </c>
      <c r="I2657" s="217"/>
      <c r="J2657" s="116">
        <v>2654</v>
      </c>
      <c r="K2657" s="219">
        <f t="shared" ref="K2657:K2720" si="18">H2657+$K$1503</f>
        <v>7087</v>
      </c>
      <c r="L2657" s="116">
        <v>0.27155357072437702</v>
      </c>
      <c r="M2657" s="116">
        <v>8.4758564098878206E-2</v>
      </c>
      <c r="N2657" s="117">
        <v>9.0619128319538791E-3</v>
      </c>
      <c r="O2657" s="217"/>
      <c r="P2657" s="115"/>
      <c r="Q2657" s="116"/>
      <c r="R2657" s="116"/>
      <c r="S2657" s="116"/>
      <c r="T2657" s="117"/>
    </row>
    <row r="2658" spans="1:20">
      <c r="A2658" s="91"/>
      <c r="B2658" s="91"/>
      <c r="C2658" s="127"/>
      <c r="D2658" s="127"/>
      <c r="E2658" s="127"/>
      <c r="F2658" s="127"/>
      <c r="G2658" s="127"/>
      <c r="H2658" s="127">
        <v>3115</v>
      </c>
      <c r="I2658" s="217"/>
      <c r="J2658" s="116">
        <v>2655</v>
      </c>
      <c r="K2658" s="219">
        <f t="shared" si="18"/>
        <v>7090</v>
      </c>
      <c r="L2658" s="116">
        <v>0.27094041196045798</v>
      </c>
      <c r="M2658" s="116">
        <v>8.71596923592034E-2</v>
      </c>
      <c r="N2658" s="117">
        <v>8.4844132572203801E-3</v>
      </c>
      <c r="O2658" s="217"/>
      <c r="P2658" s="115"/>
      <c r="Q2658" s="116"/>
      <c r="R2658" s="116"/>
      <c r="S2658" s="116"/>
      <c r="T2658" s="117"/>
    </row>
    <row r="2659" spans="1:20" ht="13.8" thickBot="1">
      <c r="A2659" s="91"/>
      <c r="B2659" s="91"/>
      <c r="C2659" s="127"/>
      <c r="D2659" s="127"/>
      <c r="E2659" s="127"/>
      <c r="F2659" s="127"/>
      <c r="G2659" s="127"/>
      <c r="H2659" s="127">
        <v>3118</v>
      </c>
      <c r="I2659" s="217"/>
      <c r="J2659" s="116">
        <v>2656</v>
      </c>
      <c r="K2659" s="219">
        <f t="shared" si="18"/>
        <v>7093</v>
      </c>
      <c r="L2659" s="116">
        <v>0.26989912801544402</v>
      </c>
      <c r="M2659" s="116">
        <v>9.0179392657192603E-2</v>
      </c>
      <c r="N2659" s="117">
        <v>8.4284338425320397E-3</v>
      </c>
      <c r="O2659" s="217"/>
      <c r="P2659" s="115"/>
      <c r="Q2659" s="116"/>
      <c r="R2659" s="116"/>
      <c r="S2659" s="116"/>
      <c r="T2659" s="117"/>
    </row>
    <row r="2660" spans="1:20">
      <c r="A2660" s="91"/>
      <c r="B2660" s="91"/>
      <c r="C2660" s="127"/>
      <c r="D2660" s="127"/>
      <c r="E2660" s="127"/>
      <c r="F2660" s="127"/>
      <c r="G2660" s="127"/>
      <c r="H2660" s="127">
        <v>3120</v>
      </c>
      <c r="I2660" s="217"/>
      <c r="J2660" s="116">
        <v>2657</v>
      </c>
      <c r="K2660" s="219">
        <f t="shared" si="18"/>
        <v>7095</v>
      </c>
      <c r="L2660" s="116">
        <v>0.26864670561841503</v>
      </c>
      <c r="M2660" s="116">
        <v>9.2989481260049994E-2</v>
      </c>
      <c r="N2660" s="117">
        <v>8.8044215835934494E-3</v>
      </c>
      <c r="O2660" s="217"/>
      <c r="P2660" s="128"/>
      <c r="Q2660" s="116"/>
      <c r="R2660" s="116"/>
      <c r="S2660" s="116"/>
      <c r="T2660" s="117"/>
    </row>
    <row r="2661" spans="1:20">
      <c r="A2661" s="91"/>
      <c r="B2661" s="91"/>
      <c r="C2661" s="127"/>
      <c r="D2661" s="127"/>
      <c r="E2661" s="127"/>
      <c r="F2661" s="127"/>
      <c r="G2661" s="127"/>
      <c r="H2661" s="127">
        <v>3122</v>
      </c>
      <c r="I2661" s="217"/>
      <c r="J2661" s="116">
        <v>2658</v>
      </c>
      <c r="K2661" s="219">
        <f t="shared" si="18"/>
        <v>7097</v>
      </c>
      <c r="L2661" s="116">
        <v>0.26723304971248601</v>
      </c>
      <c r="M2661" s="116">
        <v>9.5599938104403606E-2</v>
      </c>
      <c r="N2661" s="117">
        <v>9.5320367941786003E-3</v>
      </c>
      <c r="O2661" s="217"/>
      <c r="P2661" s="115"/>
      <c r="Q2661" s="116"/>
      <c r="R2661" s="116"/>
      <c r="S2661" s="116"/>
      <c r="T2661" s="117"/>
    </row>
    <row r="2662" spans="1:20">
      <c r="A2662" s="91"/>
      <c r="B2662" s="91"/>
      <c r="C2662" s="127"/>
      <c r="D2662" s="127"/>
      <c r="E2662" s="127"/>
      <c r="F2662" s="127"/>
      <c r="G2662" s="127"/>
      <c r="H2662" s="127">
        <v>3125</v>
      </c>
      <c r="I2662" s="217"/>
      <c r="J2662" s="116">
        <v>2659</v>
      </c>
      <c r="K2662" s="219">
        <f t="shared" si="18"/>
        <v>7100</v>
      </c>
      <c r="L2662" s="116">
        <v>0.26578348679154201</v>
      </c>
      <c r="M2662" s="116">
        <v>9.7483709926217299E-2</v>
      </c>
      <c r="N2662" s="117">
        <v>1.0607296683480601E-2</v>
      </c>
      <c r="O2662" s="217"/>
      <c r="P2662" s="115"/>
      <c r="Q2662" s="116"/>
      <c r="R2662" s="116"/>
      <c r="S2662" s="116"/>
      <c r="T2662" s="117"/>
    </row>
    <row r="2663" spans="1:20" ht="13.8" thickBot="1">
      <c r="A2663" s="91"/>
      <c r="B2663" s="91"/>
      <c r="C2663" s="127"/>
      <c r="D2663" s="127"/>
      <c r="E2663" s="127"/>
      <c r="F2663" s="127"/>
      <c r="G2663" s="127"/>
      <c r="H2663" s="127">
        <v>3128</v>
      </c>
      <c r="I2663" s="217"/>
      <c r="J2663" s="116">
        <v>2660</v>
      </c>
      <c r="K2663" s="219">
        <f t="shared" si="18"/>
        <v>7103</v>
      </c>
      <c r="L2663" s="116">
        <v>0.264311911861147</v>
      </c>
      <c r="M2663" s="116">
        <v>9.9172671966861803E-2</v>
      </c>
      <c r="N2663" s="117">
        <v>1.1789944764030899E-2</v>
      </c>
      <c r="O2663" s="217"/>
      <c r="P2663" s="115"/>
      <c r="Q2663" s="116"/>
      <c r="R2663" s="116"/>
      <c r="S2663" s="116"/>
      <c r="T2663" s="117"/>
    </row>
    <row r="2664" spans="1:20">
      <c r="A2664" s="91"/>
      <c r="B2664" s="91"/>
      <c r="C2664" s="127"/>
      <c r="D2664" s="127"/>
      <c r="E2664" s="127"/>
      <c r="F2664" s="127"/>
      <c r="G2664" s="127"/>
      <c r="H2664" s="127">
        <v>3130</v>
      </c>
      <c r="I2664" s="217"/>
      <c r="J2664" s="116">
        <v>2661</v>
      </c>
      <c r="K2664" s="219">
        <f t="shared" si="18"/>
        <v>7105</v>
      </c>
      <c r="L2664" s="116">
        <v>0.26299043511056103</v>
      </c>
      <c r="M2664" s="116">
        <v>0.100242337811125</v>
      </c>
      <c r="N2664" s="117">
        <v>1.28753747621557E-2</v>
      </c>
      <c r="O2664" s="217"/>
      <c r="P2664" s="128"/>
      <c r="Q2664" s="116"/>
      <c r="R2664" s="116"/>
      <c r="S2664" s="116"/>
      <c r="T2664" s="117"/>
    </row>
    <row r="2665" spans="1:20">
      <c r="A2665" s="91"/>
      <c r="B2665" s="91"/>
      <c r="C2665" s="127"/>
      <c r="D2665" s="127"/>
      <c r="E2665" s="127"/>
      <c r="F2665" s="127"/>
      <c r="G2665" s="127"/>
      <c r="H2665" s="127">
        <v>3133</v>
      </c>
      <c r="I2665" s="217"/>
      <c r="J2665" s="116">
        <v>2662</v>
      </c>
      <c r="K2665" s="219">
        <f t="shared" si="18"/>
        <v>7108</v>
      </c>
      <c r="L2665" s="116">
        <v>0.26175065541591702</v>
      </c>
      <c r="M2665" s="116">
        <v>0.101268803103279</v>
      </c>
      <c r="N2665" s="117">
        <v>1.3729893785387699E-2</v>
      </c>
      <c r="O2665" s="217"/>
      <c r="P2665" s="115"/>
      <c r="Q2665" s="116"/>
      <c r="R2665" s="116"/>
      <c r="S2665" s="116"/>
      <c r="T2665" s="117"/>
    </row>
    <row r="2666" spans="1:20">
      <c r="A2666" s="91"/>
      <c r="B2666" s="91"/>
      <c r="C2666" s="127"/>
      <c r="D2666" s="127"/>
      <c r="E2666" s="127"/>
      <c r="F2666" s="127"/>
      <c r="G2666" s="127"/>
      <c r="H2666" s="127">
        <v>3135</v>
      </c>
      <c r="I2666" s="217"/>
      <c r="J2666" s="116">
        <v>2663</v>
      </c>
      <c r="K2666" s="219">
        <f t="shared" si="18"/>
        <v>7110</v>
      </c>
      <c r="L2666" s="116">
        <v>0.26066769979890098</v>
      </c>
      <c r="M2666" s="116">
        <v>0.10168166672392499</v>
      </c>
      <c r="N2666" s="117">
        <v>1.4410747508958099E-2</v>
      </c>
      <c r="O2666" s="217"/>
      <c r="P2666" s="115"/>
      <c r="Q2666" s="116"/>
      <c r="R2666" s="116"/>
      <c r="S2666" s="116"/>
      <c r="T2666" s="117"/>
    </row>
    <row r="2667" spans="1:20" ht="13.8" thickBot="1">
      <c r="A2667" s="91"/>
      <c r="B2667" s="91"/>
      <c r="C2667" s="127"/>
      <c r="D2667" s="127"/>
      <c r="E2667" s="127"/>
      <c r="F2667" s="127"/>
      <c r="G2667" s="127"/>
      <c r="H2667" s="127">
        <v>3138</v>
      </c>
      <c r="I2667" s="217"/>
      <c r="J2667" s="116">
        <v>2664</v>
      </c>
      <c r="K2667" s="219">
        <f t="shared" si="18"/>
        <v>7113</v>
      </c>
      <c r="L2667" s="116">
        <v>0.25969132095581399</v>
      </c>
      <c r="M2667" s="116">
        <v>0.10186462343187901</v>
      </c>
      <c r="N2667" s="117">
        <v>1.47998940955549E-2</v>
      </c>
      <c r="O2667" s="217"/>
      <c r="P2667" s="115"/>
      <c r="Q2667" s="116"/>
      <c r="R2667" s="116"/>
      <c r="S2667" s="116"/>
      <c r="T2667" s="117"/>
    </row>
    <row r="2668" spans="1:20">
      <c r="A2668" s="91"/>
      <c r="B2668" s="91"/>
      <c r="C2668" s="127"/>
      <c r="D2668" s="127"/>
      <c r="E2668" s="127"/>
      <c r="F2668" s="127"/>
      <c r="G2668" s="127"/>
      <c r="H2668" s="127">
        <v>3140</v>
      </c>
      <c r="I2668" s="217"/>
      <c r="J2668" s="116">
        <v>2665</v>
      </c>
      <c r="K2668" s="219">
        <f t="shared" si="18"/>
        <v>7115</v>
      </c>
      <c r="L2668" s="116">
        <v>0.25888756633680099</v>
      </c>
      <c r="M2668" s="116">
        <v>0.10098036602533</v>
      </c>
      <c r="N2668" s="117">
        <v>1.4972968224730101E-2</v>
      </c>
      <c r="O2668" s="217"/>
      <c r="P2668" s="128"/>
      <c r="Q2668" s="116"/>
      <c r="R2668" s="116"/>
      <c r="S2668" s="116"/>
      <c r="T2668" s="117"/>
    </row>
    <row r="2669" spans="1:20">
      <c r="A2669" s="91"/>
      <c r="B2669" s="91"/>
      <c r="C2669" s="127"/>
      <c r="D2669" s="127"/>
      <c r="E2669" s="127"/>
      <c r="F2669" s="127"/>
      <c r="G2669" s="127"/>
      <c r="H2669" s="127">
        <v>3143</v>
      </c>
      <c r="I2669" s="217"/>
      <c r="J2669" s="116">
        <v>2666</v>
      </c>
      <c r="K2669" s="219">
        <f t="shared" si="18"/>
        <v>7118</v>
      </c>
      <c r="L2669" s="116">
        <v>0.25821111322141799</v>
      </c>
      <c r="M2669" s="116">
        <v>9.9440501151742702E-2</v>
      </c>
      <c r="N2669" s="117">
        <v>1.4974643699218601E-2</v>
      </c>
      <c r="O2669" s="217"/>
      <c r="P2669" s="115"/>
      <c r="Q2669" s="116"/>
      <c r="R2669" s="116"/>
      <c r="S2669" s="116"/>
      <c r="T2669" s="117"/>
    </row>
    <row r="2670" spans="1:20">
      <c r="A2670" s="91"/>
      <c r="B2670" s="91"/>
      <c r="C2670" s="127"/>
      <c r="D2670" s="127"/>
      <c r="E2670" s="127"/>
      <c r="F2670" s="127"/>
      <c r="G2670" s="127"/>
      <c r="H2670" s="127">
        <v>3145</v>
      </c>
      <c r="I2670" s="217"/>
      <c r="J2670" s="116">
        <v>2667</v>
      </c>
      <c r="K2670" s="219">
        <f t="shared" si="18"/>
        <v>7120</v>
      </c>
      <c r="L2670" s="116">
        <v>0.25775010808267701</v>
      </c>
      <c r="M2670" s="116">
        <v>9.6280494419322404E-2</v>
      </c>
      <c r="N2670" s="117">
        <v>1.4926556951946101E-2</v>
      </c>
      <c r="O2670" s="217"/>
      <c r="P2670" s="115"/>
      <c r="Q2670" s="116"/>
      <c r="R2670" s="116"/>
      <c r="S2670" s="116"/>
      <c r="T2670" s="117"/>
    </row>
    <row r="2671" spans="1:20" ht="13.8" thickBot="1">
      <c r="A2671" s="91"/>
      <c r="B2671" s="91"/>
      <c r="C2671" s="127"/>
      <c r="D2671" s="127"/>
      <c r="E2671" s="127"/>
      <c r="F2671" s="127"/>
      <c r="G2671" s="127"/>
      <c r="H2671" s="127">
        <v>3148</v>
      </c>
      <c r="I2671" s="217"/>
      <c r="J2671" s="116">
        <v>2668</v>
      </c>
      <c r="K2671" s="219">
        <f t="shared" si="18"/>
        <v>7123</v>
      </c>
      <c r="L2671" s="116">
        <v>0.25748483733167798</v>
      </c>
      <c r="M2671" s="116">
        <v>9.2390136028770095E-2</v>
      </c>
      <c r="N2671" s="117">
        <v>1.4935722520664E-2</v>
      </c>
      <c r="O2671" s="217"/>
      <c r="P2671" s="115"/>
      <c r="Q2671" s="116"/>
      <c r="R2671" s="116"/>
      <c r="S2671" s="116"/>
      <c r="T2671" s="117"/>
    </row>
    <row r="2672" spans="1:20">
      <c r="A2672" s="91"/>
      <c r="B2672" s="91"/>
      <c r="C2672" s="127"/>
      <c r="D2672" s="127"/>
      <c r="E2672" s="127"/>
      <c r="F2672" s="127"/>
      <c r="G2672" s="127"/>
      <c r="H2672" s="127">
        <v>3150</v>
      </c>
      <c r="I2672" s="217"/>
      <c r="J2672" s="116">
        <v>2669</v>
      </c>
      <c r="K2672" s="219">
        <f t="shared" si="18"/>
        <v>7125</v>
      </c>
      <c r="L2672" s="116">
        <v>0.25745472104328199</v>
      </c>
      <c r="M2672" s="116">
        <v>8.7156801117595398E-2</v>
      </c>
      <c r="N2672" s="117">
        <v>1.50824005752052E-2</v>
      </c>
      <c r="O2672" s="217"/>
      <c r="P2672" s="128"/>
      <c r="Q2672" s="116"/>
      <c r="R2672" s="116"/>
      <c r="S2672" s="116"/>
      <c r="T2672" s="117"/>
    </row>
    <row r="2673" spans="1:20">
      <c r="A2673" s="91"/>
      <c r="B2673" s="91"/>
      <c r="C2673" s="127"/>
      <c r="D2673" s="127"/>
      <c r="E2673" s="127"/>
      <c r="F2673" s="127"/>
      <c r="G2673" s="127"/>
      <c r="H2673" s="127">
        <v>3153</v>
      </c>
      <c r="I2673" s="217"/>
      <c r="J2673" s="116">
        <v>2670</v>
      </c>
      <c r="K2673" s="219">
        <f t="shared" si="18"/>
        <v>7128</v>
      </c>
      <c r="L2673" s="116">
        <v>0.25756905288277299</v>
      </c>
      <c r="M2673" s="116">
        <v>8.1980217423452698E-2</v>
      </c>
      <c r="N2673" s="117">
        <v>1.54484608505519E-2</v>
      </c>
      <c r="O2673" s="217"/>
      <c r="P2673" s="115"/>
      <c r="Q2673" s="116"/>
      <c r="R2673" s="116"/>
      <c r="S2673" s="116"/>
      <c r="T2673" s="117"/>
    </row>
    <row r="2674" spans="1:20">
      <c r="A2674" s="91"/>
      <c r="B2674" s="91"/>
      <c r="C2674" s="127"/>
      <c r="D2674" s="127"/>
      <c r="E2674" s="127"/>
      <c r="F2674" s="127"/>
      <c r="G2674" s="127"/>
      <c r="H2674" s="127">
        <v>3156</v>
      </c>
      <c r="I2674" s="217"/>
      <c r="J2674" s="116">
        <v>2671</v>
      </c>
      <c r="K2674" s="219">
        <f t="shared" si="18"/>
        <v>7131</v>
      </c>
      <c r="L2674" s="116">
        <v>0.25794706286914798</v>
      </c>
      <c r="M2674" s="116">
        <v>7.6657366987308406E-2</v>
      </c>
      <c r="N2674" s="117">
        <v>1.6061276781670401E-2</v>
      </c>
      <c r="O2674" s="217"/>
      <c r="P2674" s="115"/>
      <c r="Q2674" s="116"/>
      <c r="R2674" s="116"/>
      <c r="S2674" s="116"/>
      <c r="T2674" s="117"/>
    </row>
    <row r="2675" spans="1:20" ht="13.8" thickBot="1">
      <c r="A2675" s="91"/>
      <c r="B2675" s="91"/>
      <c r="C2675" s="127"/>
      <c r="D2675" s="127"/>
      <c r="E2675" s="127"/>
      <c r="F2675" s="127"/>
      <c r="G2675" s="127"/>
      <c r="H2675" s="127">
        <v>3158</v>
      </c>
      <c r="I2675" s="217"/>
      <c r="J2675" s="116">
        <v>2672</v>
      </c>
      <c r="K2675" s="219">
        <f t="shared" si="18"/>
        <v>7133</v>
      </c>
      <c r="L2675" s="116">
        <v>0.25847207684179702</v>
      </c>
      <c r="M2675" s="116">
        <v>7.1636850103258501E-2</v>
      </c>
      <c r="N2675" s="117">
        <v>1.6925638224123699E-2</v>
      </c>
      <c r="O2675" s="217"/>
      <c r="P2675" s="115"/>
      <c r="Q2675" s="116"/>
      <c r="R2675" s="116"/>
      <c r="S2675" s="116"/>
      <c r="T2675" s="117"/>
    </row>
    <row r="2676" spans="1:20">
      <c r="A2676" s="91"/>
      <c r="B2676" s="91"/>
      <c r="C2676" s="127"/>
      <c r="D2676" s="127"/>
      <c r="E2676" s="127"/>
      <c r="F2676" s="127"/>
      <c r="G2676" s="127"/>
      <c r="H2676" s="127">
        <v>3161</v>
      </c>
      <c r="I2676" s="217"/>
      <c r="J2676" s="116">
        <v>2673</v>
      </c>
      <c r="K2676" s="219">
        <f t="shared" si="18"/>
        <v>7136</v>
      </c>
      <c r="L2676" s="116">
        <v>0.25928227594863601</v>
      </c>
      <c r="M2676" s="116">
        <v>6.6380868614821495E-2</v>
      </c>
      <c r="N2676" s="117">
        <v>1.7962802947872399E-2</v>
      </c>
      <c r="O2676" s="217"/>
      <c r="P2676" s="128"/>
      <c r="Q2676" s="116"/>
      <c r="R2676" s="116"/>
      <c r="S2676" s="116"/>
      <c r="T2676" s="117"/>
    </row>
    <row r="2677" spans="1:20">
      <c r="A2677" s="91"/>
      <c r="B2677" s="91"/>
      <c r="C2677" s="127"/>
      <c r="D2677" s="127"/>
      <c r="E2677" s="127"/>
      <c r="F2677" s="127"/>
      <c r="G2677" s="127"/>
      <c r="H2677" s="127">
        <v>3163</v>
      </c>
      <c r="I2677" s="217"/>
      <c r="J2677" s="116">
        <v>2674</v>
      </c>
      <c r="K2677" s="219">
        <f t="shared" si="18"/>
        <v>7138</v>
      </c>
      <c r="L2677" s="116">
        <v>0.26019299878021801</v>
      </c>
      <c r="M2677" s="116">
        <v>6.1446943477306303E-2</v>
      </c>
      <c r="N2677" s="117">
        <v>1.90567943874606E-2</v>
      </c>
      <c r="O2677" s="217"/>
      <c r="P2677" s="115"/>
      <c r="Q2677" s="116"/>
      <c r="R2677" s="116"/>
      <c r="S2677" s="116"/>
      <c r="T2677" s="117"/>
    </row>
    <row r="2678" spans="1:20">
      <c r="A2678" s="91"/>
      <c r="B2678" s="91"/>
      <c r="C2678" s="127"/>
      <c r="D2678" s="127"/>
      <c r="E2678" s="127"/>
      <c r="F2678" s="127"/>
      <c r="G2678" s="127"/>
      <c r="H2678" s="127">
        <v>3166</v>
      </c>
      <c r="I2678" s="217"/>
      <c r="J2678" s="116">
        <v>2675</v>
      </c>
      <c r="K2678" s="219">
        <f t="shared" si="18"/>
        <v>7141</v>
      </c>
      <c r="L2678" s="116">
        <v>0.261214386918252</v>
      </c>
      <c r="M2678" s="116">
        <v>5.6300359576570799E-2</v>
      </c>
      <c r="N2678" s="117">
        <v>2.0021476391031402E-2</v>
      </c>
      <c r="O2678" s="217"/>
      <c r="P2678" s="115"/>
      <c r="Q2678" s="116"/>
      <c r="R2678" s="116"/>
      <c r="S2678" s="116"/>
      <c r="T2678" s="117"/>
    </row>
    <row r="2679" spans="1:20" ht="13.8" thickBot="1">
      <c r="A2679" s="91"/>
      <c r="B2679" s="91"/>
      <c r="C2679" s="127"/>
      <c r="D2679" s="127"/>
      <c r="E2679" s="127"/>
      <c r="F2679" s="127"/>
      <c r="G2679" s="127"/>
      <c r="H2679" s="127">
        <v>3168</v>
      </c>
      <c r="I2679" s="217"/>
      <c r="J2679" s="116">
        <v>2676</v>
      </c>
      <c r="K2679" s="219">
        <f t="shared" si="18"/>
        <v>7143</v>
      </c>
      <c r="L2679" s="116">
        <v>0.26212006155316397</v>
      </c>
      <c r="M2679" s="116">
        <v>5.14815605242534E-2</v>
      </c>
      <c r="N2679" s="117">
        <v>2.07578219165491E-2</v>
      </c>
      <c r="O2679" s="217"/>
      <c r="P2679" s="115"/>
      <c r="Q2679" s="116"/>
      <c r="R2679" s="116"/>
      <c r="S2679" s="116"/>
      <c r="T2679" s="117"/>
    </row>
    <row r="2680" spans="1:20">
      <c r="A2680" s="91"/>
      <c r="B2680" s="91"/>
      <c r="C2680" s="127"/>
      <c r="D2680" s="127"/>
      <c r="E2680" s="127"/>
      <c r="F2680" s="127"/>
      <c r="G2680" s="127"/>
      <c r="H2680" s="127">
        <v>3171</v>
      </c>
      <c r="I2680" s="217"/>
      <c r="J2680" s="116">
        <v>2677</v>
      </c>
      <c r="K2680" s="219">
        <f t="shared" si="18"/>
        <v>7146</v>
      </c>
      <c r="L2680" s="116">
        <v>0.26295858146258599</v>
      </c>
      <c r="M2680" s="116">
        <v>4.6590279823353897E-2</v>
      </c>
      <c r="N2680" s="117">
        <v>2.11523190481906E-2</v>
      </c>
      <c r="O2680" s="217"/>
      <c r="P2680" s="128"/>
      <c r="Q2680" s="116"/>
      <c r="R2680" s="116"/>
      <c r="S2680" s="116"/>
      <c r="T2680" s="117"/>
    </row>
    <row r="2681" spans="1:20">
      <c r="A2681" s="91"/>
      <c r="B2681" s="91"/>
      <c r="C2681" s="127"/>
      <c r="D2681" s="127"/>
      <c r="E2681" s="127"/>
      <c r="F2681" s="127"/>
      <c r="G2681" s="127"/>
      <c r="H2681" s="127">
        <v>3173</v>
      </c>
      <c r="I2681" s="217"/>
      <c r="J2681" s="116">
        <v>2678</v>
      </c>
      <c r="K2681" s="219">
        <f t="shared" si="18"/>
        <v>7148</v>
      </c>
      <c r="L2681" s="116">
        <v>0.26356205143349098</v>
      </c>
      <c r="M2681" s="116">
        <v>4.2701669017097897E-2</v>
      </c>
      <c r="N2681" s="117">
        <v>2.1231983717700201E-2</v>
      </c>
      <c r="O2681" s="217"/>
      <c r="P2681" s="115"/>
      <c r="Q2681" s="116"/>
      <c r="R2681" s="116"/>
      <c r="S2681" s="116"/>
      <c r="T2681" s="117"/>
    </row>
    <row r="2682" spans="1:20">
      <c r="A2682" s="91"/>
      <c r="B2682" s="91"/>
      <c r="C2682" s="127"/>
      <c r="D2682" s="127"/>
      <c r="E2682" s="127"/>
      <c r="F2682" s="127"/>
      <c r="G2682" s="127"/>
      <c r="H2682" s="127">
        <v>3176</v>
      </c>
      <c r="I2682" s="217"/>
      <c r="J2682" s="116">
        <v>2679</v>
      </c>
      <c r="K2682" s="219">
        <f t="shared" si="18"/>
        <v>7151</v>
      </c>
      <c r="L2682" s="116">
        <v>0.26393174765433097</v>
      </c>
      <c r="M2682" s="116">
        <v>3.9491866998958E-2</v>
      </c>
      <c r="N2682" s="117">
        <v>2.0965798525685302E-2</v>
      </c>
      <c r="O2682" s="217"/>
      <c r="P2682" s="115"/>
      <c r="Q2682" s="116"/>
      <c r="R2682" s="116"/>
      <c r="S2682" s="116"/>
      <c r="T2682" s="117"/>
    </row>
    <row r="2683" spans="1:20" ht="13.8" thickBot="1">
      <c r="A2683" s="91"/>
      <c r="B2683" s="91"/>
      <c r="C2683" s="127"/>
      <c r="D2683" s="127"/>
      <c r="E2683" s="127"/>
      <c r="F2683" s="127"/>
      <c r="G2683" s="127"/>
      <c r="H2683" s="127">
        <v>3179</v>
      </c>
      <c r="I2683" s="217"/>
      <c r="J2683" s="116">
        <v>2680</v>
      </c>
      <c r="K2683" s="219">
        <f t="shared" si="18"/>
        <v>7154</v>
      </c>
      <c r="L2683" s="116">
        <v>0.26402802779083701</v>
      </c>
      <c r="M2683" s="116">
        <v>3.8072937492225803E-2</v>
      </c>
      <c r="N2683" s="117">
        <v>2.0424339973101301E-2</v>
      </c>
      <c r="O2683" s="217"/>
      <c r="P2683" s="115"/>
      <c r="Q2683" s="116"/>
      <c r="R2683" s="116"/>
      <c r="S2683" s="116"/>
      <c r="T2683" s="117"/>
    </row>
    <row r="2684" spans="1:20">
      <c r="A2684" s="91"/>
      <c r="B2684" s="91"/>
      <c r="C2684" s="127"/>
      <c r="D2684" s="127"/>
      <c r="E2684" s="127"/>
      <c r="F2684" s="127"/>
      <c r="G2684" s="127"/>
      <c r="H2684" s="127">
        <v>3181</v>
      </c>
      <c r="I2684" s="217"/>
      <c r="J2684" s="116">
        <v>2681</v>
      </c>
      <c r="K2684" s="219">
        <f t="shared" si="18"/>
        <v>7156</v>
      </c>
      <c r="L2684" s="116">
        <v>0.26394559472534801</v>
      </c>
      <c r="M2684" s="116">
        <v>3.7941086130856901E-2</v>
      </c>
      <c r="N2684" s="117">
        <v>1.9766665832992102E-2</v>
      </c>
      <c r="O2684" s="217"/>
      <c r="P2684" s="128"/>
      <c r="Q2684" s="116"/>
      <c r="R2684" s="116"/>
      <c r="S2684" s="116"/>
      <c r="T2684" s="117"/>
    </row>
    <row r="2685" spans="1:20">
      <c r="A2685" s="91"/>
      <c r="B2685" s="91"/>
      <c r="C2685" s="127"/>
      <c r="D2685" s="127"/>
      <c r="E2685" s="127"/>
      <c r="F2685" s="127"/>
      <c r="G2685" s="127"/>
      <c r="H2685" s="127">
        <v>3184</v>
      </c>
      <c r="I2685" s="217"/>
      <c r="J2685" s="116">
        <v>2682</v>
      </c>
      <c r="K2685" s="219">
        <f t="shared" si="18"/>
        <v>7159</v>
      </c>
      <c r="L2685" s="116">
        <v>0.26368664891788202</v>
      </c>
      <c r="M2685" s="116">
        <v>3.9401830163899899E-2</v>
      </c>
      <c r="N2685" s="117">
        <v>1.90049177258622E-2</v>
      </c>
      <c r="O2685" s="217"/>
      <c r="P2685" s="115"/>
      <c r="Q2685" s="116"/>
      <c r="R2685" s="116"/>
      <c r="S2685" s="116"/>
      <c r="T2685" s="117"/>
    </row>
    <row r="2686" spans="1:20">
      <c r="A2686" s="91"/>
      <c r="B2686" s="91"/>
      <c r="C2686" s="127"/>
      <c r="D2686" s="127"/>
      <c r="E2686" s="127"/>
      <c r="F2686" s="127"/>
      <c r="G2686" s="127"/>
      <c r="H2686" s="127">
        <v>3186</v>
      </c>
      <c r="I2686" s="217"/>
      <c r="J2686" s="116">
        <v>2683</v>
      </c>
      <c r="K2686" s="219">
        <f t="shared" si="18"/>
        <v>7161</v>
      </c>
      <c r="L2686" s="116">
        <v>0.26339958531368701</v>
      </c>
      <c r="M2686" s="116">
        <v>4.1964500414948203E-2</v>
      </c>
      <c r="N2686" s="117">
        <v>1.8301730078700701E-2</v>
      </c>
      <c r="O2686" s="217"/>
      <c r="P2686" s="115"/>
      <c r="Q2686" s="116"/>
      <c r="R2686" s="116"/>
      <c r="S2686" s="116"/>
      <c r="T2686" s="117"/>
    </row>
    <row r="2687" spans="1:20" ht="13.8" thickBot="1">
      <c r="A2687" s="91"/>
      <c r="B2687" s="91"/>
      <c r="C2687" s="127"/>
      <c r="D2687" s="127"/>
      <c r="E2687" s="127"/>
      <c r="F2687" s="127"/>
      <c r="G2687" s="127"/>
      <c r="H2687" s="127">
        <v>3189</v>
      </c>
      <c r="I2687" s="217"/>
      <c r="J2687" s="116">
        <v>2684</v>
      </c>
      <c r="K2687" s="219">
        <f t="shared" si="18"/>
        <v>7164</v>
      </c>
      <c r="L2687" s="116">
        <v>0.26313487097257299</v>
      </c>
      <c r="M2687" s="116">
        <v>4.5872346157516397E-2</v>
      </c>
      <c r="N2687" s="117">
        <v>1.7640640679775599E-2</v>
      </c>
      <c r="O2687" s="217"/>
      <c r="P2687" s="115"/>
      <c r="Q2687" s="116"/>
      <c r="R2687" s="116"/>
      <c r="S2687" s="116"/>
      <c r="T2687" s="117"/>
    </row>
    <row r="2688" spans="1:20">
      <c r="A2688" s="91"/>
      <c r="B2688" s="91"/>
      <c r="C2688" s="127"/>
      <c r="D2688" s="127"/>
      <c r="E2688" s="127"/>
      <c r="F2688" s="127"/>
      <c r="G2688" s="127"/>
      <c r="H2688" s="127">
        <v>3192</v>
      </c>
      <c r="I2688" s="217"/>
      <c r="J2688" s="116">
        <v>2685</v>
      </c>
      <c r="K2688" s="219">
        <f t="shared" si="18"/>
        <v>7167</v>
      </c>
      <c r="L2688" s="116">
        <v>0.26299853127630601</v>
      </c>
      <c r="M2688" s="116">
        <v>5.0310527732907E-2</v>
      </c>
      <c r="N2688" s="117">
        <v>1.7110440507531299E-2</v>
      </c>
      <c r="O2688" s="217"/>
      <c r="P2688" s="128"/>
      <c r="Q2688" s="116"/>
      <c r="R2688" s="116"/>
      <c r="S2688" s="116"/>
      <c r="T2688" s="117"/>
    </row>
    <row r="2689" spans="1:20">
      <c r="A2689" s="91"/>
      <c r="B2689" s="91"/>
      <c r="C2689" s="127"/>
      <c r="D2689" s="127"/>
      <c r="E2689" s="127"/>
      <c r="F2689" s="127"/>
      <c r="G2689" s="127"/>
      <c r="H2689" s="127">
        <v>3194</v>
      </c>
      <c r="I2689" s="217"/>
      <c r="J2689" s="116">
        <v>2686</v>
      </c>
      <c r="K2689" s="219">
        <f t="shared" si="18"/>
        <v>7169</v>
      </c>
      <c r="L2689" s="116">
        <v>0.262931331790274</v>
      </c>
      <c r="M2689" s="116">
        <v>5.5542588188695598E-2</v>
      </c>
      <c r="N2689" s="117">
        <v>1.6689135330815501E-2</v>
      </c>
      <c r="O2689" s="217"/>
      <c r="P2689" s="115"/>
      <c r="Q2689" s="116"/>
      <c r="R2689" s="116"/>
      <c r="S2689" s="116"/>
      <c r="T2689" s="117"/>
    </row>
    <row r="2690" spans="1:20">
      <c r="A2690" s="91"/>
      <c r="B2690" s="91"/>
      <c r="C2690" s="127"/>
      <c r="D2690" s="127"/>
      <c r="E2690" s="127"/>
      <c r="F2690" s="127"/>
      <c r="G2690" s="127"/>
      <c r="H2690" s="127">
        <v>3197</v>
      </c>
      <c r="I2690" s="217"/>
      <c r="J2690" s="116">
        <v>2687</v>
      </c>
      <c r="K2690" s="219">
        <f t="shared" si="18"/>
        <v>7172</v>
      </c>
      <c r="L2690" s="116">
        <v>0.26298732331424601</v>
      </c>
      <c r="M2690" s="116">
        <v>6.0519063377867797E-2</v>
      </c>
      <c r="N2690" s="117">
        <v>1.6426328389030399E-2</v>
      </c>
      <c r="O2690" s="217"/>
      <c r="P2690" s="115"/>
      <c r="Q2690" s="116"/>
      <c r="R2690" s="116"/>
      <c r="S2690" s="116"/>
      <c r="T2690" s="117"/>
    </row>
    <row r="2691" spans="1:20" ht="13.8" thickBot="1">
      <c r="A2691" s="91"/>
      <c r="B2691" s="91"/>
      <c r="C2691" s="127"/>
      <c r="D2691" s="127"/>
      <c r="E2691" s="127"/>
      <c r="F2691" s="127"/>
      <c r="G2691" s="127"/>
      <c r="H2691" s="127">
        <v>3200</v>
      </c>
      <c r="I2691" s="217"/>
      <c r="J2691" s="116">
        <v>2688</v>
      </c>
      <c r="K2691" s="219">
        <f t="shared" si="18"/>
        <v>7175</v>
      </c>
      <c r="L2691" s="116">
        <v>0.26310764826906002</v>
      </c>
      <c r="M2691" s="116">
        <v>6.5437531206026606E-2</v>
      </c>
      <c r="N2691" s="117">
        <v>1.6318904628925501E-2</v>
      </c>
      <c r="O2691" s="217"/>
      <c r="P2691" s="115"/>
      <c r="Q2691" s="116"/>
      <c r="R2691" s="116"/>
      <c r="S2691" s="116"/>
      <c r="T2691" s="117"/>
    </row>
    <row r="2692" spans="1:20">
      <c r="A2692" s="91"/>
      <c r="B2692" s="91"/>
      <c r="C2692" s="127"/>
      <c r="D2692" s="127"/>
      <c r="E2692" s="127"/>
      <c r="F2692" s="127"/>
      <c r="G2692" s="127"/>
      <c r="H2692" s="127">
        <v>3202</v>
      </c>
      <c r="I2692" s="217"/>
      <c r="J2692" s="116">
        <v>2689</v>
      </c>
      <c r="K2692" s="219">
        <f t="shared" si="18"/>
        <v>7177</v>
      </c>
      <c r="L2692" s="116">
        <v>0.26333769444739102</v>
      </c>
      <c r="M2692" s="116">
        <v>6.9247452124315198E-2</v>
      </c>
      <c r="N2692" s="117">
        <v>1.6357135259417201E-2</v>
      </c>
      <c r="O2692" s="217"/>
      <c r="P2692" s="128"/>
      <c r="Q2692" s="116"/>
      <c r="R2692" s="116"/>
      <c r="S2692" s="116"/>
      <c r="T2692" s="117"/>
    </row>
    <row r="2693" spans="1:20">
      <c r="A2693" s="91"/>
      <c r="B2693" s="91"/>
      <c r="C2693" s="127"/>
      <c r="D2693" s="127"/>
      <c r="E2693" s="127"/>
      <c r="F2693" s="127"/>
      <c r="G2693" s="127"/>
      <c r="H2693" s="127">
        <v>3205</v>
      </c>
      <c r="I2693" s="217"/>
      <c r="J2693" s="116">
        <v>2690</v>
      </c>
      <c r="K2693" s="219">
        <f t="shared" si="18"/>
        <v>7180</v>
      </c>
      <c r="L2693" s="116">
        <v>0.26353974613116798</v>
      </c>
      <c r="M2693" s="116">
        <v>7.2288119089772201E-2</v>
      </c>
      <c r="N2693" s="117">
        <v>1.65244069692899E-2</v>
      </c>
      <c r="O2693" s="217"/>
      <c r="P2693" s="115"/>
      <c r="Q2693" s="116"/>
      <c r="R2693" s="116"/>
      <c r="S2693" s="116"/>
      <c r="T2693" s="117"/>
    </row>
    <row r="2694" spans="1:20">
      <c r="A2694" s="91"/>
      <c r="B2694" s="91"/>
      <c r="C2694" s="127"/>
      <c r="D2694" s="127"/>
      <c r="E2694" s="127"/>
      <c r="F2694" s="127"/>
      <c r="G2694" s="127"/>
      <c r="H2694" s="127">
        <v>3207</v>
      </c>
      <c r="I2694" s="217"/>
      <c r="J2694" s="116">
        <v>2691</v>
      </c>
      <c r="K2694" s="219">
        <f t="shared" si="18"/>
        <v>7182</v>
      </c>
      <c r="L2694" s="116">
        <v>0.26375240999206401</v>
      </c>
      <c r="M2694" s="116">
        <v>7.3983820599056005E-2</v>
      </c>
      <c r="N2694" s="117">
        <v>1.6808504477198099E-2</v>
      </c>
      <c r="O2694" s="217"/>
      <c r="P2694" s="115"/>
      <c r="Q2694" s="116"/>
      <c r="R2694" s="116"/>
      <c r="S2694" s="116"/>
      <c r="T2694" s="117"/>
    </row>
    <row r="2695" spans="1:20" ht="13.8" thickBot="1">
      <c r="A2695" s="91"/>
      <c r="B2695" s="91"/>
      <c r="C2695" s="127"/>
      <c r="D2695" s="127"/>
      <c r="E2695" s="127"/>
      <c r="F2695" s="127"/>
      <c r="G2695" s="127"/>
      <c r="H2695" s="127">
        <v>3210</v>
      </c>
      <c r="I2695" s="217"/>
      <c r="J2695" s="116">
        <v>2692</v>
      </c>
      <c r="K2695" s="219">
        <f t="shared" si="18"/>
        <v>7185</v>
      </c>
      <c r="L2695" s="116">
        <v>0.26381133307145299</v>
      </c>
      <c r="M2695" s="116">
        <v>7.5171882265846202E-2</v>
      </c>
      <c r="N2695" s="117">
        <v>1.7183492064067801E-2</v>
      </c>
      <c r="O2695" s="217"/>
      <c r="P2695" s="115"/>
      <c r="Q2695" s="116"/>
      <c r="R2695" s="116"/>
      <c r="S2695" s="116"/>
      <c r="T2695" s="117"/>
    </row>
    <row r="2696" spans="1:20">
      <c r="A2696" s="91"/>
      <c r="B2696" s="91"/>
      <c r="C2696" s="127"/>
      <c r="D2696" s="127"/>
      <c r="E2696" s="127"/>
      <c r="F2696" s="127"/>
      <c r="G2696" s="127"/>
      <c r="H2696" s="127">
        <v>3213</v>
      </c>
      <c r="I2696" s="217"/>
      <c r="J2696" s="116">
        <v>2693</v>
      </c>
      <c r="K2696" s="219">
        <f t="shared" si="18"/>
        <v>7188</v>
      </c>
      <c r="L2696" s="116">
        <v>0.26376510932168801</v>
      </c>
      <c r="M2696" s="116">
        <v>7.5549994445935797E-2</v>
      </c>
      <c r="N2696" s="117">
        <v>1.7580093121437899E-2</v>
      </c>
      <c r="O2696" s="217"/>
      <c r="P2696" s="128"/>
      <c r="Q2696" s="116"/>
      <c r="R2696" s="116"/>
      <c r="S2696" s="116"/>
      <c r="T2696" s="117"/>
    </row>
    <row r="2697" spans="1:20">
      <c r="A2697" s="91"/>
      <c r="B2697" s="91"/>
      <c r="C2697" s="127"/>
      <c r="D2697" s="127"/>
      <c r="E2697" s="127"/>
      <c r="F2697" s="127"/>
      <c r="G2697" s="127"/>
      <c r="H2697" s="127">
        <v>3216</v>
      </c>
      <c r="I2697" s="217"/>
      <c r="J2697" s="116">
        <v>2694</v>
      </c>
      <c r="K2697" s="219">
        <f t="shared" si="18"/>
        <v>7191</v>
      </c>
      <c r="L2697" s="116">
        <v>0.26354562580785801</v>
      </c>
      <c r="M2697" s="116">
        <v>7.6158221255949302E-2</v>
      </c>
      <c r="N2697" s="117">
        <v>1.8084572102377801E-2</v>
      </c>
      <c r="O2697" s="217"/>
      <c r="P2697" s="115"/>
      <c r="Q2697" s="116"/>
      <c r="R2697" s="116"/>
      <c r="S2697" s="116"/>
      <c r="T2697" s="117"/>
    </row>
    <row r="2698" spans="1:20">
      <c r="A2698" s="91"/>
      <c r="B2698" s="91"/>
      <c r="C2698" s="127"/>
      <c r="D2698" s="127"/>
      <c r="E2698" s="127"/>
      <c r="F2698" s="127"/>
      <c r="G2698" s="127"/>
      <c r="H2698" s="127">
        <v>3218</v>
      </c>
      <c r="I2698" s="217"/>
      <c r="J2698" s="116">
        <v>2695</v>
      </c>
      <c r="K2698" s="219">
        <f t="shared" si="18"/>
        <v>7193</v>
      </c>
      <c r="L2698" s="116">
        <v>0.26324035950584501</v>
      </c>
      <c r="M2698" s="116">
        <v>7.6717710891572297E-2</v>
      </c>
      <c r="N2698" s="117">
        <v>1.8710402738390999E-2</v>
      </c>
      <c r="O2698" s="217"/>
      <c r="P2698" s="115"/>
      <c r="Q2698" s="116"/>
      <c r="R2698" s="116"/>
      <c r="S2698" s="116"/>
      <c r="T2698" s="117"/>
    </row>
    <row r="2699" spans="1:20" ht="13.8" thickBot="1">
      <c r="A2699" s="91"/>
      <c r="B2699" s="91"/>
      <c r="C2699" s="127"/>
      <c r="D2699" s="127"/>
      <c r="E2699" s="127"/>
      <c r="F2699" s="127"/>
      <c r="G2699" s="127"/>
      <c r="H2699" s="127">
        <v>3221</v>
      </c>
      <c r="I2699" s="217"/>
      <c r="J2699" s="116">
        <v>2696</v>
      </c>
      <c r="K2699" s="219">
        <f t="shared" si="18"/>
        <v>7196</v>
      </c>
      <c r="L2699" s="116">
        <v>0.26276997890310999</v>
      </c>
      <c r="M2699" s="116">
        <v>7.8128098483301697E-2</v>
      </c>
      <c r="N2699" s="117">
        <v>1.95061040795344E-2</v>
      </c>
      <c r="O2699" s="217"/>
      <c r="P2699" s="115"/>
      <c r="Q2699" s="116"/>
      <c r="R2699" s="116"/>
      <c r="S2699" s="116"/>
      <c r="T2699" s="117"/>
    </row>
    <row r="2700" spans="1:20">
      <c r="A2700" s="91"/>
      <c r="B2700" s="91"/>
      <c r="C2700" s="127"/>
      <c r="D2700" s="127"/>
      <c r="E2700" s="127"/>
      <c r="F2700" s="127"/>
      <c r="G2700" s="127"/>
      <c r="H2700" s="127">
        <v>3224</v>
      </c>
      <c r="I2700" s="217"/>
      <c r="J2700" s="116">
        <v>2697</v>
      </c>
      <c r="K2700" s="219">
        <f t="shared" si="18"/>
        <v>7199</v>
      </c>
      <c r="L2700" s="116">
        <v>0.26225776226299702</v>
      </c>
      <c r="M2700" s="116">
        <v>7.9933232977947397E-2</v>
      </c>
      <c r="N2700" s="117">
        <v>2.04516391567789E-2</v>
      </c>
      <c r="O2700" s="217"/>
      <c r="P2700" s="128"/>
      <c r="Q2700" s="116"/>
      <c r="R2700" s="116"/>
      <c r="S2700" s="116"/>
      <c r="T2700" s="117"/>
    </row>
    <row r="2701" spans="1:20">
      <c r="A2701" s="91"/>
      <c r="B2701" s="91"/>
      <c r="C2701" s="127"/>
      <c r="D2701" s="127"/>
      <c r="E2701" s="127"/>
      <c r="F2701" s="127"/>
      <c r="G2701" s="127"/>
      <c r="H2701" s="127">
        <v>3226</v>
      </c>
      <c r="I2701" s="217"/>
      <c r="J2701" s="116">
        <v>2698</v>
      </c>
      <c r="K2701" s="219">
        <f t="shared" si="18"/>
        <v>7201</v>
      </c>
      <c r="L2701" s="116">
        <v>0.26176544362860699</v>
      </c>
      <c r="M2701" s="116">
        <v>8.2164613012884205E-2</v>
      </c>
      <c r="N2701" s="117">
        <v>2.1497123871523499E-2</v>
      </c>
      <c r="O2701" s="217"/>
      <c r="P2701" s="115"/>
      <c r="Q2701" s="116"/>
      <c r="R2701" s="116"/>
      <c r="S2701" s="116"/>
      <c r="T2701" s="117"/>
    </row>
    <row r="2702" spans="1:20">
      <c r="A2702" s="91"/>
      <c r="B2702" s="91"/>
      <c r="C2702" s="127"/>
      <c r="D2702" s="127"/>
      <c r="E2702" s="127"/>
      <c r="F2702" s="127"/>
      <c r="G2702" s="127"/>
      <c r="H2702" s="127">
        <v>3229</v>
      </c>
      <c r="I2702" s="217"/>
      <c r="J2702" s="116">
        <v>2699</v>
      </c>
      <c r="K2702" s="219">
        <f t="shared" si="18"/>
        <v>7204</v>
      </c>
      <c r="L2702" s="116">
        <v>0.26126850873733198</v>
      </c>
      <c r="M2702" s="116">
        <v>8.48778827169865E-2</v>
      </c>
      <c r="N2702" s="117">
        <v>2.2586067458759601E-2</v>
      </c>
      <c r="O2702" s="217"/>
      <c r="P2702" s="115"/>
      <c r="Q2702" s="116"/>
      <c r="R2702" s="116"/>
      <c r="S2702" s="116"/>
      <c r="T2702" s="117"/>
    </row>
    <row r="2703" spans="1:20" ht="13.8" thickBot="1">
      <c r="A2703" s="91"/>
      <c r="B2703" s="91"/>
      <c r="C2703" s="127"/>
      <c r="D2703" s="127"/>
      <c r="E2703" s="127"/>
      <c r="F2703" s="127"/>
      <c r="G2703" s="127"/>
      <c r="H2703" s="127">
        <v>3231</v>
      </c>
      <c r="I2703" s="217"/>
      <c r="J2703" s="116">
        <v>2700</v>
      </c>
      <c r="K2703" s="219">
        <f t="shared" si="18"/>
        <v>7206</v>
      </c>
      <c r="L2703" s="116">
        <v>0.260884625800132</v>
      </c>
      <c r="M2703" s="116">
        <v>8.6815735023303295E-2</v>
      </c>
      <c r="N2703" s="117">
        <v>2.3609325571867401E-2</v>
      </c>
      <c r="O2703" s="217"/>
      <c r="P2703" s="115"/>
      <c r="Q2703" s="116"/>
      <c r="R2703" s="116"/>
      <c r="S2703" s="116"/>
      <c r="T2703" s="117"/>
    </row>
    <row r="2704" spans="1:20">
      <c r="A2704" s="91"/>
      <c r="B2704" s="91"/>
      <c r="C2704" s="127"/>
      <c r="D2704" s="127"/>
      <c r="E2704" s="127"/>
      <c r="F2704" s="127"/>
      <c r="G2704" s="127"/>
      <c r="H2704" s="127">
        <v>3234</v>
      </c>
      <c r="I2704" s="217"/>
      <c r="J2704" s="116">
        <v>2701</v>
      </c>
      <c r="K2704" s="219">
        <f t="shared" si="18"/>
        <v>7209</v>
      </c>
      <c r="L2704" s="116">
        <v>0.26044797704966499</v>
      </c>
      <c r="M2704" s="116">
        <v>8.8168047893170301E-2</v>
      </c>
      <c r="N2704" s="117">
        <v>2.44459651225463E-2</v>
      </c>
      <c r="O2704" s="217"/>
      <c r="P2704" s="128"/>
      <c r="Q2704" s="116"/>
      <c r="R2704" s="116"/>
      <c r="S2704" s="116"/>
      <c r="T2704" s="117"/>
    </row>
    <row r="2705" spans="1:20">
      <c r="A2705" s="91"/>
      <c r="B2705" s="91"/>
      <c r="C2705" s="127"/>
      <c r="D2705" s="127"/>
      <c r="E2705" s="127"/>
      <c r="F2705" s="127"/>
      <c r="G2705" s="127"/>
      <c r="H2705" s="127">
        <v>3237</v>
      </c>
      <c r="I2705" s="217"/>
      <c r="J2705" s="116">
        <v>2702</v>
      </c>
      <c r="K2705" s="219">
        <f t="shared" si="18"/>
        <v>7212</v>
      </c>
      <c r="L2705" s="116">
        <v>0.26002557559910899</v>
      </c>
      <c r="M2705" s="116">
        <v>8.8076387859470001E-2</v>
      </c>
      <c r="N2705" s="117">
        <v>2.49555887432465E-2</v>
      </c>
      <c r="O2705" s="217"/>
      <c r="P2705" s="115"/>
      <c r="Q2705" s="116"/>
      <c r="R2705" s="116"/>
      <c r="S2705" s="116"/>
      <c r="T2705" s="117"/>
    </row>
    <row r="2706" spans="1:20">
      <c r="A2706" s="91"/>
      <c r="B2706" s="91"/>
      <c r="C2706" s="127"/>
      <c r="D2706" s="127"/>
      <c r="E2706" s="127"/>
      <c r="F2706" s="127"/>
      <c r="G2706" s="127"/>
      <c r="H2706" s="127">
        <v>3239</v>
      </c>
      <c r="I2706" s="217"/>
      <c r="J2706" s="116">
        <v>2703</v>
      </c>
      <c r="K2706" s="219">
        <f t="shared" si="18"/>
        <v>7214</v>
      </c>
      <c r="L2706" s="116">
        <v>0.25944826985518898</v>
      </c>
      <c r="M2706" s="116">
        <v>8.7141599957307303E-2</v>
      </c>
      <c r="N2706" s="117">
        <v>2.50004082344354E-2</v>
      </c>
      <c r="O2706" s="217"/>
      <c r="P2706" s="115"/>
      <c r="Q2706" s="116"/>
      <c r="R2706" s="116"/>
      <c r="S2706" s="116"/>
      <c r="T2706" s="117"/>
    </row>
    <row r="2707" spans="1:20" ht="13.8" thickBot="1">
      <c r="A2707" s="91"/>
      <c r="B2707" s="91"/>
      <c r="C2707" s="127"/>
      <c r="D2707" s="127"/>
      <c r="E2707" s="127"/>
      <c r="F2707" s="127"/>
      <c r="G2707" s="127"/>
      <c r="H2707" s="127">
        <v>3242</v>
      </c>
      <c r="I2707" s="217"/>
      <c r="J2707" s="116">
        <v>2704</v>
      </c>
      <c r="K2707" s="219">
        <f t="shared" si="18"/>
        <v>7217</v>
      </c>
      <c r="L2707" s="116">
        <v>0.25888157447472798</v>
      </c>
      <c r="M2707" s="116">
        <v>8.4923152564885404E-2</v>
      </c>
      <c r="N2707" s="117">
        <v>2.4532112401803301E-2</v>
      </c>
      <c r="O2707" s="217"/>
      <c r="P2707" s="115"/>
      <c r="Q2707" s="116"/>
      <c r="R2707" s="116"/>
      <c r="S2707" s="116"/>
      <c r="T2707" s="117"/>
    </row>
    <row r="2708" spans="1:20">
      <c r="A2708" s="91"/>
      <c r="B2708" s="91"/>
      <c r="C2708" s="127"/>
      <c r="D2708" s="127"/>
      <c r="E2708" s="127"/>
      <c r="F2708" s="127"/>
      <c r="G2708" s="127"/>
      <c r="H2708" s="127">
        <v>3245</v>
      </c>
      <c r="I2708" s="217"/>
      <c r="J2708" s="116">
        <v>2705</v>
      </c>
      <c r="K2708" s="219">
        <f t="shared" si="18"/>
        <v>7220</v>
      </c>
      <c r="L2708" s="116">
        <v>0.258287091298604</v>
      </c>
      <c r="M2708" s="116">
        <v>8.1857448498212707E-2</v>
      </c>
      <c r="N2708" s="117">
        <v>2.35587095323576E-2</v>
      </c>
      <c r="O2708" s="217"/>
      <c r="P2708" s="128"/>
      <c r="Q2708" s="116"/>
      <c r="R2708" s="116"/>
      <c r="S2708" s="116"/>
      <c r="T2708" s="117"/>
    </row>
    <row r="2709" spans="1:20">
      <c r="A2709" s="91"/>
      <c r="B2709" s="91"/>
      <c r="C2709" s="127"/>
      <c r="D2709" s="127"/>
      <c r="E2709" s="127"/>
      <c r="F2709" s="127"/>
      <c r="G2709" s="127"/>
      <c r="H2709" s="127">
        <v>3247</v>
      </c>
      <c r="I2709" s="217"/>
      <c r="J2709" s="116">
        <v>2706</v>
      </c>
      <c r="K2709" s="219">
        <f t="shared" si="18"/>
        <v>7222</v>
      </c>
      <c r="L2709" s="116">
        <v>0.25783678148813199</v>
      </c>
      <c r="M2709" s="116">
        <v>7.7644608397941697E-2</v>
      </c>
      <c r="N2709" s="117">
        <v>2.2367172750968799E-2</v>
      </c>
      <c r="O2709" s="217"/>
      <c r="P2709" s="115"/>
      <c r="Q2709" s="116"/>
      <c r="R2709" s="116"/>
      <c r="S2709" s="116"/>
      <c r="T2709" s="117"/>
    </row>
    <row r="2710" spans="1:20">
      <c r="A2710" s="91"/>
      <c r="B2710" s="91"/>
      <c r="C2710" s="127"/>
      <c r="D2710" s="127"/>
      <c r="E2710" s="127"/>
      <c r="F2710" s="127"/>
      <c r="G2710" s="127"/>
      <c r="H2710" s="127">
        <v>3250</v>
      </c>
      <c r="I2710" s="217"/>
      <c r="J2710" s="116">
        <v>2707</v>
      </c>
      <c r="K2710" s="219">
        <f t="shared" si="18"/>
        <v>7225</v>
      </c>
      <c r="L2710" s="116">
        <v>0.25747929827229499</v>
      </c>
      <c r="M2710" s="116">
        <v>7.2871160131990298E-2</v>
      </c>
      <c r="N2710" s="117">
        <v>2.10246404267369E-2</v>
      </c>
      <c r="O2710" s="217"/>
      <c r="P2710" s="115"/>
      <c r="Q2710" s="116"/>
      <c r="R2710" s="116"/>
      <c r="S2710" s="116"/>
      <c r="T2710" s="117"/>
    </row>
    <row r="2711" spans="1:20" ht="13.8" thickBot="1">
      <c r="A2711" s="91"/>
      <c r="B2711" s="91"/>
      <c r="C2711" s="127"/>
      <c r="D2711" s="127"/>
      <c r="E2711" s="127"/>
      <c r="F2711" s="127"/>
      <c r="G2711" s="127"/>
      <c r="H2711" s="127">
        <v>3253</v>
      </c>
      <c r="I2711" s="217"/>
      <c r="J2711" s="116">
        <v>2708</v>
      </c>
      <c r="K2711" s="219">
        <f t="shared" si="18"/>
        <v>7228</v>
      </c>
      <c r="L2711" s="116">
        <v>0.25724894749244398</v>
      </c>
      <c r="M2711" s="116">
        <v>6.7763895042869005E-2</v>
      </c>
      <c r="N2711" s="117">
        <v>1.9657659144756701E-2</v>
      </c>
      <c r="O2711" s="217"/>
      <c r="P2711" s="115"/>
      <c r="Q2711" s="116"/>
      <c r="R2711" s="116"/>
      <c r="S2711" s="116"/>
      <c r="T2711" s="117"/>
    </row>
    <row r="2712" spans="1:20">
      <c r="A2712" s="91"/>
      <c r="B2712" s="91"/>
      <c r="C2712" s="127"/>
      <c r="D2712" s="127"/>
      <c r="E2712" s="127"/>
      <c r="F2712" s="127"/>
      <c r="G2712" s="127"/>
      <c r="H2712" s="127">
        <v>3255</v>
      </c>
      <c r="I2712" s="217"/>
      <c r="J2712" s="116">
        <v>2709</v>
      </c>
      <c r="K2712" s="219">
        <f t="shared" si="18"/>
        <v>7230</v>
      </c>
      <c r="L2712" s="116">
        <v>0.25698840886013202</v>
      </c>
      <c r="M2712" s="116">
        <v>6.2848043266644796E-2</v>
      </c>
      <c r="N2712" s="117">
        <v>1.8350750112206899E-2</v>
      </c>
      <c r="O2712" s="217"/>
      <c r="P2712" s="128"/>
      <c r="Q2712" s="116"/>
      <c r="R2712" s="116"/>
      <c r="S2712" s="116"/>
      <c r="T2712" s="117"/>
    </row>
    <row r="2713" spans="1:20">
      <c r="A2713" s="91"/>
      <c r="B2713" s="91"/>
      <c r="C2713" s="127"/>
      <c r="D2713" s="127"/>
      <c r="E2713" s="127"/>
      <c r="F2713" s="127"/>
      <c r="G2713" s="127"/>
      <c r="H2713" s="127">
        <v>3258</v>
      </c>
      <c r="I2713" s="217"/>
      <c r="J2713" s="116">
        <v>2710</v>
      </c>
      <c r="K2713" s="219">
        <f t="shared" si="18"/>
        <v>7233</v>
      </c>
      <c r="L2713" s="116">
        <v>0.25677503522106498</v>
      </c>
      <c r="M2713" s="116">
        <v>5.8498244343831197E-2</v>
      </c>
      <c r="N2713" s="117">
        <v>1.71858477431459E-2</v>
      </c>
      <c r="O2713" s="217"/>
      <c r="P2713" s="115"/>
      <c r="Q2713" s="116"/>
      <c r="R2713" s="116"/>
      <c r="S2713" s="116"/>
      <c r="T2713" s="117"/>
    </row>
    <row r="2714" spans="1:20">
      <c r="A2714" s="91"/>
      <c r="B2714" s="91"/>
      <c r="C2714" s="127"/>
      <c r="D2714" s="127"/>
      <c r="E2714" s="127"/>
      <c r="F2714" s="127"/>
      <c r="G2714" s="127"/>
      <c r="H2714" s="127">
        <v>3260</v>
      </c>
      <c r="I2714" s="217"/>
      <c r="J2714" s="116">
        <v>2711</v>
      </c>
      <c r="K2714" s="219">
        <f t="shared" si="18"/>
        <v>7235</v>
      </c>
      <c r="L2714" s="116">
        <v>0.25652984327920803</v>
      </c>
      <c r="M2714" s="116">
        <v>5.51615208864671E-2</v>
      </c>
      <c r="N2714" s="117">
        <v>1.62156718568769E-2</v>
      </c>
      <c r="O2714" s="217"/>
      <c r="P2714" s="115"/>
      <c r="Q2714" s="116"/>
      <c r="R2714" s="116"/>
      <c r="S2714" s="116"/>
      <c r="T2714" s="117"/>
    </row>
    <row r="2715" spans="1:20" ht="13.8" thickBot="1">
      <c r="A2715" s="91"/>
      <c r="B2715" s="91"/>
      <c r="C2715" s="127"/>
      <c r="D2715" s="127"/>
      <c r="E2715" s="127"/>
      <c r="F2715" s="127"/>
      <c r="G2715" s="127"/>
      <c r="H2715" s="127">
        <v>3262</v>
      </c>
      <c r="I2715" s="217"/>
      <c r="J2715" s="116">
        <v>2712</v>
      </c>
      <c r="K2715" s="219">
        <f t="shared" si="18"/>
        <v>7237</v>
      </c>
      <c r="L2715" s="116">
        <v>0.25633696214057999</v>
      </c>
      <c r="M2715" s="116">
        <v>5.2869097110467597E-2</v>
      </c>
      <c r="N2715" s="117">
        <v>1.5513486316698801E-2</v>
      </c>
      <c r="O2715" s="217"/>
      <c r="P2715" s="115"/>
      <c r="Q2715" s="116"/>
      <c r="R2715" s="116"/>
      <c r="S2715" s="116"/>
      <c r="T2715" s="117"/>
    </row>
    <row r="2716" spans="1:20">
      <c r="A2716" s="91"/>
      <c r="B2716" s="91"/>
      <c r="C2716" s="127"/>
      <c r="D2716" s="127"/>
      <c r="E2716" s="127"/>
      <c r="F2716" s="127"/>
      <c r="G2716" s="127"/>
      <c r="H2716" s="127">
        <v>3265</v>
      </c>
      <c r="I2716" s="217"/>
      <c r="J2716" s="116">
        <v>2713</v>
      </c>
      <c r="K2716" s="219">
        <f t="shared" si="18"/>
        <v>7240</v>
      </c>
      <c r="L2716" s="116">
        <v>0.256116578321894</v>
      </c>
      <c r="M2716" s="116">
        <v>5.1996212110163899E-2</v>
      </c>
      <c r="N2716" s="117">
        <v>1.5088595766328001E-2</v>
      </c>
      <c r="O2716" s="217"/>
      <c r="P2716" s="128"/>
      <c r="Q2716" s="116"/>
      <c r="R2716" s="116"/>
      <c r="S2716" s="116"/>
      <c r="T2716" s="117"/>
    </row>
    <row r="2717" spans="1:20">
      <c r="A2717" s="91"/>
      <c r="B2717" s="91"/>
      <c r="C2717" s="127"/>
      <c r="D2717" s="127"/>
      <c r="E2717" s="127"/>
      <c r="F2717" s="127"/>
      <c r="G2717" s="127"/>
      <c r="H2717" s="127">
        <v>3267</v>
      </c>
      <c r="I2717" s="217"/>
      <c r="J2717" s="116">
        <v>2714</v>
      </c>
      <c r="K2717" s="219">
        <f t="shared" si="18"/>
        <v>7242</v>
      </c>
      <c r="L2717" s="116">
        <v>0.25593040225357</v>
      </c>
      <c r="M2717" s="116">
        <v>5.2158919618360999E-2</v>
      </c>
      <c r="N2717" s="117">
        <v>1.49815499651396E-2</v>
      </c>
      <c r="O2717" s="217"/>
      <c r="P2717" s="115"/>
      <c r="Q2717" s="116"/>
      <c r="R2717" s="116"/>
      <c r="S2717" s="116"/>
      <c r="T2717" s="117"/>
    </row>
    <row r="2718" spans="1:20">
      <c r="A2718" s="91"/>
      <c r="B2718" s="91"/>
      <c r="C2718" s="127"/>
      <c r="D2718" s="127"/>
      <c r="E2718" s="127"/>
      <c r="F2718" s="127"/>
      <c r="G2718" s="127"/>
      <c r="H2718" s="127">
        <v>3270</v>
      </c>
      <c r="I2718" s="217"/>
      <c r="J2718" s="116">
        <v>2715</v>
      </c>
      <c r="K2718" s="219">
        <f t="shared" si="18"/>
        <v>7245</v>
      </c>
      <c r="L2718" s="116">
        <v>0.25573677996875599</v>
      </c>
      <c r="M2718" s="116">
        <v>5.3740714010842301E-2</v>
      </c>
      <c r="N2718" s="117">
        <v>1.5165096789387499E-2</v>
      </c>
      <c r="O2718" s="217"/>
      <c r="P2718" s="115"/>
      <c r="Q2718" s="116"/>
      <c r="R2718" s="116"/>
      <c r="S2718" s="116"/>
      <c r="T2718" s="117"/>
    </row>
    <row r="2719" spans="1:20" ht="13.8" thickBot="1">
      <c r="A2719" s="91"/>
      <c r="B2719" s="91"/>
      <c r="C2719" s="127"/>
      <c r="D2719" s="127"/>
      <c r="E2719" s="127"/>
      <c r="F2719" s="127"/>
      <c r="G2719" s="127"/>
      <c r="H2719" s="127">
        <v>3272</v>
      </c>
      <c r="I2719" s="217"/>
      <c r="J2719" s="116">
        <v>2716</v>
      </c>
      <c r="K2719" s="219">
        <f t="shared" si="18"/>
        <v>7247</v>
      </c>
      <c r="L2719" s="116">
        <v>0.25557899292129199</v>
      </c>
      <c r="M2719" s="116">
        <v>5.6100509618978597E-2</v>
      </c>
      <c r="N2719" s="117">
        <v>1.56248179732993E-2</v>
      </c>
      <c r="O2719" s="217"/>
      <c r="P2719" s="115"/>
      <c r="Q2719" s="116"/>
      <c r="R2719" s="116"/>
      <c r="S2719" s="116"/>
      <c r="T2719" s="117"/>
    </row>
    <row r="2720" spans="1:20">
      <c r="A2720" s="91"/>
      <c r="B2720" s="91"/>
      <c r="C2720" s="127"/>
      <c r="D2720" s="127"/>
      <c r="E2720" s="127"/>
      <c r="F2720" s="127"/>
      <c r="G2720" s="127"/>
      <c r="H2720" s="127">
        <v>3275</v>
      </c>
      <c r="I2720" s="217"/>
      <c r="J2720" s="116">
        <v>2717</v>
      </c>
      <c r="K2720" s="219">
        <f t="shared" si="18"/>
        <v>7250</v>
      </c>
      <c r="L2720" s="116">
        <v>0.255532610574431</v>
      </c>
      <c r="M2720" s="116">
        <v>5.8813448627402801E-2</v>
      </c>
      <c r="N2720" s="117">
        <v>1.63128608305135E-2</v>
      </c>
      <c r="O2720" s="217"/>
      <c r="P2720" s="128"/>
      <c r="Q2720" s="116"/>
      <c r="R2720" s="116"/>
      <c r="S2720" s="116"/>
      <c r="T2720" s="117"/>
    </row>
    <row r="2721" spans="1:20">
      <c r="A2721" s="91"/>
      <c r="B2721" s="91"/>
      <c r="C2721" s="127"/>
      <c r="D2721" s="127"/>
      <c r="E2721" s="127"/>
      <c r="F2721" s="127"/>
      <c r="G2721" s="127"/>
      <c r="H2721" s="127">
        <v>3278</v>
      </c>
      <c r="I2721" s="217"/>
      <c r="J2721" s="116">
        <v>2718</v>
      </c>
      <c r="K2721" s="219">
        <f t="shared" ref="K2721:K2784" si="19">H2721+$K$1503</f>
        <v>7253</v>
      </c>
      <c r="L2721" s="116">
        <v>0.25553398346695699</v>
      </c>
      <c r="M2721" s="116">
        <v>6.1724305317765397E-2</v>
      </c>
      <c r="N2721" s="117">
        <v>1.7169946158324002E-2</v>
      </c>
      <c r="O2721" s="217"/>
      <c r="P2721" s="115"/>
      <c r="Q2721" s="116"/>
      <c r="R2721" s="116"/>
      <c r="S2721" s="116"/>
      <c r="T2721" s="117"/>
    </row>
    <row r="2722" spans="1:20">
      <c r="A2722" s="91"/>
      <c r="B2722" s="91"/>
      <c r="C2722" s="127"/>
      <c r="D2722" s="127"/>
      <c r="E2722" s="127"/>
      <c r="F2722" s="127"/>
      <c r="G2722" s="127"/>
      <c r="H2722" s="127">
        <v>3280</v>
      </c>
      <c r="I2722" s="217"/>
      <c r="J2722" s="116">
        <v>2719</v>
      </c>
      <c r="K2722" s="219">
        <f t="shared" si="19"/>
        <v>7255</v>
      </c>
      <c r="L2722" s="116">
        <v>0.25571428483117398</v>
      </c>
      <c r="M2722" s="116">
        <v>6.3930371939246403E-2</v>
      </c>
      <c r="N2722" s="117">
        <v>1.8105239511957898E-2</v>
      </c>
      <c r="O2722" s="217"/>
      <c r="P2722" s="115"/>
      <c r="Q2722" s="116"/>
      <c r="R2722" s="116"/>
      <c r="S2722" s="116"/>
      <c r="T2722" s="117"/>
    </row>
    <row r="2723" spans="1:20" ht="13.8" thickBot="1">
      <c r="A2723" s="91"/>
      <c r="B2723" s="91"/>
      <c r="C2723" s="127"/>
      <c r="D2723" s="127"/>
      <c r="E2723" s="127"/>
      <c r="F2723" s="127"/>
      <c r="G2723" s="127"/>
      <c r="H2723" s="127">
        <v>3283</v>
      </c>
      <c r="I2723" s="217"/>
      <c r="J2723" s="116">
        <v>2720</v>
      </c>
      <c r="K2723" s="219">
        <f t="shared" si="19"/>
        <v>7258</v>
      </c>
      <c r="L2723" s="116">
        <v>0.25597499133837598</v>
      </c>
      <c r="M2723" s="116">
        <v>6.5596665079700106E-2</v>
      </c>
      <c r="N2723" s="117">
        <v>1.90409292807938E-2</v>
      </c>
      <c r="O2723" s="217"/>
      <c r="P2723" s="115"/>
      <c r="Q2723" s="116"/>
      <c r="R2723" s="116"/>
      <c r="S2723" s="116"/>
      <c r="T2723" s="117"/>
    </row>
    <row r="2724" spans="1:20">
      <c r="A2724" s="91"/>
      <c r="B2724" s="91"/>
      <c r="C2724" s="127"/>
      <c r="D2724" s="127"/>
      <c r="E2724" s="127"/>
      <c r="F2724" s="127"/>
      <c r="G2724" s="127"/>
      <c r="H2724" s="127">
        <v>3285</v>
      </c>
      <c r="I2724" s="217"/>
      <c r="J2724" s="116">
        <v>2721</v>
      </c>
      <c r="K2724" s="219">
        <f t="shared" si="19"/>
        <v>7260</v>
      </c>
      <c r="L2724" s="116">
        <v>0.25643666901376999</v>
      </c>
      <c r="M2724" s="116">
        <v>6.6083110395820099E-2</v>
      </c>
      <c r="N2724" s="117">
        <v>1.98835488345298E-2</v>
      </c>
      <c r="O2724" s="217"/>
      <c r="P2724" s="128"/>
      <c r="Q2724" s="116"/>
      <c r="R2724" s="116"/>
      <c r="S2724" s="116"/>
      <c r="T2724" s="117"/>
    </row>
    <row r="2725" spans="1:20">
      <c r="A2725" s="91"/>
      <c r="B2725" s="91"/>
      <c r="C2725" s="127"/>
      <c r="D2725" s="127"/>
      <c r="E2725" s="127"/>
      <c r="F2725" s="127"/>
      <c r="G2725" s="127"/>
      <c r="H2725" s="127">
        <v>3288</v>
      </c>
      <c r="I2725" s="217"/>
      <c r="J2725" s="116">
        <v>2722</v>
      </c>
      <c r="K2725" s="219">
        <f t="shared" si="19"/>
        <v>7263</v>
      </c>
      <c r="L2725" s="116">
        <v>0.25712125388222801</v>
      </c>
      <c r="M2725" s="116">
        <v>6.5841577621293598E-2</v>
      </c>
      <c r="N2725" s="117">
        <v>2.0559932005885E-2</v>
      </c>
      <c r="O2725" s="217"/>
      <c r="P2725" s="115"/>
      <c r="Q2725" s="116"/>
      <c r="R2725" s="116"/>
      <c r="S2725" s="116"/>
      <c r="T2725" s="117"/>
    </row>
    <row r="2726" spans="1:20">
      <c r="A2726" s="91"/>
      <c r="B2726" s="91"/>
      <c r="C2726" s="127"/>
      <c r="D2726" s="127"/>
      <c r="E2726" s="127"/>
      <c r="F2726" s="127"/>
      <c r="G2726" s="127"/>
      <c r="H2726" s="127">
        <v>3290</v>
      </c>
      <c r="I2726" s="217"/>
      <c r="J2726" s="116">
        <v>2723</v>
      </c>
      <c r="K2726" s="219">
        <f t="shared" si="19"/>
        <v>7265</v>
      </c>
      <c r="L2726" s="116">
        <v>0.257827068167022</v>
      </c>
      <c r="M2726" s="116">
        <v>6.5927617769522995E-2</v>
      </c>
      <c r="N2726" s="117">
        <v>2.1018203507355001E-2</v>
      </c>
      <c r="O2726" s="217"/>
      <c r="P2726" s="115"/>
      <c r="Q2726" s="116"/>
      <c r="R2726" s="116"/>
      <c r="S2726" s="116"/>
      <c r="T2726" s="117"/>
    </row>
    <row r="2727" spans="1:20" ht="13.8" thickBot="1">
      <c r="A2727" s="91"/>
      <c r="B2727" s="91"/>
      <c r="C2727" s="127"/>
      <c r="D2727" s="127"/>
      <c r="E2727" s="127"/>
      <c r="F2727" s="127"/>
      <c r="G2727" s="127"/>
      <c r="H2727" s="127">
        <v>3292</v>
      </c>
      <c r="I2727" s="217"/>
      <c r="J2727" s="116">
        <v>2724</v>
      </c>
      <c r="K2727" s="219">
        <f t="shared" si="19"/>
        <v>7267</v>
      </c>
      <c r="L2727" s="116">
        <v>0.25859276308102802</v>
      </c>
      <c r="M2727" s="116">
        <v>6.6096789457711802E-2</v>
      </c>
      <c r="N2727" s="117">
        <v>2.13973182907078E-2</v>
      </c>
      <c r="O2727" s="217"/>
      <c r="P2727" s="115"/>
      <c r="Q2727" s="116"/>
      <c r="R2727" s="116"/>
      <c r="S2727" s="116"/>
      <c r="T2727" s="117"/>
    </row>
    <row r="2728" spans="1:20">
      <c r="A2728" s="91"/>
      <c r="B2728" s="91"/>
      <c r="C2728" s="127"/>
      <c r="D2728" s="127"/>
      <c r="E2728" s="127"/>
      <c r="F2728" s="127"/>
      <c r="G2728" s="127"/>
      <c r="H2728" s="127">
        <v>3295</v>
      </c>
      <c r="I2728" s="217"/>
      <c r="J2728" s="116">
        <v>2725</v>
      </c>
      <c r="K2728" s="219">
        <f t="shared" si="19"/>
        <v>7270</v>
      </c>
      <c r="L2728" s="116">
        <v>0.25923771718446598</v>
      </c>
      <c r="M2728" s="116">
        <v>6.6935427812042494E-2</v>
      </c>
      <c r="N2728" s="117">
        <v>2.1762363905777699E-2</v>
      </c>
      <c r="O2728" s="217"/>
      <c r="P2728" s="128"/>
      <c r="Q2728" s="116"/>
      <c r="R2728" s="116"/>
      <c r="S2728" s="116"/>
      <c r="T2728" s="117"/>
    </row>
    <row r="2729" spans="1:20">
      <c r="A2729" s="91"/>
      <c r="B2729" s="91"/>
      <c r="C2729" s="127"/>
      <c r="D2729" s="127"/>
      <c r="E2729" s="127"/>
      <c r="F2729" s="127"/>
      <c r="G2729" s="127"/>
      <c r="H2729" s="127">
        <v>3298</v>
      </c>
      <c r="I2729" s="217"/>
      <c r="J2729" s="116">
        <v>2726</v>
      </c>
      <c r="K2729" s="219">
        <f t="shared" si="19"/>
        <v>7273</v>
      </c>
      <c r="L2729" s="116">
        <v>0.25980045896854698</v>
      </c>
      <c r="M2729" s="116">
        <v>6.7545177951789201E-2</v>
      </c>
      <c r="N2729" s="117">
        <v>2.2194569437748401E-2</v>
      </c>
      <c r="O2729" s="217"/>
      <c r="P2729" s="115"/>
      <c r="Q2729" s="116"/>
      <c r="R2729" s="116"/>
      <c r="S2729" s="116"/>
      <c r="T2729" s="117"/>
    </row>
    <row r="2730" spans="1:20">
      <c r="A2730" s="91"/>
      <c r="B2730" s="91"/>
      <c r="C2730" s="127"/>
      <c r="D2730" s="127"/>
      <c r="E2730" s="127"/>
      <c r="F2730" s="127"/>
      <c r="G2730" s="127"/>
      <c r="H2730" s="127">
        <v>3300</v>
      </c>
      <c r="I2730" s="217"/>
      <c r="J2730" s="116">
        <v>2727</v>
      </c>
      <c r="K2730" s="219">
        <f t="shared" si="19"/>
        <v>7275</v>
      </c>
      <c r="L2730" s="116">
        <v>0.26014444869852799</v>
      </c>
      <c r="M2730" s="116">
        <v>6.83676665369259E-2</v>
      </c>
      <c r="N2730" s="117">
        <v>2.2685962794579399E-2</v>
      </c>
      <c r="O2730" s="217"/>
      <c r="P2730" s="115"/>
      <c r="Q2730" s="116"/>
      <c r="R2730" s="116"/>
      <c r="S2730" s="116"/>
      <c r="T2730" s="117"/>
    </row>
    <row r="2731" spans="1:20" ht="13.8" thickBot="1">
      <c r="A2731" s="91"/>
      <c r="B2731" s="91"/>
      <c r="C2731" s="127"/>
      <c r="D2731" s="127"/>
      <c r="E2731" s="127"/>
      <c r="F2731" s="127"/>
      <c r="G2731" s="127"/>
      <c r="H2731" s="127">
        <v>3303</v>
      </c>
      <c r="I2731" s="217"/>
      <c r="J2731" s="116">
        <v>2728</v>
      </c>
      <c r="K2731" s="219">
        <f t="shared" si="19"/>
        <v>7278</v>
      </c>
      <c r="L2731" s="116">
        <v>0.26029862683030303</v>
      </c>
      <c r="M2731" s="116">
        <v>6.9215599162955693E-2</v>
      </c>
      <c r="N2731" s="117">
        <v>2.3194434650992999E-2</v>
      </c>
      <c r="O2731" s="217"/>
      <c r="P2731" s="115"/>
      <c r="Q2731" s="116"/>
      <c r="R2731" s="116"/>
      <c r="S2731" s="116"/>
      <c r="T2731" s="117"/>
    </row>
    <row r="2732" spans="1:20">
      <c r="A2732" s="91"/>
      <c r="B2732" s="91"/>
      <c r="C2732" s="127"/>
      <c r="D2732" s="127"/>
      <c r="E2732" s="127"/>
      <c r="F2732" s="127"/>
      <c r="G2732" s="127"/>
      <c r="H2732" s="127">
        <v>3305</v>
      </c>
      <c r="I2732" s="217"/>
      <c r="J2732" s="116">
        <v>2729</v>
      </c>
      <c r="K2732" s="219">
        <f t="shared" si="19"/>
        <v>7280</v>
      </c>
      <c r="L2732" s="116">
        <v>0.26011144684919901</v>
      </c>
      <c r="M2732" s="116">
        <v>7.0803561772536605E-2</v>
      </c>
      <c r="N2732" s="117">
        <v>2.3668925242496398E-2</v>
      </c>
      <c r="O2732" s="217"/>
      <c r="P2732" s="128"/>
      <c r="Q2732" s="116"/>
      <c r="R2732" s="116"/>
      <c r="S2732" s="116"/>
      <c r="T2732" s="117"/>
    </row>
    <row r="2733" spans="1:20">
      <c r="A2733" s="91"/>
      <c r="B2733" s="91"/>
      <c r="C2733" s="127"/>
      <c r="D2733" s="127"/>
      <c r="E2733" s="127"/>
      <c r="F2733" s="127"/>
      <c r="G2733" s="127"/>
      <c r="H2733" s="127">
        <v>3308</v>
      </c>
      <c r="I2733" s="217"/>
      <c r="J2733" s="116">
        <v>2730</v>
      </c>
      <c r="K2733" s="219">
        <f t="shared" si="19"/>
        <v>7283</v>
      </c>
      <c r="L2733" s="116">
        <v>0.25963531667501299</v>
      </c>
      <c r="M2733" s="116">
        <v>7.2528801946864493E-2</v>
      </c>
      <c r="N2733" s="117">
        <v>2.4057397659842199E-2</v>
      </c>
      <c r="O2733" s="217"/>
      <c r="P2733" s="115"/>
      <c r="Q2733" s="116"/>
      <c r="R2733" s="116"/>
      <c r="S2733" s="116"/>
      <c r="T2733" s="117"/>
    </row>
    <row r="2734" spans="1:20">
      <c r="A2734" s="91"/>
      <c r="B2734" s="91"/>
      <c r="C2734" s="127"/>
      <c r="D2734" s="127"/>
      <c r="E2734" s="127"/>
      <c r="F2734" s="127"/>
      <c r="G2734" s="127"/>
      <c r="H2734" s="127">
        <v>3311</v>
      </c>
      <c r="I2734" s="217"/>
      <c r="J2734" s="116">
        <v>2731</v>
      </c>
      <c r="K2734" s="219">
        <f t="shared" si="19"/>
        <v>7286</v>
      </c>
      <c r="L2734" s="116">
        <v>0.25878577183243301</v>
      </c>
      <c r="M2734" s="116">
        <v>7.4650831475169502E-2</v>
      </c>
      <c r="N2734" s="117">
        <v>2.4359080051334601E-2</v>
      </c>
      <c r="O2734" s="217"/>
      <c r="P2734" s="115"/>
      <c r="Q2734" s="116"/>
      <c r="R2734" s="116"/>
      <c r="S2734" s="116"/>
      <c r="T2734" s="117"/>
    </row>
    <row r="2735" spans="1:20" ht="13.8" thickBot="1">
      <c r="A2735" s="91"/>
      <c r="B2735" s="91"/>
      <c r="C2735" s="127"/>
      <c r="D2735" s="127"/>
      <c r="E2735" s="127"/>
      <c r="F2735" s="127"/>
      <c r="G2735" s="127"/>
      <c r="H2735" s="127">
        <v>3313</v>
      </c>
      <c r="I2735" s="217"/>
      <c r="J2735" s="116">
        <v>2732</v>
      </c>
      <c r="K2735" s="219">
        <f t="shared" si="19"/>
        <v>7288</v>
      </c>
      <c r="L2735" s="116">
        <v>0.25773259169940299</v>
      </c>
      <c r="M2735" s="116">
        <v>7.6404351807559695E-2</v>
      </c>
      <c r="N2735" s="117">
        <v>2.4569669376476699E-2</v>
      </c>
      <c r="O2735" s="217"/>
      <c r="P2735" s="115"/>
      <c r="Q2735" s="116"/>
      <c r="R2735" s="116"/>
      <c r="S2735" s="116"/>
      <c r="T2735" s="117"/>
    </row>
    <row r="2736" spans="1:20">
      <c r="A2736" s="91"/>
      <c r="B2736" s="91"/>
      <c r="C2736" s="127"/>
      <c r="D2736" s="127"/>
      <c r="E2736" s="127"/>
      <c r="F2736" s="127"/>
      <c r="G2736" s="127"/>
      <c r="H2736" s="127">
        <v>3316</v>
      </c>
      <c r="I2736" s="217"/>
      <c r="J2736" s="116">
        <v>2733</v>
      </c>
      <c r="K2736" s="219">
        <f t="shared" si="19"/>
        <v>7291</v>
      </c>
      <c r="L2736" s="116">
        <v>0.25652976063085298</v>
      </c>
      <c r="M2736" s="116">
        <v>7.8016676197923199E-2</v>
      </c>
      <c r="N2736" s="117">
        <v>2.4658253634210401E-2</v>
      </c>
      <c r="O2736" s="217"/>
      <c r="P2736" s="128"/>
      <c r="Q2736" s="116"/>
      <c r="R2736" s="116"/>
      <c r="S2736" s="116"/>
      <c r="T2736" s="117"/>
    </row>
    <row r="2737" spans="1:20">
      <c r="A2737" s="91"/>
      <c r="B2737" s="91"/>
      <c r="C2737" s="127"/>
      <c r="D2737" s="127"/>
      <c r="E2737" s="127"/>
      <c r="F2737" s="127"/>
      <c r="G2737" s="127"/>
      <c r="H2737" s="127">
        <v>3318</v>
      </c>
      <c r="I2737" s="217"/>
      <c r="J2737" s="116">
        <v>2734</v>
      </c>
      <c r="K2737" s="219">
        <f t="shared" si="19"/>
        <v>7293</v>
      </c>
      <c r="L2737" s="116">
        <v>0.25541114021890199</v>
      </c>
      <c r="M2737" s="116">
        <v>7.9051423308704197E-2</v>
      </c>
      <c r="N2737" s="117">
        <v>2.4618063495394499E-2</v>
      </c>
      <c r="O2737" s="217"/>
      <c r="P2737" s="115"/>
      <c r="Q2737" s="116"/>
      <c r="R2737" s="116"/>
      <c r="S2737" s="116"/>
      <c r="T2737" s="117"/>
    </row>
    <row r="2738" spans="1:20">
      <c r="A2738" s="91"/>
      <c r="B2738" s="91"/>
      <c r="C2738" s="127"/>
      <c r="D2738" s="127"/>
      <c r="E2738" s="127"/>
      <c r="F2738" s="127"/>
      <c r="G2738" s="127"/>
      <c r="H2738" s="127">
        <v>3321</v>
      </c>
      <c r="I2738" s="217"/>
      <c r="J2738" s="116">
        <v>2735</v>
      </c>
      <c r="K2738" s="219">
        <f t="shared" si="19"/>
        <v>7296</v>
      </c>
      <c r="L2738" s="116">
        <v>0.25440358827002002</v>
      </c>
      <c r="M2738" s="116">
        <v>7.9691048145371604E-2</v>
      </c>
      <c r="N2738" s="117">
        <v>2.4400161812882799E-2</v>
      </c>
      <c r="O2738" s="217"/>
      <c r="P2738" s="115"/>
      <c r="Q2738" s="116"/>
      <c r="R2738" s="116"/>
      <c r="S2738" s="116"/>
      <c r="T2738" s="117"/>
    </row>
    <row r="2739" spans="1:20" ht="13.8" thickBot="1">
      <c r="A2739" s="91"/>
      <c r="B2739" s="91"/>
      <c r="C2739" s="127"/>
      <c r="D2739" s="127"/>
      <c r="E2739" s="127"/>
      <c r="F2739" s="127"/>
      <c r="G2739" s="127"/>
      <c r="H2739" s="127">
        <v>3323</v>
      </c>
      <c r="I2739" s="217"/>
      <c r="J2739" s="116">
        <v>2736</v>
      </c>
      <c r="K2739" s="219">
        <f t="shared" si="19"/>
        <v>7298</v>
      </c>
      <c r="L2739" s="116">
        <v>0.253760482738907</v>
      </c>
      <c r="M2739" s="116">
        <v>7.9610270211831799E-2</v>
      </c>
      <c r="N2739" s="117">
        <v>2.4017545300331799E-2</v>
      </c>
      <c r="O2739" s="217"/>
      <c r="P2739" s="115"/>
      <c r="Q2739" s="116"/>
      <c r="R2739" s="116"/>
      <c r="S2739" s="116"/>
      <c r="T2739" s="117"/>
    </row>
    <row r="2740" spans="1:20">
      <c r="A2740" s="91"/>
      <c r="B2740" s="91"/>
      <c r="C2740" s="127"/>
      <c r="D2740" s="127"/>
      <c r="E2740" s="127"/>
      <c r="F2740" s="127"/>
      <c r="G2740" s="127"/>
      <c r="H2740" s="127">
        <v>3326</v>
      </c>
      <c r="I2740" s="217"/>
      <c r="J2740" s="116">
        <v>2737</v>
      </c>
      <c r="K2740" s="219">
        <f t="shared" si="19"/>
        <v>7301</v>
      </c>
      <c r="L2740" s="116">
        <v>0.25321875417040102</v>
      </c>
      <c r="M2740" s="116">
        <v>7.9497130724340101E-2</v>
      </c>
      <c r="N2740" s="117">
        <v>2.33778926148265E-2</v>
      </c>
      <c r="O2740" s="217"/>
      <c r="P2740" s="128"/>
      <c r="Q2740" s="116"/>
      <c r="R2740" s="116"/>
      <c r="S2740" s="116"/>
      <c r="T2740" s="117"/>
    </row>
    <row r="2741" spans="1:20">
      <c r="A2741" s="91"/>
      <c r="B2741" s="91"/>
      <c r="C2741" s="127"/>
      <c r="D2741" s="127"/>
      <c r="E2741" s="127"/>
      <c r="F2741" s="127"/>
      <c r="G2741" s="127"/>
      <c r="H2741" s="127">
        <v>3328</v>
      </c>
      <c r="I2741" s="217"/>
      <c r="J2741" s="116">
        <v>2738</v>
      </c>
      <c r="K2741" s="219">
        <f t="shared" si="19"/>
        <v>7303</v>
      </c>
      <c r="L2741" s="116">
        <v>0.25310374608507402</v>
      </c>
      <c r="M2741" s="116">
        <v>7.8832204614280199E-2</v>
      </c>
      <c r="N2741" s="117">
        <v>2.2588421549493101E-2</v>
      </c>
      <c r="O2741" s="217"/>
      <c r="P2741" s="115"/>
      <c r="Q2741" s="116"/>
      <c r="R2741" s="116"/>
      <c r="S2741" s="116"/>
      <c r="T2741" s="117"/>
    </row>
    <row r="2742" spans="1:20">
      <c r="A2742" s="91"/>
      <c r="B2742" s="91"/>
      <c r="C2742" s="127"/>
      <c r="D2742" s="127"/>
      <c r="E2742" s="127"/>
      <c r="F2742" s="127"/>
      <c r="G2742" s="127"/>
      <c r="H2742" s="127">
        <v>3331</v>
      </c>
      <c r="I2742" s="217"/>
      <c r="J2742" s="116">
        <v>2739</v>
      </c>
      <c r="K2742" s="219">
        <f t="shared" si="19"/>
        <v>7306</v>
      </c>
      <c r="L2742" s="116">
        <v>0.25316784016851301</v>
      </c>
      <c r="M2742" s="116">
        <v>7.8230206572960606E-2</v>
      </c>
      <c r="N2742" s="117">
        <v>2.1625964526897301E-2</v>
      </c>
      <c r="O2742" s="217"/>
      <c r="P2742" s="115"/>
      <c r="Q2742" s="116"/>
      <c r="R2742" s="116"/>
      <c r="S2742" s="116"/>
      <c r="T2742" s="117"/>
    </row>
    <row r="2743" spans="1:20" ht="13.8" thickBot="1">
      <c r="A2743" s="91"/>
      <c r="B2743" s="91"/>
      <c r="C2743" s="127"/>
      <c r="D2743" s="127"/>
      <c r="E2743" s="127"/>
      <c r="F2743" s="127"/>
      <c r="G2743" s="127"/>
      <c r="H2743" s="127">
        <v>3334</v>
      </c>
      <c r="I2743" s="217"/>
      <c r="J2743" s="116">
        <v>2740</v>
      </c>
      <c r="K2743" s="219">
        <f t="shared" si="19"/>
        <v>7309</v>
      </c>
      <c r="L2743" s="116">
        <v>0.25353395619372499</v>
      </c>
      <c r="M2743" s="116">
        <v>7.7440279286958402E-2</v>
      </c>
      <c r="N2743" s="117">
        <v>2.0556826708188501E-2</v>
      </c>
      <c r="O2743" s="217"/>
      <c r="P2743" s="115"/>
      <c r="Q2743" s="116"/>
      <c r="R2743" s="116"/>
      <c r="S2743" s="116"/>
      <c r="T2743" s="117"/>
    </row>
    <row r="2744" spans="1:20">
      <c r="A2744" s="91"/>
      <c r="B2744" s="91"/>
      <c r="C2744" s="127"/>
      <c r="D2744" s="127"/>
      <c r="E2744" s="127"/>
      <c r="F2744" s="127"/>
      <c r="G2744" s="127"/>
      <c r="H2744" s="127">
        <v>3337</v>
      </c>
      <c r="I2744" s="217"/>
      <c r="J2744" s="116">
        <v>2741</v>
      </c>
      <c r="K2744" s="219">
        <f t="shared" si="19"/>
        <v>7312</v>
      </c>
      <c r="L2744" s="116">
        <v>0.254085611999953</v>
      </c>
      <c r="M2744" s="116">
        <v>7.7232723552772303E-2</v>
      </c>
      <c r="N2744" s="117">
        <v>1.9469603832355201E-2</v>
      </c>
      <c r="O2744" s="217"/>
      <c r="P2744" s="128"/>
      <c r="Q2744" s="116"/>
      <c r="R2744" s="116"/>
      <c r="S2744" s="116"/>
      <c r="T2744" s="117"/>
    </row>
    <row r="2745" spans="1:20">
      <c r="A2745" s="91"/>
      <c r="B2745" s="91"/>
      <c r="C2745" s="127"/>
      <c r="D2745" s="127"/>
      <c r="E2745" s="127"/>
      <c r="F2745" s="127"/>
      <c r="G2745" s="127"/>
      <c r="H2745" s="127">
        <v>3339</v>
      </c>
      <c r="I2745" s="217"/>
      <c r="J2745" s="116">
        <v>2742</v>
      </c>
      <c r="K2745" s="219">
        <f t="shared" si="19"/>
        <v>7314</v>
      </c>
      <c r="L2745" s="116">
        <v>0.25482493258587702</v>
      </c>
      <c r="M2745" s="116">
        <v>7.7267630213762303E-2</v>
      </c>
      <c r="N2745" s="117">
        <v>1.8407749995970401E-2</v>
      </c>
      <c r="O2745" s="217"/>
      <c r="P2745" s="115"/>
      <c r="Q2745" s="116"/>
      <c r="R2745" s="116"/>
      <c r="S2745" s="116"/>
      <c r="T2745" s="117"/>
    </row>
    <row r="2746" spans="1:20">
      <c r="A2746" s="91"/>
      <c r="B2746" s="91"/>
      <c r="C2746" s="127"/>
      <c r="D2746" s="127"/>
      <c r="E2746" s="127"/>
      <c r="F2746" s="127"/>
      <c r="G2746" s="127"/>
      <c r="H2746" s="127">
        <v>3342</v>
      </c>
      <c r="I2746" s="217"/>
      <c r="J2746" s="116">
        <v>2743</v>
      </c>
      <c r="K2746" s="219">
        <f t="shared" si="19"/>
        <v>7317</v>
      </c>
      <c r="L2746" s="116">
        <v>0.25555221150514701</v>
      </c>
      <c r="M2746" s="116">
        <v>7.8352742652684298E-2</v>
      </c>
      <c r="N2746" s="117">
        <v>1.7487657282622901E-2</v>
      </c>
      <c r="O2746" s="217"/>
      <c r="P2746" s="115"/>
      <c r="Q2746" s="116"/>
      <c r="R2746" s="116"/>
      <c r="S2746" s="116"/>
      <c r="T2746" s="117"/>
    </row>
    <row r="2747" spans="1:20" ht="13.8" thickBot="1">
      <c r="A2747" s="91"/>
      <c r="B2747" s="91"/>
      <c r="C2747" s="127"/>
      <c r="D2747" s="127"/>
      <c r="E2747" s="127"/>
      <c r="F2747" s="127"/>
      <c r="G2747" s="127"/>
      <c r="H2747" s="127">
        <v>3345</v>
      </c>
      <c r="I2747" s="217"/>
      <c r="J2747" s="116">
        <v>2744</v>
      </c>
      <c r="K2747" s="219">
        <f t="shared" si="19"/>
        <v>7320</v>
      </c>
      <c r="L2747" s="116">
        <v>0.25631079523709799</v>
      </c>
      <c r="M2747" s="116">
        <v>8.0222285278345004E-2</v>
      </c>
      <c r="N2747" s="117">
        <v>1.6753544689872901E-2</v>
      </c>
      <c r="O2747" s="217"/>
      <c r="P2747" s="115"/>
      <c r="Q2747" s="116"/>
      <c r="R2747" s="116"/>
      <c r="S2747" s="116"/>
      <c r="T2747" s="117"/>
    </row>
    <row r="2748" spans="1:20">
      <c r="A2748" s="91"/>
      <c r="B2748" s="91"/>
      <c r="C2748" s="127"/>
      <c r="D2748" s="127"/>
      <c r="E2748" s="127"/>
      <c r="F2748" s="127"/>
      <c r="G2748" s="127"/>
      <c r="H2748" s="127">
        <v>3348</v>
      </c>
      <c r="I2748" s="217"/>
      <c r="J2748" s="116">
        <v>2745</v>
      </c>
      <c r="K2748" s="219">
        <f t="shared" si="19"/>
        <v>7323</v>
      </c>
      <c r="L2748" s="116">
        <v>0.25701689407113198</v>
      </c>
      <c r="M2748" s="116">
        <v>8.3182364394919397E-2</v>
      </c>
      <c r="N2748" s="117">
        <v>1.6307857116898701E-2</v>
      </c>
      <c r="O2748" s="217"/>
      <c r="P2748" s="128"/>
      <c r="Q2748" s="116"/>
      <c r="R2748" s="116"/>
      <c r="S2748" s="116"/>
      <c r="T2748" s="117"/>
    </row>
    <row r="2749" spans="1:20">
      <c r="A2749" s="91"/>
      <c r="B2749" s="91"/>
      <c r="C2749" s="127"/>
      <c r="D2749" s="127"/>
      <c r="E2749" s="127"/>
      <c r="F2749" s="127"/>
      <c r="G2749" s="127"/>
      <c r="H2749" s="127">
        <v>3350</v>
      </c>
      <c r="I2749" s="217"/>
      <c r="J2749" s="116">
        <v>2746</v>
      </c>
      <c r="K2749" s="219">
        <f t="shared" si="19"/>
        <v>7325</v>
      </c>
      <c r="L2749" s="116">
        <v>0.25773212970258302</v>
      </c>
      <c r="M2749" s="116">
        <v>8.6206301555641796E-2</v>
      </c>
      <c r="N2749" s="117">
        <v>1.62105934617943E-2</v>
      </c>
      <c r="O2749" s="217"/>
      <c r="P2749" s="115"/>
      <c r="Q2749" s="116"/>
      <c r="R2749" s="116"/>
      <c r="S2749" s="116"/>
      <c r="T2749" s="117"/>
    </row>
    <row r="2750" spans="1:20">
      <c r="A2750" s="91"/>
      <c r="B2750" s="91"/>
      <c r="C2750" s="127"/>
      <c r="D2750" s="127"/>
      <c r="E2750" s="127"/>
      <c r="F2750" s="127"/>
      <c r="G2750" s="127"/>
      <c r="H2750" s="127">
        <v>3353</v>
      </c>
      <c r="I2750" s="217"/>
      <c r="J2750" s="116">
        <v>2747</v>
      </c>
      <c r="K2750" s="219">
        <f t="shared" si="19"/>
        <v>7328</v>
      </c>
      <c r="L2750" s="116">
        <v>0.25845767329092301</v>
      </c>
      <c r="M2750" s="116">
        <v>8.9323116588253398E-2</v>
      </c>
      <c r="N2750" s="117">
        <v>1.6385077330773701E-2</v>
      </c>
      <c r="O2750" s="217"/>
      <c r="P2750" s="115"/>
      <c r="Q2750" s="116"/>
      <c r="R2750" s="116"/>
      <c r="S2750" s="116"/>
      <c r="T2750" s="117"/>
    </row>
    <row r="2751" spans="1:20" ht="13.8" thickBot="1">
      <c r="A2751" s="91"/>
      <c r="B2751" s="91"/>
      <c r="C2751" s="127"/>
      <c r="D2751" s="127"/>
      <c r="E2751" s="127"/>
      <c r="F2751" s="127"/>
      <c r="G2751" s="127"/>
      <c r="H2751" s="127">
        <v>3356</v>
      </c>
      <c r="I2751" s="217"/>
      <c r="J2751" s="116">
        <v>2748</v>
      </c>
      <c r="K2751" s="219">
        <f t="shared" si="19"/>
        <v>7331</v>
      </c>
      <c r="L2751" s="116">
        <v>0.25911136816362301</v>
      </c>
      <c r="M2751" s="116">
        <v>9.1532225499816197E-2</v>
      </c>
      <c r="N2751" s="117">
        <v>1.6864643198659199E-2</v>
      </c>
      <c r="O2751" s="217"/>
      <c r="P2751" s="115"/>
      <c r="Q2751" s="116"/>
      <c r="R2751" s="116"/>
      <c r="S2751" s="116"/>
      <c r="T2751" s="117"/>
    </row>
    <row r="2752" spans="1:20">
      <c r="A2752" s="91"/>
      <c r="B2752" s="91"/>
      <c r="C2752" s="127"/>
      <c r="D2752" s="127"/>
      <c r="E2752" s="127"/>
      <c r="F2752" s="127"/>
      <c r="G2752" s="127"/>
      <c r="H2752" s="127">
        <v>3358</v>
      </c>
      <c r="I2752" s="217"/>
      <c r="J2752" s="116">
        <v>2749</v>
      </c>
      <c r="K2752" s="219">
        <f t="shared" si="19"/>
        <v>7333</v>
      </c>
      <c r="L2752" s="116">
        <v>0.259771858548001</v>
      </c>
      <c r="M2752" s="116">
        <v>9.2961898511435506E-2</v>
      </c>
      <c r="N2752" s="117">
        <v>1.7561433444805898E-2</v>
      </c>
      <c r="O2752" s="217"/>
      <c r="P2752" s="128"/>
      <c r="Q2752" s="116"/>
      <c r="R2752" s="116"/>
      <c r="S2752" s="116"/>
      <c r="T2752" s="117"/>
    </row>
    <row r="2753" spans="1:20">
      <c r="A2753" s="91"/>
      <c r="B2753" s="91"/>
      <c r="C2753" s="127"/>
      <c r="D2753" s="127"/>
      <c r="E2753" s="127"/>
      <c r="F2753" s="127"/>
      <c r="G2753" s="127"/>
      <c r="H2753" s="127">
        <v>3374</v>
      </c>
      <c r="I2753" s="217"/>
      <c r="J2753" s="116">
        <v>2750</v>
      </c>
      <c r="K2753" s="219">
        <f t="shared" si="19"/>
        <v>7349</v>
      </c>
      <c r="L2753" s="116">
        <v>0.26045059571888701</v>
      </c>
      <c r="M2753" s="116">
        <v>9.35050557770188E-2</v>
      </c>
      <c r="N2753" s="117">
        <v>1.84579769078396E-2</v>
      </c>
      <c r="O2753" s="217"/>
      <c r="P2753" s="115"/>
      <c r="Q2753" s="116"/>
      <c r="R2753" s="116"/>
      <c r="S2753" s="116"/>
      <c r="T2753" s="117"/>
    </row>
    <row r="2754" spans="1:20">
      <c r="A2754" s="91"/>
      <c r="B2754" s="91"/>
      <c r="C2754" s="127"/>
      <c r="D2754" s="127"/>
      <c r="E2754" s="127"/>
      <c r="F2754" s="127"/>
      <c r="G2754" s="127"/>
      <c r="H2754" s="127">
        <v>3379</v>
      </c>
      <c r="I2754" s="217"/>
      <c r="J2754" s="116">
        <v>2751</v>
      </c>
      <c r="K2754" s="219">
        <f t="shared" si="19"/>
        <v>7354</v>
      </c>
      <c r="L2754" s="116">
        <v>0.26125440322077198</v>
      </c>
      <c r="M2754" s="116">
        <v>9.2809768163323203E-2</v>
      </c>
      <c r="N2754" s="117">
        <v>1.9489049353487199E-2</v>
      </c>
      <c r="O2754" s="217"/>
      <c r="P2754" s="115"/>
      <c r="Q2754" s="116"/>
      <c r="R2754" s="116"/>
      <c r="S2754" s="116"/>
      <c r="T2754" s="117"/>
    </row>
    <row r="2755" spans="1:20" ht="13.8" thickBot="1">
      <c r="A2755" s="91"/>
      <c r="B2755" s="91"/>
      <c r="C2755" s="127"/>
      <c r="D2755" s="127"/>
      <c r="E2755" s="127"/>
      <c r="F2755" s="127"/>
      <c r="G2755" s="127"/>
      <c r="H2755" s="127">
        <v>3382</v>
      </c>
      <c r="I2755" s="217"/>
      <c r="J2755" s="116">
        <v>2752</v>
      </c>
      <c r="K2755" s="219">
        <f t="shared" si="19"/>
        <v>7357</v>
      </c>
      <c r="L2755" s="116">
        <v>0.26201600470447101</v>
      </c>
      <c r="M2755" s="116">
        <v>9.2008290394829703E-2</v>
      </c>
      <c r="N2755" s="117">
        <v>2.0599446327960898E-2</v>
      </c>
      <c r="O2755" s="217"/>
      <c r="P2755" s="115"/>
      <c r="Q2755" s="116"/>
      <c r="R2755" s="116"/>
      <c r="S2755" s="116"/>
      <c r="T2755" s="117"/>
    </row>
    <row r="2756" spans="1:20">
      <c r="A2756" s="91"/>
      <c r="B2756" s="91"/>
      <c r="C2756" s="127"/>
      <c r="D2756" s="127"/>
      <c r="E2756" s="127"/>
      <c r="F2756" s="127"/>
      <c r="G2756" s="127"/>
      <c r="H2756" s="127">
        <v>3385</v>
      </c>
      <c r="I2756" s="217"/>
      <c r="J2756" s="116">
        <v>2753</v>
      </c>
      <c r="K2756" s="219">
        <f t="shared" si="19"/>
        <v>7360</v>
      </c>
      <c r="L2756" s="116">
        <v>0.26272665130789802</v>
      </c>
      <c r="M2756" s="116">
        <v>9.1338174402757003E-2</v>
      </c>
      <c r="N2756" s="117">
        <v>2.1705397493410002E-2</v>
      </c>
      <c r="O2756" s="217"/>
      <c r="P2756" s="128"/>
      <c r="Q2756" s="116"/>
      <c r="R2756" s="116"/>
      <c r="S2756" s="116"/>
      <c r="T2756" s="117"/>
    </row>
    <row r="2757" spans="1:20">
      <c r="A2757" s="91"/>
      <c r="B2757" s="91"/>
      <c r="C2757" s="127"/>
      <c r="D2757" s="127"/>
      <c r="E2757" s="127"/>
      <c r="F2757" s="127"/>
      <c r="G2757" s="127"/>
      <c r="H2757" s="127">
        <v>3387</v>
      </c>
      <c r="I2757" s="217"/>
      <c r="J2757" s="116">
        <v>2754</v>
      </c>
      <c r="K2757" s="219">
        <f t="shared" si="19"/>
        <v>7362</v>
      </c>
      <c r="L2757" s="116">
        <v>0.26319832937951099</v>
      </c>
      <c r="M2757" s="116">
        <v>9.1562588655777502E-2</v>
      </c>
      <c r="N2757" s="117">
        <v>2.2707713005705801E-2</v>
      </c>
      <c r="O2757" s="217"/>
      <c r="P2757" s="115"/>
      <c r="Q2757" s="116"/>
      <c r="R2757" s="116"/>
      <c r="S2757" s="116"/>
      <c r="T2757" s="117"/>
    </row>
    <row r="2758" spans="1:20">
      <c r="A2758" s="91"/>
      <c r="B2758" s="91"/>
      <c r="C2758" s="127"/>
      <c r="D2758" s="127"/>
      <c r="E2758" s="127"/>
      <c r="F2758" s="127"/>
      <c r="G2758" s="127"/>
      <c r="H2758" s="127">
        <v>3390</v>
      </c>
      <c r="I2758" s="217"/>
      <c r="J2758" s="116">
        <v>2755</v>
      </c>
      <c r="K2758" s="219">
        <f t="shared" si="19"/>
        <v>7365</v>
      </c>
      <c r="L2758" s="116">
        <v>0.26353150083231303</v>
      </c>
      <c r="M2758" s="116">
        <v>9.2454426806877502E-2</v>
      </c>
      <c r="N2758" s="117">
        <v>2.35683160192099E-2</v>
      </c>
      <c r="O2758" s="217"/>
      <c r="P2758" s="115"/>
      <c r="Q2758" s="116"/>
      <c r="R2758" s="116"/>
      <c r="S2758" s="116"/>
      <c r="T2758" s="117"/>
    </row>
    <row r="2759" spans="1:20" ht="13.8" thickBot="1">
      <c r="A2759" s="91"/>
      <c r="B2759" s="91"/>
      <c r="C2759" s="127"/>
      <c r="D2759" s="127"/>
      <c r="E2759" s="127"/>
      <c r="F2759" s="127"/>
      <c r="G2759" s="127"/>
      <c r="H2759" s="127">
        <v>3393</v>
      </c>
      <c r="I2759" s="217"/>
      <c r="J2759" s="116">
        <v>2756</v>
      </c>
      <c r="K2759" s="219">
        <f t="shared" si="19"/>
        <v>7368</v>
      </c>
      <c r="L2759" s="116">
        <v>0.26361086827859598</v>
      </c>
      <c r="M2759" s="116">
        <v>9.4223875527468207E-2</v>
      </c>
      <c r="N2759" s="117">
        <v>2.4144099035520498E-2</v>
      </c>
      <c r="O2759" s="217"/>
      <c r="P2759" s="115"/>
      <c r="Q2759" s="116"/>
      <c r="R2759" s="116"/>
      <c r="S2759" s="116"/>
      <c r="T2759" s="117"/>
    </row>
    <row r="2760" spans="1:20">
      <c r="A2760" s="91"/>
      <c r="B2760" s="91"/>
      <c r="C2760" s="127"/>
      <c r="D2760" s="127"/>
      <c r="E2760" s="127"/>
      <c r="F2760" s="127"/>
      <c r="G2760" s="127"/>
      <c r="H2760" s="127">
        <v>3395</v>
      </c>
      <c r="I2760" s="217"/>
      <c r="J2760" s="116">
        <v>2757</v>
      </c>
      <c r="K2760" s="219">
        <f t="shared" si="19"/>
        <v>7370</v>
      </c>
      <c r="L2760" s="116">
        <v>0.263540363551173</v>
      </c>
      <c r="M2760" s="116">
        <v>9.6142401967640803E-2</v>
      </c>
      <c r="N2760" s="117">
        <v>2.4363667596258201E-2</v>
      </c>
      <c r="O2760" s="217"/>
      <c r="P2760" s="128"/>
      <c r="Q2760" s="116"/>
      <c r="R2760" s="116"/>
      <c r="S2760" s="116"/>
      <c r="T2760" s="117"/>
    </row>
    <row r="2761" spans="1:20">
      <c r="A2761" s="91"/>
      <c r="B2761" s="91"/>
      <c r="C2761" s="127"/>
      <c r="D2761" s="127"/>
      <c r="E2761" s="127"/>
      <c r="F2761" s="127"/>
      <c r="G2761" s="127"/>
      <c r="H2761" s="127">
        <v>3398</v>
      </c>
      <c r="I2761" s="217"/>
      <c r="J2761" s="116">
        <v>2758</v>
      </c>
      <c r="K2761" s="219">
        <f t="shared" si="19"/>
        <v>7373</v>
      </c>
      <c r="L2761" s="116">
        <v>0.26325281006836299</v>
      </c>
      <c r="M2761" s="116">
        <v>9.8475751753782606E-2</v>
      </c>
      <c r="N2761" s="117">
        <v>2.42242762316301E-2</v>
      </c>
      <c r="O2761" s="217"/>
      <c r="P2761" s="115"/>
      <c r="Q2761" s="116"/>
      <c r="R2761" s="116"/>
      <c r="S2761" s="116"/>
      <c r="T2761" s="117"/>
    </row>
    <row r="2762" spans="1:20">
      <c r="A2762" s="91"/>
      <c r="B2762" s="91"/>
      <c r="C2762" s="127"/>
      <c r="D2762" s="127"/>
      <c r="E2762" s="127"/>
      <c r="F2762" s="127"/>
      <c r="G2762" s="127"/>
      <c r="H2762" s="127">
        <v>3401</v>
      </c>
      <c r="I2762" s="217"/>
      <c r="J2762" s="116">
        <v>2759</v>
      </c>
      <c r="K2762" s="219">
        <f t="shared" si="19"/>
        <v>7376</v>
      </c>
      <c r="L2762" s="116">
        <v>0.26287355905336202</v>
      </c>
      <c r="M2762" s="116">
        <v>0.100404858984357</v>
      </c>
      <c r="N2762" s="117">
        <v>2.3688534394649699E-2</v>
      </c>
      <c r="O2762" s="217"/>
      <c r="P2762" s="115"/>
      <c r="Q2762" s="116"/>
      <c r="R2762" s="116"/>
      <c r="S2762" s="116"/>
      <c r="T2762" s="117"/>
    </row>
    <row r="2763" spans="1:20" ht="13.8" thickBot="1">
      <c r="A2763" s="91"/>
      <c r="B2763" s="91"/>
      <c r="C2763" s="127"/>
      <c r="D2763" s="127"/>
      <c r="E2763" s="127"/>
      <c r="F2763" s="127"/>
      <c r="G2763" s="127"/>
      <c r="H2763" s="127">
        <v>3403</v>
      </c>
      <c r="I2763" s="217"/>
      <c r="J2763" s="116">
        <v>2760</v>
      </c>
      <c r="K2763" s="219">
        <f t="shared" si="19"/>
        <v>7378</v>
      </c>
      <c r="L2763" s="116">
        <v>0.26226247790514001</v>
      </c>
      <c r="M2763" s="116">
        <v>0.102170202837991</v>
      </c>
      <c r="N2763" s="117">
        <v>2.2849412932899101E-2</v>
      </c>
      <c r="O2763" s="217"/>
      <c r="P2763" s="115"/>
      <c r="Q2763" s="116"/>
      <c r="R2763" s="116"/>
      <c r="S2763" s="116"/>
      <c r="T2763" s="117"/>
    </row>
    <row r="2764" spans="1:20">
      <c r="A2764" s="91"/>
      <c r="B2764" s="91"/>
      <c r="C2764" s="127"/>
      <c r="D2764" s="127"/>
      <c r="E2764" s="127"/>
      <c r="F2764" s="127"/>
      <c r="G2764" s="127"/>
      <c r="H2764" s="127">
        <v>3406</v>
      </c>
      <c r="I2764" s="217"/>
      <c r="J2764" s="116">
        <v>2761</v>
      </c>
      <c r="K2764" s="219">
        <f t="shared" si="19"/>
        <v>7381</v>
      </c>
      <c r="L2764" s="116">
        <v>0.261550930782947</v>
      </c>
      <c r="M2764" s="116">
        <v>0.103016719473541</v>
      </c>
      <c r="N2764" s="117">
        <v>2.1829691510511E-2</v>
      </c>
      <c r="O2764" s="217"/>
      <c r="P2764" s="128"/>
      <c r="Q2764" s="116"/>
      <c r="R2764" s="116"/>
      <c r="S2764" s="116"/>
      <c r="T2764" s="117"/>
    </row>
    <row r="2765" spans="1:20">
      <c r="A2765" s="91"/>
      <c r="B2765" s="91"/>
      <c r="C2765" s="127"/>
      <c r="D2765" s="127"/>
      <c r="E2765" s="127"/>
      <c r="F2765" s="127"/>
      <c r="G2765" s="127"/>
      <c r="H2765" s="127">
        <v>3409</v>
      </c>
      <c r="I2765" s="217"/>
      <c r="J2765" s="116">
        <v>2762</v>
      </c>
      <c r="K2765" s="219">
        <f t="shared" si="19"/>
        <v>7384</v>
      </c>
      <c r="L2765" s="116">
        <v>0.26079953233192799</v>
      </c>
      <c r="M2765" s="116">
        <v>0.102958202138375</v>
      </c>
      <c r="N2765" s="117">
        <v>2.0820391611126799E-2</v>
      </c>
      <c r="O2765" s="217"/>
      <c r="P2765" s="115"/>
      <c r="Q2765" s="116"/>
      <c r="R2765" s="116"/>
      <c r="S2765" s="116"/>
      <c r="T2765" s="117"/>
    </row>
    <row r="2766" spans="1:20">
      <c r="A2766" s="91"/>
      <c r="B2766" s="91"/>
      <c r="C2766" s="127"/>
      <c r="D2766" s="127"/>
      <c r="E2766" s="127"/>
      <c r="F2766" s="127"/>
      <c r="G2766" s="127"/>
      <c r="H2766" s="127">
        <v>3411</v>
      </c>
      <c r="I2766" s="217"/>
      <c r="J2766" s="116">
        <v>2763</v>
      </c>
      <c r="K2766" s="219">
        <f t="shared" si="19"/>
        <v>7386</v>
      </c>
      <c r="L2766" s="116">
        <v>0.26001367057582597</v>
      </c>
      <c r="M2766" s="116">
        <v>0.101510190452162</v>
      </c>
      <c r="N2766" s="117">
        <v>1.9928773353573199E-2</v>
      </c>
      <c r="O2766" s="217"/>
      <c r="P2766" s="115"/>
      <c r="Q2766" s="116"/>
      <c r="R2766" s="116"/>
      <c r="S2766" s="116"/>
      <c r="T2766" s="117"/>
    </row>
    <row r="2767" spans="1:20" ht="13.8" thickBot="1">
      <c r="A2767" s="91"/>
      <c r="B2767" s="91"/>
      <c r="C2767" s="127"/>
      <c r="D2767" s="127"/>
      <c r="E2767" s="127"/>
      <c r="F2767" s="127"/>
      <c r="G2767" s="127"/>
      <c r="H2767" s="127">
        <v>3414</v>
      </c>
      <c r="I2767" s="217"/>
      <c r="J2767" s="116">
        <v>2764</v>
      </c>
      <c r="K2767" s="219">
        <f t="shared" si="19"/>
        <v>7389</v>
      </c>
      <c r="L2767" s="116">
        <v>0.25933199248870598</v>
      </c>
      <c r="M2767" s="116">
        <v>9.8076358679471801E-2</v>
      </c>
      <c r="N2767" s="117">
        <v>1.9242273909415099E-2</v>
      </c>
      <c r="O2767" s="217"/>
      <c r="P2767" s="115"/>
      <c r="Q2767" s="116"/>
      <c r="R2767" s="116"/>
      <c r="S2767" s="116"/>
      <c r="T2767" s="117"/>
    </row>
    <row r="2768" spans="1:20">
      <c r="A2768" s="91"/>
      <c r="B2768" s="91"/>
      <c r="C2768" s="127"/>
      <c r="D2768" s="127"/>
      <c r="E2768" s="127"/>
      <c r="F2768" s="127"/>
      <c r="G2768" s="127"/>
      <c r="H2768" s="127">
        <v>3416</v>
      </c>
      <c r="I2768" s="217"/>
      <c r="J2768" s="116">
        <v>2765</v>
      </c>
      <c r="K2768" s="219">
        <f t="shared" si="19"/>
        <v>7391</v>
      </c>
      <c r="L2768" s="116">
        <v>0.25871301485273002</v>
      </c>
      <c r="M2768" s="116">
        <v>9.3698913586842097E-2</v>
      </c>
      <c r="N2768" s="117">
        <v>1.8825735477456699E-2</v>
      </c>
      <c r="O2768" s="217"/>
      <c r="P2768" s="128"/>
      <c r="Q2768" s="116"/>
      <c r="R2768" s="116"/>
      <c r="S2768" s="116"/>
      <c r="T2768" s="117"/>
    </row>
    <row r="2769" spans="1:20">
      <c r="A2769" s="91"/>
      <c r="B2769" s="91"/>
      <c r="C2769" s="127"/>
      <c r="D2769" s="127"/>
      <c r="E2769" s="127"/>
      <c r="F2769" s="127"/>
      <c r="G2769" s="127"/>
      <c r="H2769" s="127">
        <v>3419</v>
      </c>
      <c r="I2769" s="217"/>
      <c r="J2769" s="116">
        <v>2766</v>
      </c>
      <c r="K2769" s="219">
        <f t="shared" si="19"/>
        <v>7394</v>
      </c>
      <c r="L2769" s="116">
        <v>0.25820235165329603</v>
      </c>
      <c r="M2769" s="116">
        <v>8.8346157511795406E-2</v>
      </c>
      <c r="N2769" s="117">
        <v>1.87232232544494E-2</v>
      </c>
      <c r="O2769" s="217"/>
      <c r="P2769" s="115"/>
      <c r="Q2769" s="116"/>
      <c r="R2769" s="116"/>
      <c r="S2769" s="116"/>
      <c r="T2769" s="117"/>
    </row>
    <row r="2770" spans="1:20">
      <c r="A2770" s="91"/>
      <c r="B2770" s="91"/>
      <c r="C2770" s="127"/>
      <c r="D2770" s="127"/>
      <c r="E2770" s="127"/>
      <c r="F2770" s="127"/>
      <c r="G2770" s="127"/>
      <c r="H2770" s="127">
        <v>3422</v>
      </c>
      <c r="I2770" s="217"/>
      <c r="J2770" s="116">
        <v>2767</v>
      </c>
      <c r="K2770" s="219">
        <f t="shared" si="19"/>
        <v>7397</v>
      </c>
      <c r="L2770" s="116">
        <v>0.257748962966243</v>
      </c>
      <c r="M2770" s="116">
        <v>8.236185227699E-2</v>
      </c>
      <c r="N2770" s="117">
        <v>1.8874064481899301E-2</v>
      </c>
      <c r="O2770" s="217"/>
      <c r="P2770" s="115"/>
      <c r="Q2770" s="116"/>
      <c r="R2770" s="116"/>
      <c r="S2770" s="116"/>
      <c r="T2770" s="117"/>
    </row>
    <row r="2771" spans="1:20" ht="13.8" thickBot="1">
      <c r="A2771" s="91"/>
      <c r="B2771" s="91"/>
      <c r="C2771" s="127"/>
      <c r="D2771" s="127"/>
      <c r="E2771" s="127"/>
      <c r="F2771" s="127"/>
      <c r="G2771" s="127"/>
      <c r="H2771" s="127">
        <v>3424</v>
      </c>
      <c r="I2771" s="217"/>
      <c r="J2771" s="116">
        <v>2768</v>
      </c>
      <c r="K2771" s="219">
        <f t="shared" si="19"/>
        <v>7399</v>
      </c>
      <c r="L2771" s="116">
        <v>0.25723564679161098</v>
      </c>
      <c r="M2771" s="116">
        <v>7.5858893436665603E-2</v>
      </c>
      <c r="N2771" s="117">
        <v>1.9162389315189501E-2</v>
      </c>
      <c r="O2771" s="217"/>
      <c r="P2771" s="115"/>
      <c r="Q2771" s="116"/>
      <c r="R2771" s="116"/>
      <c r="S2771" s="116"/>
      <c r="T2771" s="117"/>
    </row>
    <row r="2772" spans="1:20">
      <c r="A2772" s="91"/>
      <c r="B2772" s="91"/>
      <c r="C2772" s="127"/>
      <c r="D2772" s="127"/>
      <c r="E2772" s="127"/>
      <c r="F2772" s="127"/>
      <c r="G2772" s="127"/>
      <c r="H2772" s="127">
        <v>3427</v>
      </c>
      <c r="I2772" s="217"/>
      <c r="J2772" s="116">
        <v>2769</v>
      </c>
      <c r="K2772" s="219">
        <f t="shared" si="19"/>
        <v>7402</v>
      </c>
      <c r="L2772" s="116">
        <v>0.25670253304767399</v>
      </c>
      <c r="M2772" s="116">
        <v>6.8912744143993607E-2</v>
      </c>
      <c r="N2772" s="117">
        <v>1.9453914507941102E-2</v>
      </c>
      <c r="O2772" s="217"/>
      <c r="P2772" s="128"/>
      <c r="Q2772" s="116"/>
      <c r="R2772" s="116"/>
      <c r="S2772" s="116"/>
      <c r="T2772" s="117"/>
    </row>
    <row r="2773" spans="1:20">
      <c r="A2773" s="91"/>
      <c r="B2773" s="91"/>
      <c r="C2773" s="127"/>
      <c r="D2773" s="127"/>
      <c r="E2773" s="127"/>
      <c r="F2773" s="127"/>
      <c r="G2773" s="127"/>
      <c r="H2773" s="127">
        <v>3430</v>
      </c>
      <c r="I2773" s="217"/>
      <c r="J2773" s="116">
        <v>2770</v>
      </c>
      <c r="K2773" s="219">
        <f t="shared" si="19"/>
        <v>7405</v>
      </c>
      <c r="L2773" s="116">
        <v>0.25604754235740901</v>
      </c>
      <c r="M2773" s="116">
        <v>6.2931620129794696E-2</v>
      </c>
      <c r="N2773" s="117">
        <v>1.9620526106001901E-2</v>
      </c>
      <c r="O2773" s="217"/>
      <c r="P2773" s="115"/>
      <c r="Q2773" s="116"/>
      <c r="R2773" s="116"/>
      <c r="S2773" s="116"/>
      <c r="T2773" s="117"/>
    </row>
    <row r="2774" spans="1:20">
      <c r="A2774" s="91"/>
      <c r="B2774" s="91"/>
      <c r="C2774" s="127"/>
      <c r="D2774" s="127"/>
      <c r="E2774" s="127"/>
      <c r="F2774" s="127"/>
      <c r="G2774" s="127"/>
      <c r="H2774" s="127">
        <v>3433</v>
      </c>
      <c r="I2774" s="217"/>
      <c r="J2774" s="116">
        <v>2771</v>
      </c>
      <c r="K2774" s="219">
        <f t="shared" si="19"/>
        <v>7408</v>
      </c>
      <c r="L2774" s="116">
        <v>0.25533129724201598</v>
      </c>
      <c r="M2774" s="116">
        <v>5.7887423081185503E-2</v>
      </c>
      <c r="N2774" s="117">
        <v>1.9588262581900599E-2</v>
      </c>
      <c r="O2774" s="217"/>
      <c r="P2774" s="115"/>
      <c r="Q2774" s="116"/>
      <c r="R2774" s="116"/>
      <c r="S2774" s="116"/>
      <c r="T2774" s="117"/>
    </row>
    <row r="2775" spans="1:20" ht="13.8" thickBot="1">
      <c r="A2775" s="91"/>
      <c r="B2775" s="91"/>
      <c r="C2775" s="127"/>
      <c r="D2775" s="127"/>
      <c r="E2775" s="127"/>
      <c r="F2775" s="127"/>
      <c r="G2775" s="127"/>
      <c r="H2775" s="127">
        <v>3435</v>
      </c>
      <c r="I2775" s="217"/>
      <c r="J2775" s="116">
        <v>2772</v>
      </c>
      <c r="K2775" s="219">
        <f t="shared" si="19"/>
        <v>7410</v>
      </c>
      <c r="L2775" s="116">
        <v>0.25466890274487203</v>
      </c>
      <c r="M2775" s="116">
        <v>5.3796324526729403E-2</v>
      </c>
      <c r="N2775" s="117">
        <v>1.93745979729158E-2</v>
      </c>
      <c r="O2775" s="217"/>
      <c r="P2775" s="115"/>
      <c r="Q2775" s="116"/>
      <c r="R2775" s="116"/>
      <c r="S2775" s="116"/>
      <c r="T2775" s="117"/>
    </row>
    <row r="2776" spans="1:20">
      <c r="A2776" s="91"/>
      <c r="B2776" s="91"/>
      <c r="C2776" s="127"/>
      <c r="D2776" s="127"/>
      <c r="E2776" s="127"/>
      <c r="F2776" s="127"/>
      <c r="G2776" s="127"/>
      <c r="H2776" s="127">
        <v>3438</v>
      </c>
      <c r="I2776" s="217"/>
      <c r="J2776" s="116">
        <v>2773</v>
      </c>
      <c r="K2776" s="219">
        <f t="shared" si="19"/>
        <v>7413</v>
      </c>
      <c r="L2776" s="116">
        <v>0.25407622862839002</v>
      </c>
      <c r="M2776" s="116">
        <v>5.1707503271638797E-2</v>
      </c>
      <c r="N2776" s="117">
        <v>1.90224119481909E-2</v>
      </c>
      <c r="O2776" s="217"/>
      <c r="P2776" s="128"/>
      <c r="Q2776" s="116"/>
      <c r="R2776" s="116"/>
      <c r="S2776" s="116"/>
      <c r="T2776" s="117"/>
    </row>
    <row r="2777" spans="1:20">
      <c r="A2777" s="91"/>
      <c r="B2777" s="91"/>
      <c r="C2777" s="127"/>
      <c r="D2777" s="127"/>
      <c r="E2777" s="127"/>
      <c r="F2777" s="127"/>
      <c r="G2777" s="127"/>
      <c r="H2777" s="127">
        <v>3441</v>
      </c>
      <c r="I2777" s="217"/>
      <c r="J2777" s="116">
        <v>2774</v>
      </c>
      <c r="K2777" s="219">
        <f t="shared" si="19"/>
        <v>7416</v>
      </c>
      <c r="L2777" s="116">
        <v>0.25366979590698602</v>
      </c>
      <c r="M2777" s="116">
        <v>5.1018850481631399E-2</v>
      </c>
      <c r="N2777" s="117">
        <v>1.85525044569568E-2</v>
      </c>
      <c r="O2777" s="217"/>
      <c r="P2777" s="115"/>
      <c r="Q2777" s="116"/>
      <c r="R2777" s="116"/>
      <c r="S2777" s="116"/>
      <c r="T2777" s="117"/>
    </row>
    <row r="2778" spans="1:20">
      <c r="A2778" s="91"/>
      <c r="B2778" s="91"/>
      <c r="C2778" s="127"/>
      <c r="D2778" s="127"/>
      <c r="E2778" s="127"/>
      <c r="F2778" s="127"/>
      <c r="G2778" s="127"/>
      <c r="H2778" s="127">
        <v>3444</v>
      </c>
      <c r="I2778" s="217"/>
      <c r="J2778" s="116">
        <v>2775</v>
      </c>
      <c r="K2778" s="219">
        <f t="shared" si="19"/>
        <v>7419</v>
      </c>
      <c r="L2778" s="116">
        <v>0.25340186315551999</v>
      </c>
      <c r="M2778" s="116">
        <v>5.2239461874093202E-2</v>
      </c>
      <c r="N2778" s="117">
        <v>1.8066441752852401E-2</v>
      </c>
      <c r="O2778" s="217"/>
      <c r="P2778" s="115"/>
      <c r="Q2778" s="116"/>
      <c r="R2778" s="116"/>
      <c r="S2778" s="116"/>
      <c r="T2778" s="117"/>
    </row>
    <row r="2779" spans="1:20" ht="13.8" thickBot="1">
      <c r="A2779" s="91"/>
      <c r="B2779" s="91"/>
      <c r="C2779" s="127"/>
      <c r="D2779" s="127"/>
      <c r="E2779" s="127"/>
      <c r="F2779" s="127"/>
      <c r="G2779" s="127"/>
      <c r="H2779" s="127">
        <v>3446</v>
      </c>
      <c r="I2779" s="217"/>
      <c r="J2779" s="116">
        <v>2776</v>
      </c>
      <c r="K2779" s="219">
        <f t="shared" si="19"/>
        <v>7421</v>
      </c>
      <c r="L2779" s="116">
        <v>0.25343376592134698</v>
      </c>
      <c r="M2779" s="116">
        <v>5.4964064706369102E-2</v>
      </c>
      <c r="N2779" s="117">
        <v>1.7462283860933198E-2</v>
      </c>
      <c r="O2779" s="217"/>
      <c r="P2779" s="115"/>
      <c r="Q2779" s="116"/>
      <c r="R2779" s="116"/>
      <c r="S2779" s="116"/>
      <c r="T2779" s="117"/>
    </row>
    <row r="2780" spans="1:20">
      <c r="A2780" s="91"/>
      <c r="B2780" s="91"/>
      <c r="C2780" s="127"/>
      <c r="D2780" s="127"/>
      <c r="E2780" s="127"/>
      <c r="F2780" s="127"/>
      <c r="G2780" s="127"/>
      <c r="H2780" s="127">
        <v>3449</v>
      </c>
      <c r="I2780" s="217"/>
      <c r="J2780" s="116">
        <v>2777</v>
      </c>
      <c r="K2780" s="219">
        <f t="shared" si="19"/>
        <v>7424</v>
      </c>
      <c r="L2780" s="116">
        <v>0.25370540370404698</v>
      </c>
      <c r="M2780" s="116">
        <v>5.8968639469321599E-2</v>
      </c>
      <c r="N2780" s="117">
        <v>1.68615110728518E-2</v>
      </c>
      <c r="O2780" s="217"/>
      <c r="P2780" s="128"/>
      <c r="Q2780" s="116"/>
      <c r="R2780" s="116"/>
      <c r="S2780" s="116"/>
      <c r="T2780" s="117"/>
    </row>
    <row r="2781" spans="1:20">
      <c r="A2781" s="91"/>
      <c r="B2781" s="91"/>
      <c r="C2781" s="127"/>
      <c r="D2781" s="127"/>
      <c r="E2781" s="127"/>
      <c r="F2781" s="127"/>
      <c r="G2781" s="127"/>
      <c r="H2781" s="127">
        <v>3451</v>
      </c>
      <c r="I2781" s="217"/>
      <c r="J2781" s="116">
        <v>2778</v>
      </c>
      <c r="K2781" s="219">
        <f t="shared" si="19"/>
        <v>7426</v>
      </c>
      <c r="L2781" s="116">
        <v>0.25431416132136803</v>
      </c>
      <c r="M2781" s="116">
        <v>6.3671159385441101E-2</v>
      </c>
      <c r="N2781" s="117">
        <v>1.6315395903009199E-2</v>
      </c>
      <c r="O2781" s="217"/>
      <c r="P2781" s="115"/>
      <c r="Q2781" s="116"/>
      <c r="R2781" s="116"/>
      <c r="S2781" s="116"/>
      <c r="T2781" s="117"/>
    </row>
    <row r="2782" spans="1:20">
      <c r="A2782" s="91"/>
      <c r="B2782" s="91"/>
      <c r="C2782" s="127"/>
      <c r="D2782" s="127"/>
      <c r="E2782" s="127"/>
      <c r="F2782" s="127"/>
      <c r="G2782" s="127"/>
      <c r="H2782" s="127">
        <v>3454</v>
      </c>
      <c r="I2782" s="217"/>
      <c r="J2782" s="116">
        <v>2779</v>
      </c>
      <c r="K2782" s="219">
        <f t="shared" si="19"/>
        <v>7429</v>
      </c>
      <c r="L2782" s="116">
        <v>0.255211214860875</v>
      </c>
      <c r="M2782" s="116">
        <v>6.9080801835683797E-2</v>
      </c>
      <c r="N2782" s="117">
        <v>1.58104201991589E-2</v>
      </c>
      <c r="O2782" s="217"/>
      <c r="P2782" s="115"/>
      <c r="Q2782" s="116"/>
      <c r="R2782" s="116"/>
      <c r="S2782" s="116"/>
      <c r="T2782" s="117"/>
    </row>
    <row r="2783" spans="1:20" ht="13.8" thickBot="1">
      <c r="A2783" s="91"/>
      <c r="B2783" s="91"/>
      <c r="C2783" s="127"/>
      <c r="D2783" s="127"/>
      <c r="E2783" s="127"/>
      <c r="F2783" s="127"/>
      <c r="G2783" s="127"/>
      <c r="H2783" s="127">
        <v>3456</v>
      </c>
      <c r="I2783" s="217"/>
      <c r="J2783" s="116">
        <v>2780</v>
      </c>
      <c r="K2783" s="219">
        <f t="shared" si="19"/>
        <v>7431</v>
      </c>
      <c r="L2783" s="116">
        <v>0.25639425961253798</v>
      </c>
      <c r="M2783" s="116">
        <v>7.4425189123132798E-2</v>
      </c>
      <c r="N2783" s="117">
        <v>1.5429037585580899E-2</v>
      </c>
      <c r="O2783" s="217"/>
      <c r="P2783" s="115"/>
      <c r="Q2783" s="116"/>
      <c r="R2783" s="116"/>
      <c r="S2783" s="116"/>
      <c r="T2783" s="117"/>
    </row>
    <row r="2784" spans="1:20">
      <c r="A2784" s="91"/>
      <c r="B2784" s="91"/>
      <c r="C2784" s="127"/>
      <c r="D2784" s="127"/>
      <c r="E2784" s="127"/>
      <c r="F2784" s="127"/>
      <c r="G2784" s="127"/>
      <c r="H2784" s="127">
        <v>3459</v>
      </c>
      <c r="I2784" s="217"/>
      <c r="J2784" s="116">
        <v>2781</v>
      </c>
      <c r="K2784" s="219">
        <f t="shared" si="19"/>
        <v>7434</v>
      </c>
      <c r="L2784" s="116">
        <v>0.25767231180813799</v>
      </c>
      <c r="M2784" s="116">
        <v>7.93625370133587E-2</v>
      </c>
      <c r="N2784" s="117">
        <v>1.52418189208845E-2</v>
      </c>
      <c r="O2784" s="217"/>
      <c r="P2784" s="128"/>
      <c r="Q2784" s="116"/>
      <c r="R2784" s="116"/>
      <c r="S2784" s="116"/>
      <c r="T2784" s="117"/>
    </row>
    <row r="2785" spans="1:20">
      <c r="A2785" s="91"/>
      <c r="B2785" s="91"/>
      <c r="C2785" s="127"/>
      <c r="D2785" s="127"/>
      <c r="E2785" s="127"/>
      <c r="F2785" s="127"/>
      <c r="G2785" s="127"/>
      <c r="H2785" s="127">
        <v>3462</v>
      </c>
      <c r="I2785" s="217"/>
      <c r="J2785" s="116">
        <v>2782</v>
      </c>
      <c r="K2785" s="219">
        <f t="shared" ref="K2785:K2848" si="20">H2785+$K$1503</f>
        <v>7437</v>
      </c>
      <c r="L2785" s="116">
        <v>0.259068579276514</v>
      </c>
      <c r="M2785" s="116">
        <v>8.3727694066950895E-2</v>
      </c>
      <c r="N2785" s="117">
        <v>1.52804494338213E-2</v>
      </c>
      <c r="O2785" s="217"/>
      <c r="P2785" s="115"/>
      <c r="Q2785" s="116"/>
      <c r="R2785" s="116"/>
      <c r="S2785" s="116"/>
      <c r="T2785" s="117"/>
    </row>
    <row r="2786" spans="1:20">
      <c r="A2786" s="91"/>
      <c r="B2786" s="91"/>
      <c r="C2786" s="127"/>
      <c r="D2786" s="127"/>
      <c r="E2786" s="127"/>
      <c r="F2786" s="127"/>
      <c r="G2786" s="127"/>
      <c r="H2786" s="127">
        <v>3464</v>
      </c>
      <c r="I2786" s="217"/>
      <c r="J2786" s="116">
        <v>2783</v>
      </c>
      <c r="K2786" s="219">
        <f t="shared" si="20"/>
        <v>7439</v>
      </c>
      <c r="L2786" s="116">
        <v>0.26042841875426997</v>
      </c>
      <c r="M2786" s="116">
        <v>8.7735453305615593E-2</v>
      </c>
      <c r="N2786" s="117">
        <v>1.55653037946933E-2</v>
      </c>
      <c r="O2786" s="217"/>
      <c r="P2786" s="115"/>
      <c r="Q2786" s="116"/>
      <c r="R2786" s="116"/>
      <c r="S2786" s="116"/>
      <c r="T2786" s="117"/>
    </row>
    <row r="2787" spans="1:20" ht="13.8" thickBot="1">
      <c r="A2787" s="91"/>
      <c r="B2787" s="91"/>
      <c r="C2787" s="127"/>
      <c r="D2787" s="127"/>
      <c r="E2787" s="127"/>
      <c r="F2787" s="127"/>
      <c r="G2787" s="127"/>
      <c r="H2787" s="127">
        <v>3467</v>
      </c>
      <c r="I2787" s="217"/>
      <c r="J2787" s="116">
        <v>2784</v>
      </c>
      <c r="K2787" s="219">
        <f t="shared" si="20"/>
        <v>7442</v>
      </c>
      <c r="L2787" s="116">
        <v>0.26180825401757601</v>
      </c>
      <c r="M2787" s="116">
        <v>9.0901440315795307E-2</v>
      </c>
      <c r="N2787" s="117">
        <v>1.6030074949601202E-2</v>
      </c>
      <c r="O2787" s="217"/>
      <c r="P2787" s="115"/>
      <c r="Q2787" s="116"/>
      <c r="R2787" s="116"/>
      <c r="S2787" s="116"/>
      <c r="T2787" s="117"/>
    </row>
    <row r="2788" spans="1:20">
      <c r="A2788" s="91"/>
      <c r="B2788" s="91"/>
      <c r="C2788" s="127"/>
      <c r="D2788" s="127"/>
      <c r="E2788" s="127"/>
      <c r="F2788" s="127"/>
      <c r="G2788" s="127"/>
      <c r="H2788" s="127">
        <v>3469</v>
      </c>
      <c r="I2788" s="217"/>
      <c r="J2788" s="116">
        <v>2785</v>
      </c>
      <c r="K2788" s="219">
        <f t="shared" si="20"/>
        <v>7444</v>
      </c>
      <c r="L2788" s="116">
        <v>0.26309858256548702</v>
      </c>
      <c r="M2788" s="116">
        <v>9.3457835614629198E-2</v>
      </c>
      <c r="N2788" s="117">
        <v>1.66464648484058E-2</v>
      </c>
      <c r="O2788" s="217"/>
      <c r="P2788" s="128"/>
      <c r="Q2788" s="116"/>
      <c r="R2788" s="116"/>
      <c r="S2788" s="116"/>
      <c r="T2788" s="117"/>
    </row>
    <row r="2789" spans="1:20">
      <c r="A2789" s="91"/>
      <c r="B2789" s="91"/>
      <c r="C2789" s="127"/>
      <c r="D2789" s="127"/>
      <c r="E2789" s="127"/>
      <c r="F2789" s="127"/>
      <c r="G2789" s="127"/>
      <c r="H2789" s="127">
        <v>3472</v>
      </c>
      <c r="I2789" s="217"/>
      <c r="J2789" s="116">
        <v>2786</v>
      </c>
      <c r="K2789" s="219">
        <f t="shared" si="20"/>
        <v>7447</v>
      </c>
      <c r="L2789" s="116">
        <v>0.26440157095004502</v>
      </c>
      <c r="M2789" s="116">
        <v>9.4710560776357505E-2</v>
      </c>
      <c r="N2789" s="117">
        <v>1.7412495646982398E-2</v>
      </c>
      <c r="O2789" s="217"/>
      <c r="P2789" s="115"/>
      <c r="Q2789" s="116"/>
      <c r="R2789" s="116"/>
      <c r="S2789" s="116"/>
      <c r="T2789" s="117"/>
    </row>
    <row r="2790" spans="1:20">
      <c r="A2790" s="91"/>
      <c r="B2790" s="91"/>
      <c r="C2790" s="127"/>
      <c r="D2790" s="127"/>
      <c r="E2790" s="127"/>
      <c r="F2790" s="127"/>
      <c r="G2790" s="127"/>
      <c r="H2790" s="127">
        <v>3474</v>
      </c>
      <c r="I2790" s="217"/>
      <c r="J2790" s="116">
        <v>2787</v>
      </c>
      <c r="K2790" s="219">
        <f t="shared" si="20"/>
        <v>7449</v>
      </c>
      <c r="L2790" s="116">
        <v>0.26560367931453099</v>
      </c>
      <c r="M2790" s="116">
        <v>9.5038540615289505E-2</v>
      </c>
      <c r="N2790" s="117">
        <v>1.8307586409569199E-2</v>
      </c>
      <c r="O2790" s="217"/>
      <c r="P2790" s="115"/>
      <c r="Q2790" s="116"/>
      <c r="R2790" s="116"/>
      <c r="S2790" s="116"/>
      <c r="T2790" s="117"/>
    </row>
    <row r="2791" spans="1:20" ht="13.8" thickBot="1">
      <c r="A2791" s="91"/>
      <c r="B2791" s="91"/>
      <c r="C2791" s="127"/>
      <c r="D2791" s="127"/>
      <c r="E2791" s="127"/>
      <c r="F2791" s="127"/>
      <c r="G2791" s="127"/>
      <c r="H2791" s="127">
        <v>3477</v>
      </c>
      <c r="I2791" s="217"/>
      <c r="J2791" s="116">
        <v>2788</v>
      </c>
      <c r="K2791" s="219">
        <f t="shared" si="20"/>
        <v>7452</v>
      </c>
      <c r="L2791" s="116">
        <v>0.26681348279874001</v>
      </c>
      <c r="M2791" s="116">
        <v>9.4096893259206102E-2</v>
      </c>
      <c r="N2791" s="117">
        <v>1.9287653218763801E-2</v>
      </c>
      <c r="O2791" s="217"/>
      <c r="P2791" s="115"/>
      <c r="Q2791" s="116"/>
      <c r="R2791" s="116"/>
      <c r="S2791" s="116"/>
      <c r="T2791" s="117"/>
    </row>
    <row r="2792" spans="1:20">
      <c r="A2792" s="91"/>
      <c r="B2792" s="91"/>
      <c r="C2792" s="127"/>
      <c r="D2792" s="127"/>
      <c r="E2792" s="127"/>
      <c r="F2792" s="127"/>
      <c r="G2792" s="127"/>
      <c r="H2792" s="127">
        <v>3480</v>
      </c>
      <c r="I2792" s="217"/>
      <c r="J2792" s="116">
        <v>2789</v>
      </c>
      <c r="K2792" s="219">
        <f t="shared" si="20"/>
        <v>7455</v>
      </c>
      <c r="L2792" s="116">
        <v>0.26792887555820999</v>
      </c>
      <c r="M2792" s="116">
        <v>9.2579641631136203E-2</v>
      </c>
      <c r="N2792" s="117">
        <v>2.01746656275117E-2</v>
      </c>
      <c r="O2792" s="217"/>
      <c r="P2792" s="128"/>
      <c r="Q2792" s="116"/>
      <c r="R2792" s="116"/>
      <c r="S2792" s="116"/>
      <c r="T2792" s="117"/>
    </row>
    <row r="2793" spans="1:20">
      <c r="A2793" s="91"/>
      <c r="B2793" s="91"/>
      <c r="C2793" s="127"/>
      <c r="D2793" s="127"/>
      <c r="E2793" s="127"/>
      <c r="F2793" s="127"/>
      <c r="G2793" s="127"/>
      <c r="H2793" s="127">
        <v>3482</v>
      </c>
      <c r="I2793" s="217"/>
      <c r="J2793" s="116">
        <v>2790</v>
      </c>
      <c r="K2793" s="219">
        <f t="shared" si="20"/>
        <v>7457</v>
      </c>
      <c r="L2793" s="116">
        <v>0.26892381901997298</v>
      </c>
      <c r="M2793" s="116">
        <v>9.0445809698864801E-2</v>
      </c>
      <c r="N2793" s="117">
        <v>2.0887590692949501E-2</v>
      </c>
      <c r="O2793" s="217"/>
      <c r="P2793" s="115"/>
      <c r="Q2793" s="116"/>
      <c r="R2793" s="116"/>
      <c r="S2793" s="116"/>
      <c r="T2793" s="117"/>
    </row>
    <row r="2794" spans="1:20">
      <c r="A2794" s="91"/>
      <c r="B2794" s="91"/>
      <c r="C2794" s="127"/>
      <c r="D2794" s="127"/>
      <c r="E2794" s="127"/>
      <c r="F2794" s="127"/>
      <c r="G2794" s="127"/>
      <c r="H2794" s="127">
        <v>3485</v>
      </c>
      <c r="I2794" s="217"/>
      <c r="J2794" s="116">
        <v>2791</v>
      </c>
      <c r="K2794" s="219">
        <f t="shared" si="20"/>
        <v>7460</v>
      </c>
      <c r="L2794" s="116">
        <v>0.26958984426173499</v>
      </c>
      <c r="M2794" s="116">
        <v>8.8540682353611594E-2</v>
      </c>
      <c r="N2794" s="117">
        <v>2.12456155459117E-2</v>
      </c>
      <c r="O2794" s="217"/>
      <c r="P2794" s="115"/>
      <c r="Q2794" s="116"/>
      <c r="R2794" s="116"/>
      <c r="S2794" s="116"/>
      <c r="T2794" s="117"/>
    </row>
    <row r="2795" spans="1:20" ht="13.8" thickBot="1">
      <c r="A2795" s="91"/>
      <c r="B2795" s="91"/>
      <c r="C2795" s="127"/>
      <c r="D2795" s="127"/>
      <c r="E2795" s="127"/>
      <c r="F2795" s="127"/>
      <c r="G2795" s="127"/>
      <c r="H2795" s="127">
        <v>3488</v>
      </c>
      <c r="I2795" s="217"/>
      <c r="J2795" s="116">
        <v>2792</v>
      </c>
      <c r="K2795" s="219">
        <f t="shared" si="20"/>
        <v>7463</v>
      </c>
      <c r="L2795" s="116">
        <v>0.27004050520932099</v>
      </c>
      <c r="M2795" s="116">
        <v>8.6848710134648593E-2</v>
      </c>
      <c r="N2795" s="117">
        <v>2.12811824946888E-2</v>
      </c>
      <c r="O2795" s="217"/>
      <c r="P2795" s="115"/>
      <c r="Q2795" s="116"/>
      <c r="R2795" s="116"/>
      <c r="S2795" s="116"/>
      <c r="T2795" s="117"/>
    </row>
    <row r="2796" spans="1:20">
      <c r="A2796" s="91"/>
      <c r="B2796" s="91"/>
      <c r="C2796" s="127"/>
      <c r="D2796" s="127"/>
      <c r="E2796" s="127"/>
      <c r="F2796" s="127"/>
      <c r="G2796" s="127"/>
      <c r="H2796" s="127">
        <v>3490</v>
      </c>
      <c r="I2796" s="217"/>
      <c r="J2796" s="116">
        <v>2793</v>
      </c>
      <c r="K2796" s="219">
        <f t="shared" si="20"/>
        <v>7465</v>
      </c>
      <c r="L2796" s="116">
        <v>0.27018339296752197</v>
      </c>
      <c r="M2796" s="116">
        <v>8.5864616863300602E-2</v>
      </c>
      <c r="N2796" s="117">
        <v>2.0972032860630901E-2</v>
      </c>
      <c r="O2796" s="217"/>
      <c r="P2796" s="128"/>
      <c r="Q2796" s="116"/>
      <c r="R2796" s="116"/>
      <c r="S2796" s="116"/>
      <c r="T2796" s="117"/>
    </row>
    <row r="2797" spans="1:20">
      <c r="A2797" s="91"/>
      <c r="B2797" s="91"/>
      <c r="C2797" s="127"/>
      <c r="D2797" s="127"/>
      <c r="E2797" s="127"/>
      <c r="F2797" s="127"/>
      <c r="G2797" s="127"/>
      <c r="H2797" s="127">
        <v>3493</v>
      </c>
      <c r="I2797" s="217"/>
      <c r="J2797" s="116">
        <v>2794</v>
      </c>
      <c r="K2797" s="219">
        <f t="shared" si="20"/>
        <v>7468</v>
      </c>
      <c r="L2797" s="116">
        <v>0.27015050294326998</v>
      </c>
      <c r="M2797" s="116">
        <v>8.4874348545999095E-2</v>
      </c>
      <c r="N2797" s="117">
        <v>2.0431327149788299E-2</v>
      </c>
      <c r="O2797" s="217"/>
      <c r="P2797" s="115"/>
      <c r="Q2797" s="116"/>
      <c r="R2797" s="116"/>
      <c r="S2797" s="116"/>
      <c r="T2797" s="117"/>
    </row>
    <row r="2798" spans="1:20">
      <c r="A2798" s="91"/>
      <c r="B2798" s="91"/>
      <c r="C2798" s="127"/>
      <c r="D2798" s="127"/>
      <c r="E2798" s="127"/>
      <c r="F2798" s="127"/>
      <c r="G2798" s="127"/>
      <c r="H2798" s="127">
        <v>3496</v>
      </c>
      <c r="I2798" s="217"/>
      <c r="J2798" s="116">
        <v>2795</v>
      </c>
      <c r="K2798" s="219">
        <f t="shared" si="20"/>
        <v>7471</v>
      </c>
      <c r="L2798" s="116">
        <v>0.269874564224171</v>
      </c>
      <c r="M2798" s="116">
        <v>8.4599077636941702E-2</v>
      </c>
      <c r="N2798" s="117">
        <v>1.9791645584404799E-2</v>
      </c>
      <c r="O2798" s="217"/>
      <c r="P2798" s="115"/>
      <c r="Q2798" s="116"/>
      <c r="R2798" s="116"/>
      <c r="S2798" s="116"/>
      <c r="T2798" s="117"/>
    </row>
    <row r="2799" spans="1:20" ht="13.8" thickBot="1">
      <c r="A2799" s="91"/>
      <c r="B2799" s="91"/>
      <c r="C2799" s="127"/>
      <c r="D2799" s="127"/>
      <c r="E2799" s="127"/>
      <c r="F2799" s="127"/>
      <c r="G2799" s="127"/>
      <c r="H2799" s="127">
        <v>3498</v>
      </c>
      <c r="I2799" s="217"/>
      <c r="J2799" s="116">
        <v>2796</v>
      </c>
      <c r="K2799" s="219">
        <f t="shared" si="20"/>
        <v>7473</v>
      </c>
      <c r="L2799" s="116">
        <v>0.26943845496339403</v>
      </c>
      <c r="M2799" s="116">
        <v>8.4446248650294195E-2</v>
      </c>
      <c r="N2799" s="117">
        <v>1.9122392220775001E-2</v>
      </c>
      <c r="O2799" s="217"/>
      <c r="P2799" s="115"/>
      <c r="Q2799" s="116"/>
      <c r="R2799" s="116"/>
      <c r="S2799" s="116"/>
      <c r="T2799" s="117"/>
    </row>
    <row r="2800" spans="1:20">
      <c r="A2800" s="91"/>
      <c r="B2800" s="91"/>
      <c r="C2800" s="127"/>
      <c r="D2800" s="127"/>
      <c r="E2800" s="127"/>
      <c r="F2800" s="127"/>
      <c r="G2800" s="127"/>
      <c r="H2800" s="127">
        <v>3501</v>
      </c>
      <c r="I2800" s="217"/>
      <c r="J2800" s="116">
        <v>2797</v>
      </c>
      <c r="K2800" s="219">
        <f t="shared" si="20"/>
        <v>7476</v>
      </c>
      <c r="L2800" s="116">
        <v>0.26881405142411502</v>
      </c>
      <c r="M2800" s="116">
        <v>8.4794454416183898E-2</v>
      </c>
      <c r="N2800" s="117">
        <v>1.85127734390476E-2</v>
      </c>
      <c r="O2800" s="217"/>
      <c r="P2800" s="128"/>
      <c r="Q2800" s="116"/>
      <c r="R2800" s="116"/>
      <c r="S2800" s="116"/>
      <c r="T2800" s="117"/>
    </row>
    <row r="2801" spans="1:20">
      <c r="A2801" s="91"/>
      <c r="B2801" s="91"/>
      <c r="C2801" s="127"/>
      <c r="D2801" s="127"/>
      <c r="E2801" s="127"/>
      <c r="F2801" s="127"/>
      <c r="G2801" s="127"/>
      <c r="H2801" s="127">
        <v>3503</v>
      </c>
      <c r="I2801" s="217"/>
      <c r="J2801" s="116">
        <v>2798</v>
      </c>
      <c r="K2801" s="219">
        <f t="shared" si="20"/>
        <v>7478</v>
      </c>
      <c r="L2801" s="116">
        <v>0.26800829071217902</v>
      </c>
      <c r="M2801" s="116">
        <v>8.5447783443222305E-2</v>
      </c>
      <c r="N2801" s="117">
        <v>1.8000425673739402E-2</v>
      </c>
      <c r="O2801" s="217"/>
      <c r="P2801" s="115"/>
      <c r="Q2801" s="116"/>
      <c r="R2801" s="116"/>
      <c r="S2801" s="116"/>
      <c r="T2801" s="117"/>
    </row>
    <row r="2802" spans="1:20">
      <c r="A2802" s="91"/>
      <c r="B2802" s="91"/>
      <c r="C2802" s="127"/>
      <c r="D2802" s="127"/>
      <c r="E2802" s="127"/>
      <c r="F2802" s="127"/>
      <c r="G2802" s="127"/>
      <c r="H2802" s="127">
        <v>3506</v>
      </c>
      <c r="I2802" s="217"/>
      <c r="J2802" s="116">
        <v>2799</v>
      </c>
      <c r="K2802" s="219">
        <f t="shared" si="20"/>
        <v>7481</v>
      </c>
      <c r="L2802" s="116">
        <v>0.26713456529046298</v>
      </c>
      <c r="M2802" s="116">
        <v>8.5941991783155494E-2</v>
      </c>
      <c r="N2802" s="117">
        <v>1.7567149586732899E-2</v>
      </c>
      <c r="O2802" s="217"/>
      <c r="P2802" s="115"/>
      <c r="Q2802" s="116"/>
      <c r="R2802" s="116"/>
      <c r="S2802" s="116"/>
      <c r="T2802" s="117"/>
    </row>
    <row r="2803" spans="1:20" ht="13.8" thickBot="1">
      <c r="A2803" s="91"/>
      <c r="B2803" s="91"/>
      <c r="C2803" s="127"/>
      <c r="D2803" s="127"/>
      <c r="E2803" s="127"/>
      <c r="F2803" s="127"/>
      <c r="G2803" s="127"/>
      <c r="H2803" s="127">
        <v>3509</v>
      </c>
      <c r="I2803" s="217"/>
      <c r="J2803" s="116">
        <v>2800</v>
      </c>
      <c r="K2803" s="219">
        <f t="shared" si="20"/>
        <v>7484</v>
      </c>
      <c r="L2803" s="116">
        <v>0.26628152933723598</v>
      </c>
      <c r="M2803" s="116">
        <v>8.6256761261475898E-2</v>
      </c>
      <c r="N2803" s="117">
        <v>1.7247759172688799E-2</v>
      </c>
      <c r="O2803" s="217"/>
      <c r="P2803" s="115"/>
      <c r="Q2803" s="116"/>
      <c r="R2803" s="116"/>
      <c r="S2803" s="116"/>
      <c r="T2803" s="117"/>
    </row>
    <row r="2804" spans="1:20">
      <c r="A2804" s="91"/>
      <c r="B2804" s="91"/>
      <c r="C2804" s="127"/>
      <c r="D2804" s="127"/>
      <c r="E2804" s="127"/>
      <c r="F2804" s="127"/>
      <c r="G2804" s="127"/>
      <c r="H2804" s="127">
        <v>3511</v>
      </c>
      <c r="I2804" s="217"/>
      <c r="J2804" s="116">
        <v>2801</v>
      </c>
      <c r="K2804" s="219">
        <f t="shared" si="20"/>
        <v>7486</v>
      </c>
      <c r="L2804" s="116">
        <v>0.26549966444886303</v>
      </c>
      <c r="M2804" s="116">
        <v>8.6746342759115705E-2</v>
      </c>
      <c r="N2804" s="117">
        <v>1.69980581777452E-2</v>
      </c>
      <c r="O2804" s="217"/>
      <c r="P2804" s="128"/>
      <c r="Q2804" s="116"/>
      <c r="R2804" s="116"/>
      <c r="S2804" s="116"/>
      <c r="T2804" s="117"/>
    </row>
    <row r="2805" spans="1:20">
      <c r="A2805" s="91"/>
      <c r="B2805" s="91"/>
      <c r="C2805" s="127"/>
      <c r="D2805" s="127"/>
      <c r="E2805" s="127"/>
      <c r="F2805" s="127"/>
      <c r="G2805" s="127"/>
      <c r="H2805" s="127">
        <v>3514</v>
      </c>
      <c r="I2805" s="217"/>
      <c r="J2805" s="116">
        <v>2802</v>
      </c>
      <c r="K2805" s="219">
        <f t="shared" si="20"/>
        <v>7489</v>
      </c>
      <c r="L2805" s="116">
        <v>0.26484911417933998</v>
      </c>
      <c r="M2805" s="116">
        <v>8.7790107569056794E-2</v>
      </c>
      <c r="N2805" s="117">
        <v>1.6895357030850201E-2</v>
      </c>
      <c r="O2805" s="217"/>
      <c r="P2805" s="115"/>
      <c r="Q2805" s="116"/>
      <c r="R2805" s="116"/>
      <c r="S2805" s="116"/>
      <c r="T2805" s="117"/>
    </row>
    <row r="2806" spans="1:20">
      <c r="A2806" s="91"/>
      <c r="B2806" s="91"/>
      <c r="C2806" s="127"/>
      <c r="D2806" s="127"/>
      <c r="E2806" s="127"/>
      <c r="F2806" s="127"/>
      <c r="G2806" s="127"/>
      <c r="H2806" s="127">
        <v>3516</v>
      </c>
      <c r="I2806" s="217"/>
      <c r="J2806" s="116">
        <v>2803</v>
      </c>
      <c r="K2806" s="219">
        <f t="shared" si="20"/>
        <v>7491</v>
      </c>
      <c r="L2806" s="116">
        <v>0.26437064136308402</v>
      </c>
      <c r="M2806" s="116">
        <v>8.9267238158109594E-2</v>
      </c>
      <c r="N2806" s="117">
        <v>1.6904725347243198E-2</v>
      </c>
      <c r="O2806" s="217"/>
      <c r="P2806" s="115"/>
      <c r="Q2806" s="116"/>
      <c r="R2806" s="116"/>
      <c r="S2806" s="116"/>
      <c r="T2806" s="117"/>
    </row>
    <row r="2807" spans="1:20" ht="13.8" thickBot="1">
      <c r="A2807" s="91"/>
      <c r="B2807" s="91"/>
      <c r="C2807" s="127"/>
      <c r="D2807" s="127"/>
      <c r="E2807" s="127"/>
      <c r="F2807" s="127"/>
      <c r="G2807" s="127"/>
      <c r="H2807" s="127">
        <v>3519</v>
      </c>
      <c r="I2807" s="217"/>
      <c r="J2807" s="116">
        <v>2804</v>
      </c>
      <c r="K2807" s="219">
        <f t="shared" si="20"/>
        <v>7494</v>
      </c>
      <c r="L2807" s="116">
        <v>0.26411904430205602</v>
      </c>
      <c r="M2807" s="116">
        <v>9.1097601836145695E-2</v>
      </c>
      <c r="N2807" s="117">
        <v>1.7166282434064001E-2</v>
      </c>
      <c r="O2807" s="217"/>
      <c r="P2807" s="115"/>
      <c r="Q2807" s="116"/>
      <c r="R2807" s="116"/>
      <c r="S2807" s="116"/>
      <c r="T2807" s="117"/>
    </row>
    <row r="2808" spans="1:20">
      <c r="A2808" s="91"/>
      <c r="B2808" s="91"/>
      <c r="C2808" s="127"/>
      <c r="D2808" s="127"/>
      <c r="E2808" s="127"/>
      <c r="F2808" s="127"/>
      <c r="G2808" s="127"/>
      <c r="H2808" s="127">
        <v>3522</v>
      </c>
      <c r="I2808" s="217"/>
      <c r="J2808" s="116">
        <v>2805</v>
      </c>
      <c r="K2808" s="219">
        <f t="shared" si="20"/>
        <v>7497</v>
      </c>
      <c r="L2808" s="116">
        <v>0.26402788615320799</v>
      </c>
      <c r="M2808" s="116">
        <v>9.3575937676031104E-2</v>
      </c>
      <c r="N2808" s="117">
        <v>1.7605250999785101E-2</v>
      </c>
      <c r="O2808" s="217"/>
      <c r="P2808" s="128"/>
      <c r="Q2808" s="116"/>
      <c r="R2808" s="116"/>
      <c r="S2808" s="116"/>
      <c r="T2808" s="117"/>
    </row>
    <row r="2809" spans="1:20">
      <c r="A2809" s="91"/>
      <c r="B2809" s="91"/>
      <c r="C2809" s="127"/>
      <c r="D2809" s="127"/>
      <c r="E2809" s="127"/>
      <c r="F2809" s="127"/>
      <c r="G2809" s="127"/>
      <c r="H2809" s="127">
        <v>3524</v>
      </c>
      <c r="I2809" s="217"/>
      <c r="J2809" s="116">
        <v>2806</v>
      </c>
      <c r="K2809" s="219">
        <f t="shared" si="20"/>
        <v>7499</v>
      </c>
      <c r="L2809" s="116">
        <v>0.26414050588356303</v>
      </c>
      <c r="M2809" s="116">
        <v>9.5883774208024394E-2</v>
      </c>
      <c r="N2809" s="117">
        <v>1.82743052733348E-2</v>
      </c>
      <c r="O2809" s="217"/>
      <c r="P2809" s="115"/>
      <c r="Q2809" s="116"/>
      <c r="R2809" s="116"/>
      <c r="S2809" s="116"/>
      <c r="T2809" s="117"/>
    </row>
    <row r="2810" spans="1:20">
      <c r="A2810" s="91"/>
      <c r="B2810" s="91"/>
      <c r="C2810" s="127"/>
      <c r="D2810" s="127"/>
      <c r="E2810" s="127"/>
      <c r="F2810" s="127"/>
      <c r="G2810" s="127"/>
      <c r="H2810" s="127">
        <v>3526</v>
      </c>
      <c r="I2810" s="217"/>
      <c r="J2810" s="116">
        <v>2807</v>
      </c>
      <c r="K2810" s="219">
        <f t="shared" si="20"/>
        <v>7501</v>
      </c>
      <c r="L2810" s="116">
        <v>0.26430319168799599</v>
      </c>
      <c r="M2810" s="116">
        <v>9.85475680825567E-2</v>
      </c>
      <c r="N2810" s="117">
        <v>1.90827403362741E-2</v>
      </c>
      <c r="O2810" s="217"/>
      <c r="P2810" s="115"/>
      <c r="Q2810" s="116"/>
      <c r="R2810" s="116"/>
      <c r="S2810" s="116"/>
      <c r="T2810" s="117"/>
    </row>
    <row r="2811" spans="1:20" ht="13.8" thickBot="1">
      <c r="A2811" s="91"/>
      <c r="B2811" s="91"/>
      <c r="C2811" s="127"/>
      <c r="D2811" s="127"/>
      <c r="E2811" s="127"/>
      <c r="F2811" s="127"/>
      <c r="G2811" s="127"/>
      <c r="H2811" s="127">
        <v>3529</v>
      </c>
      <c r="I2811" s="217"/>
      <c r="J2811" s="116">
        <v>2808</v>
      </c>
      <c r="K2811" s="219">
        <f t="shared" si="20"/>
        <v>7504</v>
      </c>
      <c r="L2811" s="116">
        <v>0.26461978110736101</v>
      </c>
      <c r="M2811" s="116">
        <v>0.100424322741032</v>
      </c>
      <c r="N2811" s="117">
        <v>1.9993859160506101E-2</v>
      </c>
      <c r="O2811" s="217"/>
      <c r="P2811" s="115"/>
      <c r="Q2811" s="116"/>
      <c r="R2811" s="116"/>
      <c r="S2811" s="116"/>
      <c r="T2811" s="117"/>
    </row>
    <row r="2812" spans="1:20">
      <c r="A2812" s="91"/>
      <c r="B2812" s="91"/>
      <c r="C2812" s="127"/>
      <c r="D2812" s="127"/>
      <c r="E2812" s="127"/>
      <c r="F2812" s="127"/>
      <c r="G2812" s="127"/>
      <c r="H2812" s="127">
        <v>3532</v>
      </c>
      <c r="I2812" s="217"/>
      <c r="J2812" s="116">
        <v>2809</v>
      </c>
      <c r="K2812" s="219">
        <f t="shared" si="20"/>
        <v>7507</v>
      </c>
      <c r="L2812" s="116">
        <v>0.26504040094313203</v>
      </c>
      <c r="M2812" s="116">
        <v>0.10146589301481</v>
      </c>
      <c r="N2812" s="117">
        <v>2.0921270750015802E-2</v>
      </c>
      <c r="O2812" s="217"/>
      <c r="P2812" s="128"/>
      <c r="Q2812" s="116"/>
      <c r="R2812" s="116"/>
      <c r="S2812" s="116"/>
      <c r="T2812" s="117"/>
    </row>
    <row r="2813" spans="1:20">
      <c r="A2813" s="91"/>
      <c r="B2813" s="91"/>
      <c r="C2813" s="127"/>
      <c r="D2813" s="127"/>
      <c r="E2813" s="127"/>
      <c r="F2813" s="127"/>
      <c r="G2813" s="127"/>
      <c r="H2813" s="127">
        <v>3534</v>
      </c>
      <c r="I2813" s="217"/>
      <c r="J2813" s="116">
        <v>2810</v>
      </c>
      <c r="K2813" s="219">
        <f t="shared" si="20"/>
        <v>7509</v>
      </c>
      <c r="L2813" s="116">
        <v>0.26560192361302398</v>
      </c>
      <c r="M2813" s="116">
        <v>0.101095669589049</v>
      </c>
      <c r="N2813" s="117">
        <v>2.18255093262219E-2</v>
      </c>
      <c r="O2813" s="217"/>
      <c r="P2813" s="115"/>
      <c r="Q2813" s="116"/>
      <c r="R2813" s="116"/>
      <c r="S2813" s="116"/>
      <c r="T2813" s="117"/>
    </row>
    <row r="2814" spans="1:20">
      <c r="A2814" s="91"/>
      <c r="B2814" s="91"/>
      <c r="C2814" s="127"/>
      <c r="D2814" s="127"/>
      <c r="E2814" s="127"/>
      <c r="F2814" s="127"/>
      <c r="G2814" s="127"/>
      <c r="H2814" s="127">
        <v>3537</v>
      </c>
      <c r="I2814" s="217"/>
      <c r="J2814" s="116">
        <v>2811</v>
      </c>
      <c r="K2814" s="219">
        <f t="shared" si="20"/>
        <v>7512</v>
      </c>
      <c r="L2814" s="116">
        <v>0.26620583643462797</v>
      </c>
      <c r="M2814" s="116">
        <v>0.10002397532896901</v>
      </c>
      <c r="N2814" s="117">
        <v>2.2550081836573099E-2</v>
      </c>
      <c r="O2814" s="217"/>
      <c r="P2814" s="115"/>
      <c r="Q2814" s="116"/>
      <c r="R2814" s="116"/>
      <c r="S2814" s="116"/>
      <c r="T2814" s="117"/>
    </row>
    <row r="2815" spans="1:20" ht="13.8" thickBot="1">
      <c r="A2815" s="91"/>
      <c r="B2815" s="91"/>
      <c r="C2815" s="127"/>
      <c r="D2815" s="127"/>
      <c r="E2815" s="127"/>
      <c r="F2815" s="127"/>
      <c r="G2815" s="127"/>
      <c r="H2815" s="127">
        <v>3539</v>
      </c>
      <c r="I2815" s="217"/>
      <c r="J2815" s="116">
        <v>2812</v>
      </c>
      <c r="K2815" s="219">
        <f t="shared" si="20"/>
        <v>7514</v>
      </c>
      <c r="L2815" s="116">
        <v>0.266876562344108</v>
      </c>
      <c r="M2815" s="116">
        <v>9.8475318673291401E-2</v>
      </c>
      <c r="N2815" s="117">
        <v>2.29382448389963E-2</v>
      </c>
      <c r="O2815" s="217"/>
      <c r="P2815" s="115"/>
      <c r="Q2815" s="116"/>
      <c r="R2815" s="116"/>
      <c r="S2815" s="116"/>
      <c r="T2815" s="117"/>
    </row>
    <row r="2816" spans="1:20">
      <c r="A2816" s="91"/>
      <c r="B2816" s="91"/>
      <c r="C2816" s="127"/>
      <c r="D2816" s="127"/>
      <c r="E2816" s="127"/>
      <c r="F2816" s="127"/>
      <c r="G2816" s="127"/>
      <c r="H2816" s="127">
        <v>3542</v>
      </c>
      <c r="I2816" s="217"/>
      <c r="J2816" s="116">
        <v>2813</v>
      </c>
      <c r="K2816" s="219">
        <f t="shared" si="20"/>
        <v>7517</v>
      </c>
      <c r="L2816" s="116">
        <v>0.26739547132925801</v>
      </c>
      <c r="M2816" s="116">
        <v>9.7525364738293402E-2</v>
      </c>
      <c r="N2816" s="117">
        <v>2.3019795346198801E-2</v>
      </c>
      <c r="O2816" s="217"/>
      <c r="P2816" s="128"/>
      <c r="Q2816" s="116"/>
      <c r="R2816" s="116"/>
      <c r="S2816" s="116"/>
      <c r="T2816" s="117"/>
    </row>
    <row r="2817" spans="1:20">
      <c r="A2817" s="91"/>
      <c r="B2817" s="91"/>
      <c r="C2817" s="127"/>
      <c r="D2817" s="127"/>
      <c r="E2817" s="127"/>
      <c r="F2817" s="127"/>
      <c r="G2817" s="127"/>
      <c r="H2817" s="127">
        <v>3545</v>
      </c>
      <c r="I2817" s="217"/>
      <c r="J2817" s="116">
        <v>2814</v>
      </c>
      <c r="K2817" s="219">
        <f t="shared" si="20"/>
        <v>7520</v>
      </c>
      <c r="L2817" s="116">
        <v>0.267862472255261</v>
      </c>
      <c r="M2817" s="116">
        <v>9.6694611892211693E-2</v>
      </c>
      <c r="N2817" s="117">
        <v>2.2780145920994799E-2</v>
      </c>
      <c r="O2817" s="217"/>
      <c r="P2817" s="115"/>
      <c r="Q2817" s="116"/>
      <c r="R2817" s="116"/>
      <c r="S2817" s="116"/>
      <c r="T2817" s="117"/>
    </row>
    <row r="2818" spans="1:20">
      <c r="A2818" s="91"/>
      <c r="B2818" s="91"/>
      <c r="C2818" s="127"/>
      <c r="D2818" s="127"/>
      <c r="E2818" s="127"/>
      <c r="F2818" s="127"/>
      <c r="G2818" s="127"/>
      <c r="H2818" s="127">
        <v>3547</v>
      </c>
      <c r="I2818" s="217"/>
      <c r="J2818" s="116">
        <v>2815</v>
      </c>
      <c r="K2818" s="219">
        <f t="shared" si="20"/>
        <v>7522</v>
      </c>
      <c r="L2818" s="116">
        <v>0.26821112360853799</v>
      </c>
      <c r="M2818" s="116">
        <v>9.6509911579863494E-2</v>
      </c>
      <c r="N2818" s="117">
        <v>2.2373559268197701E-2</v>
      </c>
      <c r="O2818" s="217"/>
      <c r="P2818" s="115"/>
      <c r="Q2818" s="116"/>
      <c r="R2818" s="116"/>
      <c r="S2818" s="116"/>
      <c r="T2818" s="117"/>
    </row>
    <row r="2819" spans="1:20" ht="13.8" thickBot="1">
      <c r="A2819" s="91"/>
      <c r="B2819" s="91"/>
      <c r="C2819" s="127"/>
      <c r="D2819" s="127"/>
      <c r="E2819" s="127"/>
      <c r="F2819" s="127"/>
      <c r="G2819" s="127"/>
      <c r="H2819" s="127">
        <v>3550</v>
      </c>
      <c r="I2819" s="217"/>
      <c r="J2819" s="116">
        <v>2816</v>
      </c>
      <c r="K2819" s="219">
        <f t="shared" si="20"/>
        <v>7525</v>
      </c>
      <c r="L2819" s="116">
        <v>0.26855412575626803</v>
      </c>
      <c r="M2819" s="116">
        <v>9.6275182143367902E-2</v>
      </c>
      <c r="N2819" s="117">
        <v>2.17577389649996E-2</v>
      </c>
      <c r="O2819" s="217"/>
      <c r="P2819" s="115"/>
      <c r="Q2819" s="116"/>
      <c r="R2819" s="116"/>
      <c r="S2819" s="116"/>
      <c r="T2819" s="117"/>
    </row>
    <row r="2820" spans="1:20">
      <c r="A2820" s="91"/>
      <c r="B2820" s="91"/>
      <c r="C2820" s="127"/>
      <c r="D2820" s="127"/>
      <c r="E2820" s="127"/>
      <c r="F2820" s="127"/>
      <c r="G2820" s="127"/>
      <c r="H2820" s="127">
        <v>3553</v>
      </c>
      <c r="I2820" s="217"/>
      <c r="J2820" s="116">
        <v>2817</v>
      </c>
      <c r="K2820" s="219">
        <f t="shared" si="20"/>
        <v>7528</v>
      </c>
      <c r="L2820" s="116">
        <v>0.26884548795749202</v>
      </c>
      <c r="M2820" s="116">
        <v>9.5890430515086805E-2</v>
      </c>
      <c r="N2820" s="117">
        <v>2.11070817857014E-2</v>
      </c>
      <c r="O2820" s="217"/>
      <c r="P2820" s="128"/>
      <c r="Q2820" s="116"/>
      <c r="R2820" s="116"/>
      <c r="S2820" s="116"/>
      <c r="T2820" s="117"/>
    </row>
    <row r="2821" spans="1:20">
      <c r="A2821" s="91"/>
      <c r="B2821" s="91"/>
      <c r="C2821" s="127"/>
      <c r="D2821" s="127"/>
      <c r="E2821" s="127"/>
      <c r="F2821" s="127"/>
      <c r="G2821" s="127"/>
      <c r="H2821" s="127">
        <v>3556</v>
      </c>
      <c r="I2821" s="217"/>
      <c r="J2821" s="116">
        <v>2818</v>
      </c>
      <c r="K2821" s="219">
        <f t="shared" si="20"/>
        <v>7531</v>
      </c>
      <c r="L2821" s="116">
        <v>0.269139951056657</v>
      </c>
      <c r="M2821" s="116">
        <v>9.5418651980139393E-2</v>
      </c>
      <c r="N2821" s="117">
        <v>2.0335283072487099E-2</v>
      </c>
      <c r="O2821" s="217"/>
      <c r="P2821" s="115"/>
      <c r="Q2821" s="116"/>
      <c r="R2821" s="116"/>
      <c r="S2821" s="116"/>
      <c r="T2821" s="117"/>
    </row>
    <row r="2822" spans="1:20">
      <c r="A2822" s="91"/>
      <c r="B2822" s="91"/>
      <c r="C2822" s="127"/>
      <c r="D2822" s="127"/>
      <c r="E2822" s="127"/>
      <c r="F2822" s="127"/>
      <c r="G2822" s="127"/>
      <c r="H2822" s="127">
        <v>3558</v>
      </c>
      <c r="I2822" s="217"/>
      <c r="J2822" s="116">
        <v>2819</v>
      </c>
      <c r="K2822" s="219">
        <f t="shared" si="20"/>
        <v>7533</v>
      </c>
      <c r="L2822" s="116">
        <v>0.26937840953777697</v>
      </c>
      <c r="M2822" s="116">
        <v>9.4497762648534198E-2</v>
      </c>
      <c r="N2822" s="117">
        <v>1.9591208354480499E-2</v>
      </c>
      <c r="O2822" s="217"/>
      <c r="P2822" s="115"/>
      <c r="Q2822" s="116"/>
      <c r="R2822" s="116"/>
      <c r="S2822" s="116"/>
      <c r="T2822" s="117"/>
    </row>
    <row r="2823" spans="1:20" ht="13.8" thickBot="1">
      <c r="A2823" s="91"/>
      <c r="B2823" s="91"/>
      <c r="C2823" s="127"/>
      <c r="D2823" s="127"/>
      <c r="E2823" s="127"/>
      <c r="F2823" s="127"/>
      <c r="G2823" s="127"/>
      <c r="H2823" s="127">
        <v>3561</v>
      </c>
      <c r="I2823" s="217"/>
      <c r="J2823" s="116">
        <v>2820</v>
      </c>
      <c r="K2823" s="219">
        <f t="shared" si="20"/>
        <v>7536</v>
      </c>
      <c r="L2823" s="116">
        <v>0.26952051913680802</v>
      </c>
      <c r="M2823" s="116">
        <v>9.3273868074435204E-2</v>
      </c>
      <c r="N2823" s="117">
        <v>1.8878558332633501E-2</v>
      </c>
      <c r="O2823" s="217"/>
      <c r="P2823" s="115"/>
      <c r="Q2823" s="116"/>
      <c r="R2823" s="116"/>
      <c r="S2823" s="116"/>
      <c r="T2823" s="117"/>
    </row>
    <row r="2824" spans="1:20">
      <c r="A2824" s="91"/>
      <c r="B2824" s="91"/>
      <c r="C2824" s="127"/>
      <c r="D2824" s="127"/>
      <c r="E2824" s="127"/>
      <c r="F2824" s="127"/>
      <c r="G2824" s="127"/>
      <c r="H2824" s="127">
        <v>3563</v>
      </c>
      <c r="I2824" s="217"/>
      <c r="J2824" s="116">
        <v>2821</v>
      </c>
      <c r="K2824" s="219">
        <f t="shared" si="20"/>
        <v>7538</v>
      </c>
      <c r="L2824" s="116">
        <v>0.26969741484741799</v>
      </c>
      <c r="M2824" s="116">
        <v>9.0970519104674505E-2</v>
      </c>
      <c r="N2824" s="117">
        <v>1.8195667674693598E-2</v>
      </c>
      <c r="O2824" s="217"/>
      <c r="P2824" s="128"/>
      <c r="Q2824" s="116"/>
      <c r="R2824" s="116"/>
      <c r="S2824" s="116"/>
      <c r="T2824" s="117"/>
    </row>
    <row r="2825" spans="1:20">
      <c r="A2825" s="91"/>
      <c r="B2825" s="91"/>
      <c r="C2825" s="127"/>
      <c r="D2825" s="127"/>
      <c r="E2825" s="127"/>
      <c r="F2825" s="127"/>
      <c r="G2825" s="127"/>
      <c r="H2825" s="127">
        <v>3566</v>
      </c>
      <c r="I2825" s="217"/>
      <c r="J2825" s="116">
        <v>2822</v>
      </c>
      <c r="K2825" s="219">
        <f t="shared" si="20"/>
        <v>7541</v>
      </c>
      <c r="L2825" s="116">
        <v>0.26985728042676199</v>
      </c>
      <c r="M2825" s="116">
        <v>8.7883831000393001E-2</v>
      </c>
      <c r="N2825" s="117">
        <v>1.75733204994813E-2</v>
      </c>
      <c r="O2825" s="217"/>
      <c r="P2825" s="115"/>
      <c r="Q2825" s="116"/>
      <c r="R2825" s="116"/>
      <c r="S2825" s="116"/>
      <c r="T2825" s="117"/>
    </row>
    <row r="2826" spans="1:20">
      <c r="A2826" s="91"/>
      <c r="B2826" s="91"/>
      <c r="C2826" s="127"/>
      <c r="D2826" s="127"/>
      <c r="E2826" s="127"/>
      <c r="F2826" s="127"/>
      <c r="G2826" s="127"/>
      <c r="H2826" s="127">
        <v>3568</v>
      </c>
      <c r="I2826" s="217"/>
      <c r="J2826" s="116">
        <v>2823</v>
      </c>
      <c r="K2826" s="219">
        <f t="shared" si="20"/>
        <v>7543</v>
      </c>
      <c r="L2826" s="116">
        <v>0.27008263848228098</v>
      </c>
      <c r="M2826" s="116">
        <v>8.4069258161591595E-2</v>
      </c>
      <c r="N2826" s="117">
        <v>1.7049700390073599E-2</v>
      </c>
      <c r="O2826" s="217"/>
      <c r="P2826" s="115"/>
      <c r="Q2826" s="116"/>
      <c r="R2826" s="116"/>
      <c r="S2826" s="116"/>
      <c r="T2826" s="117"/>
    </row>
    <row r="2827" spans="1:20" ht="13.8" thickBot="1">
      <c r="A2827" s="91"/>
      <c r="B2827" s="91"/>
      <c r="C2827" s="127"/>
      <c r="D2827" s="127"/>
      <c r="E2827" s="127"/>
      <c r="F2827" s="127"/>
      <c r="G2827" s="127"/>
      <c r="H2827" s="127">
        <v>3571</v>
      </c>
      <c r="I2827" s="217"/>
      <c r="J2827" s="116">
        <v>2824</v>
      </c>
      <c r="K2827" s="219">
        <f t="shared" si="20"/>
        <v>7546</v>
      </c>
      <c r="L2827" s="116">
        <v>0.27031599103933901</v>
      </c>
      <c r="M2827" s="116">
        <v>8.0335366178524104E-2</v>
      </c>
      <c r="N2827" s="117">
        <v>1.6596423614593001E-2</v>
      </c>
      <c r="O2827" s="217"/>
      <c r="P2827" s="115"/>
      <c r="Q2827" s="116"/>
      <c r="R2827" s="116"/>
      <c r="S2827" s="116"/>
      <c r="T2827" s="117"/>
    </row>
    <row r="2828" spans="1:20">
      <c r="A2828" s="91"/>
      <c r="B2828" s="91"/>
      <c r="C2828" s="127"/>
      <c r="D2828" s="127"/>
      <c r="E2828" s="127"/>
      <c r="F2828" s="127"/>
      <c r="G2828" s="127"/>
      <c r="H2828" s="127">
        <v>3574</v>
      </c>
      <c r="I2828" s="217"/>
      <c r="J2828" s="116">
        <v>2825</v>
      </c>
      <c r="K2828" s="219">
        <f t="shared" si="20"/>
        <v>7549</v>
      </c>
      <c r="L2828" s="116">
        <v>0.27058903200522999</v>
      </c>
      <c r="M2828" s="116">
        <v>7.7384720184965006E-2</v>
      </c>
      <c r="N2828" s="117">
        <v>1.6214639736609301E-2</v>
      </c>
      <c r="O2828" s="217"/>
      <c r="P2828" s="128"/>
      <c r="Q2828" s="116"/>
      <c r="R2828" s="116"/>
      <c r="S2828" s="116"/>
      <c r="T2828" s="117"/>
    </row>
    <row r="2829" spans="1:20">
      <c r="A2829" s="91"/>
      <c r="B2829" s="91"/>
      <c r="C2829" s="127"/>
      <c r="D2829" s="127"/>
      <c r="E2829" s="127"/>
      <c r="F2829" s="127"/>
      <c r="G2829" s="127"/>
      <c r="H2829" s="127">
        <v>3576</v>
      </c>
      <c r="I2829" s="217"/>
      <c r="J2829" s="116">
        <v>2826</v>
      </c>
      <c r="K2829" s="219">
        <f t="shared" si="20"/>
        <v>7551</v>
      </c>
      <c r="L2829" s="116">
        <v>0.27083850039583701</v>
      </c>
      <c r="M2829" s="116">
        <v>7.58192056181691E-2</v>
      </c>
      <c r="N2829" s="117">
        <v>1.5848694428369298E-2</v>
      </c>
      <c r="O2829" s="217"/>
      <c r="P2829" s="115"/>
      <c r="Q2829" s="116"/>
      <c r="R2829" s="116"/>
      <c r="S2829" s="116"/>
      <c r="T2829" s="117"/>
    </row>
    <row r="2830" spans="1:20">
      <c r="A2830" s="91"/>
      <c r="B2830" s="91"/>
      <c r="C2830" s="127"/>
      <c r="D2830" s="127"/>
      <c r="E2830" s="127"/>
      <c r="F2830" s="127"/>
      <c r="G2830" s="127"/>
      <c r="H2830" s="127">
        <v>3579</v>
      </c>
      <c r="I2830" s="217"/>
      <c r="J2830" s="116">
        <v>2827</v>
      </c>
      <c r="K2830" s="219">
        <f t="shared" si="20"/>
        <v>7554</v>
      </c>
      <c r="L2830" s="116">
        <v>0.271169293212289</v>
      </c>
      <c r="M2830" s="116">
        <v>7.5378329389139798E-2</v>
      </c>
      <c r="N2830" s="117">
        <v>1.5475374441574499E-2</v>
      </c>
      <c r="O2830" s="217"/>
      <c r="P2830" s="115"/>
      <c r="Q2830" s="116"/>
      <c r="R2830" s="116"/>
      <c r="S2830" s="116"/>
      <c r="T2830" s="117"/>
    </row>
    <row r="2831" spans="1:20" ht="13.8" thickBot="1">
      <c r="A2831" s="91"/>
      <c r="B2831" s="91"/>
      <c r="C2831" s="127"/>
      <c r="D2831" s="127"/>
      <c r="E2831" s="127"/>
      <c r="F2831" s="127"/>
      <c r="G2831" s="127"/>
      <c r="H2831" s="127">
        <v>3582</v>
      </c>
      <c r="I2831" s="217"/>
      <c r="J2831" s="116">
        <v>2828</v>
      </c>
      <c r="K2831" s="219">
        <f t="shared" si="20"/>
        <v>7557</v>
      </c>
      <c r="L2831" s="116">
        <v>0.27155633253424899</v>
      </c>
      <c r="M2831" s="116">
        <v>7.6198179492408702E-2</v>
      </c>
      <c r="N2831" s="117">
        <v>1.5057688586772301E-2</v>
      </c>
      <c r="O2831" s="217"/>
      <c r="P2831" s="115"/>
      <c r="Q2831" s="116"/>
      <c r="R2831" s="116"/>
      <c r="S2831" s="116"/>
      <c r="T2831" s="117"/>
    </row>
    <row r="2832" spans="1:20">
      <c r="A2832" s="91"/>
      <c r="B2832" s="91"/>
      <c r="C2832" s="127"/>
      <c r="D2832" s="127"/>
      <c r="E2832" s="127"/>
      <c r="F2832" s="127"/>
      <c r="G2832" s="127"/>
      <c r="H2832" s="127">
        <v>3584</v>
      </c>
      <c r="I2832" s="217"/>
      <c r="J2832" s="116">
        <v>2829</v>
      </c>
      <c r="K2832" s="219">
        <f t="shared" si="20"/>
        <v>7559</v>
      </c>
      <c r="L2832" s="116">
        <v>0.27201806725615701</v>
      </c>
      <c r="M2832" s="116">
        <v>7.7803164109212106E-2</v>
      </c>
      <c r="N2832" s="117">
        <v>1.46550185032493E-2</v>
      </c>
      <c r="O2832" s="217"/>
      <c r="P2832" s="128"/>
      <c r="Q2832" s="116"/>
      <c r="R2832" s="116"/>
      <c r="S2832" s="116"/>
      <c r="T2832" s="117"/>
    </row>
    <row r="2833" spans="1:20">
      <c r="A2833" s="91"/>
      <c r="B2833" s="91"/>
      <c r="C2833" s="127"/>
      <c r="D2833" s="127"/>
      <c r="E2833" s="127"/>
      <c r="F2833" s="127"/>
      <c r="G2833" s="127"/>
      <c r="H2833" s="127">
        <v>3587</v>
      </c>
      <c r="I2833" s="217"/>
      <c r="J2833" s="116">
        <v>2830</v>
      </c>
      <c r="K2833" s="219">
        <f t="shared" si="20"/>
        <v>7562</v>
      </c>
      <c r="L2833" s="116">
        <v>0.27244005360007501</v>
      </c>
      <c r="M2833" s="116">
        <v>8.0202211634575096E-2</v>
      </c>
      <c r="N2833" s="117">
        <v>1.43164158391054E-2</v>
      </c>
      <c r="O2833" s="217"/>
      <c r="P2833" s="115"/>
      <c r="Q2833" s="116"/>
      <c r="R2833" s="116"/>
      <c r="S2833" s="116"/>
      <c r="T2833" s="117"/>
    </row>
    <row r="2834" spans="1:20">
      <c r="A2834" s="91"/>
      <c r="B2834" s="91"/>
      <c r="C2834" s="127"/>
      <c r="D2834" s="127"/>
      <c r="E2834" s="127"/>
      <c r="F2834" s="127"/>
      <c r="G2834" s="127"/>
      <c r="H2834" s="127">
        <v>3590</v>
      </c>
      <c r="I2834" s="217"/>
      <c r="J2834" s="116">
        <v>2831</v>
      </c>
      <c r="K2834" s="219">
        <f t="shared" si="20"/>
        <v>7565</v>
      </c>
      <c r="L2834" s="116">
        <v>0.27280245693173699</v>
      </c>
      <c r="M2834" s="116">
        <v>8.2761464157888598E-2</v>
      </c>
      <c r="N2834" s="117">
        <v>1.4083072940636E-2</v>
      </c>
      <c r="O2834" s="217"/>
      <c r="P2834" s="115"/>
      <c r="Q2834" s="116"/>
      <c r="R2834" s="116"/>
      <c r="S2834" s="116"/>
      <c r="T2834" s="117"/>
    </row>
    <row r="2835" spans="1:20" ht="13.8" thickBot="1">
      <c r="A2835" s="91"/>
      <c r="B2835" s="91"/>
      <c r="C2835" s="127"/>
      <c r="D2835" s="127"/>
      <c r="E2835" s="127"/>
      <c r="F2835" s="127"/>
      <c r="G2835" s="127"/>
      <c r="H2835" s="127">
        <v>3592</v>
      </c>
      <c r="I2835" s="217"/>
      <c r="J2835" s="116">
        <v>2832</v>
      </c>
      <c r="K2835" s="219">
        <f t="shared" si="20"/>
        <v>7567</v>
      </c>
      <c r="L2835" s="116">
        <v>0.27298641395131201</v>
      </c>
      <c r="M2835" s="116">
        <v>8.5180338233604005E-2</v>
      </c>
      <c r="N2835" s="117">
        <v>1.4049808996429001E-2</v>
      </c>
      <c r="O2835" s="217"/>
      <c r="P2835" s="115"/>
      <c r="Q2835" s="116"/>
      <c r="R2835" s="116"/>
      <c r="S2835" s="116"/>
      <c r="T2835" s="117"/>
    </row>
    <row r="2836" spans="1:20">
      <c r="A2836" s="91"/>
      <c r="B2836" s="91"/>
      <c r="C2836" s="127"/>
      <c r="D2836" s="127"/>
      <c r="E2836" s="127"/>
      <c r="F2836" s="127"/>
      <c r="G2836" s="127"/>
      <c r="H2836" s="127">
        <v>3594</v>
      </c>
      <c r="I2836" s="217"/>
      <c r="J2836" s="116">
        <v>2833</v>
      </c>
      <c r="K2836" s="219">
        <f t="shared" si="20"/>
        <v>7569</v>
      </c>
      <c r="L2836" s="116">
        <v>0.27306649026191299</v>
      </c>
      <c r="M2836" s="116">
        <v>8.6803416709308898E-2</v>
      </c>
      <c r="N2836" s="117">
        <v>1.4223339360843201E-2</v>
      </c>
      <c r="O2836" s="217"/>
      <c r="P2836" s="128"/>
      <c r="Q2836" s="116"/>
      <c r="R2836" s="116"/>
      <c r="S2836" s="116"/>
      <c r="T2836" s="117"/>
    </row>
    <row r="2837" spans="1:20">
      <c r="A2837" s="91"/>
      <c r="B2837" s="91"/>
      <c r="C2837" s="127"/>
      <c r="D2837" s="127"/>
      <c r="E2837" s="127"/>
      <c r="F2837" s="127"/>
      <c r="G2837" s="127"/>
      <c r="H2837" s="127">
        <v>3597</v>
      </c>
      <c r="I2837" s="217"/>
      <c r="J2837" s="116">
        <v>2834</v>
      </c>
      <c r="K2837" s="219">
        <f t="shared" si="20"/>
        <v>7572</v>
      </c>
      <c r="L2837" s="116">
        <v>0.27301932238259302</v>
      </c>
      <c r="M2837" s="116">
        <v>8.8115144145579305E-2</v>
      </c>
      <c r="N2837" s="117">
        <v>1.4673067032332499E-2</v>
      </c>
      <c r="O2837" s="217"/>
      <c r="P2837" s="115"/>
      <c r="Q2837" s="116"/>
      <c r="R2837" s="116"/>
      <c r="S2837" s="116"/>
      <c r="T2837" s="117"/>
    </row>
    <row r="2838" spans="1:20">
      <c r="A2838" s="91"/>
      <c r="B2838" s="91"/>
      <c r="C2838" s="127"/>
      <c r="D2838" s="127"/>
      <c r="E2838" s="127"/>
      <c r="F2838" s="127"/>
      <c r="G2838" s="127"/>
      <c r="H2838" s="127">
        <v>3599</v>
      </c>
      <c r="I2838" s="217"/>
      <c r="J2838" s="116">
        <v>2835</v>
      </c>
      <c r="K2838" s="219">
        <f t="shared" si="20"/>
        <v>7574</v>
      </c>
      <c r="L2838" s="116">
        <v>0.27302911376658801</v>
      </c>
      <c r="M2838" s="116">
        <v>8.8572051512209496E-2</v>
      </c>
      <c r="N2838" s="117">
        <v>1.5396918078280499E-2</v>
      </c>
      <c r="O2838" s="217"/>
      <c r="P2838" s="115"/>
      <c r="Q2838" s="116"/>
      <c r="R2838" s="116"/>
      <c r="S2838" s="116"/>
      <c r="T2838" s="117"/>
    </row>
    <row r="2839" spans="1:20" ht="13.8" thickBot="1">
      <c r="A2839" s="91"/>
      <c r="B2839" s="91"/>
      <c r="C2839" s="127"/>
      <c r="D2839" s="127"/>
      <c r="E2839" s="127"/>
      <c r="F2839" s="127"/>
      <c r="G2839" s="127"/>
      <c r="H2839" s="127">
        <v>3602</v>
      </c>
      <c r="I2839" s="217"/>
      <c r="J2839" s="116">
        <v>2836</v>
      </c>
      <c r="K2839" s="219">
        <f t="shared" si="20"/>
        <v>7577</v>
      </c>
      <c r="L2839" s="116">
        <v>0.27312771691497301</v>
      </c>
      <c r="M2839" s="116">
        <v>8.87538623265237E-2</v>
      </c>
      <c r="N2839" s="117">
        <v>1.64394621555519E-2</v>
      </c>
      <c r="O2839" s="217"/>
      <c r="P2839" s="115"/>
      <c r="Q2839" s="116"/>
      <c r="R2839" s="116"/>
      <c r="S2839" s="116"/>
      <c r="T2839" s="117"/>
    </row>
    <row r="2840" spans="1:20">
      <c r="A2840" s="91"/>
      <c r="B2840" s="91"/>
      <c r="C2840" s="127"/>
      <c r="D2840" s="127"/>
      <c r="E2840" s="127"/>
      <c r="F2840" s="127"/>
      <c r="G2840" s="127"/>
      <c r="H2840" s="127">
        <v>3605</v>
      </c>
      <c r="I2840" s="217"/>
      <c r="J2840" s="116">
        <v>2837</v>
      </c>
      <c r="K2840" s="219">
        <f t="shared" si="20"/>
        <v>7580</v>
      </c>
      <c r="L2840" s="116">
        <v>0.273460353115977</v>
      </c>
      <c r="M2840" s="116">
        <v>8.8398903675506804E-2</v>
      </c>
      <c r="N2840" s="117">
        <v>1.7509758389698E-2</v>
      </c>
      <c r="O2840" s="217"/>
      <c r="P2840" s="128"/>
      <c r="Q2840" s="116"/>
      <c r="R2840" s="116"/>
      <c r="S2840" s="116"/>
      <c r="T2840" s="117"/>
    </row>
    <row r="2841" spans="1:20">
      <c r="A2841" s="91"/>
      <c r="B2841" s="91"/>
      <c r="C2841" s="127"/>
      <c r="D2841" s="127"/>
      <c r="E2841" s="127"/>
      <c r="F2841" s="127"/>
      <c r="G2841" s="127"/>
      <c r="H2841" s="127">
        <v>3607</v>
      </c>
      <c r="I2841" s="217"/>
      <c r="J2841" s="116">
        <v>2838</v>
      </c>
      <c r="K2841" s="219">
        <f t="shared" si="20"/>
        <v>7582</v>
      </c>
      <c r="L2841" s="116">
        <v>0.27390092954041301</v>
      </c>
      <c r="M2841" s="116">
        <v>8.7886095757979898E-2</v>
      </c>
      <c r="N2841" s="117">
        <v>1.864816820154E-2</v>
      </c>
      <c r="O2841" s="217"/>
      <c r="P2841" s="115"/>
      <c r="Q2841" s="116"/>
      <c r="R2841" s="116"/>
      <c r="S2841" s="116"/>
      <c r="T2841" s="117"/>
    </row>
    <row r="2842" spans="1:20">
      <c r="A2842" s="91"/>
      <c r="B2842" s="91"/>
      <c r="C2842" s="127"/>
      <c r="D2842" s="127"/>
      <c r="E2842" s="127"/>
      <c r="F2842" s="127"/>
      <c r="G2842" s="127"/>
      <c r="H2842" s="127">
        <v>3610</v>
      </c>
      <c r="I2842" s="217"/>
      <c r="J2842" s="116">
        <v>2839</v>
      </c>
      <c r="K2842" s="219">
        <f t="shared" si="20"/>
        <v>7585</v>
      </c>
      <c r="L2842" s="116">
        <v>0.27441865876246002</v>
      </c>
      <c r="M2842" s="116">
        <v>8.7038682942290599E-2</v>
      </c>
      <c r="N2842" s="117">
        <v>1.9592555032801901E-2</v>
      </c>
      <c r="O2842" s="217"/>
      <c r="P2842" s="115"/>
      <c r="Q2842" s="116"/>
      <c r="R2842" s="116"/>
      <c r="S2842" s="116"/>
      <c r="T2842" s="117"/>
    </row>
    <row r="2843" spans="1:20" ht="13.8" thickBot="1">
      <c r="A2843" s="91"/>
      <c r="B2843" s="91"/>
      <c r="C2843" s="127"/>
      <c r="D2843" s="127"/>
      <c r="E2843" s="127"/>
      <c r="F2843" s="127"/>
      <c r="G2843" s="127"/>
      <c r="H2843" s="127">
        <v>3612</v>
      </c>
      <c r="I2843" s="217"/>
      <c r="J2843" s="116">
        <v>2840</v>
      </c>
      <c r="K2843" s="219">
        <f t="shared" si="20"/>
        <v>7587</v>
      </c>
      <c r="L2843" s="116">
        <v>0.27477721581770997</v>
      </c>
      <c r="M2843" s="116">
        <v>8.6045125938742001E-2</v>
      </c>
      <c r="N2843" s="117">
        <v>2.0299477772289E-2</v>
      </c>
      <c r="O2843" s="217"/>
      <c r="P2843" s="115"/>
      <c r="Q2843" s="116"/>
      <c r="R2843" s="116"/>
      <c r="S2843" s="116"/>
      <c r="T2843" s="117"/>
    </row>
    <row r="2844" spans="1:20">
      <c r="A2844" s="91"/>
      <c r="B2844" s="91"/>
      <c r="C2844" s="127"/>
      <c r="D2844" s="127"/>
      <c r="E2844" s="127"/>
      <c r="F2844" s="127"/>
      <c r="G2844" s="127"/>
      <c r="H2844" s="127">
        <v>3615</v>
      </c>
      <c r="I2844" s="217"/>
      <c r="J2844" s="116">
        <v>2841</v>
      </c>
      <c r="K2844" s="219">
        <f t="shared" si="20"/>
        <v>7590</v>
      </c>
      <c r="L2844" s="116">
        <v>0.27497852770076697</v>
      </c>
      <c r="M2844" s="116">
        <v>8.4521823430731599E-2</v>
      </c>
      <c r="N2844" s="117">
        <v>2.0644593696702001E-2</v>
      </c>
      <c r="O2844" s="217"/>
      <c r="P2844" s="128"/>
      <c r="Q2844" s="116"/>
      <c r="R2844" s="116"/>
      <c r="S2844" s="116"/>
      <c r="T2844" s="117"/>
    </row>
    <row r="2845" spans="1:20">
      <c r="A2845" s="91"/>
      <c r="B2845" s="91"/>
      <c r="C2845" s="127"/>
      <c r="D2845" s="127"/>
      <c r="E2845" s="127"/>
      <c r="F2845" s="127"/>
      <c r="G2845" s="127"/>
      <c r="H2845" s="127">
        <v>3617</v>
      </c>
      <c r="I2845" s="217"/>
      <c r="J2845" s="116">
        <v>2842</v>
      </c>
      <c r="K2845" s="219">
        <f t="shared" si="20"/>
        <v>7592</v>
      </c>
      <c r="L2845" s="116">
        <v>0.27489774049931198</v>
      </c>
      <c r="M2845" s="116">
        <v>8.2903315782178702E-2</v>
      </c>
      <c r="N2845" s="117">
        <v>2.0598140023317502E-2</v>
      </c>
      <c r="O2845" s="217"/>
      <c r="P2845" s="115"/>
      <c r="Q2845" s="116"/>
      <c r="R2845" s="116"/>
      <c r="S2845" s="116"/>
      <c r="T2845" s="117"/>
    </row>
    <row r="2846" spans="1:20">
      <c r="A2846" s="91"/>
      <c r="B2846" s="91"/>
      <c r="C2846" s="127"/>
      <c r="D2846" s="127"/>
      <c r="E2846" s="127"/>
      <c r="F2846" s="127"/>
      <c r="G2846" s="127"/>
      <c r="H2846" s="127">
        <v>3620</v>
      </c>
      <c r="I2846" s="217"/>
      <c r="J2846" s="116">
        <v>2843</v>
      </c>
      <c r="K2846" s="219">
        <f t="shared" si="20"/>
        <v>7595</v>
      </c>
      <c r="L2846" s="116">
        <v>0.27452848923180101</v>
      </c>
      <c r="M2846" s="116">
        <v>8.1591807798595206E-2</v>
      </c>
      <c r="N2846" s="117">
        <v>2.0210170337998299E-2</v>
      </c>
      <c r="O2846" s="217"/>
      <c r="P2846" s="115"/>
      <c r="Q2846" s="116"/>
      <c r="R2846" s="116"/>
      <c r="S2846" s="116"/>
      <c r="T2846" s="117"/>
    </row>
    <row r="2847" spans="1:20" ht="13.8" thickBot="1">
      <c r="A2847" s="91"/>
      <c r="B2847" s="91"/>
      <c r="C2847" s="127"/>
      <c r="D2847" s="127"/>
      <c r="E2847" s="127"/>
      <c r="F2847" s="127"/>
      <c r="G2847" s="127"/>
      <c r="H2847" s="127">
        <v>3623</v>
      </c>
      <c r="I2847" s="217"/>
      <c r="J2847" s="116">
        <v>2844</v>
      </c>
      <c r="K2847" s="219">
        <f t="shared" si="20"/>
        <v>7598</v>
      </c>
      <c r="L2847" s="116">
        <v>0.27381585789579799</v>
      </c>
      <c r="M2847" s="116">
        <v>8.0609734135573E-2</v>
      </c>
      <c r="N2847" s="117">
        <v>1.9544699456835301E-2</v>
      </c>
      <c r="O2847" s="217"/>
      <c r="P2847" s="115"/>
      <c r="Q2847" s="116"/>
      <c r="R2847" s="116"/>
      <c r="S2847" s="116"/>
      <c r="T2847" s="117"/>
    </row>
    <row r="2848" spans="1:20">
      <c r="A2848" s="91"/>
      <c r="B2848" s="91"/>
      <c r="C2848" s="127"/>
      <c r="D2848" s="127"/>
      <c r="E2848" s="127"/>
      <c r="F2848" s="127"/>
      <c r="G2848" s="127"/>
      <c r="H2848" s="127">
        <v>3625</v>
      </c>
      <c r="I2848" s="217"/>
      <c r="J2848" s="116">
        <v>2845</v>
      </c>
      <c r="K2848" s="219">
        <f t="shared" si="20"/>
        <v>7600</v>
      </c>
      <c r="L2848" s="116">
        <v>0.27291031489414103</v>
      </c>
      <c r="M2848" s="116">
        <v>7.9685496498304295E-2</v>
      </c>
      <c r="N2848" s="117">
        <v>1.87486851040004E-2</v>
      </c>
      <c r="O2848" s="217"/>
      <c r="P2848" s="128"/>
      <c r="Q2848" s="116"/>
      <c r="R2848" s="116"/>
      <c r="S2848" s="116"/>
      <c r="T2848" s="117"/>
    </row>
    <row r="2849" spans="1:20">
      <c r="A2849" s="91"/>
      <c r="B2849" s="91"/>
      <c r="C2849" s="127"/>
      <c r="D2849" s="127"/>
      <c r="E2849" s="127"/>
      <c r="F2849" s="127"/>
      <c r="G2849" s="127"/>
      <c r="H2849" s="127">
        <v>3628</v>
      </c>
      <c r="I2849" s="217"/>
      <c r="J2849" s="116">
        <v>2846</v>
      </c>
      <c r="K2849" s="219">
        <f t="shared" ref="K2849:K2912" si="21">H2849+$K$1503</f>
        <v>7603</v>
      </c>
      <c r="L2849" s="116">
        <v>0.27188902750362698</v>
      </c>
      <c r="M2849" s="116">
        <v>7.8680506538964801E-2</v>
      </c>
      <c r="N2849" s="117">
        <v>1.79186349097867E-2</v>
      </c>
      <c r="O2849" s="217"/>
      <c r="P2849" s="115"/>
      <c r="Q2849" s="116"/>
      <c r="R2849" s="116"/>
      <c r="S2849" s="116"/>
      <c r="T2849" s="117"/>
    </row>
    <row r="2850" spans="1:20">
      <c r="A2850" s="91"/>
      <c r="B2850" s="91"/>
      <c r="C2850" s="127"/>
      <c r="D2850" s="127"/>
      <c r="E2850" s="127"/>
      <c r="F2850" s="127"/>
      <c r="G2850" s="127"/>
      <c r="H2850" s="127">
        <v>3630</v>
      </c>
      <c r="I2850" s="217"/>
      <c r="J2850" s="116">
        <v>2847</v>
      </c>
      <c r="K2850" s="219">
        <f t="shared" si="21"/>
        <v>7605</v>
      </c>
      <c r="L2850" s="116">
        <v>0.27073099150552499</v>
      </c>
      <c r="M2850" s="116">
        <v>7.79030324491191E-2</v>
      </c>
      <c r="N2850" s="117">
        <v>1.7140525560386199E-2</v>
      </c>
      <c r="O2850" s="217"/>
      <c r="P2850" s="115"/>
      <c r="Q2850" s="116"/>
      <c r="R2850" s="116"/>
      <c r="S2850" s="116"/>
      <c r="T2850" s="117"/>
    </row>
    <row r="2851" spans="1:20" ht="13.8" thickBot="1">
      <c r="A2851" s="91"/>
      <c r="B2851" s="91"/>
      <c r="C2851" s="127"/>
      <c r="D2851" s="127"/>
      <c r="E2851" s="127"/>
      <c r="F2851" s="127"/>
      <c r="G2851" s="127"/>
      <c r="H2851" s="127">
        <v>3633</v>
      </c>
      <c r="I2851" s="217"/>
      <c r="J2851" s="116">
        <v>2848</v>
      </c>
      <c r="K2851" s="219">
        <f t="shared" si="21"/>
        <v>7608</v>
      </c>
      <c r="L2851" s="116">
        <v>0.269579081580198</v>
      </c>
      <c r="M2851" s="116">
        <v>7.6899519010810102E-2</v>
      </c>
      <c r="N2851" s="117">
        <v>1.6515822574734499E-2</v>
      </c>
      <c r="O2851" s="217"/>
      <c r="P2851" s="115"/>
      <c r="Q2851" s="116"/>
      <c r="R2851" s="116"/>
      <c r="S2851" s="116"/>
      <c r="T2851" s="117"/>
    </row>
    <row r="2852" spans="1:20">
      <c r="A2852" s="91"/>
      <c r="B2852" s="91"/>
      <c r="C2852" s="127"/>
      <c r="D2852" s="127"/>
      <c r="E2852" s="127"/>
      <c r="F2852" s="127"/>
      <c r="G2852" s="127"/>
      <c r="H2852" s="127">
        <v>3636</v>
      </c>
      <c r="I2852" s="217"/>
      <c r="J2852" s="116">
        <v>2849</v>
      </c>
      <c r="K2852" s="219">
        <f t="shared" si="21"/>
        <v>7611</v>
      </c>
      <c r="L2852" s="116">
        <v>0.26823107155014098</v>
      </c>
      <c r="M2852" s="116">
        <v>7.6265085639085503E-2</v>
      </c>
      <c r="N2852" s="117">
        <v>1.6012218122420201E-2</v>
      </c>
      <c r="O2852" s="217"/>
      <c r="P2852" s="128"/>
      <c r="Q2852" s="116"/>
      <c r="R2852" s="116"/>
      <c r="S2852" s="116"/>
      <c r="T2852" s="117"/>
    </row>
    <row r="2853" spans="1:20">
      <c r="A2853" s="91"/>
      <c r="B2853" s="91"/>
      <c r="C2853" s="127"/>
      <c r="D2853" s="127"/>
      <c r="E2853" s="127"/>
      <c r="F2853" s="127"/>
      <c r="G2853" s="127"/>
      <c r="H2853" s="127">
        <v>3639</v>
      </c>
      <c r="I2853" s="217"/>
      <c r="J2853" s="116">
        <v>2850</v>
      </c>
      <c r="K2853" s="219">
        <f t="shared" si="21"/>
        <v>7614</v>
      </c>
      <c r="L2853" s="116">
        <v>0.26687383701004502</v>
      </c>
      <c r="M2853" s="116">
        <v>7.5513494990245705E-2</v>
      </c>
      <c r="N2853" s="117">
        <v>1.56986851050426E-2</v>
      </c>
      <c r="O2853" s="217"/>
      <c r="P2853" s="115"/>
      <c r="Q2853" s="116"/>
      <c r="R2853" s="116"/>
      <c r="S2853" s="116"/>
      <c r="T2853" s="117"/>
    </row>
    <row r="2854" spans="1:20">
      <c r="A2854" s="91"/>
      <c r="B2854" s="91"/>
      <c r="C2854" s="127"/>
      <c r="D2854" s="127"/>
      <c r="E2854" s="127"/>
      <c r="F2854" s="127"/>
      <c r="G2854" s="127"/>
      <c r="H2854" s="127">
        <v>3641</v>
      </c>
      <c r="I2854" s="217"/>
      <c r="J2854" s="116">
        <v>2851</v>
      </c>
      <c r="K2854" s="219">
        <f t="shared" si="21"/>
        <v>7616</v>
      </c>
      <c r="L2854" s="116">
        <v>0.26534487214429398</v>
      </c>
      <c r="M2854" s="116">
        <v>7.4731693383783507E-2</v>
      </c>
      <c r="N2854" s="117">
        <v>1.54811510687307E-2</v>
      </c>
      <c r="O2854" s="217"/>
      <c r="P2854" s="115"/>
      <c r="Q2854" s="116"/>
      <c r="R2854" s="116"/>
      <c r="S2854" s="116"/>
      <c r="T2854" s="117"/>
    </row>
    <row r="2855" spans="1:20" ht="13.8" thickBot="1">
      <c r="A2855" s="91"/>
      <c r="B2855" s="91"/>
      <c r="C2855" s="127"/>
      <c r="D2855" s="127"/>
      <c r="E2855" s="127"/>
      <c r="F2855" s="127"/>
      <c r="G2855" s="127"/>
      <c r="H2855" s="127">
        <v>3644</v>
      </c>
      <c r="I2855" s="217"/>
      <c r="J2855" s="116">
        <v>2852</v>
      </c>
      <c r="K2855" s="219">
        <f t="shared" si="21"/>
        <v>7619</v>
      </c>
      <c r="L2855" s="116">
        <v>0.26391158219046101</v>
      </c>
      <c r="M2855" s="116">
        <v>7.3539677736724304E-2</v>
      </c>
      <c r="N2855" s="117">
        <v>1.5385515877678E-2</v>
      </c>
      <c r="O2855" s="217"/>
      <c r="P2855" s="115"/>
      <c r="Q2855" s="116"/>
      <c r="R2855" s="116"/>
      <c r="S2855" s="116"/>
      <c r="T2855" s="117"/>
    </row>
    <row r="2856" spans="1:20">
      <c r="A2856" s="91"/>
      <c r="B2856" s="91"/>
      <c r="C2856" s="127"/>
      <c r="D2856" s="127"/>
      <c r="E2856" s="127"/>
      <c r="F2856" s="127"/>
      <c r="G2856" s="127"/>
      <c r="H2856" s="127">
        <v>3646</v>
      </c>
      <c r="I2856" s="217"/>
      <c r="J2856" s="116">
        <v>2853</v>
      </c>
      <c r="K2856" s="219">
        <f t="shared" si="21"/>
        <v>7621</v>
      </c>
      <c r="L2856" s="116">
        <v>0.262336133887977</v>
      </c>
      <c r="M2856" s="116">
        <v>7.2852741402784499E-2</v>
      </c>
      <c r="N2856" s="117">
        <v>1.5393619955342001E-2</v>
      </c>
      <c r="O2856" s="217"/>
      <c r="P2856" s="128"/>
      <c r="Q2856" s="116"/>
      <c r="R2856" s="116"/>
      <c r="S2856" s="116"/>
      <c r="T2856" s="117"/>
    </row>
    <row r="2857" spans="1:20">
      <c r="A2857" s="91"/>
      <c r="B2857" s="91"/>
      <c r="C2857" s="127"/>
      <c r="D2857" s="127"/>
      <c r="E2857" s="127"/>
      <c r="F2857" s="127"/>
      <c r="G2857" s="127"/>
      <c r="H2857" s="127">
        <v>3649</v>
      </c>
      <c r="I2857" s="217"/>
      <c r="J2857" s="116">
        <v>2854</v>
      </c>
      <c r="K2857" s="219">
        <f t="shared" si="21"/>
        <v>7624</v>
      </c>
      <c r="L2857" s="116">
        <v>0.26088492283203601</v>
      </c>
      <c r="M2857" s="116">
        <v>7.2589413453370694E-2</v>
      </c>
      <c r="N2857" s="117">
        <v>1.55364396143878E-2</v>
      </c>
      <c r="O2857" s="217"/>
      <c r="P2857" s="115"/>
      <c r="Q2857" s="116"/>
      <c r="R2857" s="116"/>
      <c r="S2857" s="116"/>
      <c r="T2857" s="117"/>
    </row>
    <row r="2858" spans="1:20">
      <c r="A2858" s="91"/>
      <c r="B2858" s="91"/>
      <c r="C2858" s="127"/>
      <c r="D2858" s="127"/>
      <c r="E2858" s="127"/>
      <c r="F2858" s="127"/>
      <c r="G2858" s="127"/>
      <c r="H2858" s="127">
        <v>3652</v>
      </c>
      <c r="I2858" s="217"/>
      <c r="J2858" s="116">
        <v>2855</v>
      </c>
      <c r="K2858" s="219">
        <f t="shared" si="21"/>
        <v>7627</v>
      </c>
      <c r="L2858" s="116">
        <v>0.25932347060175598</v>
      </c>
      <c r="M2858" s="116">
        <v>7.3536590483406397E-2</v>
      </c>
      <c r="N2858" s="117">
        <v>1.5778627107750898E-2</v>
      </c>
      <c r="O2858" s="217"/>
      <c r="P2858" s="115"/>
      <c r="Q2858" s="116"/>
      <c r="R2858" s="116"/>
      <c r="S2858" s="116"/>
      <c r="T2858" s="117"/>
    </row>
    <row r="2859" spans="1:20" ht="13.8" thickBot="1">
      <c r="A2859" s="91"/>
      <c r="B2859" s="91"/>
      <c r="C2859" s="127"/>
      <c r="D2859" s="127"/>
      <c r="E2859" s="127"/>
      <c r="F2859" s="127"/>
      <c r="G2859" s="127"/>
      <c r="H2859" s="127">
        <v>3654</v>
      </c>
      <c r="I2859" s="217"/>
      <c r="J2859" s="116">
        <v>2856</v>
      </c>
      <c r="K2859" s="219">
        <f t="shared" si="21"/>
        <v>7629</v>
      </c>
      <c r="L2859" s="116">
        <v>0.25797775431570702</v>
      </c>
      <c r="M2859" s="116">
        <v>7.4800461805212201E-2</v>
      </c>
      <c r="N2859" s="117">
        <v>1.6035174718201099E-2</v>
      </c>
      <c r="O2859" s="217"/>
      <c r="P2859" s="115"/>
      <c r="Q2859" s="116"/>
      <c r="R2859" s="116"/>
      <c r="S2859" s="116"/>
      <c r="T2859" s="117"/>
    </row>
    <row r="2860" spans="1:20">
      <c r="A2860" s="91"/>
      <c r="B2860" s="91"/>
      <c r="C2860" s="127"/>
      <c r="D2860" s="127"/>
      <c r="E2860" s="127"/>
      <c r="F2860" s="127"/>
      <c r="G2860" s="127"/>
      <c r="H2860" s="127">
        <v>3657</v>
      </c>
      <c r="I2860" s="217"/>
      <c r="J2860" s="116">
        <v>2857</v>
      </c>
      <c r="K2860" s="219">
        <f t="shared" si="21"/>
        <v>7632</v>
      </c>
      <c r="L2860" s="116">
        <v>0.25682579615656498</v>
      </c>
      <c r="M2860" s="116">
        <v>7.6422603778756495E-2</v>
      </c>
      <c r="N2860" s="117">
        <v>1.6187600569637701E-2</v>
      </c>
      <c r="O2860" s="217"/>
      <c r="P2860" s="128"/>
      <c r="Q2860" s="116"/>
      <c r="R2860" s="116"/>
      <c r="S2860" s="116"/>
      <c r="T2860" s="117"/>
    </row>
    <row r="2861" spans="1:20">
      <c r="A2861" s="91"/>
      <c r="B2861" s="91"/>
      <c r="C2861" s="127"/>
      <c r="D2861" s="127"/>
      <c r="E2861" s="127"/>
      <c r="F2861" s="127"/>
      <c r="G2861" s="127"/>
      <c r="H2861" s="127">
        <v>3660</v>
      </c>
      <c r="I2861" s="217"/>
      <c r="J2861" s="116">
        <v>2858</v>
      </c>
      <c r="K2861" s="219">
        <f t="shared" si="21"/>
        <v>7635</v>
      </c>
      <c r="L2861" s="116">
        <v>0.25597756134417698</v>
      </c>
      <c r="M2861" s="116">
        <v>7.7841751400416395E-2</v>
      </c>
      <c r="N2861" s="117">
        <v>1.6105938731464299E-2</v>
      </c>
      <c r="O2861" s="217"/>
      <c r="P2861" s="115"/>
      <c r="Q2861" s="116"/>
      <c r="R2861" s="116"/>
      <c r="S2861" s="116"/>
      <c r="T2861" s="117"/>
    </row>
    <row r="2862" spans="1:20">
      <c r="A2862" s="91"/>
      <c r="B2862" s="91"/>
      <c r="C2862" s="127"/>
      <c r="D2862" s="127"/>
      <c r="E2862" s="127"/>
      <c r="F2862" s="127"/>
      <c r="G2862" s="127"/>
      <c r="H2862" s="127">
        <v>3663</v>
      </c>
      <c r="I2862" s="217"/>
      <c r="J2862" s="116">
        <v>2859</v>
      </c>
      <c r="K2862" s="219">
        <f t="shared" si="21"/>
        <v>7638</v>
      </c>
      <c r="L2862" s="116">
        <v>0.25546694383554303</v>
      </c>
      <c r="M2862" s="116">
        <v>7.8557338526831902E-2</v>
      </c>
      <c r="N2862" s="117">
        <v>1.5686788777382402E-2</v>
      </c>
      <c r="O2862" s="217"/>
      <c r="P2862" s="115"/>
      <c r="Q2862" s="116"/>
      <c r="R2862" s="116"/>
      <c r="S2862" s="116"/>
      <c r="T2862" s="117"/>
    </row>
    <row r="2863" spans="1:20" ht="13.8" thickBot="1">
      <c r="A2863" s="91"/>
      <c r="B2863" s="91"/>
      <c r="C2863" s="127"/>
      <c r="D2863" s="127"/>
      <c r="E2863" s="127"/>
      <c r="F2863" s="127"/>
      <c r="G2863" s="127"/>
      <c r="H2863" s="127">
        <v>3665</v>
      </c>
      <c r="I2863" s="217"/>
      <c r="J2863" s="116">
        <v>2860</v>
      </c>
      <c r="K2863" s="219">
        <f t="shared" si="21"/>
        <v>7640</v>
      </c>
      <c r="L2863" s="116">
        <v>0.255338533749915</v>
      </c>
      <c r="M2863" s="116">
        <v>7.8439774423540998E-2</v>
      </c>
      <c r="N2863" s="117">
        <v>1.4878158393783E-2</v>
      </c>
      <c r="O2863" s="217"/>
      <c r="P2863" s="115"/>
      <c r="Q2863" s="116"/>
      <c r="R2863" s="116"/>
      <c r="S2863" s="116"/>
      <c r="T2863" s="117"/>
    </row>
    <row r="2864" spans="1:20">
      <c r="A2864" s="91"/>
      <c r="B2864" s="91"/>
      <c r="C2864" s="127"/>
      <c r="D2864" s="127"/>
      <c r="E2864" s="127"/>
      <c r="F2864" s="127"/>
      <c r="G2864" s="127"/>
      <c r="H2864" s="127">
        <v>3668</v>
      </c>
      <c r="I2864" s="217"/>
      <c r="J2864" s="116">
        <v>2861</v>
      </c>
      <c r="K2864" s="219">
        <f t="shared" si="21"/>
        <v>7643</v>
      </c>
      <c r="L2864" s="116">
        <v>0.25544709026883</v>
      </c>
      <c r="M2864" s="116">
        <v>7.8117106512872195E-2</v>
      </c>
      <c r="N2864" s="117">
        <v>1.3697930948568599E-2</v>
      </c>
      <c r="O2864" s="217"/>
      <c r="P2864" s="128"/>
      <c r="Q2864" s="116"/>
      <c r="R2864" s="116"/>
      <c r="S2864" s="116"/>
      <c r="T2864" s="117"/>
    </row>
    <row r="2865" spans="1:20">
      <c r="A2865" s="91"/>
      <c r="B2865" s="91"/>
      <c r="C2865" s="127"/>
      <c r="D2865" s="127"/>
      <c r="E2865" s="127"/>
      <c r="F2865" s="127"/>
      <c r="G2865" s="127"/>
      <c r="H2865" s="127">
        <v>3671</v>
      </c>
      <c r="I2865" s="217"/>
      <c r="J2865" s="116">
        <v>2862</v>
      </c>
      <c r="K2865" s="219">
        <f t="shared" si="21"/>
        <v>7646</v>
      </c>
      <c r="L2865" s="116">
        <v>0.25578769579784499</v>
      </c>
      <c r="M2865" s="116">
        <v>7.7503970837893302E-2</v>
      </c>
      <c r="N2865" s="117">
        <v>1.22711565160879E-2</v>
      </c>
      <c r="O2865" s="217"/>
      <c r="P2865" s="115"/>
      <c r="Q2865" s="116"/>
      <c r="R2865" s="116"/>
      <c r="S2865" s="116"/>
      <c r="T2865" s="117"/>
    </row>
    <row r="2866" spans="1:20">
      <c r="A2866" s="91"/>
      <c r="B2866" s="91"/>
      <c r="C2866" s="127"/>
      <c r="D2866" s="127"/>
      <c r="E2866" s="127"/>
      <c r="F2866" s="127"/>
      <c r="G2866" s="127"/>
      <c r="H2866" s="127">
        <v>3674</v>
      </c>
      <c r="I2866" s="217"/>
      <c r="J2866" s="116">
        <v>2863</v>
      </c>
      <c r="K2866" s="219">
        <f t="shared" si="21"/>
        <v>7649</v>
      </c>
      <c r="L2866" s="116">
        <v>0.25624645125763101</v>
      </c>
      <c r="M2866" s="116">
        <v>7.6752813235863096E-2</v>
      </c>
      <c r="N2866" s="117">
        <v>1.08063891005567E-2</v>
      </c>
      <c r="O2866" s="217"/>
      <c r="P2866" s="115"/>
      <c r="Q2866" s="116"/>
      <c r="R2866" s="116"/>
      <c r="S2866" s="116"/>
      <c r="T2866" s="117"/>
    </row>
    <row r="2867" spans="1:20" ht="13.8" thickBot="1">
      <c r="A2867" s="91"/>
      <c r="B2867" s="91"/>
      <c r="C2867" s="127"/>
      <c r="D2867" s="127"/>
      <c r="E2867" s="127"/>
      <c r="F2867" s="127"/>
      <c r="G2867" s="127"/>
      <c r="H2867" s="127">
        <v>3676</v>
      </c>
      <c r="I2867" s="217"/>
      <c r="J2867" s="116">
        <v>2864</v>
      </c>
      <c r="K2867" s="219">
        <f t="shared" si="21"/>
        <v>7651</v>
      </c>
      <c r="L2867" s="116">
        <v>0.25669098710421701</v>
      </c>
      <c r="M2867" s="116">
        <v>7.5840854054252005E-2</v>
      </c>
      <c r="N2867" s="117">
        <v>9.4003820821301001E-3</v>
      </c>
      <c r="O2867" s="217"/>
      <c r="P2867" s="115"/>
      <c r="Q2867" s="116"/>
      <c r="R2867" s="116"/>
      <c r="S2867" s="116"/>
      <c r="T2867" s="117"/>
    </row>
    <row r="2868" spans="1:20">
      <c r="A2868" s="91"/>
      <c r="B2868" s="91"/>
      <c r="C2868" s="127"/>
      <c r="D2868" s="127"/>
      <c r="E2868" s="127"/>
      <c r="F2868" s="127"/>
      <c r="G2868" s="127"/>
      <c r="H2868" s="127">
        <v>3679</v>
      </c>
      <c r="I2868" s="217"/>
      <c r="J2868" s="116">
        <v>2865</v>
      </c>
      <c r="K2868" s="219">
        <f t="shared" si="21"/>
        <v>7654</v>
      </c>
      <c r="L2868" s="116">
        <v>0.257160150326465</v>
      </c>
      <c r="M2868" s="116">
        <v>7.4554666869676295E-2</v>
      </c>
      <c r="N2868" s="117">
        <v>8.0953420709123994E-3</v>
      </c>
      <c r="O2868" s="217"/>
      <c r="P2868" s="128"/>
      <c r="Q2868" s="116"/>
      <c r="R2868" s="116"/>
      <c r="S2868" s="116"/>
      <c r="T2868" s="117"/>
    </row>
    <row r="2869" spans="1:20">
      <c r="A2869" s="91"/>
      <c r="B2869" s="91"/>
      <c r="C2869" s="127"/>
      <c r="D2869" s="127"/>
      <c r="E2869" s="127"/>
      <c r="F2869" s="127"/>
      <c r="G2869" s="127"/>
      <c r="H2869" s="127">
        <v>3682</v>
      </c>
      <c r="I2869" s="217"/>
      <c r="J2869" s="116">
        <v>2866</v>
      </c>
      <c r="K2869" s="219">
        <f t="shared" si="21"/>
        <v>7657</v>
      </c>
      <c r="L2869" s="116">
        <v>0.25753100688122799</v>
      </c>
      <c r="M2869" s="116">
        <v>7.3519584590784795E-2</v>
      </c>
      <c r="N2869" s="117">
        <v>6.90998748180254E-3</v>
      </c>
      <c r="O2869" s="217"/>
      <c r="P2869" s="115"/>
      <c r="Q2869" s="116"/>
      <c r="R2869" s="116"/>
      <c r="S2869" s="116"/>
      <c r="T2869" s="117"/>
    </row>
    <row r="2870" spans="1:20">
      <c r="A2870" s="91"/>
      <c r="B2870" s="91"/>
      <c r="C2870" s="127"/>
      <c r="D2870" s="127"/>
      <c r="E2870" s="127"/>
      <c r="F2870" s="127"/>
      <c r="G2870" s="127"/>
      <c r="H2870" s="127">
        <v>3684</v>
      </c>
      <c r="I2870" s="217"/>
      <c r="J2870" s="116">
        <v>2867</v>
      </c>
      <c r="K2870" s="219">
        <f t="shared" si="21"/>
        <v>7659</v>
      </c>
      <c r="L2870" s="116">
        <v>0.25785533035810898</v>
      </c>
      <c r="M2870" s="116">
        <v>7.2063016923071002E-2</v>
      </c>
      <c r="N2870" s="117">
        <v>5.8862961784119702E-3</v>
      </c>
      <c r="O2870" s="217"/>
      <c r="P2870" s="115"/>
      <c r="Q2870" s="116"/>
      <c r="R2870" s="116"/>
      <c r="S2870" s="116"/>
      <c r="T2870" s="117"/>
    </row>
    <row r="2871" spans="1:20" ht="13.8" thickBot="1">
      <c r="A2871" s="91"/>
      <c r="B2871" s="91"/>
      <c r="C2871" s="127"/>
      <c r="D2871" s="127"/>
      <c r="E2871" s="127"/>
      <c r="F2871" s="127"/>
      <c r="G2871" s="127"/>
      <c r="H2871" s="127">
        <v>3687</v>
      </c>
      <c r="I2871" s="217"/>
      <c r="J2871" s="116">
        <v>2868</v>
      </c>
      <c r="K2871" s="219">
        <f t="shared" si="21"/>
        <v>7662</v>
      </c>
      <c r="L2871" s="116">
        <v>0.25812558913015998</v>
      </c>
      <c r="M2871" s="116">
        <v>7.0755151678002795E-2</v>
      </c>
      <c r="N2871" s="117">
        <v>5.0139528884047702E-3</v>
      </c>
      <c r="O2871" s="217"/>
      <c r="P2871" s="115"/>
      <c r="Q2871" s="116"/>
      <c r="R2871" s="116"/>
      <c r="S2871" s="116"/>
      <c r="T2871" s="117"/>
    </row>
    <row r="2872" spans="1:20">
      <c r="A2872" s="91"/>
      <c r="B2872" s="91"/>
      <c r="C2872" s="127"/>
      <c r="D2872" s="127"/>
      <c r="E2872" s="127"/>
      <c r="F2872" s="127"/>
      <c r="G2872" s="127"/>
      <c r="H2872" s="127">
        <v>3690</v>
      </c>
      <c r="I2872" s="217"/>
      <c r="J2872" s="116">
        <v>2869</v>
      </c>
      <c r="K2872" s="219">
        <f t="shared" si="21"/>
        <v>7665</v>
      </c>
      <c r="L2872" s="116">
        <v>0.25835613750011999</v>
      </c>
      <c r="M2872" s="116">
        <v>6.9411268595024098E-2</v>
      </c>
      <c r="N2872" s="117">
        <v>4.3238547480500501E-3</v>
      </c>
      <c r="O2872" s="217"/>
      <c r="P2872" s="128"/>
      <c r="Q2872" s="116"/>
      <c r="R2872" s="116"/>
      <c r="S2872" s="116"/>
      <c r="T2872" s="117"/>
    </row>
    <row r="2873" spans="1:20">
      <c r="A2873" s="91"/>
      <c r="B2873" s="91"/>
      <c r="C2873" s="127"/>
      <c r="D2873" s="127"/>
      <c r="E2873" s="127"/>
      <c r="F2873" s="127"/>
      <c r="G2873" s="127"/>
      <c r="H2873" s="127">
        <v>3692</v>
      </c>
      <c r="I2873" s="217"/>
      <c r="J2873" s="116">
        <v>2870</v>
      </c>
      <c r="K2873" s="219">
        <f t="shared" si="21"/>
        <v>7667</v>
      </c>
      <c r="L2873" s="116">
        <v>0.258663474045919</v>
      </c>
      <c r="M2873" s="116">
        <v>6.8249545996893604E-2</v>
      </c>
      <c r="N2873" s="117">
        <v>3.76377298755477E-3</v>
      </c>
      <c r="O2873" s="217"/>
      <c r="P2873" s="115"/>
      <c r="Q2873" s="116"/>
      <c r="R2873" s="116"/>
      <c r="S2873" s="116"/>
      <c r="T2873" s="117"/>
    </row>
    <row r="2874" spans="1:20">
      <c r="A2874" s="91"/>
      <c r="B2874" s="91"/>
      <c r="C2874" s="127"/>
      <c r="D2874" s="127"/>
      <c r="E2874" s="127"/>
      <c r="F2874" s="127"/>
      <c r="G2874" s="127"/>
      <c r="H2874" s="127">
        <v>3694</v>
      </c>
      <c r="I2874" s="217"/>
      <c r="J2874" s="116">
        <v>2871</v>
      </c>
      <c r="K2874" s="219">
        <f t="shared" si="21"/>
        <v>7669</v>
      </c>
      <c r="L2874" s="116">
        <v>0.25896326666647901</v>
      </c>
      <c r="M2874" s="116">
        <v>6.7850483807813902E-2</v>
      </c>
      <c r="N2874" s="117">
        <v>3.2802894607153201E-3</v>
      </c>
      <c r="O2874" s="217"/>
      <c r="P2874" s="115"/>
      <c r="Q2874" s="116"/>
      <c r="R2874" s="116"/>
      <c r="S2874" s="116"/>
      <c r="T2874" s="117"/>
    </row>
    <row r="2875" spans="1:20" ht="13.8" thickBot="1">
      <c r="A2875" s="91"/>
      <c r="B2875" s="91"/>
      <c r="C2875" s="127"/>
      <c r="D2875" s="127"/>
      <c r="E2875" s="127"/>
      <c r="F2875" s="127"/>
      <c r="G2875" s="127"/>
      <c r="H2875" s="127">
        <v>3697</v>
      </c>
      <c r="I2875" s="217"/>
      <c r="J2875" s="116">
        <v>2872</v>
      </c>
      <c r="K2875" s="219">
        <f t="shared" si="21"/>
        <v>7672</v>
      </c>
      <c r="L2875" s="116">
        <v>0.259411647302072</v>
      </c>
      <c r="M2875" s="116">
        <v>6.7756867710108901E-2</v>
      </c>
      <c r="N2875" s="117">
        <v>2.8042794570424402E-3</v>
      </c>
      <c r="O2875" s="217"/>
      <c r="P2875" s="115"/>
      <c r="Q2875" s="116"/>
      <c r="R2875" s="116"/>
      <c r="S2875" s="116"/>
      <c r="T2875" s="117"/>
    </row>
    <row r="2876" spans="1:20">
      <c r="A2876" s="91"/>
      <c r="B2876" s="91"/>
      <c r="C2876" s="127"/>
      <c r="D2876" s="127"/>
      <c r="E2876" s="127"/>
      <c r="F2876" s="127"/>
      <c r="G2876" s="127"/>
      <c r="H2876" s="127">
        <v>3700</v>
      </c>
      <c r="I2876" s="217"/>
      <c r="J2876" s="116">
        <v>2873</v>
      </c>
      <c r="K2876" s="219">
        <f t="shared" si="21"/>
        <v>7675</v>
      </c>
      <c r="L2876" s="116">
        <v>0.25996269500924601</v>
      </c>
      <c r="M2876" s="116">
        <v>6.8818171539500705E-2</v>
      </c>
      <c r="N2876" s="117">
        <v>2.3058908908503398E-3</v>
      </c>
      <c r="O2876" s="217"/>
      <c r="P2876" s="128"/>
      <c r="Q2876" s="116"/>
      <c r="R2876" s="116"/>
      <c r="S2876" s="116"/>
      <c r="T2876" s="117"/>
    </row>
    <row r="2877" spans="1:20">
      <c r="A2877" s="91"/>
      <c r="B2877" s="91"/>
      <c r="C2877" s="127"/>
      <c r="D2877" s="127"/>
      <c r="E2877" s="127"/>
      <c r="F2877" s="127"/>
      <c r="G2877" s="127"/>
      <c r="H2877" s="127">
        <v>3703</v>
      </c>
      <c r="I2877" s="217"/>
      <c r="J2877" s="116">
        <v>2874</v>
      </c>
      <c r="K2877" s="219">
        <f t="shared" si="21"/>
        <v>7678</v>
      </c>
      <c r="L2877" s="116">
        <v>0.26057428196849503</v>
      </c>
      <c r="M2877" s="116">
        <v>7.1008541503982794E-2</v>
      </c>
      <c r="N2877" s="117">
        <v>1.8406578175180701E-3</v>
      </c>
      <c r="O2877" s="217"/>
      <c r="P2877" s="115"/>
      <c r="Q2877" s="116"/>
      <c r="R2877" s="116"/>
      <c r="S2877" s="116"/>
      <c r="T2877" s="117"/>
    </row>
    <row r="2878" spans="1:20">
      <c r="A2878" s="91"/>
      <c r="B2878" s="91"/>
      <c r="C2878" s="127"/>
      <c r="D2878" s="127"/>
      <c r="E2878" s="127"/>
      <c r="F2878" s="127"/>
      <c r="G2878" s="127"/>
      <c r="H2878" s="127">
        <v>3705</v>
      </c>
      <c r="I2878" s="217"/>
      <c r="J2878" s="116">
        <v>2875</v>
      </c>
      <c r="K2878" s="219">
        <f t="shared" si="21"/>
        <v>7680</v>
      </c>
      <c r="L2878" s="116">
        <v>0.26125086059101399</v>
      </c>
      <c r="M2878" s="116">
        <v>7.3733487908381606E-2</v>
      </c>
      <c r="N2878" s="117">
        <v>1.40786553679193E-3</v>
      </c>
      <c r="O2878" s="217"/>
      <c r="P2878" s="115"/>
      <c r="Q2878" s="116"/>
      <c r="R2878" s="116"/>
      <c r="S2878" s="116"/>
      <c r="T2878" s="117"/>
    </row>
    <row r="2879" spans="1:20" ht="13.8" thickBot="1">
      <c r="A2879" s="91"/>
      <c r="B2879" s="91"/>
      <c r="C2879" s="127"/>
      <c r="D2879" s="127"/>
      <c r="E2879" s="127"/>
      <c r="F2879" s="127"/>
      <c r="G2879" s="127"/>
      <c r="H2879" s="127">
        <v>3708</v>
      </c>
      <c r="I2879" s="217"/>
      <c r="J2879" s="116">
        <v>2876</v>
      </c>
      <c r="K2879" s="219">
        <f t="shared" si="21"/>
        <v>7683</v>
      </c>
      <c r="L2879" s="116">
        <v>0.26197408741682998</v>
      </c>
      <c r="M2879" s="116">
        <v>7.7186081632487996E-2</v>
      </c>
      <c r="N2879" s="117">
        <v>9.6313105538326697E-4</v>
      </c>
      <c r="O2879" s="217"/>
      <c r="P2879" s="115"/>
      <c r="Q2879" s="116"/>
      <c r="R2879" s="116"/>
      <c r="S2879" s="116"/>
      <c r="T2879" s="117"/>
    </row>
    <row r="2880" spans="1:20">
      <c r="A2880" s="91"/>
      <c r="B2880" s="91"/>
      <c r="C2880" s="127"/>
      <c r="D2880" s="127"/>
      <c r="E2880" s="127"/>
      <c r="F2880" s="127"/>
      <c r="G2880" s="127"/>
      <c r="H2880" s="127">
        <v>3710</v>
      </c>
      <c r="I2880" s="217"/>
      <c r="J2880" s="116">
        <v>2877</v>
      </c>
      <c r="K2880" s="219">
        <f t="shared" si="21"/>
        <v>7685</v>
      </c>
      <c r="L2880" s="116">
        <v>0.26262118205788898</v>
      </c>
      <c r="M2880" s="116">
        <v>8.1066807684405898E-2</v>
      </c>
      <c r="N2880" s="117">
        <v>4.9298951900590595E-4</v>
      </c>
      <c r="O2880" s="217"/>
      <c r="P2880" s="128"/>
      <c r="Q2880" s="116"/>
      <c r="R2880" s="116"/>
      <c r="S2880" s="116"/>
      <c r="T2880" s="117"/>
    </row>
    <row r="2881" spans="1:20">
      <c r="A2881" s="91"/>
      <c r="B2881" s="91"/>
      <c r="C2881" s="127"/>
      <c r="D2881" s="127"/>
      <c r="E2881" s="127"/>
      <c r="F2881" s="127"/>
      <c r="G2881" s="127"/>
      <c r="H2881" s="127">
        <v>3712</v>
      </c>
      <c r="I2881" s="217"/>
      <c r="J2881" s="116">
        <v>2878</v>
      </c>
      <c r="K2881" s="219">
        <f t="shared" si="21"/>
        <v>7687</v>
      </c>
      <c r="L2881" s="116">
        <v>0.26319877951127102</v>
      </c>
      <c r="M2881" s="116">
        <v>8.4491702088419204E-2</v>
      </c>
      <c r="N2881" s="117">
        <v>-2.9540635282805302E-6</v>
      </c>
      <c r="O2881" s="217"/>
      <c r="P2881" s="115"/>
      <c r="Q2881" s="116"/>
      <c r="R2881" s="116"/>
      <c r="S2881" s="116"/>
      <c r="T2881" s="117"/>
    </row>
    <row r="2882" spans="1:20">
      <c r="A2882" s="91"/>
      <c r="B2882" s="91"/>
      <c r="C2882" s="127"/>
      <c r="D2882" s="127"/>
      <c r="E2882" s="127"/>
      <c r="F2882" s="127"/>
      <c r="G2882" s="127"/>
      <c r="H2882" s="127">
        <v>3715</v>
      </c>
      <c r="I2882" s="217"/>
      <c r="J2882" s="116">
        <v>2879</v>
      </c>
      <c r="K2882" s="219">
        <f t="shared" si="21"/>
        <v>7690</v>
      </c>
      <c r="L2882" s="116">
        <v>0.26370909760227201</v>
      </c>
      <c r="M2882" s="116">
        <v>8.7658712856196003E-2</v>
      </c>
      <c r="N2882" s="117">
        <v>-5.2449502588359695E-4</v>
      </c>
      <c r="O2882" s="217"/>
      <c r="P2882" s="115"/>
      <c r="Q2882" s="116"/>
      <c r="R2882" s="116"/>
      <c r="S2882" s="116"/>
      <c r="T2882" s="117"/>
    </row>
    <row r="2883" spans="1:20" ht="13.8" thickBot="1">
      <c r="A2883" s="91"/>
      <c r="B2883" s="91"/>
      <c r="C2883" s="127"/>
      <c r="D2883" s="127"/>
      <c r="E2883" s="127"/>
      <c r="F2883" s="127"/>
      <c r="G2883" s="127"/>
      <c r="H2883" s="127">
        <v>3718</v>
      </c>
      <c r="I2883" s="217"/>
      <c r="J2883" s="116">
        <v>2880</v>
      </c>
      <c r="K2883" s="219">
        <f t="shared" si="21"/>
        <v>7693</v>
      </c>
      <c r="L2883" s="116">
        <v>0.264149390225911</v>
      </c>
      <c r="M2883" s="116">
        <v>8.9179296214765599E-2</v>
      </c>
      <c r="N2883" s="117">
        <v>-1.0286046986801699E-3</v>
      </c>
      <c r="O2883" s="217"/>
      <c r="P2883" s="115"/>
      <c r="Q2883" s="116"/>
      <c r="R2883" s="116"/>
      <c r="S2883" s="116"/>
      <c r="T2883" s="117"/>
    </row>
    <row r="2884" spans="1:20">
      <c r="A2884" s="91"/>
      <c r="B2884" s="91"/>
      <c r="C2884" s="127"/>
      <c r="D2884" s="127"/>
      <c r="E2884" s="127"/>
      <c r="F2884" s="127"/>
      <c r="G2884" s="127"/>
      <c r="H2884" s="127">
        <v>3721</v>
      </c>
      <c r="I2884" s="217"/>
      <c r="J2884" s="116">
        <v>2881</v>
      </c>
      <c r="K2884" s="219">
        <f t="shared" si="21"/>
        <v>7696</v>
      </c>
      <c r="L2884" s="116">
        <v>0.26459942584343299</v>
      </c>
      <c r="M2884" s="116">
        <v>8.9320604717526703E-2</v>
      </c>
      <c r="N2884" s="117">
        <v>-1.45426458804856E-3</v>
      </c>
      <c r="O2884" s="217"/>
      <c r="P2884" s="128"/>
      <c r="Q2884" s="116"/>
      <c r="R2884" s="116"/>
      <c r="S2884" s="116"/>
      <c r="T2884" s="117"/>
    </row>
    <row r="2885" spans="1:20">
      <c r="A2885" s="91"/>
      <c r="B2885" s="91"/>
      <c r="C2885" s="127"/>
      <c r="D2885" s="127"/>
      <c r="E2885" s="127"/>
      <c r="F2885" s="127"/>
      <c r="G2885" s="127"/>
      <c r="H2885" s="127">
        <v>3723</v>
      </c>
      <c r="I2885" s="217"/>
      <c r="J2885" s="116">
        <v>2882</v>
      </c>
      <c r="K2885" s="219">
        <f t="shared" si="21"/>
        <v>7698</v>
      </c>
      <c r="L2885" s="116">
        <v>0.26514766679889301</v>
      </c>
      <c r="M2885" s="116">
        <v>8.7784305156432901E-2</v>
      </c>
      <c r="N2885" s="117">
        <v>-1.72699590799901E-3</v>
      </c>
      <c r="O2885" s="217"/>
      <c r="P2885" s="115"/>
      <c r="Q2885" s="116"/>
      <c r="R2885" s="116"/>
      <c r="S2885" s="116"/>
      <c r="T2885" s="117"/>
    </row>
    <row r="2886" spans="1:20">
      <c r="A2886" s="91"/>
      <c r="B2886" s="91"/>
      <c r="C2886" s="127"/>
      <c r="D2886" s="127"/>
      <c r="E2886" s="127"/>
      <c r="F2886" s="127"/>
      <c r="G2886" s="127"/>
      <c r="H2886" s="127">
        <v>3726</v>
      </c>
      <c r="I2886" s="217"/>
      <c r="J2886" s="116">
        <v>2883</v>
      </c>
      <c r="K2886" s="219">
        <f t="shared" si="21"/>
        <v>7701</v>
      </c>
      <c r="L2886" s="116">
        <v>0.26589739304828103</v>
      </c>
      <c r="M2886" s="116">
        <v>8.5059602234257597E-2</v>
      </c>
      <c r="N2886" s="117">
        <v>-1.7826616211241699E-3</v>
      </c>
      <c r="O2886" s="217"/>
      <c r="P2886" s="115"/>
      <c r="Q2886" s="116"/>
      <c r="R2886" s="116"/>
      <c r="S2886" s="116"/>
      <c r="T2886" s="117"/>
    </row>
    <row r="2887" spans="1:20" ht="13.8" thickBot="1">
      <c r="A2887" s="91"/>
      <c r="B2887" s="91"/>
      <c r="C2887" s="127"/>
      <c r="D2887" s="127"/>
      <c r="E2887" s="127"/>
      <c r="F2887" s="127"/>
      <c r="G2887" s="127"/>
      <c r="H2887" s="127">
        <v>3729</v>
      </c>
      <c r="I2887" s="217"/>
      <c r="J2887" s="116">
        <v>2884</v>
      </c>
      <c r="K2887" s="219">
        <f t="shared" si="21"/>
        <v>7704</v>
      </c>
      <c r="L2887" s="116">
        <v>0.26668687869436802</v>
      </c>
      <c r="M2887" s="116">
        <v>8.1634973883525197E-2</v>
      </c>
      <c r="N2887" s="117">
        <v>-1.6233411391144801E-3</v>
      </c>
      <c r="O2887" s="217"/>
      <c r="P2887" s="115"/>
      <c r="Q2887" s="116"/>
      <c r="R2887" s="116"/>
      <c r="S2887" s="116"/>
      <c r="T2887" s="117"/>
    </row>
    <row r="2888" spans="1:20">
      <c r="A2888" s="91"/>
      <c r="B2888" s="91"/>
      <c r="C2888" s="127"/>
      <c r="D2888" s="127"/>
      <c r="E2888" s="127"/>
      <c r="F2888" s="127"/>
      <c r="G2888" s="127"/>
      <c r="H2888" s="127">
        <v>3732</v>
      </c>
      <c r="I2888" s="217"/>
      <c r="J2888" s="116">
        <v>2885</v>
      </c>
      <c r="K2888" s="219">
        <f t="shared" si="21"/>
        <v>7707</v>
      </c>
      <c r="L2888" s="116">
        <v>0.26754327831295599</v>
      </c>
      <c r="M2888" s="116">
        <v>7.7772184668499098E-2</v>
      </c>
      <c r="N2888" s="117">
        <v>-1.31515286183272E-3</v>
      </c>
      <c r="O2888" s="217"/>
      <c r="P2888" s="128"/>
      <c r="Q2888" s="116"/>
      <c r="R2888" s="116"/>
      <c r="S2888" s="116"/>
      <c r="T2888" s="117"/>
    </row>
    <row r="2889" spans="1:20">
      <c r="A2889" s="91"/>
      <c r="B2889" s="91"/>
      <c r="C2889" s="127"/>
      <c r="D2889" s="127"/>
      <c r="E2889" s="127"/>
      <c r="F2889" s="127"/>
      <c r="G2889" s="127"/>
      <c r="H2889" s="127">
        <v>3734</v>
      </c>
      <c r="I2889" s="217"/>
      <c r="J2889" s="116">
        <v>2886</v>
      </c>
      <c r="K2889" s="219">
        <f t="shared" si="21"/>
        <v>7709</v>
      </c>
      <c r="L2889" s="116">
        <v>0.26827027307135998</v>
      </c>
      <c r="M2889" s="116">
        <v>7.4397615962121799E-2</v>
      </c>
      <c r="N2889" s="117">
        <v>-9.32336066987502E-4</v>
      </c>
      <c r="O2889" s="217"/>
      <c r="P2889" s="115"/>
      <c r="Q2889" s="116"/>
      <c r="R2889" s="116"/>
      <c r="S2889" s="116"/>
      <c r="T2889" s="117"/>
    </row>
    <row r="2890" spans="1:20">
      <c r="A2890" s="91"/>
      <c r="B2890" s="91"/>
      <c r="C2890" s="127"/>
      <c r="D2890" s="127"/>
      <c r="E2890" s="127"/>
      <c r="F2890" s="127"/>
      <c r="G2890" s="127"/>
      <c r="H2890" s="127">
        <v>3737</v>
      </c>
      <c r="I2890" s="217"/>
      <c r="J2890" s="116">
        <v>2887</v>
      </c>
      <c r="K2890" s="219">
        <f t="shared" si="21"/>
        <v>7712</v>
      </c>
      <c r="L2890" s="116">
        <v>0.26888044953109402</v>
      </c>
      <c r="M2890" s="116">
        <v>7.1804910545506195E-2</v>
      </c>
      <c r="N2890" s="117">
        <v>-5.22997096657138E-4</v>
      </c>
      <c r="O2890" s="217"/>
      <c r="P2890" s="115"/>
      <c r="Q2890" s="116"/>
      <c r="R2890" s="116"/>
      <c r="S2890" s="116"/>
      <c r="T2890" s="117"/>
    </row>
    <row r="2891" spans="1:20" ht="13.8" thickBot="1">
      <c r="A2891" s="91"/>
      <c r="B2891" s="91"/>
      <c r="C2891" s="127"/>
      <c r="D2891" s="127"/>
      <c r="E2891" s="127"/>
      <c r="F2891" s="127"/>
      <c r="G2891" s="127"/>
      <c r="H2891" s="127">
        <v>3739</v>
      </c>
      <c r="I2891" s="217"/>
      <c r="J2891" s="116">
        <v>2888</v>
      </c>
      <c r="K2891" s="219">
        <f t="shared" si="21"/>
        <v>7714</v>
      </c>
      <c r="L2891" s="116">
        <v>0.26924121450341798</v>
      </c>
      <c r="M2891" s="116">
        <v>7.0486739344871305E-2</v>
      </c>
      <c r="N2891" s="117">
        <v>-1.3904055348984301E-4</v>
      </c>
      <c r="O2891" s="217"/>
      <c r="P2891" s="115"/>
      <c r="Q2891" s="116"/>
      <c r="R2891" s="116"/>
      <c r="S2891" s="116"/>
      <c r="T2891" s="117"/>
    </row>
    <row r="2892" spans="1:20">
      <c r="A2892" s="91"/>
      <c r="B2892" s="91"/>
      <c r="C2892" s="127"/>
      <c r="D2892" s="127"/>
      <c r="E2892" s="127"/>
      <c r="F2892" s="127"/>
      <c r="G2892" s="127"/>
      <c r="H2892" s="127">
        <v>3742</v>
      </c>
      <c r="I2892" s="217"/>
      <c r="J2892" s="116">
        <v>2889</v>
      </c>
      <c r="K2892" s="219">
        <f t="shared" si="21"/>
        <v>7717</v>
      </c>
      <c r="L2892" s="116">
        <v>0.269413933664788</v>
      </c>
      <c r="M2892" s="116">
        <v>7.0149450795947393E-2</v>
      </c>
      <c r="N2892" s="117">
        <v>1.7047075353764099E-4</v>
      </c>
      <c r="O2892" s="217"/>
      <c r="P2892" s="128"/>
      <c r="Q2892" s="116"/>
      <c r="R2892" s="116"/>
      <c r="S2892" s="116"/>
      <c r="T2892" s="117"/>
    </row>
    <row r="2893" spans="1:20">
      <c r="A2893" s="91"/>
      <c r="B2893" s="91"/>
      <c r="C2893" s="127"/>
      <c r="D2893" s="127"/>
      <c r="E2893" s="127"/>
      <c r="F2893" s="127"/>
      <c r="G2893" s="127"/>
      <c r="H2893" s="127">
        <v>3745</v>
      </c>
      <c r="I2893" s="217"/>
      <c r="J2893" s="116">
        <v>2890</v>
      </c>
      <c r="K2893" s="219">
        <f t="shared" si="21"/>
        <v>7720</v>
      </c>
      <c r="L2893" s="116">
        <v>0.26928571852987099</v>
      </c>
      <c r="M2893" s="116">
        <v>7.1089690147514997E-2</v>
      </c>
      <c r="N2893" s="117">
        <v>3.8396448855904601E-4</v>
      </c>
      <c r="O2893" s="217"/>
      <c r="P2893" s="115"/>
      <c r="Q2893" s="116"/>
      <c r="R2893" s="116"/>
      <c r="S2893" s="116"/>
      <c r="T2893" s="117"/>
    </row>
    <row r="2894" spans="1:20">
      <c r="A2894" s="91"/>
      <c r="B2894" s="91"/>
      <c r="C2894" s="127"/>
      <c r="D2894" s="127"/>
      <c r="E2894" s="127"/>
      <c r="F2894" s="127"/>
      <c r="G2894" s="127"/>
      <c r="H2894" s="127">
        <v>3747</v>
      </c>
      <c r="I2894" s="217"/>
      <c r="J2894" s="116">
        <v>2891</v>
      </c>
      <c r="K2894" s="219">
        <f t="shared" si="21"/>
        <v>7722</v>
      </c>
      <c r="L2894" s="116">
        <v>0.26894398770622402</v>
      </c>
      <c r="M2894" s="116">
        <v>7.2858458332133405E-2</v>
      </c>
      <c r="N2894" s="117">
        <v>4.7433172852853203E-4</v>
      </c>
      <c r="O2894" s="217"/>
      <c r="P2894" s="115"/>
      <c r="Q2894" s="116"/>
      <c r="R2894" s="116"/>
      <c r="S2894" s="116"/>
      <c r="T2894" s="117"/>
    </row>
    <row r="2895" spans="1:20" ht="13.8" thickBot="1">
      <c r="A2895" s="91"/>
      <c r="B2895" s="91"/>
      <c r="C2895" s="127"/>
      <c r="D2895" s="127"/>
      <c r="E2895" s="127"/>
      <c r="F2895" s="127"/>
      <c r="G2895" s="127"/>
      <c r="H2895" s="127">
        <v>3749</v>
      </c>
      <c r="I2895" s="217"/>
      <c r="J2895" s="116">
        <v>2892</v>
      </c>
      <c r="K2895" s="219">
        <f t="shared" si="21"/>
        <v>7724</v>
      </c>
      <c r="L2895" s="116">
        <v>0.26830721378731498</v>
      </c>
      <c r="M2895" s="116">
        <v>7.5672462089853898E-2</v>
      </c>
      <c r="N2895" s="117">
        <v>5.0277115403070003E-4</v>
      </c>
      <c r="O2895" s="217"/>
      <c r="P2895" s="115"/>
      <c r="Q2895" s="116"/>
      <c r="R2895" s="116"/>
      <c r="S2895" s="116"/>
      <c r="T2895" s="117"/>
    </row>
    <row r="2896" spans="1:20">
      <c r="A2896" s="91"/>
      <c r="B2896" s="91"/>
      <c r="C2896" s="127"/>
      <c r="D2896" s="127"/>
      <c r="E2896" s="127"/>
      <c r="F2896" s="127"/>
      <c r="G2896" s="127"/>
      <c r="H2896" s="127">
        <v>3753</v>
      </c>
      <c r="I2896" s="217"/>
      <c r="J2896" s="116">
        <v>2893</v>
      </c>
      <c r="K2896" s="219">
        <f t="shared" si="21"/>
        <v>7728</v>
      </c>
      <c r="L2896" s="116">
        <v>0.26751364742074302</v>
      </c>
      <c r="M2896" s="116">
        <v>7.8835657647345903E-2</v>
      </c>
      <c r="N2896" s="117">
        <v>4.5586635111708498E-4</v>
      </c>
      <c r="O2896" s="217"/>
      <c r="P2896" s="128"/>
      <c r="Q2896" s="116"/>
      <c r="R2896" s="116"/>
      <c r="S2896" s="116"/>
      <c r="T2896" s="117"/>
    </row>
    <row r="2897" spans="1:20">
      <c r="A2897" s="91"/>
      <c r="B2897" s="91"/>
      <c r="C2897" s="127"/>
      <c r="D2897" s="127"/>
      <c r="E2897" s="127"/>
      <c r="F2897" s="127"/>
      <c r="G2897" s="127"/>
      <c r="H2897" s="127">
        <v>3755</v>
      </c>
      <c r="I2897" s="217"/>
      <c r="J2897" s="116">
        <v>2894</v>
      </c>
      <c r="K2897" s="219">
        <f t="shared" si="21"/>
        <v>7730</v>
      </c>
      <c r="L2897" s="116">
        <v>0.266607873077915</v>
      </c>
      <c r="M2897" s="116">
        <v>8.2106218370552403E-2</v>
      </c>
      <c r="N2897" s="117">
        <v>3.9531137036129E-4</v>
      </c>
      <c r="O2897" s="217"/>
      <c r="P2897" s="115"/>
      <c r="Q2897" s="116"/>
      <c r="R2897" s="116"/>
      <c r="S2897" s="116"/>
      <c r="T2897" s="117"/>
    </row>
    <row r="2898" spans="1:20">
      <c r="A2898" s="91"/>
      <c r="B2898" s="91"/>
      <c r="C2898" s="127"/>
      <c r="D2898" s="127"/>
      <c r="E2898" s="127"/>
      <c r="F2898" s="127"/>
      <c r="G2898" s="127"/>
      <c r="H2898" s="127">
        <v>3758</v>
      </c>
      <c r="I2898" s="217"/>
      <c r="J2898" s="116">
        <v>2895</v>
      </c>
      <c r="K2898" s="219">
        <f t="shared" si="21"/>
        <v>7733</v>
      </c>
      <c r="L2898" s="116">
        <v>0.26571945463220498</v>
      </c>
      <c r="M2898" s="116">
        <v>8.49957131055811E-2</v>
      </c>
      <c r="N2898" s="117">
        <v>3.09103368171112E-4</v>
      </c>
      <c r="O2898" s="217"/>
      <c r="P2898" s="115"/>
      <c r="Q2898" s="116"/>
      <c r="R2898" s="116"/>
      <c r="S2898" s="116"/>
      <c r="T2898" s="117"/>
    </row>
    <row r="2899" spans="1:20" ht="13.8" thickBot="1">
      <c r="A2899" s="91"/>
      <c r="B2899" s="91"/>
      <c r="C2899" s="127"/>
      <c r="D2899" s="127"/>
      <c r="E2899" s="127"/>
      <c r="F2899" s="127"/>
      <c r="G2899" s="127"/>
      <c r="H2899" s="127">
        <v>3761</v>
      </c>
      <c r="I2899" s="217"/>
      <c r="J2899" s="116">
        <v>2896</v>
      </c>
      <c r="K2899" s="219">
        <f t="shared" si="21"/>
        <v>7736</v>
      </c>
      <c r="L2899" s="116">
        <v>0.26492518555970501</v>
      </c>
      <c r="M2899" s="116">
        <v>8.7234282153505704E-2</v>
      </c>
      <c r="N2899" s="117">
        <v>1.9750031632986901E-4</v>
      </c>
      <c r="O2899" s="217"/>
      <c r="P2899" s="115"/>
      <c r="Q2899" s="116"/>
      <c r="R2899" s="116"/>
      <c r="S2899" s="116"/>
      <c r="T2899" s="117"/>
    </row>
    <row r="2900" spans="1:20">
      <c r="A2900" s="91"/>
      <c r="B2900" s="91"/>
      <c r="C2900" s="127"/>
      <c r="D2900" s="127"/>
      <c r="E2900" s="127"/>
      <c r="F2900" s="127"/>
      <c r="G2900" s="127"/>
      <c r="H2900" s="127">
        <v>3763</v>
      </c>
      <c r="I2900" s="217"/>
      <c r="J2900" s="116">
        <v>2897</v>
      </c>
      <c r="K2900" s="219">
        <f t="shared" si="21"/>
        <v>7738</v>
      </c>
      <c r="L2900" s="116">
        <v>0.264228688026037</v>
      </c>
      <c r="M2900" s="116">
        <v>8.8985990168254203E-2</v>
      </c>
      <c r="N2900" s="117">
        <v>3.71873221651739E-5</v>
      </c>
      <c r="O2900" s="217"/>
      <c r="P2900" s="128"/>
      <c r="Q2900" s="116"/>
      <c r="R2900" s="116"/>
      <c r="S2900" s="116"/>
      <c r="T2900" s="117"/>
    </row>
    <row r="2901" spans="1:20">
      <c r="A2901" s="91"/>
      <c r="B2901" s="91"/>
      <c r="C2901" s="127"/>
      <c r="D2901" s="127"/>
      <c r="E2901" s="127"/>
      <c r="F2901" s="127"/>
      <c r="G2901" s="127"/>
      <c r="H2901" s="127">
        <v>3765</v>
      </c>
      <c r="I2901" s="217"/>
      <c r="J2901" s="116">
        <v>2898</v>
      </c>
      <c r="K2901" s="219">
        <f t="shared" si="21"/>
        <v>7740</v>
      </c>
      <c r="L2901" s="116">
        <v>0.26365164658298201</v>
      </c>
      <c r="M2901" s="116">
        <v>8.9762494307524796E-2</v>
      </c>
      <c r="N2901" s="117">
        <v>-2.1403410354364099E-4</v>
      </c>
      <c r="O2901" s="217"/>
      <c r="P2901" s="115"/>
      <c r="Q2901" s="116"/>
      <c r="R2901" s="116"/>
      <c r="S2901" s="116"/>
      <c r="T2901" s="117"/>
    </row>
    <row r="2902" spans="1:20">
      <c r="A2902" s="91"/>
      <c r="B2902" s="91"/>
      <c r="C2902" s="127"/>
      <c r="D2902" s="127"/>
      <c r="E2902" s="127"/>
      <c r="F2902" s="127"/>
      <c r="G2902" s="127"/>
      <c r="H2902" s="127">
        <v>3769</v>
      </c>
      <c r="I2902" s="217"/>
      <c r="J2902" s="116">
        <v>2899</v>
      </c>
      <c r="K2902" s="219">
        <f t="shared" si="21"/>
        <v>7744</v>
      </c>
      <c r="L2902" s="116">
        <v>0.26312622375745998</v>
      </c>
      <c r="M2902" s="116">
        <v>9.0215769076749497E-2</v>
      </c>
      <c r="N2902" s="117">
        <v>-5.7074139053022799E-4</v>
      </c>
      <c r="O2902" s="217"/>
      <c r="P2902" s="115"/>
      <c r="Q2902" s="116"/>
      <c r="R2902" s="116"/>
      <c r="S2902" s="116"/>
      <c r="T2902" s="117"/>
    </row>
    <row r="2903" spans="1:20" ht="13.8" thickBot="1">
      <c r="A2903" s="91"/>
      <c r="B2903" s="91"/>
      <c r="C2903" s="127"/>
      <c r="D2903" s="127"/>
      <c r="E2903" s="127"/>
      <c r="F2903" s="127"/>
      <c r="G2903" s="127"/>
      <c r="H2903" s="127">
        <v>3772</v>
      </c>
      <c r="I2903" s="217"/>
      <c r="J2903" s="116">
        <v>2900</v>
      </c>
      <c r="K2903" s="219">
        <f t="shared" si="21"/>
        <v>7747</v>
      </c>
      <c r="L2903" s="116">
        <v>0.26263097914829198</v>
      </c>
      <c r="M2903" s="116">
        <v>8.9963021927185902E-2</v>
      </c>
      <c r="N2903" s="117">
        <v>-1.0811083175847501E-3</v>
      </c>
      <c r="O2903" s="217"/>
      <c r="P2903" s="115"/>
      <c r="Q2903" s="116"/>
      <c r="R2903" s="116"/>
      <c r="S2903" s="116"/>
      <c r="T2903" s="117"/>
    </row>
    <row r="2904" spans="1:20">
      <c r="A2904" s="91"/>
      <c r="B2904" s="91"/>
      <c r="C2904" s="127"/>
      <c r="D2904" s="127"/>
      <c r="E2904" s="127"/>
      <c r="F2904" s="127"/>
      <c r="G2904" s="127"/>
      <c r="H2904" s="127">
        <v>3774</v>
      </c>
      <c r="I2904" s="217"/>
      <c r="J2904" s="116">
        <v>2901</v>
      </c>
      <c r="K2904" s="219">
        <f t="shared" si="21"/>
        <v>7749</v>
      </c>
      <c r="L2904" s="116">
        <v>0.26209217476478902</v>
      </c>
      <c r="M2904" s="116">
        <v>8.9760401247484398E-2</v>
      </c>
      <c r="N2904" s="117">
        <v>-1.6443843718106099E-3</v>
      </c>
      <c r="O2904" s="217"/>
      <c r="P2904" s="128"/>
      <c r="Q2904" s="116"/>
      <c r="R2904" s="116"/>
      <c r="S2904" s="116"/>
      <c r="T2904" s="117"/>
    </row>
    <row r="2905" spans="1:20">
      <c r="A2905" s="91"/>
      <c r="B2905" s="91"/>
      <c r="C2905" s="127"/>
      <c r="D2905" s="127"/>
      <c r="E2905" s="127"/>
      <c r="F2905" s="127"/>
      <c r="G2905" s="127"/>
      <c r="H2905" s="127">
        <v>3777</v>
      </c>
      <c r="I2905" s="217"/>
      <c r="J2905" s="116">
        <v>2902</v>
      </c>
      <c r="K2905" s="219">
        <f t="shared" si="21"/>
        <v>7752</v>
      </c>
      <c r="L2905" s="116">
        <v>0.261568426772119</v>
      </c>
      <c r="M2905" s="116">
        <v>8.91190380065153E-2</v>
      </c>
      <c r="N2905" s="117">
        <v>-2.1997773331818701E-3</v>
      </c>
      <c r="O2905" s="217"/>
      <c r="P2905" s="115"/>
      <c r="Q2905" s="116"/>
      <c r="R2905" s="116"/>
      <c r="S2905" s="116"/>
      <c r="T2905" s="117"/>
    </row>
    <row r="2906" spans="1:20">
      <c r="A2906" s="91"/>
      <c r="B2906" s="91"/>
      <c r="C2906" s="127"/>
      <c r="D2906" s="127"/>
      <c r="E2906" s="127"/>
      <c r="F2906" s="127"/>
      <c r="G2906" s="127"/>
      <c r="H2906" s="127">
        <v>3780</v>
      </c>
      <c r="I2906" s="217"/>
      <c r="J2906" s="116">
        <v>2903</v>
      </c>
      <c r="K2906" s="219">
        <f t="shared" si="21"/>
        <v>7755</v>
      </c>
      <c r="L2906" s="116">
        <v>0.26104668108933099</v>
      </c>
      <c r="M2906" s="116">
        <v>8.8529917720384696E-2</v>
      </c>
      <c r="N2906" s="117">
        <v>-2.59892734985896E-3</v>
      </c>
      <c r="O2906" s="217"/>
      <c r="P2906" s="115"/>
      <c r="Q2906" s="116"/>
      <c r="R2906" s="116"/>
      <c r="S2906" s="116"/>
      <c r="T2906" s="117"/>
    </row>
    <row r="2907" spans="1:20" ht="13.8" thickBot="1">
      <c r="A2907" s="91"/>
      <c r="B2907" s="91"/>
      <c r="C2907" s="127"/>
      <c r="D2907" s="127"/>
      <c r="E2907" s="127"/>
      <c r="F2907" s="127"/>
      <c r="G2907" s="127"/>
      <c r="H2907" s="127">
        <v>3782</v>
      </c>
      <c r="I2907" s="217"/>
      <c r="J2907" s="116">
        <v>2904</v>
      </c>
      <c r="K2907" s="219">
        <f t="shared" si="21"/>
        <v>7757</v>
      </c>
      <c r="L2907" s="116">
        <v>0.26063698154664999</v>
      </c>
      <c r="M2907" s="116">
        <v>8.7338262510922804E-2</v>
      </c>
      <c r="N2907" s="117">
        <v>-2.8518237491507001E-3</v>
      </c>
      <c r="O2907" s="217"/>
      <c r="P2907" s="115"/>
      <c r="Q2907" s="116"/>
      <c r="R2907" s="116"/>
      <c r="S2907" s="116"/>
      <c r="T2907" s="117"/>
    </row>
    <row r="2908" spans="1:20">
      <c r="A2908" s="91"/>
      <c r="B2908" s="91"/>
      <c r="C2908" s="127"/>
      <c r="D2908" s="127"/>
      <c r="E2908" s="127"/>
      <c r="F2908" s="127"/>
      <c r="G2908" s="127"/>
      <c r="H2908" s="127">
        <v>3785</v>
      </c>
      <c r="I2908" s="217"/>
      <c r="J2908" s="116">
        <v>2905</v>
      </c>
      <c r="K2908" s="219">
        <f t="shared" si="21"/>
        <v>7760</v>
      </c>
      <c r="L2908" s="116">
        <v>0.26034466189241501</v>
      </c>
      <c r="M2908" s="116">
        <v>8.6164718158917297E-2</v>
      </c>
      <c r="N2908" s="117">
        <v>-2.8743239272773801E-3</v>
      </c>
      <c r="O2908" s="217"/>
      <c r="P2908" s="128"/>
      <c r="Q2908" s="116"/>
      <c r="R2908" s="116"/>
      <c r="S2908" s="116"/>
      <c r="T2908" s="117"/>
    </row>
    <row r="2909" spans="1:20">
      <c r="A2909" s="91"/>
      <c r="B2909" s="91"/>
      <c r="C2909" s="127"/>
      <c r="D2909" s="127"/>
      <c r="E2909" s="127"/>
      <c r="F2909" s="127"/>
      <c r="G2909" s="127"/>
      <c r="H2909" s="127">
        <v>3788</v>
      </c>
      <c r="I2909" s="217"/>
      <c r="J2909" s="116">
        <v>2906</v>
      </c>
      <c r="K2909" s="219">
        <f t="shared" si="21"/>
        <v>7763</v>
      </c>
      <c r="L2909" s="116">
        <v>0.26022696929997702</v>
      </c>
      <c r="M2909" s="116">
        <v>8.4540093398308397E-2</v>
      </c>
      <c r="N2909" s="117">
        <v>-2.6816494459161299E-3</v>
      </c>
      <c r="O2909" s="217"/>
      <c r="P2909" s="115"/>
      <c r="Q2909" s="116"/>
      <c r="R2909" s="116"/>
      <c r="S2909" s="116"/>
      <c r="T2909" s="117"/>
    </row>
    <row r="2910" spans="1:20">
      <c r="A2910" s="91"/>
      <c r="B2910" s="91"/>
      <c r="C2910" s="127"/>
      <c r="D2910" s="127"/>
      <c r="E2910" s="127"/>
      <c r="F2910" s="127"/>
      <c r="G2910" s="127"/>
      <c r="H2910" s="127">
        <v>3790</v>
      </c>
      <c r="I2910" s="217"/>
      <c r="J2910" s="116">
        <v>2907</v>
      </c>
      <c r="K2910" s="219">
        <f t="shared" si="21"/>
        <v>7765</v>
      </c>
      <c r="L2910" s="116">
        <v>0.26034921426874102</v>
      </c>
      <c r="M2910" s="116">
        <v>8.2373941257585098E-2</v>
      </c>
      <c r="N2910" s="117">
        <v>-2.3244074474861299E-3</v>
      </c>
      <c r="O2910" s="217"/>
      <c r="P2910" s="115"/>
      <c r="Q2910" s="116"/>
      <c r="R2910" s="116"/>
      <c r="S2910" s="116"/>
      <c r="T2910" s="117"/>
    </row>
    <row r="2911" spans="1:20" ht="13.8" thickBot="1">
      <c r="A2911" s="91"/>
      <c r="B2911" s="91"/>
      <c r="C2911" s="127"/>
      <c r="D2911" s="127"/>
      <c r="E2911" s="127"/>
      <c r="F2911" s="127"/>
      <c r="G2911" s="127"/>
      <c r="H2911" s="127">
        <v>3793</v>
      </c>
      <c r="I2911" s="217"/>
      <c r="J2911" s="116">
        <v>2908</v>
      </c>
      <c r="K2911" s="219">
        <f t="shared" si="21"/>
        <v>7768</v>
      </c>
      <c r="L2911" s="116">
        <v>0.260709768291638</v>
      </c>
      <c r="M2911" s="116">
        <v>7.9757917929613897E-2</v>
      </c>
      <c r="N2911" s="117">
        <v>-1.9830506826788402E-3</v>
      </c>
      <c r="O2911" s="217"/>
      <c r="P2911" s="115"/>
      <c r="Q2911" s="116"/>
      <c r="R2911" s="116"/>
      <c r="S2911" s="116"/>
      <c r="T2911" s="117"/>
    </row>
    <row r="2912" spans="1:20">
      <c r="A2912" s="91"/>
      <c r="B2912" s="91"/>
      <c r="C2912" s="127"/>
      <c r="D2912" s="127"/>
      <c r="E2912" s="127"/>
      <c r="F2912" s="127"/>
      <c r="G2912" s="127"/>
      <c r="H2912" s="127">
        <v>3796</v>
      </c>
      <c r="I2912" s="217"/>
      <c r="J2912" s="116">
        <v>2909</v>
      </c>
      <c r="K2912" s="219">
        <f t="shared" si="21"/>
        <v>7771</v>
      </c>
      <c r="L2912" s="116">
        <v>0.26121466098478502</v>
      </c>
      <c r="M2912" s="116">
        <v>7.6899482310748599E-2</v>
      </c>
      <c r="N2912" s="117">
        <v>-1.7342684146268001E-3</v>
      </c>
      <c r="O2912" s="217"/>
      <c r="P2912" s="128"/>
      <c r="Q2912" s="116"/>
      <c r="R2912" s="116"/>
      <c r="S2912" s="116"/>
      <c r="T2912" s="117"/>
    </row>
    <row r="2913" spans="1:20">
      <c r="A2913" s="91"/>
      <c r="B2913" s="91"/>
      <c r="C2913" s="127"/>
      <c r="D2913" s="127"/>
      <c r="E2913" s="127"/>
      <c r="F2913" s="127"/>
      <c r="G2913" s="127"/>
      <c r="H2913" s="127">
        <v>3798</v>
      </c>
      <c r="I2913" s="217"/>
      <c r="J2913" s="116">
        <v>2910</v>
      </c>
      <c r="K2913" s="219">
        <f t="shared" ref="K2913:K2976" si="22">H2913+$K$1503</f>
        <v>7773</v>
      </c>
      <c r="L2913" s="116">
        <v>0.26185583206789098</v>
      </c>
      <c r="M2913" s="116">
        <v>7.3797538257084905E-2</v>
      </c>
      <c r="N2913" s="117">
        <v>-1.6001520093364399E-3</v>
      </c>
      <c r="O2913" s="217"/>
      <c r="P2913" s="115"/>
      <c r="Q2913" s="116"/>
      <c r="R2913" s="116"/>
      <c r="S2913" s="116"/>
      <c r="T2913" s="117"/>
    </row>
    <row r="2914" spans="1:20">
      <c r="A2914" s="91"/>
      <c r="B2914" s="91"/>
      <c r="C2914" s="127"/>
      <c r="D2914" s="127"/>
      <c r="E2914" s="127"/>
      <c r="F2914" s="127"/>
      <c r="G2914" s="127"/>
      <c r="H2914" s="127">
        <v>3801</v>
      </c>
      <c r="I2914" s="217"/>
      <c r="J2914" s="116">
        <v>2911</v>
      </c>
      <c r="K2914" s="219">
        <f t="shared" si="22"/>
        <v>7776</v>
      </c>
      <c r="L2914" s="116">
        <v>0.262439970424169</v>
      </c>
      <c r="M2914" s="116">
        <v>7.1758528175776395E-2</v>
      </c>
      <c r="N2914" s="117">
        <v>-1.5607872757295901E-3</v>
      </c>
      <c r="O2914" s="217"/>
      <c r="P2914" s="115"/>
      <c r="Q2914" s="116"/>
      <c r="R2914" s="116"/>
      <c r="S2914" s="116"/>
      <c r="T2914" s="117"/>
    </row>
    <row r="2915" spans="1:20" ht="13.8" thickBot="1">
      <c r="A2915" s="91"/>
      <c r="B2915" s="91"/>
      <c r="C2915" s="127"/>
      <c r="D2915" s="127"/>
      <c r="E2915" s="127"/>
      <c r="F2915" s="127"/>
      <c r="G2915" s="127"/>
      <c r="H2915" s="127">
        <v>3803</v>
      </c>
      <c r="I2915" s="217"/>
      <c r="J2915" s="116">
        <v>2912</v>
      </c>
      <c r="K2915" s="219">
        <f t="shared" si="22"/>
        <v>7778</v>
      </c>
      <c r="L2915" s="116">
        <v>0.26296618421668499</v>
      </c>
      <c r="M2915" s="116">
        <v>7.0358631202801003E-2</v>
      </c>
      <c r="N2915" s="117">
        <v>-1.5085585625963401E-3</v>
      </c>
      <c r="O2915" s="217"/>
      <c r="P2915" s="115"/>
      <c r="Q2915" s="116"/>
      <c r="R2915" s="116"/>
      <c r="S2915" s="116"/>
      <c r="T2915" s="117"/>
    </row>
    <row r="2916" spans="1:20">
      <c r="A2916" s="91"/>
      <c r="B2916" s="91"/>
      <c r="C2916" s="127"/>
      <c r="D2916" s="127"/>
      <c r="E2916" s="127"/>
      <c r="F2916" s="127"/>
      <c r="G2916" s="127"/>
      <c r="H2916" s="127">
        <v>3805</v>
      </c>
      <c r="I2916" s="217"/>
      <c r="J2916" s="116">
        <v>2913</v>
      </c>
      <c r="K2916" s="219">
        <f t="shared" si="22"/>
        <v>7780</v>
      </c>
      <c r="L2916" s="116">
        <v>0.26327882025899202</v>
      </c>
      <c r="M2916" s="116">
        <v>7.0507020253096298E-2</v>
      </c>
      <c r="N2916" s="117">
        <v>-1.4156679747436101E-3</v>
      </c>
      <c r="O2916" s="217"/>
      <c r="P2916" s="128"/>
      <c r="Q2916" s="116"/>
      <c r="R2916" s="116"/>
      <c r="S2916" s="116"/>
      <c r="T2916" s="117"/>
    </row>
    <row r="2917" spans="1:20">
      <c r="A2917" s="91"/>
      <c r="B2917" s="91"/>
      <c r="C2917" s="127"/>
      <c r="D2917" s="127"/>
      <c r="E2917" s="127"/>
      <c r="F2917" s="127"/>
      <c r="G2917" s="127"/>
      <c r="H2917" s="127">
        <v>3808</v>
      </c>
      <c r="I2917" s="217"/>
      <c r="J2917" s="116">
        <v>2914</v>
      </c>
      <c r="K2917" s="219">
        <f t="shared" si="22"/>
        <v>7783</v>
      </c>
      <c r="L2917" s="116">
        <v>0.26346577033683299</v>
      </c>
      <c r="M2917" s="116">
        <v>7.1554866299496797E-2</v>
      </c>
      <c r="N2917" s="117">
        <v>-1.2206123255481499E-3</v>
      </c>
      <c r="O2917" s="217"/>
      <c r="P2917" s="115"/>
      <c r="Q2917" s="116"/>
      <c r="R2917" s="116"/>
      <c r="S2917" s="116"/>
      <c r="T2917" s="117"/>
    </row>
    <row r="2918" spans="1:20">
      <c r="A2918" s="91"/>
      <c r="B2918" s="91"/>
      <c r="C2918" s="127"/>
      <c r="D2918" s="127"/>
      <c r="E2918" s="127"/>
      <c r="F2918" s="127"/>
      <c r="G2918" s="127"/>
      <c r="H2918" s="127">
        <v>3811</v>
      </c>
      <c r="I2918" s="217"/>
      <c r="J2918" s="116">
        <v>2915</v>
      </c>
      <c r="K2918" s="219">
        <f t="shared" si="22"/>
        <v>7786</v>
      </c>
      <c r="L2918" s="116">
        <v>0.26344565884530302</v>
      </c>
      <c r="M2918" s="116">
        <v>7.3914287342596599E-2</v>
      </c>
      <c r="N2918" s="117">
        <v>-9.2329342335053101E-4</v>
      </c>
      <c r="O2918" s="217"/>
      <c r="P2918" s="115"/>
      <c r="Q2918" s="116"/>
      <c r="R2918" s="116"/>
      <c r="S2918" s="116"/>
      <c r="T2918" s="117"/>
    </row>
    <row r="2919" spans="1:20" ht="13.8" thickBot="1">
      <c r="A2919" s="91"/>
      <c r="B2919" s="91"/>
      <c r="C2919" s="127"/>
      <c r="D2919" s="127"/>
      <c r="E2919" s="127"/>
      <c r="F2919" s="127"/>
      <c r="G2919" s="127"/>
      <c r="H2919" s="127">
        <v>3813</v>
      </c>
      <c r="I2919" s="217"/>
      <c r="J2919" s="116">
        <v>2916</v>
      </c>
      <c r="K2919" s="219">
        <f t="shared" si="22"/>
        <v>7788</v>
      </c>
      <c r="L2919" s="116">
        <v>0.263324351246573</v>
      </c>
      <c r="M2919" s="116">
        <v>7.6920772599268397E-2</v>
      </c>
      <c r="N2919" s="117">
        <v>-5.1326660034220798E-4</v>
      </c>
      <c r="O2919" s="217"/>
      <c r="P2919" s="115"/>
      <c r="Q2919" s="116"/>
      <c r="R2919" s="116"/>
      <c r="S2919" s="116"/>
      <c r="T2919" s="117"/>
    </row>
    <row r="2920" spans="1:20">
      <c r="A2920" s="91"/>
      <c r="B2920" s="91"/>
      <c r="C2920" s="127"/>
      <c r="D2920" s="127"/>
      <c r="E2920" s="127"/>
      <c r="F2920" s="127"/>
      <c r="G2920" s="127"/>
      <c r="H2920" s="127">
        <v>3816</v>
      </c>
      <c r="I2920" s="217"/>
      <c r="J2920" s="116">
        <v>2917</v>
      </c>
      <c r="K2920" s="219">
        <f t="shared" si="22"/>
        <v>7791</v>
      </c>
      <c r="L2920" s="116">
        <v>0.26318165616845901</v>
      </c>
      <c r="M2920" s="116">
        <v>8.0013898806995304E-2</v>
      </c>
      <c r="N2920" s="117">
        <v>-4.5529027043027903E-5</v>
      </c>
      <c r="O2920" s="217"/>
      <c r="P2920" s="128"/>
      <c r="Q2920" s="116"/>
      <c r="R2920" s="116"/>
      <c r="S2920" s="116"/>
      <c r="T2920" s="117"/>
    </row>
    <row r="2921" spans="1:20">
      <c r="A2921" s="91"/>
      <c r="B2921" s="91"/>
      <c r="C2921" s="127"/>
      <c r="D2921" s="127"/>
      <c r="E2921" s="127"/>
      <c r="F2921" s="127"/>
      <c r="G2921" s="127"/>
      <c r="H2921" s="127">
        <v>3819</v>
      </c>
      <c r="I2921" s="217"/>
      <c r="J2921" s="116">
        <v>2918</v>
      </c>
      <c r="K2921" s="219">
        <f t="shared" si="22"/>
        <v>7794</v>
      </c>
      <c r="L2921" s="116">
        <v>0.26294726750515102</v>
      </c>
      <c r="M2921" s="116">
        <v>8.3135142184041194E-2</v>
      </c>
      <c r="N2921" s="117">
        <v>4.6957236603175598E-4</v>
      </c>
      <c r="O2921" s="217"/>
      <c r="P2921" s="115"/>
      <c r="Q2921" s="116"/>
      <c r="R2921" s="116"/>
      <c r="S2921" s="116"/>
      <c r="T2921" s="117"/>
    </row>
    <row r="2922" spans="1:20">
      <c r="A2922" s="91"/>
      <c r="B2922" s="91"/>
      <c r="C2922" s="127"/>
      <c r="D2922" s="127"/>
      <c r="E2922" s="127"/>
      <c r="F2922" s="127"/>
      <c r="G2922" s="127"/>
      <c r="H2922" s="127">
        <v>3821</v>
      </c>
      <c r="I2922" s="217"/>
      <c r="J2922" s="116">
        <v>2919</v>
      </c>
      <c r="K2922" s="219">
        <f t="shared" si="22"/>
        <v>7796</v>
      </c>
      <c r="L2922" s="116">
        <v>0.262780467990537</v>
      </c>
      <c r="M2922" s="116">
        <v>8.5335455490175197E-2</v>
      </c>
      <c r="N2922" s="117">
        <v>9.52151589287241E-4</v>
      </c>
      <c r="O2922" s="217"/>
      <c r="P2922" s="115"/>
      <c r="Q2922" s="116"/>
      <c r="R2922" s="116"/>
      <c r="S2922" s="116"/>
      <c r="T2922" s="117"/>
    </row>
    <row r="2923" spans="1:20" ht="13.8" thickBot="1">
      <c r="A2923" s="91"/>
      <c r="B2923" s="91"/>
      <c r="C2923" s="127"/>
      <c r="D2923" s="127"/>
      <c r="E2923" s="127"/>
      <c r="F2923" s="127"/>
      <c r="G2923" s="127"/>
      <c r="H2923" s="127">
        <v>3824</v>
      </c>
      <c r="I2923" s="217"/>
      <c r="J2923" s="116">
        <v>2920</v>
      </c>
      <c r="K2923" s="219">
        <f t="shared" si="22"/>
        <v>7799</v>
      </c>
      <c r="L2923" s="116">
        <v>0.26261933302759799</v>
      </c>
      <c r="M2923" s="116">
        <v>8.6863651644904893E-2</v>
      </c>
      <c r="N2923" s="117">
        <v>1.4406522269563701E-3</v>
      </c>
      <c r="O2923" s="217"/>
      <c r="P2923" s="115"/>
      <c r="Q2923" s="116"/>
      <c r="R2923" s="116"/>
      <c r="S2923" s="116"/>
      <c r="T2923" s="117"/>
    </row>
    <row r="2924" spans="1:20">
      <c r="A2924" s="91"/>
      <c r="B2924" s="91"/>
      <c r="C2924" s="127"/>
      <c r="D2924" s="127"/>
      <c r="E2924" s="127"/>
      <c r="F2924" s="127"/>
      <c r="G2924" s="127"/>
      <c r="H2924" s="127">
        <v>3827</v>
      </c>
      <c r="I2924" s="217"/>
      <c r="J2924" s="116">
        <v>2921</v>
      </c>
      <c r="K2924" s="219">
        <f t="shared" si="22"/>
        <v>7802</v>
      </c>
      <c r="L2924" s="116">
        <v>0.26247706807570098</v>
      </c>
      <c r="M2924" s="116">
        <v>8.7746102561569395E-2</v>
      </c>
      <c r="N2924" s="117">
        <v>1.9231452129277399E-3</v>
      </c>
      <c r="O2924" s="217"/>
      <c r="P2924" s="128"/>
      <c r="Q2924" s="116"/>
      <c r="R2924" s="116"/>
      <c r="S2924" s="116"/>
      <c r="T2924" s="117"/>
    </row>
    <row r="2925" spans="1:20">
      <c r="A2925" s="91"/>
      <c r="B2925" s="91"/>
      <c r="C2925" s="127"/>
      <c r="D2925" s="127"/>
      <c r="E2925" s="127"/>
      <c r="F2925" s="127"/>
      <c r="G2925" s="127"/>
      <c r="H2925" s="127">
        <v>3829</v>
      </c>
      <c r="I2925" s="217"/>
      <c r="J2925" s="116">
        <v>2922</v>
      </c>
      <c r="K2925" s="219">
        <f t="shared" si="22"/>
        <v>7804</v>
      </c>
      <c r="L2925" s="116">
        <v>0.26228585344230798</v>
      </c>
      <c r="M2925" s="116">
        <v>8.8386789466356599E-2</v>
      </c>
      <c r="N2925" s="117">
        <v>2.42881579067252E-3</v>
      </c>
      <c r="O2925" s="217"/>
      <c r="P2925" s="115"/>
      <c r="Q2925" s="116"/>
      <c r="R2925" s="116"/>
      <c r="S2925" s="116"/>
      <c r="T2925" s="117"/>
    </row>
    <row r="2926" spans="1:20">
      <c r="A2926" s="91"/>
      <c r="B2926" s="91"/>
      <c r="C2926" s="127"/>
      <c r="D2926" s="127"/>
      <c r="E2926" s="127"/>
      <c r="F2926" s="127"/>
      <c r="G2926" s="127"/>
      <c r="H2926" s="127">
        <v>3832</v>
      </c>
      <c r="I2926" s="217"/>
      <c r="J2926" s="116">
        <v>2923</v>
      </c>
      <c r="K2926" s="219">
        <f t="shared" si="22"/>
        <v>7807</v>
      </c>
      <c r="L2926" s="116">
        <v>0.26211581554042401</v>
      </c>
      <c r="M2926" s="116">
        <v>8.8701122161537305E-2</v>
      </c>
      <c r="N2926" s="117">
        <v>2.96720399756981E-3</v>
      </c>
      <c r="O2926" s="217"/>
      <c r="P2926" s="115"/>
      <c r="Q2926" s="116"/>
      <c r="R2926" s="116"/>
      <c r="S2926" s="116"/>
      <c r="T2926" s="117"/>
    </row>
    <row r="2927" spans="1:20" ht="13.8" thickBot="1">
      <c r="A2927" s="91"/>
      <c r="B2927" s="91"/>
      <c r="C2927" s="127"/>
      <c r="D2927" s="127"/>
      <c r="E2927" s="127"/>
      <c r="F2927" s="127"/>
      <c r="G2927" s="127"/>
      <c r="H2927" s="127">
        <v>3835</v>
      </c>
      <c r="I2927" s="217"/>
      <c r="J2927" s="116">
        <v>2924</v>
      </c>
      <c r="K2927" s="219">
        <f t="shared" si="22"/>
        <v>7810</v>
      </c>
      <c r="L2927" s="116">
        <v>0.261843089558496</v>
      </c>
      <c r="M2927" s="116">
        <v>8.9720614442292304E-2</v>
      </c>
      <c r="N2927" s="117">
        <v>3.5467548952249602E-3</v>
      </c>
      <c r="O2927" s="217"/>
      <c r="P2927" s="115"/>
      <c r="Q2927" s="116"/>
      <c r="R2927" s="116"/>
      <c r="S2927" s="116"/>
      <c r="T2927" s="117"/>
    </row>
    <row r="2928" spans="1:20">
      <c r="A2928" s="91"/>
      <c r="B2928" s="91"/>
      <c r="C2928" s="127"/>
      <c r="D2928" s="127"/>
      <c r="E2928" s="127"/>
      <c r="F2928" s="127"/>
      <c r="G2928" s="127"/>
      <c r="H2928" s="127">
        <v>3838</v>
      </c>
      <c r="I2928" s="217"/>
      <c r="J2928" s="116">
        <v>2925</v>
      </c>
      <c r="K2928" s="219">
        <f t="shared" si="22"/>
        <v>7813</v>
      </c>
      <c r="L2928" s="116">
        <v>0.26153831498763103</v>
      </c>
      <c r="M2928" s="116">
        <v>9.0894532483640905E-2</v>
      </c>
      <c r="N2928" s="117">
        <v>3.9680231728965497E-3</v>
      </c>
      <c r="O2928" s="217"/>
      <c r="P2928" s="128"/>
      <c r="Q2928" s="116"/>
      <c r="R2928" s="116"/>
      <c r="S2928" s="116"/>
      <c r="T2928" s="117"/>
    </row>
    <row r="2929" spans="1:20">
      <c r="A2929" s="91"/>
      <c r="B2929" s="91"/>
      <c r="C2929" s="127"/>
      <c r="D2929" s="127"/>
      <c r="E2929" s="127"/>
      <c r="F2929" s="127"/>
      <c r="G2929" s="127"/>
      <c r="H2929" s="127">
        <v>3841</v>
      </c>
      <c r="I2929" s="217"/>
      <c r="J2929" s="116">
        <v>2926</v>
      </c>
      <c r="K2929" s="219">
        <f t="shared" si="22"/>
        <v>7816</v>
      </c>
      <c r="L2929" s="116">
        <v>0.261151605450194</v>
      </c>
      <c r="M2929" s="116">
        <v>9.2571359407484302E-2</v>
      </c>
      <c r="N2929" s="117">
        <v>4.2408600685664702E-3</v>
      </c>
      <c r="O2929" s="217"/>
      <c r="P2929" s="115"/>
      <c r="Q2929" s="116"/>
      <c r="R2929" s="116"/>
      <c r="S2929" s="116"/>
      <c r="T2929" s="117"/>
    </row>
    <row r="2930" spans="1:20">
      <c r="A2930" s="91"/>
      <c r="B2930" s="91"/>
      <c r="C2930" s="127"/>
      <c r="D2930" s="127"/>
      <c r="E2930" s="127"/>
      <c r="F2930" s="127"/>
      <c r="G2930" s="127"/>
      <c r="H2930" s="127">
        <v>3843</v>
      </c>
      <c r="I2930" s="217"/>
      <c r="J2930" s="116">
        <v>2927</v>
      </c>
      <c r="K2930" s="219">
        <f t="shared" si="22"/>
        <v>7818</v>
      </c>
      <c r="L2930" s="116">
        <v>0.26072589110984201</v>
      </c>
      <c r="M2930" s="116">
        <v>9.42149122838324E-2</v>
      </c>
      <c r="N2930" s="117">
        <v>4.3012964109590303E-3</v>
      </c>
      <c r="O2930" s="217"/>
      <c r="P2930" s="115"/>
      <c r="Q2930" s="116"/>
      <c r="R2930" s="116"/>
      <c r="S2930" s="116"/>
      <c r="T2930" s="117"/>
    </row>
    <row r="2931" spans="1:20" ht="13.8" thickBot="1">
      <c r="A2931" s="91"/>
      <c r="B2931" s="91"/>
      <c r="C2931" s="127"/>
      <c r="D2931" s="127"/>
      <c r="E2931" s="127"/>
      <c r="F2931" s="127"/>
      <c r="G2931" s="127"/>
      <c r="H2931" s="127">
        <v>3846</v>
      </c>
      <c r="I2931" s="217"/>
      <c r="J2931" s="116">
        <v>2928</v>
      </c>
      <c r="K2931" s="219">
        <f t="shared" si="22"/>
        <v>7821</v>
      </c>
      <c r="L2931" s="116">
        <v>0.26031517357662598</v>
      </c>
      <c r="M2931" s="116">
        <v>9.5889921154601196E-2</v>
      </c>
      <c r="N2931" s="117">
        <v>4.1912246583081297E-3</v>
      </c>
      <c r="O2931" s="217"/>
      <c r="P2931" s="115"/>
      <c r="Q2931" s="116"/>
      <c r="R2931" s="116"/>
      <c r="S2931" s="116"/>
      <c r="T2931" s="117"/>
    </row>
    <row r="2932" spans="1:20">
      <c r="A2932" s="91"/>
      <c r="B2932" s="91"/>
      <c r="C2932" s="127"/>
      <c r="D2932" s="127"/>
      <c r="E2932" s="127"/>
      <c r="F2932" s="127"/>
      <c r="G2932" s="127"/>
      <c r="H2932" s="127">
        <v>3848</v>
      </c>
      <c r="I2932" s="217"/>
      <c r="J2932" s="116">
        <v>2929</v>
      </c>
      <c r="K2932" s="219">
        <f t="shared" si="22"/>
        <v>7823</v>
      </c>
      <c r="L2932" s="116">
        <v>0.25999749461336802</v>
      </c>
      <c r="M2932" s="116">
        <v>9.6917600444975396E-2</v>
      </c>
      <c r="N2932" s="117">
        <v>3.9042511514746801E-3</v>
      </c>
      <c r="O2932" s="217"/>
      <c r="P2932" s="128"/>
      <c r="Q2932" s="116"/>
      <c r="R2932" s="116"/>
      <c r="S2932" s="116"/>
      <c r="T2932" s="117"/>
    </row>
    <row r="2933" spans="1:20">
      <c r="A2933" s="91"/>
      <c r="B2933" s="91"/>
      <c r="C2933" s="127"/>
      <c r="D2933" s="127"/>
      <c r="E2933" s="127"/>
      <c r="F2933" s="127"/>
      <c r="G2933" s="127"/>
      <c r="H2933" s="127">
        <v>3851</v>
      </c>
      <c r="I2933" s="217"/>
      <c r="J2933" s="116">
        <v>2930</v>
      </c>
      <c r="K2933" s="219">
        <f t="shared" si="22"/>
        <v>7826</v>
      </c>
      <c r="L2933" s="116">
        <v>0.25982824100117902</v>
      </c>
      <c r="M2933" s="116">
        <v>9.7386683331979806E-2</v>
      </c>
      <c r="N2933" s="117">
        <v>3.5219620396689999E-3</v>
      </c>
      <c r="O2933" s="217"/>
      <c r="P2933" s="115"/>
      <c r="Q2933" s="116"/>
      <c r="R2933" s="116"/>
      <c r="S2933" s="116"/>
      <c r="T2933" s="117"/>
    </row>
    <row r="2934" spans="1:20">
      <c r="A2934" s="91"/>
      <c r="B2934" s="91"/>
      <c r="C2934" s="127"/>
      <c r="D2934" s="127"/>
      <c r="E2934" s="127"/>
      <c r="F2934" s="127"/>
      <c r="G2934" s="127"/>
      <c r="H2934" s="127">
        <v>3854</v>
      </c>
      <c r="I2934" s="217"/>
      <c r="J2934" s="116">
        <v>2931</v>
      </c>
      <c r="K2934" s="219">
        <f t="shared" si="22"/>
        <v>7829</v>
      </c>
      <c r="L2934" s="116">
        <v>0.25985859291909402</v>
      </c>
      <c r="M2934" s="116">
        <v>9.7200518927785598E-2</v>
      </c>
      <c r="N2934" s="117">
        <v>3.0836304980769598E-3</v>
      </c>
      <c r="O2934" s="217"/>
      <c r="P2934" s="115"/>
      <c r="Q2934" s="116"/>
      <c r="R2934" s="116"/>
      <c r="S2934" s="116"/>
      <c r="T2934" s="117"/>
    </row>
    <row r="2935" spans="1:20" ht="13.8" thickBot="1">
      <c r="A2935" s="91"/>
      <c r="B2935" s="91"/>
      <c r="C2935" s="127"/>
      <c r="D2935" s="127"/>
      <c r="E2935" s="127"/>
      <c r="F2935" s="127"/>
      <c r="G2935" s="127"/>
      <c r="H2935" s="127">
        <v>3856</v>
      </c>
      <c r="I2935" s="217"/>
      <c r="J2935" s="116">
        <v>2932</v>
      </c>
      <c r="K2935" s="219">
        <f t="shared" si="22"/>
        <v>7831</v>
      </c>
      <c r="L2935" s="116">
        <v>0.26002302454388898</v>
      </c>
      <c r="M2935" s="116">
        <v>9.6933760951391598E-2</v>
      </c>
      <c r="N2935" s="117">
        <v>2.6830842188669099E-3</v>
      </c>
      <c r="O2935" s="217"/>
      <c r="P2935" s="115"/>
      <c r="Q2935" s="116"/>
      <c r="R2935" s="116"/>
      <c r="S2935" s="116"/>
      <c r="T2935" s="117"/>
    </row>
    <row r="2936" spans="1:20">
      <c r="A2936" s="91"/>
      <c r="B2936" s="91"/>
      <c r="C2936" s="127"/>
      <c r="D2936" s="127"/>
      <c r="E2936" s="127"/>
      <c r="F2936" s="127"/>
      <c r="G2936" s="127"/>
      <c r="H2936" s="127">
        <v>3859</v>
      </c>
      <c r="I2936" s="217"/>
      <c r="J2936" s="116">
        <v>2933</v>
      </c>
      <c r="K2936" s="219">
        <f t="shared" si="22"/>
        <v>7834</v>
      </c>
      <c r="L2936" s="116">
        <v>0.26027932709947699</v>
      </c>
      <c r="M2936" s="116">
        <v>9.6697691193418603E-2</v>
      </c>
      <c r="N2936" s="117">
        <v>2.34727329337897E-3</v>
      </c>
      <c r="O2936" s="217"/>
      <c r="P2936" s="128"/>
      <c r="Q2936" s="116"/>
      <c r="R2936" s="116"/>
      <c r="S2936" s="116"/>
      <c r="T2936" s="117"/>
    </row>
    <row r="2937" spans="1:20">
      <c r="A2937" s="91"/>
      <c r="B2937" s="91"/>
      <c r="C2937" s="127"/>
      <c r="D2937" s="127"/>
      <c r="E2937" s="127"/>
      <c r="F2937" s="127"/>
      <c r="G2937" s="127"/>
      <c r="H2937" s="127">
        <v>3862</v>
      </c>
      <c r="I2937" s="217"/>
      <c r="J2937" s="116">
        <v>2934</v>
      </c>
      <c r="K2937" s="219">
        <f t="shared" si="22"/>
        <v>7837</v>
      </c>
      <c r="L2937" s="116">
        <v>0.26047371589372798</v>
      </c>
      <c r="M2937" s="116">
        <v>9.70743779158528E-2</v>
      </c>
      <c r="N2937" s="117">
        <v>2.0918532717785101E-3</v>
      </c>
      <c r="O2937" s="217"/>
      <c r="P2937" s="115"/>
      <c r="Q2937" s="116"/>
      <c r="R2937" s="116"/>
      <c r="S2937" s="116"/>
      <c r="T2937" s="117"/>
    </row>
    <row r="2938" spans="1:20">
      <c r="A2938" s="91"/>
      <c r="B2938" s="91"/>
      <c r="C2938" s="127"/>
      <c r="D2938" s="127"/>
      <c r="E2938" s="127"/>
      <c r="F2938" s="127"/>
      <c r="G2938" s="127"/>
      <c r="H2938" s="127">
        <v>3864</v>
      </c>
      <c r="I2938" s="217"/>
      <c r="J2938" s="116">
        <v>2935</v>
      </c>
      <c r="K2938" s="219">
        <f t="shared" si="22"/>
        <v>7839</v>
      </c>
      <c r="L2938" s="116">
        <v>0.26060735473028601</v>
      </c>
      <c r="M2938" s="116">
        <v>9.7361175032257705E-2</v>
      </c>
      <c r="N2938" s="117">
        <v>1.9386605303405701E-3</v>
      </c>
      <c r="O2938" s="217"/>
      <c r="P2938" s="115"/>
      <c r="Q2938" s="116"/>
      <c r="R2938" s="116"/>
      <c r="S2938" s="116"/>
      <c r="T2938" s="117"/>
    </row>
    <row r="2939" spans="1:20" ht="13.8" thickBot="1">
      <c r="A2939" s="91"/>
      <c r="B2939" s="91"/>
      <c r="C2939" s="127"/>
      <c r="D2939" s="127"/>
      <c r="E2939" s="127"/>
      <c r="F2939" s="127"/>
      <c r="G2939" s="127"/>
      <c r="H2939" s="127">
        <v>3867</v>
      </c>
      <c r="I2939" s="217"/>
      <c r="J2939" s="116">
        <v>2936</v>
      </c>
      <c r="K2939" s="219">
        <f t="shared" si="22"/>
        <v>7842</v>
      </c>
      <c r="L2939" s="116">
        <v>0.26057182508618898</v>
      </c>
      <c r="M2939" s="116">
        <v>9.79483100535707E-2</v>
      </c>
      <c r="N2939" s="117">
        <v>1.8349686031925701E-3</v>
      </c>
      <c r="O2939" s="217"/>
      <c r="P2939" s="115"/>
      <c r="Q2939" s="116"/>
      <c r="R2939" s="116"/>
      <c r="S2939" s="116"/>
      <c r="T2939" s="117"/>
    </row>
    <row r="2940" spans="1:20">
      <c r="A2940" s="91"/>
      <c r="B2940" s="91"/>
      <c r="C2940" s="127"/>
      <c r="D2940" s="127"/>
      <c r="E2940" s="127"/>
      <c r="F2940" s="127"/>
      <c r="G2940" s="127"/>
      <c r="H2940" s="127">
        <v>3869</v>
      </c>
      <c r="I2940" s="217"/>
      <c r="J2940" s="116">
        <v>2937</v>
      </c>
      <c r="K2940" s="219">
        <f t="shared" si="22"/>
        <v>7844</v>
      </c>
      <c r="L2940" s="116">
        <v>0.26049034273132998</v>
      </c>
      <c r="M2940" s="116">
        <v>9.8288712581616394E-2</v>
      </c>
      <c r="N2940" s="117">
        <v>1.81004494028587E-3</v>
      </c>
      <c r="O2940" s="217"/>
      <c r="P2940" s="128"/>
      <c r="Q2940" s="116"/>
      <c r="R2940" s="116"/>
      <c r="S2940" s="116"/>
      <c r="T2940" s="117"/>
    </row>
    <row r="2941" spans="1:20">
      <c r="A2941" s="91"/>
      <c r="B2941" s="91"/>
      <c r="C2941" s="127"/>
      <c r="D2941" s="127"/>
      <c r="E2941" s="127"/>
      <c r="F2941" s="127"/>
      <c r="G2941" s="127"/>
      <c r="H2941" s="127">
        <v>3872</v>
      </c>
      <c r="I2941" s="217"/>
      <c r="J2941" s="116">
        <v>2938</v>
      </c>
      <c r="K2941" s="219">
        <f t="shared" si="22"/>
        <v>7847</v>
      </c>
      <c r="L2941" s="116">
        <v>0.26031638439937699</v>
      </c>
      <c r="M2941" s="116">
        <v>9.9256062644099696E-2</v>
      </c>
      <c r="N2941" s="117">
        <v>1.8567518946946201E-3</v>
      </c>
      <c r="O2941" s="217"/>
      <c r="P2941" s="115"/>
      <c r="Q2941" s="116"/>
      <c r="R2941" s="116"/>
      <c r="S2941" s="116"/>
      <c r="T2941" s="117"/>
    </row>
    <row r="2942" spans="1:20">
      <c r="A2942" s="91"/>
      <c r="B2942" s="91"/>
      <c r="C2942" s="127"/>
      <c r="D2942" s="127"/>
      <c r="E2942" s="127"/>
      <c r="F2942" s="127"/>
      <c r="G2942" s="127"/>
      <c r="H2942" s="127">
        <v>3874</v>
      </c>
      <c r="I2942" s="217"/>
      <c r="J2942" s="116">
        <v>2939</v>
      </c>
      <c r="K2942" s="219">
        <f t="shared" si="22"/>
        <v>7849</v>
      </c>
      <c r="L2942" s="116">
        <v>0.260146300168144</v>
      </c>
      <c r="M2942" s="116">
        <v>0.100468858557497</v>
      </c>
      <c r="N2942" s="117">
        <v>2.03526761770566E-3</v>
      </c>
      <c r="O2942" s="217"/>
      <c r="P2942" s="115"/>
      <c r="Q2942" s="116"/>
      <c r="R2942" s="116"/>
      <c r="S2942" s="116"/>
      <c r="T2942" s="117"/>
    </row>
    <row r="2943" spans="1:20" ht="13.8" thickBot="1">
      <c r="A2943" s="91"/>
      <c r="B2943" s="91"/>
      <c r="C2943" s="127"/>
      <c r="D2943" s="127"/>
      <c r="E2943" s="127"/>
      <c r="F2943" s="127"/>
      <c r="G2943" s="127"/>
      <c r="H2943" s="127">
        <v>3877</v>
      </c>
      <c r="I2943" s="217"/>
      <c r="J2943" s="116">
        <v>2940</v>
      </c>
      <c r="K2943" s="219">
        <f t="shared" si="22"/>
        <v>7852</v>
      </c>
      <c r="L2943" s="116">
        <v>0.25991015776662202</v>
      </c>
      <c r="M2943" s="116">
        <v>0.102368778046937</v>
      </c>
      <c r="N2943" s="117">
        <v>2.3702399196558499E-3</v>
      </c>
      <c r="O2943" s="217"/>
      <c r="P2943" s="115"/>
      <c r="Q2943" s="116"/>
      <c r="R2943" s="116"/>
      <c r="S2943" s="116"/>
      <c r="T2943" s="117"/>
    </row>
    <row r="2944" spans="1:20">
      <c r="A2944" s="91"/>
      <c r="B2944" s="91"/>
      <c r="C2944" s="127"/>
      <c r="D2944" s="127"/>
      <c r="E2944" s="127"/>
      <c r="F2944" s="127"/>
      <c r="G2944" s="127"/>
      <c r="H2944" s="127">
        <v>3879</v>
      </c>
      <c r="I2944" s="217"/>
      <c r="J2944" s="116">
        <v>2941</v>
      </c>
      <c r="K2944" s="219">
        <f t="shared" si="22"/>
        <v>7854</v>
      </c>
      <c r="L2944" s="116">
        <v>0.259706014937022</v>
      </c>
      <c r="M2944" s="116">
        <v>0.104070917144001</v>
      </c>
      <c r="N2944" s="117">
        <v>2.9431158228542002E-3</v>
      </c>
      <c r="O2944" s="217"/>
      <c r="P2944" s="128"/>
      <c r="Q2944" s="116"/>
      <c r="R2944" s="116"/>
      <c r="S2944" s="116"/>
      <c r="T2944" s="117"/>
    </row>
    <row r="2945" spans="1:20">
      <c r="A2945" s="91"/>
      <c r="B2945" s="91"/>
      <c r="C2945" s="127"/>
      <c r="D2945" s="127"/>
      <c r="E2945" s="127"/>
      <c r="F2945" s="127"/>
      <c r="G2945" s="127"/>
      <c r="H2945" s="127">
        <v>3882</v>
      </c>
      <c r="I2945" s="217"/>
      <c r="J2945" s="116">
        <v>2942</v>
      </c>
      <c r="K2945" s="219">
        <f t="shared" si="22"/>
        <v>7857</v>
      </c>
      <c r="L2945" s="116">
        <v>0.25949699611267202</v>
      </c>
      <c r="M2945" s="116">
        <v>0.10570897693942399</v>
      </c>
      <c r="N2945" s="117">
        <v>3.7895312354781201E-3</v>
      </c>
      <c r="O2945" s="217"/>
      <c r="P2945" s="115"/>
      <c r="Q2945" s="116"/>
      <c r="R2945" s="116"/>
      <c r="S2945" s="116"/>
      <c r="T2945" s="117"/>
    </row>
    <row r="2946" spans="1:20">
      <c r="A2946" s="91"/>
      <c r="B2946" s="91"/>
      <c r="C2946" s="127"/>
      <c r="D2946" s="127"/>
      <c r="E2946" s="127"/>
      <c r="F2946" s="127"/>
      <c r="G2946" s="127"/>
      <c r="H2946" s="127">
        <v>3885</v>
      </c>
      <c r="I2946" s="217"/>
      <c r="J2946" s="116">
        <v>2943</v>
      </c>
      <c r="K2946" s="219">
        <f t="shared" si="22"/>
        <v>7860</v>
      </c>
      <c r="L2946" s="116">
        <v>0.25941358375273299</v>
      </c>
      <c r="M2946" s="116">
        <v>0.10643064247136901</v>
      </c>
      <c r="N2946" s="117">
        <v>4.8635039589130704E-3</v>
      </c>
      <c r="O2946" s="217"/>
      <c r="P2946" s="115"/>
      <c r="Q2946" s="116"/>
      <c r="R2946" s="116"/>
      <c r="S2946" s="116"/>
      <c r="T2946" s="117"/>
    </row>
    <row r="2947" spans="1:20" ht="13.8" thickBot="1">
      <c r="A2947" s="91"/>
      <c r="B2947" s="91"/>
      <c r="C2947" s="127"/>
      <c r="D2947" s="127"/>
      <c r="E2947" s="127"/>
      <c r="F2947" s="127"/>
      <c r="G2947" s="127"/>
      <c r="H2947" s="127">
        <v>3887</v>
      </c>
      <c r="I2947" s="217"/>
      <c r="J2947" s="116">
        <v>2944</v>
      </c>
      <c r="K2947" s="219">
        <f t="shared" si="22"/>
        <v>7862</v>
      </c>
      <c r="L2947" s="116">
        <v>0.259394083188765</v>
      </c>
      <c r="M2947" s="116">
        <v>0.106596094922876</v>
      </c>
      <c r="N2947" s="117">
        <v>6.1845892240792698E-3</v>
      </c>
      <c r="O2947" s="217"/>
      <c r="P2947" s="115"/>
      <c r="Q2947" s="116"/>
      <c r="R2947" s="116"/>
      <c r="S2947" s="116"/>
      <c r="T2947" s="117"/>
    </row>
    <row r="2948" spans="1:20">
      <c r="A2948" s="91"/>
      <c r="B2948" s="91"/>
      <c r="C2948" s="127"/>
      <c r="D2948" s="127"/>
      <c r="E2948" s="127"/>
      <c r="F2948" s="127"/>
      <c r="G2948" s="127"/>
      <c r="H2948" s="127">
        <v>3890</v>
      </c>
      <c r="I2948" s="217"/>
      <c r="J2948" s="116">
        <v>2945</v>
      </c>
      <c r="K2948" s="219">
        <f t="shared" si="22"/>
        <v>7865</v>
      </c>
      <c r="L2948" s="116">
        <v>0.25956846392913202</v>
      </c>
      <c r="M2948" s="116">
        <v>0.10528497695785299</v>
      </c>
      <c r="N2948" s="117">
        <v>7.62032598548855E-3</v>
      </c>
      <c r="O2948" s="217"/>
      <c r="P2948" s="128"/>
      <c r="Q2948" s="116"/>
      <c r="R2948" s="116"/>
      <c r="S2948" s="116"/>
      <c r="T2948" s="117"/>
    </row>
    <row r="2949" spans="1:20">
      <c r="A2949" s="91"/>
      <c r="B2949" s="91"/>
      <c r="C2949" s="127"/>
      <c r="D2949" s="127"/>
      <c r="E2949" s="127"/>
      <c r="F2949" s="127"/>
      <c r="G2949" s="127"/>
      <c r="H2949" s="127">
        <v>3893</v>
      </c>
      <c r="I2949" s="217"/>
      <c r="J2949" s="116">
        <v>2946</v>
      </c>
      <c r="K2949" s="219">
        <f t="shared" si="22"/>
        <v>7868</v>
      </c>
      <c r="L2949" s="116">
        <v>0.25982392968046197</v>
      </c>
      <c r="M2949" s="116">
        <v>0.102644419361705</v>
      </c>
      <c r="N2949" s="117">
        <v>9.0324015141674003E-3</v>
      </c>
      <c r="O2949" s="217"/>
      <c r="P2949" s="115"/>
      <c r="Q2949" s="116"/>
      <c r="R2949" s="116"/>
      <c r="S2949" s="116"/>
      <c r="T2949" s="117"/>
    </row>
    <row r="2950" spans="1:20">
      <c r="A2950" s="91"/>
      <c r="B2950" s="91"/>
      <c r="C2950" s="127"/>
      <c r="D2950" s="127"/>
      <c r="E2950" s="127"/>
      <c r="F2950" s="127"/>
      <c r="G2950" s="127"/>
      <c r="H2950" s="127">
        <v>3895</v>
      </c>
      <c r="I2950" s="217"/>
      <c r="J2950" s="116">
        <v>2947</v>
      </c>
      <c r="K2950" s="219">
        <f t="shared" si="22"/>
        <v>7870</v>
      </c>
      <c r="L2950" s="116">
        <v>0.26013129316590899</v>
      </c>
      <c r="M2950" s="116">
        <v>9.8624099685309496E-2</v>
      </c>
      <c r="N2950" s="117">
        <v>1.0181787150309299E-2</v>
      </c>
      <c r="O2950" s="217"/>
      <c r="P2950" s="115"/>
      <c r="Q2950" s="116"/>
      <c r="R2950" s="116"/>
      <c r="S2950" s="116"/>
      <c r="T2950" s="117"/>
    </row>
    <row r="2951" spans="1:20" ht="13.8" thickBot="1">
      <c r="A2951" s="91"/>
      <c r="B2951" s="91"/>
      <c r="C2951" s="127"/>
      <c r="D2951" s="127"/>
      <c r="E2951" s="127"/>
      <c r="F2951" s="127"/>
      <c r="G2951" s="127"/>
      <c r="H2951" s="127">
        <v>3898</v>
      </c>
      <c r="I2951" s="217"/>
      <c r="J2951" s="116">
        <v>2948</v>
      </c>
      <c r="K2951" s="219">
        <f t="shared" si="22"/>
        <v>7873</v>
      </c>
      <c r="L2951" s="116">
        <v>0.26028191472908002</v>
      </c>
      <c r="M2951" s="116">
        <v>9.4248370677620597E-2</v>
      </c>
      <c r="N2951" s="117">
        <v>1.09150976032182E-2</v>
      </c>
      <c r="O2951" s="217"/>
      <c r="P2951" s="115"/>
      <c r="Q2951" s="116"/>
      <c r="R2951" s="116"/>
      <c r="S2951" s="116"/>
      <c r="T2951" s="117"/>
    </row>
    <row r="2952" spans="1:20">
      <c r="A2952" s="91"/>
      <c r="B2952" s="91"/>
      <c r="C2952" s="127"/>
      <c r="D2952" s="127"/>
      <c r="E2952" s="127"/>
      <c r="F2952" s="127"/>
      <c r="G2952" s="127"/>
      <c r="H2952" s="127">
        <v>3901</v>
      </c>
      <c r="I2952" s="217"/>
      <c r="J2952" s="116">
        <v>2949</v>
      </c>
      <c r="K2952" s="219">
        <f t="shared" si="22"/>
        <v>7876</v>
      </c>
      <c r="L2952" s="116">
        <v>0.26032448670224101</v>
      </c>
      <c r="M2952" s="116">
        <v>9.0041760544617502E-2</v>
      </c>
      <c r="N2952" s="117">
        <v>1.1259635241755699E-2</v>
      </c>
      <c r="O2952" s="217"/>
      <c r="P2952" s="128"/>
      <c r="Q2952" s="116"/>
      <c r="R2952" s="116"/>
      <c r="S2952" s="116"/>
      <c r="T2952" s="117"/>
    </row>
    <row r="2953" spans="1:20">
      <c r="A2953" s="91"/>
      <c r="B2953" s="91"/>
      <c r="C2953" s="127"/>
      <c r="D2953" s="127"/>
      <c r="E2953" s="127"/>
      <c r="F2953" s="127"/>
      <c r="G2953" s="127"/>
      <c r="H2953" s="127">
        <v>3903</v>
      </c>
      <c r="I2953" s="217"/>
      <c r="J2953" s="116">
        <v>2950</v>
      </c>
      <c r="K2953" s="219">
        <f t="shared" si="22"/>
        <v>7878</v>
      </c>
      <c r="L2953" s="116">
        <v>0.26020717183639802</v>
      </c>
      <c r="M2953" s="116">
        <v>8.7241179244154601E-2</v>
      </c>
      <c r="N2953" s="117">
        <v>1.12401985295348E-2</v>
      </c>
      <c r="O2953" s="217"/>
      <c r="P2953" s="115"/>
      <c r="Q2953" s="116"/>
      <c r="R2953" s="116"/>
      <c r="S2953" s="116"/>
      <c r="T2953" s="117"/>
    </row>
    <row r="2954" spans="1:20">
      <c r="A2954" s="91"/>
      <c r="B2954" s="91"/>
      <c r="C2954" s="127"/>
      <c r="D2954" s="127"/>
      <c r="E2954" s="127"/>
      <c r="F2954" s="127"/>
      <c r="G2954" s="127"/>
      <c r="H2954" s="127">
        <v>3906</v>
      </c>
      <c r="I2954" s="217"/>
      <c r="J2954" s="116">
        <v>2951</v>
      </c>
      <c r="K2954" s="219">
        <f t="shared" si="22"/>
        <v>7881</v>
      </c>
      <c r="L2954" s="116">
        <v>0.25997416700467801</v>
      </c>
      <c r="M2954" s="116">
        <v>8.5606039346615495E-2</v>
      </c>
      <c r="N2954" s="117">
        <v>1.09419978834691E-2</v>
      </c>
      <c r="O2954" s="217"/>
      <c r="P2954" s="115"/>
      <c r="Q2954" s="116"/>
      <c r="R2954" s="116"/>
      <c r="S2954" s="116"/>
      <c r="T2954" s="117"/>
    </row>
    <row r="2955" spans="1:20" ht="13.8" thickBot="1">
      <c r="A2955" s="91"/>
      <c r="B2955" s="91"/>
      <c r="C2955" s="127"/>
      <c r="D2955" s="127"/>
      <c r="E2955" s="127"/>
      <c r="F2955" s="127"/>
      <c r="G2955" s="127"/>
      <c r="H2955" s="127">
        <v>3909</v>
      </c>
      <c r="I2955" s="217"/>
      <c r="J2955" s="116">
        <v>2952</v>
      </c>
      <c r="K2955" s="219">
        <f t="shared" si="22"/>
        <v>7884</v>
      </c>
      <c r="L2955" s="116">
        <v>0.25955153425807798</v>
      </c>
      <c r="M2955" s="116">
        <v>8.5891083218835901E-2</v>
      </c>
      <c r="N2955" s="117">
        <v>1.0465766266847599E-2</v>
      </c>
      <c r="O2955" s="217"/>
      <c r="P2955" s="115"/>
      <c r="Q2955" s="116"/>
      <c r="R2955" s="116"/>
      <c r="S2955" s="116"/>
      <c r="T2955" s="117"/>
    </row>
    <row r="2956" spans="1:20">
      <c r="A2956" s="91"/>
      <c r="B2956" s="91"/>
      <c r="C2956" s="127"/>
      <c r="D2956" s="127"/>
      <c r="E2956" s="127"/>
      <c r="F2956" s="127"/>
      <c r="G2956" s="127"/>
      <c r="H2956" s="127">
        <v>3911</v>
      </c>
      <c r="I2956" s="217"/>
      <c r="J2956" s="116">
        <v>2953</v>
      </c>
      <c r="K2956" s="219">
        <f t="shared" si="22"/>
        <v>7886</v>
      </c>
      <c r="L2956" s="116">
        <v>0.258979434091407</v>
      </c>
      <c r="M2956" s="116">
        <v>8.7314050175039903E-2</v>
      </c>
      <c r="N2956" s="117">
        <v>9.8313121060929799E-3</v>
      </c>
      <c r="O2956" s="217"/>
      <c r="P2956" s="128"/>
      <c r="Q2956" s="116"/>
      <c r="R2956" s="116"/>
      <c r="S2956" s="116"/>
      <c r="T2956" s="117"/>
    </row>
    <row r="2957" spans="1:20">
      <c r="A2957" s="91"/>
      <c r="B2957" s="91"/>
      <c r="C2957" s="127"/>
      <c r="D2957" s="127"/>
      <c r="E2957" s="127"/>
      <c r="F2957" s="127"/>
      <c r="G2957" s="127"/>
      <c r="H2957" s="127">
        <v>3914</v>
      </c>
      <c r="I2957" s="217"/>
      <c r="J2957" s="116">
        <v>2954</v>
      </c>
      <c r="K2957" s="219">
        <f t="shared" si="22"/>
        <v>7889</v>
      </c>
      <c r="L2957" s="116">
        <v>0.258209676716599</v>
      </c>
      <c r="M2957" s="116">
        <v>9.0199368197784194E-2</v>
      </c>
      <c r="N2957" s="117">
        <v>9.0822905634633799E-3</v>
      </c>
      <c r="O2957" s="217"/>
      <c r="P2957" s="115"/>
      <c r="Q2957" s="116"/>
      <c r="R2957" s="116"/>
      <c r="S2957" s="116"/>
      <c r="T2957" s="117"/>
    </row>
    <row r="2958" spans="1:20">
      <c r="A2958" s="91"/>
      <c r="B2958" s="91"/>
      <c r="C2958" s="127"/>
      <c r="D2958" s="127"/>
      <c r="E2958" s="127"/>
      <c r="F2958" s="127"/>
      <c r="G2958" s="127"/>
      <c r="H2958" s="127">
        <v>3917</v>
      </c>
      <c r="I2958" s="217"/>
      <c r="J2958" s="116">
        <v>2955</v>
      </c>
      <c r="K2958" s="219">
        <f t="shared" si="22"/>
        <v>7892</v>
      </c>
      <c r="L2958" s="116">
        <v>0.25739236251768899</v>
      </c>
      <c r="M2958" s="116">
        <v>9.3679794803481903E-2</v>
      </c>
      <c r="N2958" s="117">
        <v>8.2969552978576291E-3</v>
      </c>
      <c r="O2958" s="217"/>
      <c r="P2958" s="115"/>
      <c r="Q2958" s="116"/>
      <c r="R2958" s="116"/>
      <c r="S2958" s="116"/>
      <c r="T2958" s="117"/>
    </row>
    <row r="2959" spans="1:20" ht="13.8" thickBot="1">
      <c r="A2959" s="91"/>
      <c r="B2959" s="91"/>
      <c r="C2959" s="127"/>
      <c r="D2959" s="127"/>
      <c r="E2959" s="127"/>
      <c r="F2959" s="127"/>
      <c r="G2959" s="127"/>
      <c r="H2959" s="127">
        <v>3919</v>
      </c>
      <c r="I2959" s="217"/>
      <c r="J2959" s="116">
        <v>2956</v>
      </c>
      <c r="K2959" s="219">
        <f t="shared" si="22"/>
        <v>7894</v>
      </c>
      <c r="L2959" s="116">
        <v>0.25668185606055</v>
      </c>
      <c r="M2959" s="116">
        <v>9.7216462498717002E-2</v>
      </c>
      <c r="N2959" s="117">
        <v>7.5002119023108898E-3</v>
      </c>
      <c r="O2959" s="217"/>
      <c r="P2959" s="115"/>
      <c r="Q2959" s="116"/>
      <c r="R2959" s="116"/>
      <c r="S2959" s="116"/>
      <c r="T2959" s="117"/>
    </row>
    <row r="2960" spans="1:20">
      <c r="A2960" s="91"/>
      <c r="B2960" s="91"/>
      <c r="C2960" s="127"/>
      <c r="D2960" s="127"/>
      <c r="E2960" s="127"/>
      <c r="F2960" s="127"/>
      <c r="G2960" s="127"/>
      <c r="H2960" s="127">
        <v>3922</v>
      </c>
      <c r="I2960" s="217"/>
      <c r="J2960" s="116">
        <v>2957</v>
      </c>
      <c r="K2960" s="219">
        <f t="shared" si="22"/>
        <v>7897</v>
      </c>
      <c r="L2960" s="116">
        <v>0.256100116650881</v>
      </c>
      <c r="M2960" s="116">
        <v>0.100747639271589</v>
      </c>
      <c r="N2960" s="117">
        <v>6.7249341583186899E-3</v>
      </c>
      <c r="O2960" s="217"/>
      <c r="P2960" s="128"/>
      <c r="Q2960" s="116"/>
      <c r="R2960" s="116"/>
      <c r="S2960" s="116"/>
      <c r="T2960" s="117"/>
    </row>
    <row r="2961" spans="1:20">
      <c r="A2961" s="91"/>
      <c r="B2961" s="91"/>
      <c r="C2961" s="127"/>
      <c r="D2961" s="127"/>
      <c r="E2961" s="127"/>
      <c r="F2961" s="127"/>
      <c r="G2961" s="127"/>
      <c r="H2961" s="127">
        <v>3925</v>
      </c>
      <c r="I2961" s="217"/>
      <c r="J2961" s="116">
        <v>2958</v>
      </c>
      <c r="K2961" s="219">
        <f t="shared" si="22"/>
        <v>7900</v>
      </c>
      <c r="L2961" s="116">
        <v>0.255833732046088</v>
      </c>
      <c r="M2961" s="116">
        <v>0.103245800658658</v>
      </c>
      <c r="N2961" s="117">
        <v>5.9437543638071197E-3</v>
      </c>
      <c r="O2961" s="217"/>
      <c r="P2961" s="115"/>
      <c r="Q2961" s="116"/>
      <c r="R2961" s="116"/>
      <c r="S2961" s="116"/>
      <c r="T2961" s="117"/>
    </row>
    <row r="2962" spans="1:20">
      <c r="A2962" s="91"/>
      <c r="B2962" s="91"/>
      <c r="C2962" s="127"/>
      <c r="D2962" s="127"/>
      <c r="E2962" s="127"/>
      <c r="F2962" s="127"/>
      <c r="G2962" s="127"/>
      <c r="H2962" s="127">
        <v>3927</v>
      </c>
      <c r="I2962" s="217"/>
      <c r="J2962" s="116">
        <v>2959</v>
      </c>
      <c r="K2962" s="219">
        <f t="shared" si="22"/>
        <v>7902</v>
      </c>
      <c r="L2962" s="116">
        <v>0.25584898257470501</v>
      </c>
      <c r="M2962" s="116">
        <v>0.104836398074906</v>
      </c>
      <c r="N2962" s="117">
        <v>5.1735649877511997E-3</v>
      </c>
      <c r="O2962" s="217"/>
      <c r="P2962" s="115"/>
      <c r="Q2962" s="116"/>
      <c r="R2962" s="116"/>
      <c r="S2962" s="116"/>
      <c r="T2962" s="117"/>
    </row>
    <row r="2963" spans="1:20" ht="13.8" thickBot="1">
      <c r="A2963" s="91"/>
      <c r="B2963" s="91"/>
      <c r="C2963" s="127"/>
      <c r="D2963" s="127"/>
      <c r="E2963" s="127"/>
      <c r="F2963" s="127"/>
      <c r="G2963" s="127"/>
      <c r="H2963" s="127">
        <v>3930</v>
      </c>
      <c r="I2963" s="217"/>
      <c r="J2963" s="116">
        <v>2960</v>
      </c>
      <c r="K2963" s="219">
        <f t="shared" si="22"/>
        <v>7905</v>
      </c>
      <c r="L2963" s="116">
        <v>0.25626129175113599</v>
      </c>
      <c r="M2963" s="116">
        <v>0.104848671986024</v>
      </c>
      <c r="N2963" s="117">
        <v>4.4225957905831004E-3</v>
      </c>
      <c r="O2963" s="217"/>
      <c r="P2963" s="115"/>
      <c r="Q2963" s="116"/>
      <c r="R2963" s="116"/>
      <c r="S2963" s="116"/>
      <c r="T2963" s="117"/>
    </row>
    <row r="2964" spans="1:20">
      <c r="A2964" s="91"/>
      <c r="B2964" s="91"/>
      <c r="C2964" s="127"/>
      <c r="D2964" s="127"/>
      <c r="E2964" s="127"/>
      <c r="F2964" s="127"/>
      <c r="G2964" s="127"/>
      <c r="H2964" s="127">
        <v>3933</v>
      </c>
      <c r="I2964" s="217"/>
      <c r="J2964" s="116">
        <v>2961</v>
      </c>
      <c r="K2964" s="219">
        <f t="shared" si="22"/>
        <v>7908</v>
      </c>
      <c r="L2964" s="116">
        <v>0.25683790391841699</v>
      </c>
      <c r="M2964" s="116">
        <v>0.103789576386113</v>
      </c>
      <c r="N2964" s="117">
        <v>3.7086190556815599E-3</v>
      </c>
      <c r="O2964" s="217"/>
      <c r="P2964" s="128"/>
      <c r="Q2964" s="116"/>
      <c r="R2964" s="116"/>
      <c r="S2964" s="116"/>
      <c r="T2964" s="117"/>
    </row>
    <row r="2965" spans="1:20">
      <c r="A2965" s="91"/>
      <c r="B2965" s="91"/>
      <c r="C2965" s="127"/>
      <c r="D2965" s="127"/>
      <c r="E2965" s="127"/>
      <c r="F2965" s="127"/>
      <c r="G2965" s="127"/>
      <c r="H2965" s="127">
        <v>3935</v>
      </c>
      <c r="I2965" s="217"/>
      <c r="J2965" s="116">
        <v>2962</v>
      </c>
      <c r="K2965" s="219">
        <f t="shared" si="22"/>
        <v>7910</v>
      </c>
      <c r="L2965" s="116">
        <v>0.25768257142735701</v>
      </c>
      <c r="M2965" s="116">
        <v>0.101203588782058</v>
      </c>
      <c r="N2965" s="117">
        <v>3.0734925474569302E-3</v>
      </c>
      <c r="O2965" s="217"/>
      <c r="P2965" s="115"/>
      <c r="Q2965" s="116"/>
      <c r="R2965" s="116"/>
      <c r="S2965" s="116"/>
      <c r="T2965" s="117"/>
    </row>
    <row r="2966" spans="1:20">
      <c r="A2966" s="91"/>
      <c r="B2966" s="91"/>
      <c r="C2966" s="127"/>
      <c r="D2966" s="127"/>
      <c r="E2966" s="127"/>
      <c r="F2966" s="127"/>
      <c r="G2966" s="127"/>
      <c r="H2966" s="127">
        <v>3938</v>
      </c>
      <c r="I2966" s="217"/>
      <c r="J2966" s="116">
        <v>2963</v>
      </c>
      <c r="K2966" s="219">
        <f t="shared" si="22"/>
        <v>7913</v>
      </c>
      <c r="L2966" s="116">
        <v>0.258530232643011</v>
      </c>
      <c r="M2966" s="116">
        <v>9.7743977741372001E-2</v>
      </c>
      <c r="N2966" s="117">
        <v>2.5177339461069002E-3</v>
      </c>
      <c r="O2966" s="217"/>
      <c r="P2966" s="115"/>
      <c r="Q2966" s="116"/>
      <c r="R2966" s="116"/>
      <c r="S2966" s="116"/>
      <c r="T2966" s="117"/>
    </row>
    <row r="2967" spans="1:20" ht="13.8" thickBot="1">
      <c r="A2967" s="91"/>
      <c r="B2967" s="91"/>
      <c r="C2967" s="127"/>
      <c r="D2967" s="127"/>
      <c r="E2967" s="127"/>
      <c r="F2967" s="127"/>
      <c r="G2967" s="127"/>
      <c r="H2967" s="127">
        <v>3940</v>
      </c>
      <c r="I2967" s="217"/>
      <c r="J2967" s="116">
        <v>2964</v>
      </c>
      <c r="K2967" s="219">
        <f t="shared" si="22"/>
        <v>7915</v>
      </c>
      <c r="L2967" s="116">
        <v>0.25942048568265302</v>
      </c>
      <c r="M2967" s="116">
        <v>9.2909261956179004E-2</v>
      </c>
      <c r="N2967" s="117">
        <v>2.0586963553490198E-3</v>
      </c>
      <c r="O2967" s="217"/>
      <c r="P2967" s="115"/>
      <c r="Q2967" s="116"/>
      <c r="R2967" s="116"/>
      <c r="S2967" s="116"/>
      <c r="T2967" s="117"/>
    </row>
    <row r="2968" spans="1:20">
      <c r="A2968" s="91"/>
      <c r="B2968" s="91"/>
      <c r="C2968" s="127"/>
      <c r="D2968" s="127"/>
      <c r="E2968" s="127"/>
      <c r="F2968" s="127"/>
      <c r="G2968" s="127"/>
      <c r="H2968" s="127">
        <v>3943</v>
      </c>
      <c r="I2968" s="217"/>
      <c r="J2968" s="116">
        <v>2965</v>
      </c>
      <c r="K2968" s="219">
        <f t="shared" si="22"/>
        <v>7918</v>
      </c>
      <c r="L2968" s="116">
        <v>0.26017436818235901</v>
      </c>
      <c r="M2968" s="116">
        <v>8.7610539911175206E-2</v>
      </c>
      <c r="N2968" s="117">
        <v>1.6808367131341301E-3</v>
      </c>
      <c r="O2968" s="217"/>
      <c r="P2968" s="128"/>
      <c r="Q2968" s="116"/>
      <c r="R2968" s="116"/>
      <c r="S2968" s="116"/>
      <c r="T2968" s="117"/>
    </row>
    <row r="2969" spans="1:20">
      <c r="A2969" s="91"/>
      <c r="B2969" s="91"/>
      <c r="C2969" s="127"/>
      <c r="D2969" s="127"/>
      <c r="E2969" s="127"/>
      <c r="F2969" s="127"/>
      <c r="G2969" s="127"/>
      <c r="H2969" s="127">
        <v>3945</v>
      </c>
      <c r="I2969" s="217"/>
      <c r="J2969" s="116">
        <v>2966</v>
      </c>
      <c r="K2969" s="219">
        <f t="shared" si="22"/>
        <v>7920</v>
      </c>
      <c r="L2969" s="116">
        <v>0.26086983645971601</v>
      </c>
      <c r="M2969" s="116">
        <v>8.1723097360625302E-2</v>
      </c>
      <c r="N2969" s="117">
        <v>1.44352575678085E-3</v>
      </c>
      <c r="O2969" s="217"/>
      <c r="P2969" s="115"/>
      <c r="Q2969" s="116"/>
      <c r="R2969" s="116"/>
      <c r="S2969" s="116"/>
      <c r="T2969" s="117"/>
    </row>
    <row r="2970" spans="1:20">
      <c r="A2970" s="91"/>
      <c r="B2970" s="91"/>
      <c r="C2970" s="127"/>
      <c r="D2970" s="127"/>
      <c r="E2970" s="127"/>
      <c r="F2970" s="127"/>
      <c r="G2970" s="127"/>
      <c r="H2970" s="127">
        <v>3948</v>
      </c>
      <c r="I2970" s="217"/>
      <c r="J2970" s="116">
        <v>2967</v>
      </c>
      <c r="K2970" s="219">
        <f t="shared" si="22"/>
        <v>7923</v>
      </c>
      <c r="L2970" s="116">
        <v>0.26138973183105901</v>
      </c>
      <c r="M2970" s="116">
        <v>7.6298552348765897E-2</v>
      </c>
      <c r="N2970" s="117">
        <v>1.3900575481909201E-3</v>
      </c>
      <c r="O2970" s="217"/>
      <c r="P2970" s="115"/>
      <c r="Q2970" s="116"/>
      <c r="R2970" s="116"/>
      <c r="S2970" s="116"/>
      <c r="T2970" s="117"/>
    </row>
    <row r="2971" spans="1:20" ht="13.8" thickBot="1">
      <c r="A2971" s="91"/>
      <c r="B2971" s="91"/>
      <c r="C2971" s="127"/>
      <c r="D2971" s="127"/>
      <c r="E2971" s="127"/>
      <c r="F2971" s="127"/>
      <c r="G2971" s="127"/>
      <c r="H2971" s="127">
        <v>3951</v>
      </c>
      <c r="I2971" s="217"/>
      <c r="J2971" s="116">
        <v>2968</v>
      </c>
      <c r="K2971" s="219">
        <f t="shared" si="22"/>
        <v>7926</v>
      </c>
      <c r="L2971" s="116">
        <v>0.26183473794219098</v>
      </c>
      <c r="M2971" s="116">
        <v>7.1107468773656202E-2</v>
      </c>
      <c r="N2971" s="117">
        <v>1.61928192989165E-3</v>
      </c>
      <c r="O2971" s="217"/>
      <c r="P2971" s="115"/>
      <c r="Q2971" s="116"/>
      <c r="R2971" s="116"/>
      <c r="S2971" s="116"/>
      <c r="T2971" s="117"/>
    </row>
    <row r="2972" spans="1:20">
      <c r="A2972" s="91"/>
      <c r="B2972" s="91"/>
      <c r="C2972" s="127"/>
      <c r="D2972" s="127"/>
      <c r="E2972" s="127"/>
      <c r="F2972" s="127"/>
      <c r="G2972" s="127"/>
      <c r="H2972" s="127">
        <v>3953</v>
      </c>
      <c r="I2972" s="217"/>
      <c r="J2972" s="116">
        <v>2969</v>
      </c>
      <c r="K2972" s="219">
        <f t="shared" si="22"/>
        <v>7928</v>
      </c>
      <c r="L2972" s="116">
        <v>0.262118095416283</v>
      </c>
      <c r="M2972" s="116">
        <v>6.7013106282817106E-2</v>
      </c>
      <c r="N2972" s="117">
        <v>2.12822024261783E-3</v>
      </c>
      <c r="O2972" s="217"/>
      <c r="P2972" s="128"/>
      <c r="Q2972" s="116"/>
      <c r="R2972" s="116"/>
      <c r="S2972" s="116"/>
      <c r="T2972" s="117"/>
    </row>
    <row r="2973" spans="1:20">
      <c r="A2973" s="91"/>
      <c r="B2973" s="91"/>
      <c r="C2973" s="127"/>
      <c r="D2973" s="127"/>
      <c r="E2973" s="127"/>
      <c r="F2973" s="127"/>
      <c r="G2973" s="127"/>
      <c r="H2973" s="127">
        <v>3955</v>
      </c>
      <c r="I2973" s="217"/>
      <c r="J2973" s="116">
        <v>2970</v>
      </c>
      <c r="K2973" s="219">
        <f t="shared" si="22"/>
        <v>7930</v>
      </c>
      <c r="L2973" s="116">
        <v>0.26232518047342301</v>
      </c>
      <c r="M2973" s="116">
        <v>6.3884895742057607E-2</v>
      </c>
      <c r="N2973" s="117">
        <v>2.98255239534349E-3</v>
      </c>
      <c r="O2973" s="217"/>
      <c r="P2973" s="115"/>
      <c r="Q2973" s="116"/>
      <c r="R2973" s="116"/>
      <c r="S2973" s="116"/>
      <c r="T2973" s="117"/>
    </row>
    <row r="2974" spans="1:20">
      <c r="A2974" s="91"/>
      <c r="B2974" s="91"/>
      <c r="C2974" s="127"/>
      <c r="D2974" s="127"/>
      <c r="E2974" s="127"/>
      <c r="F2974" s="127"/>
      <c r="G2974" s="127"/>
      <c r="H2974" s="127">
        <v>3958</v>
      </c>
      <c r="I2974" s="217"/>
      <c r="J2974" s="116">
        <v>2971</v>
      </c>
      <c r="K2974" s="219">
        <f t="shared" si="22"/>
        <v>7933</v>
      </c>
      <c r="L2974" s="116">
        <v>0.26248658550711901</v>
      </c>
      <c r="M2974" s="116">
        <v>6.2092355658451601E-2</v>
      </c>
      <c r="N2974" s="117">
        <v>4.1977956312276403E-3</v>
      </c>
      <c r="O2974" s="217"/>
      <c r="P2974" s="115"/>
      <c r="Q2974" s="116"/>
      <c r="R2974" s="116"/>
      <c r="S2974" s="116"/>
      <c r="T2974" s="117"/>
    </row>
    <row r="2975" spans="1:20" ht="13.8" thickBot="1">
      <c r="A2975" s="91"/>
      <c r="B2975" s="91"/>
      <c r="C2975" s="127"/>
      <c r="D2975" s="127"/>
      <c r="E2975" s="127"/>
      <c r="F2975" s="127"/>
      <c r="G2975" s="127"/>
      <c r="H2975" s="127">
        <v>3961</v>
      </c>
      <c r="I2975" s="217"/>
      <c r="J2975" s="116">
        <v>2972</v>
      </c>
      <c r="K2975" s="219">
        <f t="shared" si="22"/>
        <v>7936</v>
      </c>
      <c r="L2975" s="116">
        <v>0.26266612613106</v>
      </c>
      <c r="M2975" s="116">
        <v>6.1850963282474601E-2</v>
      </c>
      <c r="N2975" s="117">
        <v>5.8471766668012999E-3</v>
      </c>
      <c r="O2975" s="217"/>
      <c r="P2975" s="115"/>
      <c r="Q2975" s="116"/>
      <c r="R2975" s="116"/>
      <c r="S2975" s="116"/>
      <c r="T2975" s="117"/>
    </row>
    <row r="2976" spans="1:20">
      <c r="A2976" s="91"/>
      <c r="B2976" s="91"/>
      <c r="C2976" s="127"/>
      <c r="D2976" s="127"/>
      <c r="E2976" s="127"/>
      <c r="F2976" s="127"/>
      <c r="G2976" s="127"/>
      <c r="H2976" s="127">
        <v>3963</v>
      </c>
      <c r="I2976" s="217"/>
      <c r="J2976" s="116">
        <v>2973</v>
      </c>
      <c r="K2976" s="219">
        <f t="shared" si="22"/>
        <v>7938</v>
      </c>
      <c r="L2976" s="116">
        <v>0.26297611860539799</v>
      </c>
      <c r="M2976" s="116">
        <v>6.2185025595984801E-2</v>
      </c>
      <c r="N2976" s="117">
        <v>7.6084361779846198E-3</v>
      </c>
      <c r="O2976" s="217"/>
      <c r="P2976" s="128"/>
      <c r="Q2976" s="116"/>
      <c r="R2976" s="116"/>
      <c r="S2976" s="116"/>
      <c r="T2976" s="117"/>
    </row>
    <row r="2977" spans="1:20">
      <c r="A2977" s="91"/>
      <c r="B2977" s="91"/>
      <c r="C2977" s="127"/>
      <c r="D2977" s="127"/>
      <c r="E2977" s="127"/>
      <c r="F2977" s="127"/>
      <c r="G2977" s="127"/>
      <c r="H2977" s="127">
        <v>3966</v>
      </c>
      <c r="I2977" s="217"/>
      <c r="J2977" s="116">
        <v>2974</v>
      </c>
      <c r="K2977" s="219">
        <f t="shared" ref="K2977:K3040" si="23">H2977+$K$1503</f>
        <v>7941</v>
      </c>
      <c r="L2977" s="116">
        <v>0.26339165348240501</v>
      </c>
      <c r="M2977" s="116">
        <v>6.3264948630746096E-2</v>
      </c>
      <c r="N2977" s="117">
        <v>9.5452684931116704E-3</v>
      </c>
      <c r="O2977" s="217"/>
      <c r="P2977" s="115"/>
      <c r="Q2977" s="116"/>
      <c r="R2977" s="116"/>
      <c r="S2977" s="116"/>
      <c r="T2977" s="117"/>
    </row>
    <row r="2978" spans="1:20">
      <c r="A2978" s="91"/>
      <c r="B2978" s="91"/>
      <c r="C2978" s="127"/>
      <c r="D2978" s="127"/>
      <c r="E2978" s="127"/>
      <c r="F2978" s="127"/>
      <c r="G2978" s="127"/>
      <c r="H2978" s="127">
        <v>3969</v>
      </c>
      <c r="I2978" s="217"/>
      <c r="J2978" s="116">
        <v>2975</v>
      </c>
      <c r="K2978" s="219">
        <f t="shared" si="23"/>
        <v>7944</v>
      </c>
      <c r="L2978" s="116">
        <v>0.26381389122453602</v>
      </c>
      <c r="M2978" s="116">
        <v>6.4739942108630294E-2</v>
      </c>
      <c r="N2978" s="117">
        <v>1.1583208289580101E-2</v>
      </c>
      <c r="O2978" s="217"/>
      <c r="P2978" s="115"/>
      <c r="Q2978" s="116"/>
      <c r="R2978" s="116"/>
      <c r="S2978" s="116"/>
      <c r="T2978" s="117"/>
    </row>
    <row r="2979" spans="1:20" ht="13.8" thickBot="1">
      <c r="A2979" s="91"/>
      <c r="B2979" s="91"/>
      <c r="C2979" s="127"/>
      <c r="D2979" s="127"/>
      <c r="E2979" s="127"/>
      <c r="F2979" s="127"/>
      <c r="G2979" s="127"/>
      <c r="H2979" s="127">
        <v>3972</v>
      </c>
      <c r="I2979" s="217"/>
      <c r="J2979" s="116">
        <v>2976</v>
      </c>
      <c r="K2979" s="219">
        <f t="shared" si="23"/>
        <v>7947</v>
      </c>
      <c r="L2979" s="116">
        <v>0.26423821031657901</v>
      </c>
      <c r="M2979" s="116">
        <v>6.5944882161128204E-2</v>
      </c>
      <c r="N2979" s="117">
        <v>1.34822403844035E-2</v>
      </c>
      <c r="O2979" s="217"/>
      <c r="P2979" s="115"/>
      <c r="Q2979" s="116"/>
      <c r="R2979" s="116"/>
      <c r="S2979" s="116"/>
      <c r="T2979" s="117"/>
    </row>
    <row r="2980" spans="1:20">
      <c r="A2980" s="91"/>
      <c r="B2980" s="91"/>
      <c r="C2980" s="127"/>
      <c r="D2980" s="127"/>
      <c r="E2980" s="127"/>
      <c r="F2980" s="127"/>
      <c r="G2980" s="127"/>
      <c r="H2980" s="127">
        <v>3974</v>
      </c>
      <c r="I2980" s="217"/>
      <c r="J2980" s="116">
        <v>2977</v>
      </c>
      <c r="K2980" s="219">
        <f t="shared" si="23"/>
        <v>7949</v>
      </c>
      <c r="L2980" s="116">
        <v>0.26449842255145001</v>
      </c>
      <c r="M2980" s="116">
        <v>6.8028589625115696E-2</v>
      </c>
      <c r="N2980" s="117">
        <v>1.53587873282886E-2</v>
      </c>
      <c r="O2980" s="217"/>
      <c r="P2980" s="128"/>
      <c r="Q2980" s="116"/>
      <c r="R2980" s="116"/>
      <c r="S2980" s="116"/>
      <c r="T2980" s="117"/>
    </row>
    <row r="2981" spans="1:20">
      <c r="A2981" s="91"/>
      <c r="B2981" s="91"/>
      <c r="C2981" s="127"/>
      <c r="D2981" s="127"/>
      <c r="E2981" s="127"/>
      <c r="F2981" s="127"/>
      <c r="G2981" s="127"/>
      <c r="H2981" s="127">
        <v>3977</v>
      </c>
      <c r="I2981" s="217"/>
      <c r="J2981" s="116">
        <v>2978</v>
      </c>
      <c r="K2981" s="219">
        <f t="shared" si="23"/>
        <v>7952</v>
      </c>
      <c r="L2981" s="116">
        <v>0.26462461305707702</v>
      </c>
      <c r="M2981" s="116">
        <v>7.0414505726489704E-2</v>
      </c>
      <c r="N2981" s="117">
        <v>1.7110345780275898E-2</v>
      </c>
      <c r="O2981" s="217"/>
      <c r="P2981" s="115"/>
      <c r="Q2981" s="116"/>
      <c r="R2981" s="116"/>
      <c r="S2981" s="116"/>
      <c r="T2981" s="117"/>
    </row>
    <row r="2982" spans="1:20">
      <c r="A2982" s="91"/>
      <c r="B2982" s="91"/>
      <c r="C2982" s="127"/>
      <c r="D2982" s="127"/>
      <c r="E2982" s="127"/>
      <c r="F2982" s="127"/>
      <c r="G2982" s="127"/>
      <c r="H2982" s="127">
        <v>3980</v>
      </c>
      <c r="I2982" s="217"/>
      <c r="J2982" s="116">
        <v>2979</v>
      </c>
      <c r="K2982" s="219">
        <f t="shared" si="23"/>
        <v>7955</v>
      </c>
      <c r="L2982" s="116">
        <v>0.264505153492606</v>
      </c>
      <c r="M2982" s="116">
        <v>7.3393120949065097E-2</v>
      </c>
      <c r="N2982" s="117">
        <v>1.8636360483549299E-2</v>
      </c>
      <c r="O2982" s="217"/>
      <c r="P2982" s="115"/>
      <c r="Q2982" s="116"/>
      <c r="R2982" s="116"/>
      <c r="S2982" s="116"/>
      <c r="T2982" s="117"/>
    </row>
    <row r="2983" spans="1:20" ht="13.8" thickBot="1">
      <c r="A2983" s="91"/>
      <c r="B2983" s="91"/>
      <c r="C2983" s="127"/>
      <c r="D2983" s="127"/>
      <c r="E2983" s="127"/>
      <c r="F2983" s="127"/>
      <c r="G2983" s="127"/>
      <c r="H2983" s="127">
        <v>3982</v>
      </c>
      <c r="I2983" s="217"/>
      <c r="J2983" s="116">
        <v>2980</v>
      </c>
      <c r="K2983" s="219">
        <f t="shared" si="23"/>
        <v>7957</v>
      </c>
      <c r="L2983" s="116">
        <v>0.26422606887884398</v>
      </c>
      <c r="M2983" s="116">
        <v>7.6414868160879196E-2</v>
      </c>
      <c r="N2983" s="117">
        <v>1.99112873150246E-2</v>
      </c>
      <c r="O2983" s="217"/>
      <c r="P2983" s="115"/>
      <c r="Q2983" s="116"/>
      <c r="R2983" s="116"/>
      <c r="S2983" s="116"/>
      <c r="T2983" s="117"/>
    </row>
    <row r="2984" spans="1:20">
      <c r="A2984" s="91"/>
      <c r="B2984" s="91"/>
      <c r="C2984" s="127"/>
      <c r="D2984" s="127"/>
      <c r="E2984" s="127"/>
      <c r="F2984" s="127"/>
      <c r="G2984" s="127"/>
      <c r="H2984" s="127">
        <v>3985</v>
      </c>
      <c r="I2984" s="217"/>
      <c r="J2984" s="116">
        <v>2981</v>
      </c>
      <c r="K2984" s="219">
        <f t="shared" si="23"/>
        <v>7960</v>
      </c>
      <c r="L2984" s="116">
        <v>0.26382196396714502</v>
      </c>
      <c r="M2984" s="116">
        <v>7.9466064521893795E-2</v>
      </c>
      <c r="N2984" s="117">
        <v>2.09227268207033E-2</v>
      </c>
      <c r="O2984" s="217"/>
      <c r="P2984" s="128"/>
      <c r="Q2984" s="116"/>
      <c r="R2984" s="116"/>
      <c r="S2984" s="116"/>
      <c r="T2984" s="117"/>
    </row>
    <row r="2985" spans="1:20">
      <c r="A2985" s="91"/>
      <c r="B2985" s="91"/>
      <c r="C2985" s="127"/>
      <c r="D2985" s="127"/>
      <c r="E2985" s="127"/>
      <c r="F2985" s="127"/>
      <c r="G2985" s="127"/>
      <c r="H2985" s="127">
        <v>3987</v>
      </c>
      <c r="I2985" s="217"/>
      <c r="J2985" s="116">
        <v>2982</v>
      </c>
      <c r="K2985" s="219">
        <f t="shared" si="23"/>
        <v>7962</v>
      </c>
      <c r="L2985" s="116">
        <v>0.26330124541939398</v>
      </c>
      <c r="M2985" s="116">
        <v>8.2321034801835793E-2</v>
      </c>
      <c r="N2985" s="117">
        <v>2.1622530985828801E-2</v>
      </c>
      <c r="O2985" s="217"/>
      <c r="P2985" s="115"/>
      <c r="Q2985" s="116"/>
      <c r="R2985" s="116"/>
      <c r="S2985" s="116"/>
      <c r="T2985" s="117"/>
    </row>
    <row r="2986" spans="1:20">
      <c r="A2986" s="91"/>
      <c r="B2986" s="91"/>
      <c r="C2986" s="127"/>
      <c r="D2986" s="127"/>
      <c r="E2986" s="127"/>
      <c r="F2986" s="127"/>
      <c r="G2986" s="127"/>
      <c r="H2986" s="127">
        <v>3989</v>
      </c>
      <c r="I2986" s="217"/>
      <c r="J2986" s="116">
        <v>2983</v>
      </c>
      <c r="K2986" s="219">
        <f t="shared" si="23"/>
        <v>7964</v>
      </c>
      <c r="L2986" s="116">
        <v>0.262821859195218</v>
      </c>
      <c r="M2986" s="116">
        <v>8.4555998901981094E-2</v>
      </c>
      <c r="N2986" s="117">
        <v>2.20504149601615E-2</v>
      </c>
      <c r="O2986" s="217"/>
      <c r="P2986" s="115"/>
      <c r="Q2986" s="116"/>
      <c r="R2986" s="116"/>
      <c r="S2986" s="116"/>
      <c r="T2986" s="117"/>
    </row>
    <row r="2987" spans="1:20" ht="13.8" thickBot="1">
      <c r="A2987" s="91"/>
      <c r="B2987" s="91"/>
      <c r="C2987" s="127"/>
      <c r="D2987" s="127"/>
      <c r="E2987" s="127"/>
      <c r="F2987" s="127"/>
      <c r="G2987" s="127"/>
      <c r="H2987" s="127">
        <v>3992</v>
      </c>
      <c r="I2987" s="217"/>
      <c r="J2987" s="116">
        <v>2984</v>
      </c>
      <c r="K2987" s="219">
        <f t="shared" si="23"/>
        <v>7967</v>
      </c>
      <c r="L2987" s="116">
        <v>0.26229106270694802</v>
      </c>
      <c r="M2987" s="116">
        <v>8.6498282811897503E-2</v>
      </c>
      <c r="N2987" s="117">
        <v>2.2158892478036301E-2</v>
      </c>
      <c r="O2987" s="217"/>
      <c r="P2987" s="115"/>
      <c r="Q2987" s="116"/>
      <c r="R2987" s="116"/>
      <c r="S2987" s="116"/>
      <c r="T2987" s="117"/>
    </row>
    <row r="2988" spans="1:20">
      <c r="A2988" s="91"/>
      <c r="B2988" s="91"/>
      <c r="C2988" s="127"/>
      <c r="D2988" s="127"/>
      <c r="E2988" s="127"/>
      <c r="F2988" s="127"/>
      <c r="G2988" s="127"/>
      <c r="H2988" s="127">
        <v>3995</v>
      </c>
      <c r="I2988" s="217"/>
      <c r="J2988" s="116">
        <v>2985</v>
      </c>
      <c r="K2988" s="219">
        <f t="shared" si="23"/>
        <v>7970</v>
      </c>
      <c r="L2988" s="116">
        <v>0.261737080288035</v>
      </c>
      <c r="M2988" s="116">
        <v>8.7617540270435196E-2</v>
      </c>
      <c r="N2988" s="117">
        <v>2.18315289188061E-2</v>
      </c>
      <c r="O2988" s="217"/>
      <c r="P2988" s="128"/>
      <c r="Q2988" s="116"/>
      <c r="R2988" s="116"/>
      <c r="S2988" s="116"/>
      <c r="T2988" s="117"/>
    </row>
    <row r="2989" spans="1:20">
      <c r="A2989" s="91"/>
      <c r="B2989" s="91"/>
      <c r="C2989" s="127"/>
      <c r="D2989" s="127"/>
      <c r="E2989" s="127"/>
      <c r="F2989" s="127"/>
      <c r="G2989" s="127"/>
      <c r="H2989" s="127">
        <v>3997</v>
      </c>
      <c r="I2989" s="217"/>
      <c r="J2989" s="116">
        <v>2986</v>
      </c>
      <c r="K2989" s="219">
        <f t="shared" si="23"/>
        <v>7972</v>
      </c>
      <c r="L2989" s="116">
        <v>0.261197309083808</v>
      </c>
      <c r="M2989" s="116">
        <v>8.7672613648320394E-2</v>
      </c>
      <c r="N2989" s="117">
        <v>2.1073286876735101E-2</v>
      </c>
      <c r="O2989" s="217"/>
      <c r="P2989" s="115"/>
      <c r="Q2989" s="116"/>
      <c r="R2989" s="116"/>
      <c r="S2989" s="116"/>
      <c r="T2989" s="117"/>
    </row>
    <row r="2990" spans="1:20">
      <c r="A2990" s="91"/>
      <c r="B2990" s="91"/>
      <c r="C2990" s="127"/>
      <c r="D2990" s="127"/>
      <c r="E2990" s="127"/>
      <c r="F2990" s="127"/>
      <c r="G2990" s="127"/>
      <c r="H2990" s="127">
        <v>4000</v>
      </c>
      <c r="I2990" s="217"/>
      <c r="J2990" s="116">
        <v>2987</v>
      </c>
      <c r="K2990" s="219">
        <f t="shared" si="23"/>
        <v>7975</v>
      </c>
      <c r="L2990" s="116">
        <v>0.260699500625727</v>
      </c>
      <c r="M2990" s="116">
        <v>8.6126001503701297E-2</v>
      </c>
      <c r="N2990" s="117">
        <v>1.99815966185472E-2</v>
      </c>
      <c r="O2990" s="217"/>
      <c r="P2990" s="115"/>
      <c r="Q2990" s="116"/>
      <c r="R2990" s="116"/>
      <c r="S2990" s="116"/>
      <c r="T2990" s="117"/>
    </row>
    <row r="2991" spans="1:20" ht="13.8" thickBot="1">
      <c r="A2991" s="91"/>
      <c r="B2991" s="91"/>
      <c r="C2991" s="127"/>
      <c r="D2991" s="127"/>
      <c r="E2991" s="127"/>
      <c r="F2991" s="127"/>
      <c r="G2991" s="127"/>
      <c r="H2991" s="127">
        <v>4002</v>
      </c>
      <c r="I2991" s="217"/>
      <c r="J2991" s="116">
        <v>2988</v>
      </c>
      <c r="K2991" s="219">
        <f t="shared" si="23"/>
        <v>7977</v>
      </c>
      <c r="L2991" s="116">
        <v>0.26039766248672602</v>
      </c>
      <c r="M2991" s="116">
        <v>8.2492138530274303E-2</v>
      </c>
      <c r="N2991" s="117">
        <v>1.8667388961161199E-2</v>
      </c>
      <c r="O2991" s="217"/>
      <c r="P2991" s="115"/>
      <c r="Q2991" s="116"/>
      <c r="R2991" s="116"/>
      <c r="S2991" s="116"/>
      <c r="T2991" s="117"/>
    </row>
    <row r="2992" spans="1:20">
      <c r="A2992" s="91"/>
      <c r="B2992" s="91"/>
      <c r="C2992" s="127"/>
      <c r="D2992" s="127"/>
      <c r="E2992" s="127"/>
      <c r="F2992" s="127"/>
      <c r="G2992" s="127"/>
      <c r="H2992" s="127">
        <v>4004</v>
      </c>
      <c r="I2992" s="217"/>
      <c r="J2992" s="116">
        <v>2989</v>
      </c>
      <c r="K2992" s="219">
        <f t="shared" si="23"/>
        <v>7979</v>
      </c>
      <c r="L2992" s="116">
        <v>0.26010761377901298</v>
      </c>
      <c r="M2992" s="116">
        <v>7.8052132409847902E-2</v>
      </c>
      <c r="N2992" s="117">
        <v>1.73540561024043E-2</v>
      </c>
      <c r="O2992" s="217"/>
      <c r="P2992" s="128"/>
      <c r="Q2992" s="116"/>
      <c r="R2992" s="116"/>
      <c r="S2992" s="116"/>
      <c r="T2992" s="117"/>
    </row>
    <row r="2993" spans="1:20">
      <c r="A2993" s="91"/>
      <c r="B2993" s="91"/>
      <c r="C2993" s="127"/>
      <c r="D2993" s="127"/>
      <c r="E2993" s="127"/>
      <c r="F2993" s="127"/>
      <c r="G2993" s="127"/>
      <c r="H2993" s="127">
        <v>4007</v>
      </c>
      <c r="I2993" s="217"/>
      <c r="J2993" s="116">
        <v>2990</v>
      </c>
      <c r="K2993" s="219">
        <f t="shared" si="23"/>
        <v>7982</v>
      </c>
      <c r="L2993" s="116">
        <v>0.25987370744990501</v>
      </c>
      <c r="M2993" s="116">
        <v>7.3347081879621606E-2</v>
      </c>
      <c r="N2993" s="117">
        <v>1.61823433469899E-2</v>
      </c>
      <c r="O2993" s="217"/>
      <c r="P2993" s="115"/>
      <c r="Q2993" s="116"/>
      <c r="R2993" s="116"/>
      <c r="S2993" s="116"/>
      <c r="T2993" s="117"/>
    </row>
    <row r="2994" spans="1:20">
      <c r="A2994" s="91"/>
      <c r="B2994" s="91"/>
      <c r="C2994" s="127"/>
      <c r="D2994" s="127"/>
      <c r="E2994" s="127"/>
      <c r="F2994" s="127"/>
      <c r="G2994" s="127"/>
      <c r="H2994" s="127">
        <v>4009</v>
      </c>
      <c r="I2994" s="217"/>
      <c r="J2994" s="116">
        <v>2991</v>
      </c>
      <c r="K2994" s="219">
        <f t="shared" si="23"/>
        <v>7984</v>
      </c>
      <c r="L2994" s="116">
        <v>0.25964713697938602</v>
      </c>
      <c r="M2994" s="116">
        <v>6.9016997013330403E-2</v>
      </c>
      <c r="N2994" s="117">
        <v>1.50777301525489E-2</v>
      </c>
      <c r="O2994" s="217"/>
      <c r="P2994" s="115"/>
      <c r="Q2994" s="116"/>
      <c r="R2994" s="116"/>
      <c r="S2994" s="116"/>
      <c r="T2994" s="117"/>
    </row>
    <row r="2995" spans="1:20" ht="13.8" thickBot="1">
      <c r="A2995" s="91"/>
      <c r="B2995" s="91"/>
      <c r="C2995" s="127"/>
      <c r="D2995" s="127"/>
      <c r="E2995" s="127"/>
      <c r="F2995" s="127"/>
      <c r="G2995" s="127"/>
      <c r="H2995" s="127">
        <v>4012</v>
      </c>
      <c r="I2995" s="217"/>
      <c r="J2995" s="116">
        <v>2992</v>
      </c>
      <c r="K2995" s="219">
        <f t="shared" si="23"/>
        <v>7987</v>
      </c>
      <c r="L2995" s="116">
        <v>0.25952999066920002</v>
      </c>
      <c r="M2995" s="116">
        <v>6.5358338062178306E-2</v>
      </c>
      <c r="N2995" s="117">
        <v>1.40591664250251E-2</v>
      </c>
      <c r="O2995" s="217"/>
      <c r="P2995" s="115"/>
      <c r="Q2995" s="116"/>
      <c r="R2995" s="116"/>
      <c r="S2995" s="116"/>
      <c r="T2995" s="117"/>
    </row>
    <row r="2996" spans="1:20">
      <c r="A2996" s="91"/>
      <c r="B2996" s="91"/>
      <c r="C2996" s="127"/>
      <c r="D2996" s="127"/>
      <c r="E2996" s="127"/>
      <c r="F2996" s="127"/>
      <c r="G2996" s="127"/>
      <c r="H2996" s="127">
        <v>4014</v>
      </c>
      <c r="I2996" s="217"/>
      <c r="J2996" s="116">
        <v>2993</v>
      </c>
      <c r="K2996" s="219">
        <f t="shared" si="23"/>
        <v>7989</v>
      </c>
      <c r="L2996" s="116">
        <v>0.25948316463506399</v>
      </c>
      <c r="M2996" s="116">
        <v>6.2907991815453104E-2</v>
      </c>
      <c r="N2996" s="117">
        <v>1.31408953105189E-2</v>
      </c>
      <c r="O2996" s="217"/>
      <c r="P2996" s="128"/>
      <c r="Q2996" s="116"/>
      <c r="R2996" s="116"/>
      <c r="S2996" s="116"/>
      <c r="T2996" s="117"/>
    </row>
    <row r="2997" spans="1:20">
      <c r="A2997" s="91"/>
      <c r="B2997" s="91"/>
      <c r="C2997" s="127"/>
      <c r="D2997" s="127"/>
      <c r="E2997" s="127"/>
      <c r="F2997" s="127"/>
      <c r="G2997" s="127"/>
      <c r="H2997" s="127">
        <v>4017</v>
      </c>
      <c r="I2997" s="217"/>
      <c r="J2997" s="116">
        <v>2994</v>
      </c>
      <c r="K2997" s="219">
        <f t="shared" si="23"/>
        <v>7992</v>
      </c>
      <c r="L2997" s="116">
        <v>0.25957126900286798</v>
      </c>
      <c r="M2997" s="116">
        <v>6.1202476702410899E-2</v>
      </c>
      <c r="N2997" s="117">
        <v>1.2342433524326599E-2</v>
      </c>
      <c r="O2997" s="217"/>
      <c r="P2997" s="115"/>
      <c r="Q2997" s="116"/>
      <c r="R2997" s="116"/>
      <c r="S2997" s="116"/>
      <c r="T2997" s="117"/>
    </row>
    <row r="2998" spans="1:20">
      <c r="A2998" s="91"/>
      <c r="B2998" s="91"/>
      <c r="C2998" s="127"/>
      <c r="D2998" s="127"/>
      <c r="E2998" s="127"/>
      <c r="F2998" s="127"/>
      <c r="G2998" s="127"/>
      <c r="H2998" s="127">
        <v>4020</v>
      </c>
      <c r="I2998" s="217"/>
      <c r="J2998" s="116">
        <v>2995</v>
      </c>
      <c r="K2998" s="219">
        <f t="shared" si="23"/>
        <v>7995</v>
      </c>
      <c r="L2998" s="116">
        <v>0.25969868441614602</v>
      </c>
      <c r="M2998" s="116">
        <v>6.0540896235728697E-2</v>
      </c>
      <c r="N2998" s="117">
        <v>1.1727161158569701E-2</v>
      </c>
      <c r="O2998" s="217"/>
      <c r="P2998" s="115"/>
      <c r="Q2998" s="116"/>
      <c r="R2998" s="116"/>
      <c r="S2998" s="116"/>
      <c r="T2998" s="117"/>
    </row>
    <row r="2999" spans="1:20" ht="13.8" thickBot="1">
      <c r="A2999" s="91"/>
      <c r="B2999" s="91"/>
      <c r="C2999" s="127"/>
      <c r="D2999" s="127"/>
      <c r="E2999" s="127"/>
      <c r="F2999" s="127"/>
      <c r="G2999" s="127"/>
      <c r="H2999" s="127">
        <v>4023</v>
      </c>
      <c r="I2999" s="217"/>
      <c r="J2999" s="116">
        <v>2996</v>
      </c>
      <c r="K2999" s="219">
        <f t="shared" si="23"/>
        <v>7998</v>
      </c>
      <c r="L2999" s="116">
        <v>0.25991863828109601</v>
      </c>
      <c r="M2999" s="116">
        <v>6.0039060552132199E-2</v>
      </c>
      <c r="N2999" s="117">
        <v>1.12931692390702E-2</v>
      </c>
      <c r="O2999" s="217"/>
      <c r="P2999" s="115"/>
      <c r="Q2999" s="116"/>
      <c r="R2999" s="116"/>
      <c r="S2999" s="116"/>
      <c r="T2999" s="117"/>
    </row>
    <row r="3000" spans="1:20">
      <c r="A3000" s="91"/>
      <c r="B3000" s="91"/>
      <c r="C3000" s="127"/>
      <c r="D3000" s="127"/>
      <c r="E3000" s="127"/>
      <c r="F3000" s="127"/>
      <c r="G3000" s="127"/>
      <c r="H3000" s="127">
        <v>4026</v>
      </c>
      <c r="I3000" s="217"/>
      <c r="J3000" s="116">
        <v>2997</v>
      </c>
      <c r="K3000" s="219">
        <f t="shared" si="23"/>
        <v>8001</v>
      </c>
      <c r="L3000" s="116">
        <v>0.26015913418810999</v>
      </c>
      <c r="M3000" s="116">
        <v>5.98295066433338E-2</v>
      </c>
      <c r="N3000" s="117">
        <v>1.10613402091827E-2</v>
      </c>
      <c r="O3000" s="217"/>
      <c r="P3000" s="128"/>
      <c r="Q3000" s="116"/>
      <c r="R3000" s="116"/>
      <c r="S3000" s="116"/>
      <c r="T3000" s="117"/>
    </row>
    <row r="3001" spans="1:20">
      <c r="A3001" s="91"/>
      <c r="B3001" s="91"/>
      <c r="C3001" s="127"/>
      <c r="D3001" s="127"/>
      <c r="E3001" s="127"/>
      <c r="F3001" s="127"/>
      <c r="G3001" s="127"/>
      <c r="H3001" s="127">
        <v>4028</v>
      </c>
      <c r="I3001" s="217"/>
      <c r="J3001" s="116">
        <v>2998</v>
      </c>
      <c r="K3001" s="219">
        <f t="shared" si="23"/>
        <v>8003</v>
      </c>
      <c r="L3001" s="116">
        <v>0.26049934205455799</v>
      </c>
      <c r="M3001" s="116">
        <v>5.91312689579509E-2</v>
      </c>
      <c r="N3001" s="117">
        <v>1.10286817830525E-2</v>
      </c>
      <c r="O3001" s="217"/>
      <c r="P3001" s="115"/>
      <c r="Q3001" s="116"/>
      <c r="R3001" s="116"/>
      <c r="S3001" s="116"/>
      <c r="T3001" s="117"/>
    </row>
    <row r="3002" spans="1:20">
      <c r="A3002" s="91"/>
      <c r="B3002" s="91"/>
      <c r="C3002" s="127"/>
      <c r="D3002" s="127"/>
      <c r="E3002" s="127"/>
      <c r="F3002" s="127"/>
      <c r="G3002" s="127"/>
      <c r="H3002" s="127">
        <v>4031</v>
      </c>
      <c r="I3002" s="217"/>
      <c r="J3002" s="116">
        <v>2999</v>
      </c>
      <c r="K3002" s="219">
        <f t="shared" si="23"/>
        <v>8006</v>
      </c>
      <c r="L3002" s="116">
        <v>0.26083926816905201</v>
      </c>
      <c r="M3002" s="116">
        <v>5.83352431860477E-2</v>
      </c>
      <c r="N3002" s="117">
        <v>1.12180478772791E-2</v>
      </c>
      <c r="O3002" s="217"/>
      <c r="P3002" s="115"/>
      <c r="Q3002" s="116"/>
      <c r="R3002" s="116"/>
      <c r="S3002" s="116"/>
      <c r="T3002" s="117"/>
    </row>
    <row r="3003" spans="1:20" ht="13.8" thickBot="1">
      <c r="A3003" s="91"/>
      <c r="B3003" s="91"/>
      <c r="C3003" s="127"/>
      <c r="D3003" s="127"/>
      <c r="E3003" s="127"/>
      <c r="F3003" s="127"/>
      <c r="G3003" s="127"/>
      <c r="H3003" s="127">
        <v>4044</v>
      </c>
      <c r="I3003" s="217"/>
      <c r="J3003" s="116">
        <v>3000</v>
      </c>
      <c r="K3003" s="219">
        <f t="shared" si="23"/>
        <v>8019</v>
      </c>
      <c r="L3003" s="116">
        <v>0.26128608049829499</v>
      </c>
      <c r="M3003" s="116">
        <v>5.7183066620922998E-2</v>
      </c>
      <c r="N3003" s="117">
        <v>1.16143652606517E-2</v>
      </c>
      <c r="O3003" s="217"/>
      <c r="P3003" s="115"/>
      <c r="Q3003" s="116"/>
      <c r="R3003" s="116"/>
      <c r="S3003" s="116"/>
      <c r="T3003" s="117"/>
    </row>
    <row r="3004" spans="1:20">
      <c r="A3004" s="91"/>
      <c r="B3004" s="91"/>
      <c r="C3004" s="127"/>
      <c r="D3004" s="127"/>
      <c r="E3004" s="127"/>
      <c r="F3004" s="127"/>
      <c r="G3004" s="127"/>
      <c r="H3004" s="127">
        <v>4050</v>
      </c>
      <c r="I3004" s="217"/>
      <c r="J3004" s="116">
        <v>3001</v>
      </c>
      <c r="K3004" s="219">
        <f t="shared" si="23"/>
        <v>8025</v>
      </c>
      <c r="L3004" s="116">
        <v>0.26171922946345</v>
      </c>
      <c r="M3004" s="116">
        <v>5.62658246854724E-2</v>
      </c>
      <c r="N3004" s="117">
        <v>1.21963080173246E-2</v>
      </c>
      <c r="O3004" s="217"/>
      <c r="P3004" s="128"/>
      <c r="Q3004" s="116"/>
      <c r="R3004" s="116"/>
      <c r="S3004" s="116"/>
      <c r="T3004" s="117"/>
    </row>
    <row r="3005" spans="1:20">
      <c r="A3005" s="91"/>
      <c r="B3005" s="91"/>
      <c r="C3005" s="127"/>
      <c r="D3005" s="127"/>
      <c r="E3005" s="127"/>
      <c r="F3005" s="127"/>
      <c r="G3005" s="127"/>
      <c r="H3005" s="127">
        <v>4053</v>
      </c>
      <c r="I3005" s="217"/>
      <c r="J3005" s="116">
        <v>3002</v>
      </c>
      <c r="K3005" s="219">
        <f t="shared" si="23"/>
        <v>8028</v>
      </c>
      <c r="L3005" s="116">
        <v>0.26220936119055399</v>
      </c>
      <c r="M3005" s="116">
        <v>5.5081608563996999E-2</v>
      </c>
      <c r="N3005" s="117">
        <v>1.29372389280478E-2</v>
      </c>
      <c r="O3005" s="217"/>
      <c r="P3005" s="115"/>
      <c r="Q3005" s="116"/>
      <c r="R3005" s="116"/>
      <c r="S3005" s="116"/>
      <c r="T3005" s="117"/>
    </row>
    <row r="3006" spans="1:20">
      <c r="A3006" s="91"/>
      <c r="B3006" s="91"/>
      <c r="C3006" s="127"/>
      <c r="D3006" s="127"/>
      <c r="E3006" s="127"/>
      <c r="F3006" s="127"/>
      <c r="G3006" s="127"/>
      <c r="H3006" s="127">
        <v>4055</v>
      </c>
      <c r="I3006" s="217"/>
      <c r="J3006" s="116">
        <v>3003</v>
      </c>
      <c r="K3006" s="219">
        <f t="shared" si="23"/>
        <v>8030</v>
      </c>
      <c r="L3006" s="116">
        <v>0.26263754924765098</v>
      </c>
      <c r="M3006" s="116">
        <v>5.4326450701275203E-2</v>
      </c>
      <c r="N3006" s="117">
        <v>1.3753266980134E-2</v>
      </c>
      <c r="O3006" s="217"/>
      <c r="P3006" s="115"/>
      <c r="Q3006" s="116"/>
      <c r="R3006" s="116"/>
      <c r="S3006" s="116"/>
      <c r="T3006" s="117"/>
    </row>
    <row r="3007" spans="1:20" ht="13.8" thickBot="1">
      <c r="A3007" s="91"/>
      <c r="B3007" s="91"/>
      <c r="C3007" s="127"/>
      <c r="D3007" s="127"/>
      <c r="E3007" s="127"/>
      <c r="F3007" s="127"/>
      <c r="G3007" s="127"/>
      <c r="H3007" s="127">
        <v>4058</v>
      </c>
      <c r="I3007" s="217"/>
      <c r="J3007" s="116">
        <v>3004</v>
      </c>
      <c r="K3007" s="219">
        <f t="shared" si="23"/>
        <v>8033</v>
      </c>
      <c r="L3007" s="116">
        <v>0.26308796671103002</v>
      </c>
      <c r="M3007" s="116">
        <v>5.3393527805056802E-2</v>
      </c>
      <c r="N3007" s="117">
        <v>1.4527253900295301E-2</v>
      </c>
      <c r="O3007" s="217"/>
      <c r="P3007" s="115"/>
      <c r="Q3007" s="116"/>
      <c r="R3007" s="116"/>
      <c r="S3007" s="116"/>
      <c r="T3007" s="117"/>
    </row>
    <row r="3008" spans="1:20">
      <c r="A3008" s="91"/>
      <c r="B3008" s="91"/>
      <c r="C3008" s="127"/>
      <c r="D3008" s="127"/>
      <c r="E3008" s="127"/>
      <c r="F3008" s="127"/>
      <c r="G3008" s="127"/>
      <c r="H3008" s="127">
        <v>4061</v>
      </c>
      <c r="I3008" s="217"/>
      <c r="J3008" s="116">
        <v>3005</v>
      </c>
      <c r="K3008" s="219">
        <f t="shared" si="23"/>
        <v>8036</v>
      </c>
      <c r="L3008" s="116">
        <v>0.26358720812688602</v>
      </c>
      <c r="M3008" s="116">
        <v>5.2390614873555098E-2</v>
      </c>
      <c r="N3008" s="117">
        <v>1.51669269931626E-2</v>
      </c>
      <c r="O3008" s="217"/>
      <c r="P3008" s="128"/>
      <c r="Q3008" s="116"/>
      <c r="R3008" s="116"/>
      <c r="S3008" s="116"/>
      <c r="T3008" s="117"/>
    </row>
    <row r="3009" spans="1:20">
      <c r="A3009" s="91"/>
      <c r="B3009" s="91"/>
      <c r="C3009" s="127"/>
      <c r="D3009" s="127"/>
      <c r="E3009" s="127"/>
      <c r="F3009" s="127"/>
      <c r="G3009" s="127"/>
      <c r="H3009" s="127">
        <v>4063</v>
      </c>
      <c r="I3009" s="217"/>
      <c r="J3009" s="116">
        <v>3006</v>
      </c>
      <c r="K3009" s="219">
        <f t="shared" si="23"/>
        <v>8038</v>
      </c>
      <c r="L3009" s="116">
        <v>0.264130144969489</v>
      </c>
      <c r="M3009" s="116">
        <v>5.09011237269546E-2</v>
      </c>
      <c r="N3009" s="117">
        <v>1.5600689910882501E-2</v>
      </c>
      <c r="O3009" s="217"/>
      <c r="P3009" s="115"/>
      <c r="Q3009" s="116"/>
      <c r="R3009" s="116"/>
      <c r="S3009" s="116"/>
      <c r="T3009" s="117"/>
    </row>
    <row r="3010" spans="1:20">
      <c r="A3010" s="91"/>
      <c r="B3010" s="91"/>
      <c r="C3010" s="127"/>
      <c r="D3010" s="127"/>
      <c r="E3010" s="127"/>
      <c r="F3010" s="127"/>
      <c r="G3010" s="127"/>
      <c r="H3010" s="127">
        <v>4067</v>
      </c>
      <c r="I3010" s="217"/>
      <c r="J3010" s="116">
        <v>3007</v>
      </c>
      <c r="K3010" s="219">
        <f t="shared" si="23"/>
        <v>8042</v>
      </c>
      <c r="L3010" s="116">
        <v>0.26477032291823599</v>
      </c>
      <c r="M3010" s="116">
        <v>4.8458550483499799E-2</v>
      </c>
      <c r="N3010" s="117">
        <v>1.57740415724879E-2</v>
      </c>
      <c r="O3010" s="217"/>
      <c r="P3010" s="115"/>
      <c r="Q3010" s="116"/>
      <c r="R3010" s="116"/>
      <c r="S3010" s="116"/>
      <c r="T3010" s="117"/>
    </row>
    <row r="3011" spans="1:20" ht="13.8" thickBot="1">
      <c r="A3011" s="91"/>
      <c r="B3011" s="91"/>
      <c r="C3011" s="127"/>
      <c r="D3011" s="127"/>
      <c r="E3011" s="127"/>
      <c r="F3011" s="127"/>
      <c r="G3011" s="127"/>
      <c r="H3011" s="127">
        <v>4069</v>
      </c>
      <c r="I3011" s="217"/>
      <c r="J3011" s="116">
        <v>3008</v>
      </c>
      <c r="K3011" s="219">
        <f t="shared" si="23"/>
        <v>8044</v>
      </c>
      <c r="L3011" s="116">
        <v>0.26549158440405402</v>
      </c>
      <c r="M3011" s="116">
        <v>4.54987158981583E-2</v>
      </c>
      <c r="N3011" s="117">
        <v>1.5790136037832001E-2</v>
      </c>
      <c r="O3011" s="217"/>
      <c r="P3011" s="115"/>
      <c r="Q3011" s="116"/>
      <c r="R3011" s="116"/>
      <c r="S3011" s="116"/>
      <c r="T3011" s="117"/>
    </row>
    <row r="3012" spans="1:20">
      <c r="A3012" s="91"/>
      <c r="B3012" s="91"/>
      <c r="C3012" s="127"/>
      <c r="D3012" s="127"/>
      <c r="E3012" s="127"/>
      <c r="F3012" s="127"/>
      <c r="G3012" s="127"/>
      <c r="H3012" s="127">
        <v>4073</v>
      </c>
      <c r="I3012" s="217"/>
      <c r="J3012" s="116">
        <v>3009</v>
      </c>
      <c r="K3012" s="219">
        <f t="shared" si="23"/>
        <v>8048</v>
      </c>
      <c r="L3012" s="116">
        <v>0.26640315768406297</v>
      </c>
      <c r="M3012" s="116">
        <v>4.1764817781418398E-2</v>
      </c>
      <c r="N3012" s="117">
        <v>1.56900523912013E-2</v>
      </c>
      <c r="O3012" s="217"/>
      <c r="P3012" s="128"/>
      <c r="Q3012" s="116"/>
      <c r="R3012" s="116"/>
      <c r="S3012" s="116"/>
      <c r="T3012" s="117"/>
    </row>
    <row r="3013" spans="1:20">
      <c r="A3013" s="91"/>
      <c r="B3013" s="91"/>
      <c r="C3013" s="127"/>
      <c r="D3013" s="127"/>
      <c r="E3013" s="127"/>
      <c r="F3013" s="127"/>
      <c r="G3013" s="127"/>
      <c r="H3013" s="127">
        <v>4075</v>
      </c>
      <c r="I3013" s="217"/>
      <c r="J3013" s="116">
        <v>3010</v>
      </c>
      <c r="K3013" s="219">
        <f t="shared" si="23"/>
        <v>8050</v>
      </c>
      <c r="L3013" s="116">
        <v>0.26744033438197601</v>
      </c>
      <c r="M3013" s="116">
        <v>3.7665155860224599E-2</v>
      </c>
      <c r="N3013" s="117">
        <v>1.55450696656075E-2</v>
      </c>
      <c r="O3013" s="217"/>
      <c r="P3013" s="115"/>
      <c r="Q3013" s="116"/>
      <c r="R3013" s="116"/>
      <c r="S3013" s="116"/>
      <c r="T3013" s="117"/>
    </row>
    <row r="3014" spans="1:20">
      <c r="A3014" s="91"/>
      <c r="B3014" s="91"/>
      <c r="C3014" s="127"/>
      <c r="D3014" s="127"/>
      <c r="E3014" s="127"/>
      <c r="F3014" s="127"/>
      <c r="G3014" s="127"/>
      <c r="H3014" s="127">
        <v>4078</v>
      </c>
      <c r="I3014" s="217"/>
      <c r="J3014" s="116">
        <v>3011</v>
      </c>
      <c r="K3014" s="219">
        <f t="shared" si="23"/>
        <v>8053</v>
      </c>
      <c r="L3014" s="116">
        <v>0.26862309355330299</v>
      </c>
      <c r="M3014" s="116">
        <v>3.3496847422859397E-2</v>
      </c>
      <c r="N3014" s="117">
        <v>1.5333205856648701E-2</v>
      </c>
      <c r="O3014" s="217"/>
      <c r="P3014" s="115"/>
      <c r="Q3014" s="116"/>
      <c r="R3014" s="116"/>
      <c r="S3014" s="116"/>
      <c r="T3014" s="117"/>
    </row>
    <row r="3015" spans="1:20" ht="13.8" thickBot="1">
      <c r="A3015" s="91"/>
      <c r="B3015" s="91"/>
      <c r="C3015" s="127"/>
      <c r="D3015" s="127"/>
      <c r="E3015" s="127"/>
      <c r="F3015" s="127"/>
      <c r="G3015" s="127"/>
      <c r="H3015" s="127">
        <v>4081</v>
      </c>
      <c r="I3015" s="217"/>
      <c r="J3015" s="116">
        <v>3012</v>
      </c>
      <c r="K3015" s="219">
        <f t="shared" si="23"/>
        <v>8056</v>
      </c>
      <c r="L3015" s="116">
        <v>0.26969400124821202</v>
      </c>
      <c r="M3015" s="116">
        <v>3.0166690380413901E-2</v>
      </c>
      <c r="N3015" s="117">
        <v>1.5116548054351701E-2</v>
      </c>
      <c r="O3015" s="217"/>
      <c r="P3015" s="115"/>
      <c r="Q3015" s="116"/>
      <c r="R3015" s="116"/>
      <c r="S3015" s="116"/>
      <c r="T3015" s="117"/>
    </row>
    <row r="3016" spans="1:20">
      <c r="A3016" s="91"/>
      <c r="B3016" s="91"/>
      <c r="C3016" s="127"/>
      <c r="D3016" s="127"/>
      <c r="E3016" s="127"/>
      <c r="F3016" s="127"/>
      <c r="G3016" s="127"/>
      <c r="H3016" s="127">
        <v>4084</v>
      </c>
      <c r="I3016" s="217"/>
      <c r="J3016" s="116">
        <v>3013</v>
      </c>
      <c r="K3016" s="219">
        <f t="shared" si="23"/>
        <v>8059</v>
      </c>
      <c r="L3016" s="116">
        <v>0.270611328387171</v>
      </c>
      <c r="M3016" s="116">
        <v>2.7601149767492599E-2</v>
      </c>
      <c r="N3016" s="117">
        <v>1.48841414622341E-2</v>
      </c>
      <c r="O3016" s="217"/>
      <c r="P3016" s="128"/>
      <c r="Q3016" s="116"/>
      <c r="R3016" s="116"/>
      <c r="S3016" s="116"/>
      <c r="T3016" s="117"/>
    </row>
    <row r="3017" spans="1:20">
      <c r="A3017" s="91"/>
      <c r="B3017" s="91"/>
      <c r="C3017" s="127"/>
      <c r="D3017" s="127"/>
      <c r="E3017" s="127"/>
      <c r="F3017" s="127"/>
      <c r="G3017" s="127"/>
      <c r="H3017" s="127">
        <v>4086</v>
      </c>
      <c r="I3017" s="217"/>
      <c r="J3017" s="116">
        <v>3014</v>
      </c>
      <c r="K3017" s="219">
        <f t="shared" si="23"/>
        <v>8061</v>
      </c>
      <c r="L3017" s="116">
        <v>0.27110612404857598</v>
      </c>
      <c r="M3017" s="116">
        <v>2.6527038009812501E-2</v>
      </c>
      <c r="N3017" s="117">
        <v>1.46792266589553E-2</v>
      </c>
      <c r="O3017" s="217"/>
      <c r="P3017" s="115"/>
      <c r="Q3017" s="116"/>
      <c r="R3017" s="116"/>
      <c r="S3017" s="116"/>
      <c r="T3017" s="117"/>
    </row>
    <row r="3018" spans="1:20">
      <c r="A3018" s="91"/>
      <c r="B3018" s="91"/>
      <c r="C3018" s="127"/>
      <c r="D3018" s="127"/>
      <c r="E3018" s="127"/>
      <c r="F3018" s="127"/>
      <c r="G3018" s="127"/>
      <c r="H3018" s="127">
        <v>4088</v>
      </c>
      <c r="I3018" s="217"/>
      <c r="J3018" s="116">
        <v>3015</v>
      </c>
      <c r="K3018" s="219">
        <f t="shared" si="23"/>
        <v>8063</v>
      </c>
      <c r="L3018" s="116">
        <v>0.27122148272229002</v>
      </c>
      <c r="M3018" s="116">
        <v>2.6571330956286401E-2</v>
      </c>
      <c r="N3018" s="117">
        <v>1.45168441582366E-2</v>
      </c>
      <c r="O3018" s="217"/>
      <c r="P3018" s="115"/>
      <c r="Q3018" s="116"/>
      <c r="R3018" s="116"/>
      <c r="S3018" s="116"/>
      <c r="T3018" s="117"/>
    </row>
    <row r="3019" spans="1:20" ht="13.8" thickBot="1">
      <c r="A3019" s="91"/>
      <c r="B3019" s="91"/>
      <c r="C3019" s="127"/>
      <c r="D3019" s="127"/>
      <c r="E3019" s="127"/>
      <c r="F3019" s="127"/>
      <c r="G3019" s="127"/>
      <c r="H3019" s="127">
        <v>4092</v>
      </c>
      <c r="I3019" s="217"/>
      <c r="J3019" s="116">
        <v>3016</v>
      </c>
      <c r="K3019" s="219">
        <f t="shared" si="23"/>
        <v>8067</v>
      </c>
      <c r="L3019" s="116">
        <v>0.270929666977137</v>
      </c>
      <c r="M3019" s="116">
        <v>2.7489637419843602E-2</v>
      </c>
      <c r="N3019" s="117">
        <v>1.43812158411625E-2</v>
      </c>
      <c r="O3019" s="217"/>
      <c r="P3019" s="115"/>
      <c r="Q3019" s="116"/>
      <c r="R3019" s="116"/>
      <c r="S3019" s="116"/>
      <c r="T3019" s="117"/>
    </row>
    <row r="3020" spans="1:20">
      <c r="A3020" s="91"/>
      <c r="B3020" s="91"/>
      <c r="C3020" s="127"/>
      <c r="D3020" s="127"/>
      <c r="E3020" s="127"/>
      <c r="F3020" s="127"/>
      <c r="G3020" s="127"/>
      <c r="H3020" s="127">
        <v>4094</v>
      </c>
      <c r="I3020" s="217"/>
      <c r="J3020" s="116">
        <v>3017</v>
      </c>
      <c r="K3020" s="219">
        <f t="shared" si="23"/>
        <v>8069</v>
      </c>
      <c r="L3020" s="116">
        <v>0.270378318210661</v>
      </c>
      <c r="M3020" s="116">
        <v>2.8880835838937299E-2</v>
      </c>
      <c r="N3020" s="117">
        <v>1.4272321677968E-2</v>
      </c>
      <c r="O3020" s="217"/>
      <c r="P3020" s="128"/>
      <c r="Q3020" s="116"/>
      <c r="R3020" s="116"/>
      <c r="S3020" s="116"/>
      <c r="T3020" s="117"/>
    </row>
    <row r="3021" spans="1:20">
      <c r="A3021" s="91"/>
      <c r="B3021" s="91"/>
      <c r="C3021" s="127"/>
      <c r="D3021" s="127"/>
      <c r="E3021" s="127"/>
      <c r="F3021" s="127"/>
      <c r="G3021" s="127"/>
      <c r="H3021" s="127">
        <v>4097</v>
      </c>
      <c r="I3021" s="217"/>
      <c r="J3021" s="116">
        <v>3018</v>
      </c>
      <c r="K3021" s="219">
        <f t="shared" si="23"/>
        <v>8072</v>
      </c>
      <c r="L3021" s="116">
        <v>0.26956425520938998</v>
      </c>
      <c r="M3021" s="116">
        <v>3.09511660417758E-2</v>
      </c>
      <c r="N3021" s="117">
        <v>1.4191144391663199E-2</v>
      </c>
      <c r="O3021" s="217"/>
      <c r="P3021" s="115"/>
      <c r="Q3021" s="116"/>
      <c r="R3021" s="116"/>
      <c r="S3021" s="116"/>
      <c r="T3021" s="117"/>
    </row>
    <row r="3022" spans="1:20">
      <c r="A3022" s="91"/>
      <c r="B3022" s="91"/>
      <c r="C3022" s="127"/>
      <c r="D3022" s="127"/>
      <c r="E3022" s="127"/>
      <c r="F3022" s="127"/>
      <c r="G3022" s="127"/>
      <c r="H3022" s="127">
        <v>4100</v>
      </c>
      <c r="I3022" s="217"/>
      <c r="J3022" s="116">
        <v>3019</v>
      </c>
      <c r="K3022" s="219">
        <f t="shared" si="23"/>
        <v>8075</v>
      </c>
      <c r="L3022" s="116">
        <v>0.26870269659887602</v>
      </c>
      <c r="M3022" s="116">
        <v>3.2936064279352001E-2</v>
      </c>
      <c r="N3022" s="117">
        <v>1.4158438249913001E-2</v>
      </c>
      <c r="O3022" s="217"/>
      <c r="P3022" s="115"/>
      <c r="Q3022" s="116"/>
      <c r="R3022" s="116"/>
      <c r="S3022" s="116"/>
      <c r="T3022" s="117"/>
    </row>
    <row r="3023" spans="1:20" ht="13.8" thickBot="1">
      <c r="A3023" s="91"/>
      <c r="B3023" s="91"/>
      <c r="C3023" s="127"/>
      <c r="D3023" s="127"/>
      <c r="E3023" s="127"/>
      <c r="F3023" s="127"/>
      <c r="G3023" s="127"/>
      <c r="H3023" s="127">
        <v>4102</v>
      </c>
      <c r="I3023" s="217"/>
      <c r="J3023" s="116">
        <v>3020</v>
      </c>
      <c r="K3023" s="219">
        <f t="shared" si="23"/>
        <v>8077</v>
      </c>
      <c r="L3023" s="116">
        <v>0.26781998927452699</v>
      </c>
      <c r="M3023" s="116">
        <v>3.52326909184901E-2</v>
      </c>
      <c r="N3023" s="117">
        <v>1.41704324654192E-2</v>
      </c>
      <c r="O3023" s="217"/>
      <c r="P3023" s="115"/>
      <c r="Q3023" s="116"/>
      <c r="R3023" s="116"/>
      <c r="S3023" s="116"/>
      <c r="T3023" s="117"/>
    </row>
    <row r="3024" spans="1:20">
      <c r="A3024" s="91"/>
      <c r="B3024" s="91"/>
      <c r="C3024" s="127"/>
      <c r="D3024" s="127"/>
      <c r="E3024" s="127"/>
      <c r="F3024" s="127"/>
      <c r="G3024" s="127"/>
      <c r="H3024" s="127">
        <v>4105</v>
      </c>
      <c r="I3024" s="217"/>
      <c r="J3024" s="116">
        <v>3021</v>
      </c>
      <c r="K3024" s="219">
        <f t="shared" si="23"/>
        <v>8080</v>
      </c>
      <c r="L3024" s="116">
        <v>0.26712553809345302</v>
      </c>
      <c r="M3024" s="116">
        <v>3.7106914409246697E-2</v>
      </c>
      <c r="N3024" s="117">
        <v>1.4223697009075E-2</v>
      </c>
      <c r="O3024" s="217"/>
      <c r="P3024" s="128"/>
      <c r="Q3024" s="116"/>
      <c r="R3024" s="116"/>
      <c r="S3024" s="116"/>
      <c r="T3024" s="117"/>
    </row>
    <row r="3025" spans="1:20">
      <c r="A3025" s="91"/>
      <c r="B3025" s="91"/>
      <c r="C3025" s="127"/>
      <c r="D3025" s="127"/>
      <c r="E3025" s="127"/>
      <c r="F3025" s="127"/>
      <c r="G3025" s="127"/>
      <c r="H3025" s="127">
        <v>4107</v>
      </c>
      <c r="I3025" s="217"/>
      <c r="J3025" s="116">
        <v>3022</v>
      </c>
      <c r="K3025" s="219">
        <f t="shared" si="23"/>
        <v>8082</v>
      </c>
      <c r="L3025" s="116">
        <v>0.26658045642723799</v>
      </c>
      <c r="M3025" s="116">
        <v>3.9304272635031397E-2</v>
      </c>
      <c r="N3025" s="117">
        <v>1.4338501336447399E-2</v>
      </c>
      <c r="O3025" s="217"/>
      <c r="P3025" s="115"/>
      <c r="Q3025" s="116"/>
      <c r="R3025" s="116"/>
      <c r="S3025" s="116"/>
      <c r="T3025" s="117"/>
    </row>
    <row r="3026" spans="1:20">
      <c r="A3026" s="91"/>
      <c r="B3026" s="91"/>
      <c r="C3026" s="127"/>
      <c r="D3026" s="127"/>
      <c r="E3026" s="127"/>
      <c r="F3026" s="127"/>
      <c r="G3026" s="127"/>
      <c r="H3026" s="127">
        <v>4110</v>
      </c>
      <c r="I3026" s="217"/>
      <c r="J3026" s="116">
        <v>3023</v>
      </c>
      <c r="K3026" s="219">
        <f t="shared" si="23"/>
        <v>8085</v>
      </c>
      <c r="L3026" s="116">
        <v>0.266242097072448</v>
      </c>
      <c r="M3026" s="116">
        <v>4.1827912310198702E-2</v>
      </c>
      <c r="N3026" s="117">
        <v>1.45636187599741E-2</v>
      </c>
      <c r="O3026" s="217"/>
      <c r="P3026" s="115"/>
      <c r="Q3026" s="116"/>
      <c r="R3026" s="116"/>
      <c r="S3026" s="116"/>
      <c r="T3026" s="117"/>
    </row>
    <row r="3027" spans="1:20" ht="13.8" thickBot="1">
      <c r="A3027" s="91"/>
      <c r="B3027" s="91"/>
      <c r="C3027" s="127"/>
      <c r="D3027" s="127"/>
      <c r="E3027" s="127"/>
      <c r="F3027" s="127"/>
      <c r="G3027" s="127"/>
      <c r="H3027" s="127">
        <v>4113</v>
      </c>
      <c r="I3027" s="217"/>
      <c r="J3027" s="116">
        <v>3024</v>
      </c>
      <c r="K3027" s="219">
        <f t="shared" si="23"/>
        <v>8088</v>
      </c>
      <c r="L3027" s="116">
        <v>0.26615934895440302</v>
      </c>
      <c r="M3027" s="116">
        <v>4.4469614362673902E-2</v>
      </c>
      <c r="N3027" s="117">
        <v>1.49662847496628E-2</v>
      </c>
      <c r="O3027" s="217"/>
      <c r="P3027" s="115"/>
      <c r="Q3027" s="116"/>
      <c r="R3027" s="116"/>
      <c r="S3027" s="116"/>
      <c r="T3027" s="117"/>
    </row>
    <row r="3028" spans="1:20">
      <c r="A3028" s="91"/>
      <c r="B3028" s="91"/>
      <c r="C3028" s="127"/>
      <c r="D3028" s="127"/>
      <c r="E3028" s="127"/>
      <c r="F3028" s="127"/>
      <c r="G3028" s="127"/>
      <c r="H3028" s="127">
        <v>4115</v>
      </c>
      <c r="I3028" s="217"/>
      <c r="J3028" s="116">
        <v>3025</v>
      </c>
      <c r="K3028" s="219">
        <f t="shared" si="23"/>
        <v>8090</v>
      </c>
      <c r="L3028" s="116">
        <v>0.26618316637412698</v>
      </c>
      <c r="M3028" s="116">
        <v>4.7572222495776403E-2</v>
      </c>
      <c r="N3028" s="117">
        <v>1.5676615450454501E-2</v>
      </c>
      <c r="O3028" s="217"/>
      <c r="P3028" s="128"/>
      <c r="Q3028" s="116"/>
      <c r="R3028" s="116"/>
      <c r="S3028" s="116"/>
      <c r="T3028" s="117"/>
    </row>
    <row r="3029" spans="1:20">
      <c r="A3029" s="91"/>
      <c r="B3029" s="91"/>
      <c r="C3029" s="127"/>
      <c r="D3029" s="127"/>
      <c r="E3029" s="127"/>
      <c r="F3029" s="127"/>
      <c r="G3029" s="127"/>
      <c r="H3029" s="127">
        <v>4118</v>
      </c>
      <c r="I3029" s="217"/>
      <c r="J3029" s="116">
        <v>3026</v>
      </c>
      <c r="K3029" s="219">
        <f t="shared" si="23"/>
        <v>8093</v>
      </c>
      <c r="L3029" s="116">
        <v>0.26633178664211699</v>
      </c>
      <c r="M3029" s="116">
        <v>5.0163533232303402E-2</v>
      </c>
      <c r="N3029" s="117">
        <v>1.6613737698866801E-2</v>
      </c>
      <c r="O3029" s="217"/>
      <c r="P3029" s="115"/>
      <c r="Q3029" s="116"/>
      <c r="R3029" s="116"/>
      <c r="S3029" s="116"/>
      <c r="T3029" s="117"/>
    </row>
    <row r="3030" spans="1:20">
      <c r="A3030" s="91"/>
      <c r="B3030" s="91"/>
      <c r="C3030" s="127"/>
      <c r="D3030" s="127"/>
      <c r="E3030" s="127"/>
      <c r="F3030" s="127"/>
      <c r="G3030" s="127"/>
      <c r="H3030" s="127">
        <v>4120</v>
      </c>
      <c r="I3030" s="217"/>
      <c r="J3030" s="116">
        <v>3027</v>
      </c>
      <c r="K3030" s="219">
        <f t="shared" si="23"/>
        <v>8095</v>
      </c>
      <c r="L3030" s="116">
        <v>0.26640914066504001</v>
      </c>
      <c r="M3030" s="116">
        <v>5.25135236087797E-2</v>
      </c>
      <c r="N3030" s="117">
        <v>1.7652581687663801E-2</v>
      </c>
      <c r="O3030" s="217"/>
      <c r="P3030" s="115"/>
      <c r="Q3030" s="116"/>
      <c r="R3030" s="116"/>
      <c r="S3030" s="116"/>
      <c r="T3030" s="117"/>
    </row>
    <row r="3031" spans="1:20" ht="13.8" thickBot="1">
      <c r="A3031" s="91"/>
      <c r="B3031" s="91"/>
      <c r="C3031" s="127"/>
      <c r="D3031" s="127"/>
      <c r="E3031" s="127"/>
      <c r="F3031" s="127"/>
      <c r="G3031" s="127"/>
      <c r="H3031" s="127">
        <v>4123</v>
      </c>
      <c r="I3031" s="217"/>
      <c r="J3031" s="116">
        <v>3028</v>
      </c>
      <c r="K3031" s="219">
        <f t="shared" si="23"/>
        <v>8098</v>
      </c>
      <c r="L3031" s="116">
        <v>0.26642301562440102</v>
      </c>
      <c r="M3031" s="116">
        <v>5.4964119492277398E-2</v>
      </c>
      <c r="N3031" s="117">
        <v>1.8736012502346699E-2</v>
      </c>
      <c r="O3031" s="217"/>
      <c r="P3031" s="115"/>
      <c r="Q3031" s="116"/>
      <c r="R3031" s="116"/>
      <c r="S3031" s="116"/>
      <c r="T3031" s="117"/>
    </row>
    <row r="3032" spans="1:20">
      <c r="A3032" s="91"/>
      <c r="B3032" s="91"/>
      <c r="C3032" s="127"/>
      <c r="D3032" s="127"/>
      <c r="E3032" s="127"/>
      <c r="F3032" s="127"/>
      <c r="G3032" s="127"/>
      <c r="H3032" s="127">
        <v>4126</v>
      </c>
      <c r="I3032" s="217"/>
      <c r="J3032" s="116">
        <v>3029</v>
      </c>
      <c r="K3032" s="219">
        <f t="shared" si="23"/>
        <v>8101</v>
      </c>
      <c r="L3032" s="116">
        <v>0.26624899632881299</v>
      </c>
      <c r="M3032" s="116">
        <v>5.7960474918720702E-2</v>
      </c>
      <c r="N3032" s="117">
        <v>1.9640066044566699E-2</v>
      </c>
      <c r="O3032" s="217"/>
      <c r="P3032" s="128"/>
      <c r="Q3032" s="116"/>
      <c r="R3032" s="116"/>
      <c r="S3032" s="116"/>
      <c r="T3032" s="117"/>
    </row>
    <row r="3033" spans="1:20">
      <c r="A3033" s="91"/>
      <c r="B3033" s="91"/>
      <c r="C3033" s="127"/>
      <c r="D3033" s="127"/>
      <c r="E3033" s="127"/>
      <c r="F3033" s="127"/>
      <c r="G3033" s="127"/>
      <c r="H3033" s="127">
        <v>4128</v>
      </c>
      <c r="I3033" s="217"/>
      <c r="J3033" s="116">
        <v>3030</v>
      </c>
      <c r="K3033" s="219">
        <f t="shared" si="23"/>
        <v>8103</v>
      </c>
      <c r="L3033" s="116">
        <v>0.26600904336309</v>
      </c>
      <c r="M3033" s="116">
        <v>6.1287598177750598E-2</v>
      </c>
      <c r="N3033" s="117">
        <v>2.0171862852852999E-2</v>
      </c>
      <c r="O3033" s="217"/>
      <c r="P3033" s="115"/>
      <c r="Q3033" s="116"/>
      <c r="R3033" s="116"/>
      <c r="S3033" s="116"/>
      <c r="T3033" s="117"/>
    </row>
    <row r="3034" spans="1:20">
      <c r="A3034" s="91"/>
      <c r="B3034" s="91"/>
      <c r="C3034" s="127"/>
      <c r="D3034" s="127"/>
      <c r="E3034" s="127"/>
      <c r="F3034" s="127"/>
      <c r="G3034" s="127"/>
      <c r="H3034" s="127">
        <v>4131</v>
      </c>
      <c r="I3034" s="217"/>
      <c r="J3034" s="116">
        <v>3031</v>
      </c>
      <c r="K3034" s="219">
        <f t="shared" si="23"/>
        <v>8106</v>
      </c>
      <c r="L3034" s="116">
        <v>0.26558108906980898</v>
      </c>
      <c r="M3034" s="116">
        <v>6.5931070540256695E-2</v>
      </c>
      <c r="N3034" s="117">
        <v>2.03643164667788E-2</v>
      </c>
      <c r="O3034" s="217"/>
      <c r="P3034" s="115"/>
      <c r="Q3034" s="116"/>
      <c r="R3034" s="116"/>
      <c r="S3034" s="116"/>
      <c r="T3034" s="117"/>
    </row>
    <row r="3035" spans="1:20" ht="13.8" thickBot="1">
      <c r="A3035" s="91"/>
      <c r="B3035" s="91"/>
      <c r="C3035" s="127"/>
      <c r="D3035" s="127"/>
      <c r="E3035" s="127"/>
      <c r="F3035" s="127"/>
      <c r="G3035" s="127"/>
      <c r="H3035" s="127">
        <v>4133</v>
      </c>
      <c r="I3035" s="217"/>
      <c r="J3035" s="116">
        <v>3032</v>
      </c>
      <c r="K3035" s="219">
        <f t="shared" si="23"/>
        <v>8108</v>
      </c>
      <c r="L3035" s="116">
        <v>0.26517612265097601</v>
      </c>
      <c r="M3035" s="116">
        <v>7.0720846457870301E-2</v>
      </c>
      <c r="N3035" s="117">
        <v>2.02975058106299E-2</v>
      </c>
      <c r="O3035" s="217"/>
      <c r="P3035" s="115"/>
      <c r="Q3035" s="116"/>
      <c r="R3035" s="116"/>
      <c r="S3035" s="116"/>
      <c r="T3035" s="117"/>
    </row>
    <row r="3036" spans="1:20">
      <c r="A3036" s="91"/>
      <c r="B3036" s="91"/>
      <c r="C3036" s="127"/>
      <c r="D3036" s="127"/>
      <c r="E3036" s="127"/>
      <c r="F3036" s="127"/>
      <c r="G3036" s="127"/>
      <c r="H3036" s="127">
        <v>4136</v>
      </c>
      <c r="I3036" s="217"/>
      <c r="J3036" s="116">
        <v>3033</v>
      </c>
      <c r="K3036" s="219">
        <f t="shared" si="23"/>
        <v>8111</v>
      </c>
      <c r="L3036" s="116">
        <v>0.26477562718433301</v>
      </c>
      <c r="M3036" s="116">
        <v>7.5812881124799794E-2</v>
      </c>
      <c r="N3036" s="117">
        <v>2.0042927468145198E-2</v>
      </c>
      <c r="O3036" s="217"/>
      <c r="P3036" s="128"/>
      <c r="Q3036" s="116"/>
      <c r="R3036" s="116"/>
      <c r="S3036" s="116"/>
      <c r="T3036" s="117"/>
    </row>
    <row r="3037" spans="1:20">
      <c r="A3037" s="91"/>
      <c r="B3037" s="91"/>
      <c r="C3037" s="127"/>
      <c r="D3037" s="127"/>
      <c r="E3037" s="127"/>
      <c r="F3037" s="127"/>
      <c r="G3037" s="127"/>
      <c r="H3037" s="127">
        <v>4139</v>
      </c>
      <c r="I3037" s="217"/>
      <c r="J3037" s="116">
        <v>3034</v>
      </c>
      <c r="K3037" s="219">
        <f t="shared" si="23"/>
        <v>8114</v>
      </c>
      <c r="L3037" s="116">
        <v>0.26461022375735099</v>
      </c>
      <c r="M3037" s="116">
        <v>7.9642526706632105E-2</v>
      </c>
      <c r="N3037" s="117">
        <v>1.9654802202625901E-2</v>
      </c>
      <c r="O3037" s="217"/>
      <c r="P3037" s="115"/>
      <c r="Q3037" s="116"/>
      <c r="R3037" s="116"/>
      <c r="S3037" s="116"/>
      <c r="T3037" s="117"/>
    </row>
    <row r="3038" spans="1:20">
      <c r="A3038" s="91"/>
      <c r="B3038" s="91"/>
      <c r="C3038" s="127"/>
      <c r="D3038" s="127"/>
      <c r="E3038" s="127"/>
      <c r="F3038" s="127"/>
      <c r="G3038" s="127"/>
      <c r="H3038" s="127">
        <v>4141</v>
      </c>
      <c r="I3038" s="217"/>
      <c r="J3038" s="116">
        <v>3035</v>
      </c>
      <c r="K3038" s="219">
        <f t="shared" si="23"/>
        <v>8116</v>
      </c>
      <c r="L3038" s="116">
        <v>0.26461102373846201</v>
      </c>
      <c r="M3038" s="116">
        <v>8.2654452347195095E-2</v>
      </c>
      <c r="N3038" s="117">
        <v>1.9126431075588399E-2</v>
      </c>
      <c r="O3038" s="217"/>
      <c r="P3038" s="115"/>
      <c r="Q3038" s="116"/>
      <c r="R3038" s="116"/>
      <c r="S3038" s="116"/>
      <c r="T3038" s="117"/>
    </row>
    <row r="3039" spans="1:20" ht="13.8" thickBot="1">
      <c r="A3039" s="91"/>
      <c r="B3039" s="91"/>
      <c r="C3039" s="127"/>
      <c r="D3039" s="127"/>
      <c r="E3039" s="127"/>
      <c r="F3039" s="127"/>
      <c r="G3039" s="127"/>
      <c r="H3039" s="127">
        <v>4144</v>
      </c>
      <c r="I3039" s="217"/>
      <c r="J3039" s="116">
        <v>3036</v>
      </c>
      <c r="K3039" s="219">
        <f t="shared" si="23"/>
        <v>8119</v>
      </c>
      <c r="L3039" s="116">
        <v>0.26488610755428199</v>
      </c>
      <c r="M3039" s="116">
        <v>8.3924568884197498E-2</v>
      </c>
      <c r="N3039" s="117">
        <v>1.8518020543580101E-2</v>
      </c>
      <c r="O3039" s="217"/>
      <c r="P3039" s="115"/>
      <c r="Q3039" s="116"/>
      <c r="R3039" s="116"/>
      <c r="S3039" s="116"/>
      <c r="T3039" s="117"/>
    </row>
    <row r="3040" spans="1:20">
      <c r="A3040" s="91"/>
      <c r="B3040" s="91"/>
      <c r="C3040" s="127"/>
      <c r="D3040" s="127"/>
      <c r="E3040" s="127"/>
      <c r="F3040" s="127"/>
      <c r="G3040" s="127"/>
      <c r="H3040" s="127">
        <v>4146</v>
      </c>
      <c r="I3040" s="217"/>
      <c r="J3040" s="116">
        <v>3037</v>
      </c>
      <c r="K3040" s="219">
        <f t="shared" si="23"/>
        <v>8121</v>
      </c>
      <c r="L3040" s="116">
        <v>0.26530641268231098</v>
      </c>
      <c r="M3040" s="116">
        <v>8.4314714360772203E-2</v>
      </c>
      <c r="N3040" s="117">
        <v>1.7906961453695101E-2</v>
      </c>
      <c r="O3040" s="217"/>
      <c r="P3040" s="128"/>
      <c r="Q3040" s="116"/>
      <c r="R3040" s="116"/>
      <c r="S3040" s="116"/>
      <c r="T3040" s="117"/>
    </row>
    <row r="3041" spans="1:20">
      <c r="A3041" s="91"/>
      <c r="B3041" s="91"/>
      <c r="C3041" s="127"/>
      <c r="D3041" s="127"/>
      <c r="E3041" s="127"/>
      <c r="F3041" s="127"/>
      <c r="G3041" s="127"/>
      <c r="H3041" s="127">
        <v>4149</v>
      </c>
      <c r="I3041" s="217"/>
      <c r="J3041" s="116">
        <v>3038</v>
      </c>
      <c r="K3041" s="219">
        <f t="shared" ref="K3041:K3104" si="24">H3041+$K$1503</f>
        <v>8124</v>
      </c>
      <c r="L3041" s="116">
        <v>0.265912718031315</v>
      </c>
      <c r="M3041" s="116">
        <v>8.3350380136143404E-2</v>
      </c>
      <c r="N3041" s="117">
        <v>1.75176383219557E-2</v>
      </c>
      <c r="O3041" s="217"/>
      <c r="P3041" s="115"/>
      <c r="Q3041" s="116"/>
      <c r="R3041" s="116"/>
      <c r="S3041" s="116"/>
      <c r="T3041" s="117"/>
    </row>
    <row r="3042" spans="1:20">
      <c r="A3042" s="91"/>
      <c r="B3042" s="91"/>
      <c r="C3042" s="127"/>
      <c r="D3042" s="127"/>
      <c r="E3042" s="127"/>
      <c r="F3042" s="127"/>
      <c r="G3042" s="127"/>
      <c r="H3042" s="127">
        <v>4152</v>
      </c>
      <c r="I3042" s="217"/>
      <c r="J3042" s="116">
        <v>3039</v>
      </c>
      <c r="K3042" s="219">
        <f t="shared" si="24"/>
        <v>8127</v>
      </c>
      <c r="L3042" s="116">
        <v>0.26653986664877</v>
      </c>
      <c r="M3042" s="116">
        <v>8.1881422892598393E-2</v>
      </c>
      <c r="N3042" s="117">
        <v>1.7558436501917601E-2</v>
      </c>
      <c r="O3042" s="217"/>
      <c r="P3042" s="115"/>
      <c r="Q3042" s="116"/>
      <c r="R3042" s="116"/>
      <c r="S3042" s="116"/>
      <c r="T3042" s="117"/>
    </row>
    <row r="3043" spans="1:20" ht="13.8" thickBot="1">
      <c r="A3043" s="91"/>
      <c r="B3043" s="91"/>
      <c r="C3043" s="127"/>
      <c r="D3043" s="127"/>
      <c r="E3043" s="127"/>
      <c r="F3043" s="127"/>
      <c r="G3043" s="127"/>
      <c r="H3043" s="127">
        <v>4154</v>
      </c>
      <c r="I3043" s="217"/>
      <c r="J3043" s="116">
        <v>3040</v>
      </c>
      <c r="K3043" s="219">
        <f t="shared" si="24"/>
        <v>8129</v>
      </c>
      <c r="L3043" s="116">
        <v>0.26720264822626799</v>
      </c>
      <c r="M3043" s="116">
        <v>7.9620055370763707E-2</v>
      </c>
      <c r="N3043" s="117">
        <v>1.8158265883094299E-2</v>
      </c>
      <c r="O3043" s="217"/>
      <c r="P3043" s="115"/>
      <c r="Q3043" s="116"/>
      <c r="R3043" s="116"/>
      <c r="S3043" s="116"/>
      <c r="T3043" s="117"/>
    </row>
    <row r="3044" spans="1:20">
      <c r="A3044" s="91"/>
      <c r="B3044" s="91"/>
      <c r="C3044" s="127"/>
      <c r="D3044" s="127"/>
      <c r="E3044" s="127"/>
      <c r="F3044" s="127"/>
      <c r="G3044" s="127"/>
      <c r="H3044" s="127">
        <v>4157</v>
      </c>
      <c r="I3044" s="217"/>
      <c r="J3044" s="116">
        <v>3041</v>
      </c>
      <c r="K3044" s="219">
        <f t="shared" si="24"/>
        <v>8132</v>
      </c>
      <c r="L3044" s="116">
        <v>0.26777004684165701</v>
      </c>
      <c r="M3044" s="116">
        <v>7.7251573301078402E-2</v>
      </c>
      <c r="N3044" s="117">
        <v>1.9212745362344099E-2</v>
      </c>
      <c r="O3044" s="217"/>
      <c r="P3044" s="128"/>
      <c r="Q3044" s="116"/>
      <c r="R3044" s="116"/>
      <c r="S3044" s="116"/>
      <c r="T3044" s="117"/>
    </row>
    <row r="3045" spans="1:20">
      <c r="A3045" s="91"/>
      <c r="B3045" s="91"/>
      <c r="C3045" s="127"/>
      <c r="D3045" s="127"/>
      <c r="E3045" s="127"/>
      <c r="F3045" s="127"/>
      <c r="G3045" s="127"/>
      <c r="H3045" s="127">
        <v>4160</v>
      </c>
      <c r="I3045" s="217"/>
      <c r="J3045" s="116">
        <v>3042</v>
      </c>
      <c r="K3045" s="219">
        <f t="shared" si="24"/>
        <v>8135</v>
      </c>
      <c r="L3045" s="116">
        <v>0.26823458823645902</v>
      </c>
      <c r="M3045" s="116">
        <v>7.4533073755547005E-2</v>
      </c>
      <c r="N3045" s="117">
        <v>2.0493305654734902E-2</v>
      </c>
      <c r="O3045" s="217"/>
      <c r="P3045" s="115"/>
      <c r="Q3045" s="116"/>
      <c r="R3045" s="116"/>
      <c r="S3045" s="116"/>
      <c r="T3045" s="117"/>
    </row>
    <row r="3046" spans="1:20">
      <c r="A3046" s="91"/>
      <c r="B3046" s="91"/>
      <c r="C3046" s="127"/>
      <c r="D3046" s="127"/>
      <c r="E3046" s="127"/>
      <c r="F3046" s="127"/>
      <c r="G3046" s="127"/>
      <c r="H3046" s="127">
        <v>4162</v>
      </c>
      <c r="I3046" s="217"/>
      <c r="J3046" s="116">
        <v>3043</v>
      </c>
      <c r="K3046" s="219">
        <f t="shared" si="24"/>
        <v>8137</v>
      </c>
      <c r="L3046" s="116">
        <v>0.26844968468013097</v>
      </c>
      <c r="M3046" s="116">
        <v>7.1763208786831206E-2</v>
      </c>
      <c r="N3046" s="117">
        <v>2.1797727272373699E-2</v>
      </c>
      <c r="O3046" s="217"/>
      <c r="P3046" s="115"/>
      <c r="Q3046" s="116"/>
      <c r="R3046" s="116"/>
      <c r="S3046" s="116"/>
      <c r="T3046" s="117"/>
    </row>
    <row r="3047" spans="1:20" ht="13.8" thickBot="1">
      <c r="A3047" s="91"/>
      <c r="B3047" s="91"/>
      <c r="C3047" s="127"/>
      <c r="D3047" s="127"/>
      <c r="E3047" s="127"/>
      <c r="F3047" s="127"/>
      <c r="G3047" s="127"/>
      <c r="H3047" s="127">
        <v>4165</v>
      </c>
      <c r="I3047" s="217"/>
      <c r="J3047" s="116">
        <v>3044</v>
      </c>
      <c r="K3047" s="219">
        <f t="shared" si="24"/>
        <v>8140</v>
      </c>
      <c r="L3047" s="116">
        <v>0.268437942133324</v>
      </c>
      <c r="M3047" s="116">
        <v>6.8901605188794707E-2</v>
      </c>
      <c r="N3047" s="117">
        <v>2.2937569791055799E-2</v>
      </c>
      <c r="O3047" s="217"/>
      <c r="P3047" s="115"/>
      <c r="Q3047" s="116"/>
      <c r="R3047" s="116"/>
      <c r="S3047" s="116"/>
      <c r="T3047" s="117"/>
    </row>
    <row r="3048" spans="1:20">
      <c r="A3048" s="91"/>
      <c r="B3048" s="91"/>
      <c r="C3048" s="127"/>
      <c r="D3048" s="127"/>
      <c r="E3048" s="127"/>
      <c r="F3048" s="127"/>
      <c r="G3048" s="127"/>
      <c r="H3048" s="127">
        <v>4167</v>
      </c>
      <c r="I3048" s="217"/>
      <c r="J3048" s="116">
        <v>3045</v>
      </c>
      <c r="K3048" s="219">
        <f t="shared" si="24"/>
        <v>8142</v>
      </c>
      <c r="L3048" s="116">
        <v>0.26805101776180901</v>
      </c>
      <c r="M3048" s="116">
        <v>6.6814659548898703E-2</v>
      </c>
      <c r="N3048" s="117">
        <v>2.38101465841212E-2</v>
      </c>
      <c r="O3048" s="217"/>
      <c r="P3048" s="128"/>
      <c r="Q3048" s="116"/>
      <c r="R3048" s="116"/>
      <c r="S3048" s="116"/>
      <c r="T3048" s="117"/>
    </row>
    <row r="3049" spans="1:20">
      <c r="A3049" s="91"/>
      <c r="B3049" s="91"/>
      <c r="C3049" s="127"/>
      <c r="D3049" s="127"/>
      <c r="E3049" s="127"/>
      <c r="F3049" s="127"/>
      <c r="G3049" s="127"/>
      <c r="H3049" s="127">
        <v>4170</v>
      </c>
      <c r="I3049" s="217"/>
      <c r="J3049" s="116">
        <v>3046</v>
      </c>
      <c r="K3049" s="219">
        <f t="shared" si="24"/>
        <v>8145</v>
      </c>
      <c r="L3049" s="116">
        <v>0.26735735005667299</v>
      </c>
      <c r="M3049" s="116">
        <v>6.5440829679542997E-2</v>
      </c>
      <c r="N3049" s="117">
        <v>2.4338248293698898E-2</v>
      </c>
      <c r="O3049" s="217"/>
      <c r="P3049" s="115"/>
      <c r="Q3049" s="116"/>
      <c r="R3049" s="116"/>
      <c r="S3049" s="116"/>
      <c r="T3049" s="117"/>
    </row>
    <row r="3050" spans="1:20">
      <c r="A3050" s="91"/>
      <c r="B3050" s="91"/>
      <c r="C3050" s="127"/>
      <c r="D3050" s="127"/>
      <c r="E3050" s="127"/>
      <c r="F3050" s="127"/>
      <c r="G3050" s="127"/>
      <c r="H3050" s="127">
        <v>4173</v>
      </c>
      <c r="I3050" s="217"/>
      <c r="J3050" s="116">
        <v>3047</v>
      </c>
      <c r="K3050" s="219">
        <f t="shared" si="24"/>
        <v>8148</v>
      </c>
      <c r="L3050" s="116">
        <v>0.26625823181763097</v>
      </c>
      <c r="M3050" s="116">
        <v>6.5354071611536696E-2</v>
      </c>
      <c r="N3050" s="117">
        <v>2.45506813535043E-2</v>
      </c>
      <c r="O3050" s="217"/>
      <c r="P3050" s="115"/>
      <c r="Q3050" s="116"/>
      <c r="R3050" s="116"/>
      <c r="S3050" s="116"/>
      <c r="T3050" s="117"/>
    </row>
    <row r="3051" spans="1:20" ht="13.8" thickBot="1">
      <c r="A3051" s="91"/>
      <c r="B3051" s="91"/>
      <c r="C3051" s="127"/>
      <c r="D3051" s="127"/>
      <c r="E3051" s="127"/>
      <c r="F3051" s="127"/>
      <c r="G3051" s="127"/>
      <c r="H3051" s="127">
        <v>4175</v>
      </c>
      <c r="I3051" s="217"/>
      <c r="J3051" s="116">
        <v>3048</v>
      </c>
      <c r="K3051" s="219">
        <f t="shared" si="24"/>
        <v>8150</v>
      </c>
      <c r="L3051" s="116">
        <v>0.26492106802948101</v>
      </c>
      <c r="M3051" s="116">
        <v>6.5964995611367094E-2</v>
      </c>
      <c r="N3051" s="117">
        <v>2.4522344902145801E-2</v>
      </c>
      <c r="O3051" s="217"/>
      <c r="P3051" s="115"/>
      <c r="Q3051" s="116"/>
      <c r="R3051" s="116"/>
      <c r="S3051" s="116"/>
      <c r="T3051" s="117"/>
    </row>
    <row r="3052" spans="1:20">
      <c r="A3052" s="91"/>
      <c r="B3052" s="91"/>
      <c r="C3052" s="127"/>
      <c r="D3052" s="127"/>
      <c r="E3052" s="127"/>
      <c r="F3052" s="127"/>
      <c r="G3052" s="127"/>
      <c r="H3052" s="127">
        <v>4178</v>
      </c>
      <c r="I3052" s="217"/>
      <c r="J3052" s="116">
        <v>3049</v>
      </c>
      <c r="K3052" s="219">
        <f t="shared" si="24"/>
        <v>8153</v>
      </c>
      <c r="L3052" s="116">
        <v>0.26331985921995299</v>
      </c>
      <c r="M3052" s="116">
        <v>6.7535156765643797E-2</v>
      </c>
      <c r="N3052" s="117">
        <v>2.4360757576639899E-2</v>
      </c>
      <c r="O3052" s="217"/>
      <c r="P3052" s="128"/>
      <c r="Q3052" s="116"/>
      <c r="R3052" s="116"/>
      <c r="S3052" s="116"/>
      <c r="T3052" s="117"/>
    </row>
    <row r="3053" spans="1:20">
      <c r="A3053" s="91"/>
      <c r="B3053" s="91"/>
      <c r="C3053" s="127"/>
      <c r="D3053" s="127"/>
      <c r="E3053" s="127"/>
      <c r="F3053" s="127"/>
      <c r="G3053" s="127"/>
      <c r="H3053" s="127">
        <v>4181</v>
      </c>
      <c r="I3053" s="217"/>
      <c r="J3053" s="116">
        <v>3050</v>
      </c>
      <c r="K3053" s="219">
        <f t="shared" si="24"/>
        <v>8156</v>
      </c>
      <c r="L3053" s="116">
        <v>0.26170707984496</v>
      </c>
      <c r="M3053" s="116">
        <v>6.9340608677131099E-2</v>
      </c>
      <c r="N3053" s="117">
        <v>2.40489407975613E-2</v>
      </c>
      <c r="O3053" s="217"/>
      <c r="P3053" s="115"/>
      <c r="Q3053" s="116"/>
      <c r="R3053" s="116"/>
      <c r="S3053" s="116"/>
      <c r="T3053" s="117"/>
    </row>
    <row r="3054" spans="1:20">
      <c r="A3054" s="91"/>
      <c r="B3054" s="91"/>
      <c r="C3054" s="127"/>
      <c r="D3054" s="127"/>
      <c r="E3054" s="127"/>
      <c r="F3054" s="127"/>
      <c r="G3054" s="127"/>
      <c r="H3054" s="127">
        <v>4184</v>
      </c>
      <c r="I3054" s="217"/>
      <c r="J3054" s="116">
        <v>3051</v>
      </c>
      <c r="K3054" s="219">
        <f t="shared" si="24"/>
        <v>8159</v>
      </c>
      <c r="L3054" s="116">
        <v>0.26003603402300302</v>
      </c>
      <c r="M3054" s="116">
        <v>7.1757137042534197E-2</v>
      </c>
      <c r="N3054" s="117">
        <v>2.3581303493318499E-2</v>
      </c>
      <c r="O3054" s="217"/>
      <c r="P3054" s="115"/>
      <c r="Q3054" s="116"/>
      <c r="R3054" s="116"/>
      <c r="S3054" s="116"/>
      <c r="T3054" s="117"/>
    </row>
    <row r="3055" spans="1:20" ht="13.8" thickBot="1">
      <c r="A3055" s="91"/>
      <c r="B3055" s="91"/>
      <c r="C3055" s="127"/>
      <c r="D3055" s="127"/>
      <c r="E3055" s="127"/>
      <c r="F3055" s="127"/>
      <c r="G3055" s="127"/>
      <c r="H3055" s="127">
        <v>4186</v>
      </c>
      <c r="I3055" s="217"/>
      <c r="J3055" s="116">
        <v>3052</v>
      </c>
      <c r="K3055" s="219">
        <f t="shared" si="24"/>
        <v>8161</v>
      </c>
      <c r="L3055" s="116">
        <v>0.25851301347750499</v>
      </c>
      <c r="M3055" s="116">
        <v>7.4162499790582995E-2</v>
      </c>
      <c r="N3055" s="117">
        <v>2.29611125572328E-2</v>
      </c>
      <c r="O3055" s="217"/>
      <c r="P3055" s="115"/>
      <c r="Q3055" s="116"/>
      <c r="R3055" s="116"/>
      <c r="S3055" s="116"/>
      <c r="T3055" s="117"/>
    </row>
    <row r="3056" spans="1:20">
      <c r="A3056" s="91"/>
      <c r="B3056" s="91"/>
      <c r="C3056" s="127"/>
      <c r="D3056" s="127"/>
      <c r="E3056" s="127"/>
      <c r="F3056" s="127"/>
      <c r="G3056" s="127"/>
      <c r="H3056" s="127">
        <v>4189</v>
      </c>
      <c r="I3056" s="217"/>
      <c r="J3056" s="116">
        <v>3053</v>
      </c>
      <c r="K3056" s="219">
        <f t="shared" si="24"/>
        <v>8164</v>
      </c>
      <c r="L3056" s="116">
        <v>0.25705710074243798</v>
      </c>
      <c r="M3056" s="116">
        <v>7.6733206758822101E-2</v>
      </c>
      <c r="N3056" s="117">
        <v>2.2217393960041E-2</v>
      </c>
      <c r="O3056" s="217"/>
      <c r="P3056" s="128"/>
      <c r="Q3056" s="116"/>
      <c r="R3056" s="116"/>
      <c r="S3056" s="116"/>
      <c r="T3056" s="117"/>
    </row>
    <row r="3057" spans="1:20">
      <c r="A3057" s="91"/>
      <c r="B3057" s="91"/>
      <c r="C3057" s="127"/>
      <c r="D3057" s="127"/>
      <c r="E3057" s="127"/>
      <c r="F3057" s="127"/>
      <c r="G3057" s="127"/>
      <c r="H3057" s="127">
        <v>4192</v>
      </c>
      <c r="I3057" s="217"/>
      <c r="J3057" s="116">
        <v>3054</v>
      </c>
      <c r="K3057" s="219">
        <f t="shared" si="24"/>
        <v>8167</v>
      </c>
      <c r="L3057" s="116">
        <v>0.25591004162592901</v>
      </c>
      <c r="M3057" s="116">
        <v>7.8523631314616898E-2</v>
      </c>
      <c r="N3057" s="117">
        <v>2.1524285456803901E-2</v>
      </c>
      <c r="O3057" s="217"/>
      <c r="P3057" s="115"/>
      <c r="Q3057" s="116"/>
      <c r="R3057" s="116"/>
      <c r="S3057" s="116"/>
      <c r="T3057" s="117"/>
    </row>
    <row r="3058" spans="1:20">
      <c r="A3058" s="91"/>
      <c r="B3058" s="91"/>
      <c r="C3058" s="127"/>
      <c r="D3058" s="127"/>
      <c r="E3058" s="127"/>
      <c r="F3058" s="127"/>
      <c r="G3058" s="127"/>
      <c r="H3058" s="127">
        <v>4194</v>
      </c>
      <c r="I3058" s="217"/>
      <c r="J3058" s="116">
        <v>3055</v>
      </c>
      <c r="K3058" s="219">
        <f t="shared" si="24"/>
        <v>8169</v>
      </c>
      <c r="L3058" s="116">
        <v>0.25502066759319097</v>
      </c>
      <c r="M3058" s="116">
        <v>7.9770673401770006E-2</v>
      </c>
      <c r="N3058" s="117">
        <v>2.0995842814017798E-2</v>
      </c>
      <c r="O3058" s="217"/>
      <c r="P3058" s="115"/>
      <c r="Q3058" s="116"/>
      <c r="R3058" s="116"/>
      <c r="S3058" s="116"/>
      <c r="T3058" s="117"/>
    </row>
    <row r="3059" spans="1:20" ht="13.8" thickBot="1">
      <c r="A3059" s="91"/>
      <c r="B3059" s="91"/>
      <c r="C3059" s="127"/>
      <c r="D3059" s="127"/>
      <c r="E3059" s="127"/>
      <c r="F3059" s="127"/>
      <c r="G3059" s="127"/>
      <c r="H3059" s="127">
        <v>4197</v>
      </c>
      <c r="I3059" s="217"/>
      <c r="J3059" s="116">
        <v>3056</v>
      </c>
      <c r="K3059" s="219">
        <f t="shared" si="24"/>
        <v>8172</v>
      </c>
      <c r="L3059" s="116">
        <v>0.254491199099249</v>
      </c>
      <c r="M3059" s="116">
        <v>8.0155699502029096E-2</v>
      </c>
      <c r="N3059" s="117">
        <v>2.0736021747351601E-2</v>
      </c>
      <c r="O3059" s="217"/>
      <c r="P3059" s="115"/>
      <c r="Q3059" s="116"/>
      <c r="R3059" s="116"/>
      <c r="S3059" s="116"/>
      <c r="T3059" s="117"/>
    </row>
    <row r="3060" spans="1:20">
      <c r="A3060" s="91"/>
      <c r="B3060" s="91"/>
      <c r="C3060" s="127"/>
      <c r="D3060" s="127"/>
      <c r="E3060" s="127"/>
      <c r="F3060" s="127"/>
      <c r="G3060" s="127"/>
      <c r="H3060" s="127">
        <v>4199</v>
      </c>
      <c r="I3060" s="217"/>
      <c r="J3060" s="116">
        <v>3057</v>
      </c>
      <c r="K3060" s="219">
        <f t="shared" si="24"/>
        <v>8174</v>
      </c>
      <c r="L3060" s="116">
        <v>0.254257802162835</v>
      </c>
      <c r="M3060" s="116">
        <v>8.04985313949836E-2</v>
      </c>
      <c r="N3060" s="117">
        <v>2.07946627312918E-2</v>
      </c>
      <c r="O3060" s="217"/>
      <c r="P3060" s="128"/>
      <c r="Q3060" s="116"/>
      <c r="R3060" s="116"/>
      <c r="S3060" s="116"/>
      <c r="T3060" s="117"/>
    </row>
    <row r="3061" spans="1:20">
      <c r="A3061" s="91"/>
      <c r="B3061" s="91"/>
      <c r="C3061" s="127"/>
      <c r="D3061" s="127"/>
      <c r="E3061" s="127"/>
      <c r="F3061" s="127"/>
      <c r="G3061" s="127"/>
      <c r="H3061" s="127">
        <v>4202</v>
      </c>
      <c r="I3061" s="217"/>
      <c r="J3061" s="116">
        <v>3058</v>
      </c>
      <c r="K3061" s="219">
        <f t="shared" si="24"/>
        <v>8177</v>
      </c>
      <c r="L3061" s="116">
        <v>0.25439068039285301</v>
      </c>
      <c r="M3061" s="116">
        <v>8.0658382526466704E-2</v>
      </c>
      <c r="N3061" s="117">
        <v>2.1136870477460701E-2</v>
      </c>
      <c r="O3061" s="217"/>
      <c r="P3061" s="115"/>
      <c r="Q3061" s="116"/>
      <c r="R3061" s="116"/>
      <c r="S3061" s="116"/>
      <c r="T3061" s="117"/>
    </row>
    <row r="3062" spans="1:20">
      <c r="A3062" s="91"/>
      <c r="B3062" s="91"/>
      <c r="C3062" s="127"/>
      <c r="D3062" s="127"/>
      <c r="E3062" s="127"/>
      <c r="F3062" s="127"/>
      <c r="G3062" s="127"/>
      <c r="H3062" s="127">
        <v>4205</v>
      </c>
      <c r="I3062" s="217"/>
      <c r="J3062" s="116">
        <v>3059</v>
      </c>
      <c r="K3062" s="219">
        <f t="shared" si="24"/>
        <v>8180</v>
      </c>
      <c r="L3062" s="116">
        <v>0.25474835719709998</v>
      </c>
      <c r="M3062" s="116">
        <v>8.1259543762601402E-2</v>
      </c>
      <c r="N3062" s="117">
        <v>2.1654716034686401E-2</v>
      </c>
      <c r="O3062" s="217"/>
      <c r="P3062" s="115"/>
      <c r="Q3062" s="116"/>
      <c r="R3062" s="116"/>
      <c r="S3062" s="116"/>
      <c r="T3062" s="117"/>
    </row>
    <row r="3063" spans="1:20" ht="13.8" thickBot="1">
      <c r="A3063" s="91"/>
      <c r="B3063" s="91"/>
      <c r="C3063" s="127"/>
      <c r="D3063" s="127"/>
      <c r="E3063" s="127"/>
      <c r="F3063" s="127"/>
      <c r="G3063" s="127"/>
      <c r="H3063" s="127">
        <v>4207</v>
      </c>
      <c r="I3063" s="217"/>
      <c r="J3063" s="116">
        <v>3060</v>
      </c>
      <c r="K3063" s="219">
        <f t="shared" si="24"/>
        <v>8182</v>
      </c>
      <c r="L3063" s="116">
        <v>0.25532926886948998</v>
      </c>
      <c r="M3063" s="116">
        <v>8.1667980842072802E-2</v>
      </c>
      <c r="N3063" s="117">
        <v>2.2107210481287502E-2</v>
      </c>
      <c r="O3063" s="217"/>
      <c r="P3063" s="115"/>
      <c r="Q3063" s="116"/>
      <c r="R3063" s="116"/>
      <c r="S3063" s="116"/>
      <c r="T3063" s="117"/>
    </row>
    <row r="3064" spans="1:20">
      <c r="A3064" s="91"/>
      <c r="B3064" s="91"/>
      <c r="C3064" s="127"/>
      <c r="D3064" s="127"/>
      <c r="E3064" s="127"/>
      <c r="F3064" s="127"/>
      <c r="G3064" s="127"/>
      <c r="H3064" s="127">
        <v>4210</v>
      </c>
      <c r="I3064" s="217"/>
      <c r="J3064" s="116">
        <v>3061</v>
      </c>
      <c r="K3064" s="219">
        <f t="shared" si="24"/>
        <v>8185</v>
      </c>
      <c r="L3064" s="116">
        <v>0.25596191487660902</v>
      </c>
      <c r="M3064" s="116">
        <v>8.2342142574781896E-2</v>
      </c>
      <c r="N3064" s="117">
        <v>2.2271079624897001E-2</v>
      </c>
      <c r="O3064" s="217"/>
      <c r="P3064" s="128"/>
      <c r="Q3064" s="116"/>
      <c r="R3064" s="116"/>
      <c r="S3064" s="116"/>
      <c r="T3064" s="117"/>
    </row>
    <row r="3065" spans="1:20">
      <c r="A3065" s="91"/>
      <c r="B3065" s="91"/>
      <c r="C3065" s="127"/>
      <c r="D3065" s="127"/>
      <c r="E3065" s="127"/>
      <c r="F3065" s="127"/>
      <c r="G3065" s="127"/>
      <c r="H3065" s="127">
        <v>4213</v>
      </c>
      <c r="I3065" s="217"/>
      <c r="J3065" s="116">
        <v>3062</v>
      </c>
      <c r="K3065" s="219">
        <f t="shared" si="24"/>
        <v>8188</v>
      </c>
      <c r="L3065" s="116">
        <v>0.25668965323891701</v>
      </c>
      <c r="M3065" s="116">
        <v>8.27545648250778E-2</v>
      </c>
      <c r="N3065" s="117">
        <v>2.19109808465856E-2</v>
      </c>
      <c r="O3065" s="217"/>
      <c r="P3065" s="115"/>
      <c r="Q3065" s="116"/>
      <c r="R3065" s="116"/>
      <c r="S3065" s="116"/>
      <c r="T3065" s="117"/>
    </row>
    <row r="3066" spans="1:20">
      <c r="A3066" s="91"/>
      <c r="B3066" s="91"/>
      <c r="C3066" s="127"/>
      <c r="D3066" s="127"/>
      <c r="E3066" s="127"/>
      <c r="F3066" s="127"/>
      <c r="G3066" s="127"/>
      <c r="H3066" s="127">
        <v>4215</v>
      </c>
      <c r="I3066" s="217"/>
      <c r="J3066" s="116">
        <v>3063</v>
      </c>
      <c r="K3066" s="219">
        <f t="shared" si="24"/>
        <v>8190</v>
      </c>
      <c r="L3066" s="116">
        <v>0.25743385530938501</v>
      </c>
      <c r="M3066" s="116">
        <v>8.3261908629776199E-2</v>
      </c>
      <c r="N3066" s="117">
        <v>2.09460897266893E-2</v>
      </c>
      <c r="O3066" s="217"/>
      <c r="P3066" s="115"/>
      <c r="Q3066" s="116"/>
      <c r="R3066" s="116"/>
      <c r="S3066" s="116"/>
      <c r="T3066" s="117"/>
    </row>
    <row r="3067" spans="1:20" ht="13.8" thickBot="1">
      <c r="A3067" s="91"/>
      <c r="B3067" s="91"/>
      <c r="C3067" s="127"/>
      <c r="D3067" s="127"/>
      <c r="E3067" s="127"/>
      <c r="F3067" s="127"/>
      <c r="G3067" s="127"/>
      <c r="H3067" s="127">
        <v>4218</v>
      </c>
      <c r="I3067" s="217"/>
      <c r="J3067" s="116">
        <v>3064</v>
      </c>
      <c r="K3067" s="219">
        <f t="shared" si="24"/>
        <v>8193</v>
      </c>
      <c r="L3067" s="116">
        <v>0.25825506453160102</v>
      </c>
      <c r="M3067" s="116">
        <v>8.3055699403818406E-2</v>
      </c>
      <c r="N3067" s="117">
        <v>1.95976242306608E-2</v>
      </c>
      <c r="O3067" s="217"/>
      <c r="P3067" s="115"/>
      <c r="Q3067" s="116"/>
      <c r="R3067" s="116"/>
      <c r="S3067" s="116"/>
      <c r="T3067" s="117"/>
    </row>
    <row r="3068" spans="1:20">
      <c r="A3068" s="91"/>
      <c r="B3068" s="91"/>
      <c r="C3068" s="127"/>
      <c r="D3068" s="127"/>
      <c r="E3068" s="127"/>
      <c r="F3068" s="127"/>
      <c r="G3068" s="127"/>
      <c r="H3068" s="127">
        <v>4221</v>
      </c>
      <c r="I3068" s="217"/>
      <c r="J3068" s="116">
        <v>3065</v>
      </c>
      <c r="K3068" s="219">
        <f t="shared" si="24"/>
        <v>8196</v>
      </c>
      <c r="L3068" s="116">
        <v>0.25911003845450897</v>
      </c>
      <c r="M3068" s="116">
        <v>8.2522576429784E-2</v>
      </c>
      <c r="N3068" s="117">
        <v>1.7958449783036401E-2</v>
      </c>
      <c r="O3068" s="217"/>
      <c r="P3068" s="128"/>
      <c r="Q3068" s="116"/>
      <c r="R3068" s="116"/>
      <c r="S3068" s="116"/>
      <c r="T3068" s="117"/>
    </row>
    <row r="3069" spans="1:20">
      <c r="A3069" s="91"/>
      <c r="B3069" s="91"/>
      <c r="C3069" s="127"/>
      <c r="D3069" s="127"/>
      <c r="E3069" s="127"/>
      <c r="F3069" s="127"/>
      <c r="G3069" s="127"/>
      <c r="H3069" s="127">
        <v>4223</v>
      </c>
      <c r="I3069" s="217"/>
      <c r="J3069" s="116">
        <v>3066</v>
      </c>
      <c r="K3069" s="219">
        <f t="shared" si="24"/>
        <v>8198</v>
      </c>
      <c r="L3069" s="116">
        <v>0.25988418269633701</v>
      </c>
      <c r="M3069" s="116">
        <v>8.1600479130030198E-2</v>
      </c>
      <c r="N3069" s="117">
        <v>1.64551601598328E-2</v>
      </c>
      <c r="O3069" s="217"/>
      <c r="P3069" s="115"/>
      <c r="Q3069" s="116"/>
      <c r="R3069" s="116"/>
      <c r="S3069" s="116"/>
      <c r="T3069" s="117"/>
    </row>
    <row r="3070" spans="1:20">
      <c r="A3070" s="91"/>
      <c r="B3070" s="91"/>
      <c r="C3070" s="127"/>
      <c r="D3070" s="127"/>
      <c r="E3070" s="127"/>
      <c r="F3070" s="127"/>
      <c r="G3070" s="127"/>
      <c r="H3070" s="127">
        <v>4226</v>
      </c>
      <c r="I3070" s="217"/>
      <c r="J3070" s="116">
        <v>3067</v>
      </c>
      <c r="K3070" s="219">
        <f t="shared" si="24"/>
        <v>8201</v>
      </c>
      <c r="L3070" s="116">
        <v>0.26049995992586999</v>
      </c>
      <c r="M3070" s="116">
        <v>8.0747150040880594E-2</v>
      </c>
      <c r="N3070" s="117">
        <v>1.51891605001603E-2</v>
      </c>
      <c r="O3070" s="217"/>
      <c r="P3070" s="115"/>
      <c r="Q3070" s="116"/>
      <c r="R3070" s="116"/>
      <c r="S3070" s="116"/>
      <c r="T3070" s="117"/>
    </row>
    <row r="3071" spans="1:20" ht="13.8" thickBot="1">
      <c r="A3071" s="91"/>
      <c r="B3071" s="91"/>
      <c r="C3071" s="127"/>
      <c r="D3071" s="127"/>
      <c r="E3071" s="127"/>
      <c r="F3071" s="127"/>
      <c r="G3071" s="127"/>
      <c r="H3071" s="127">
        <v>4229</v>
      </c>
      <c r="I3071" s="217"/>
      <c r="J3071" s="116">
        <v>3068</v>
      </c>
      <c r="K3071" s="219">
        <f t="shared" si="24"/>
        <v>8204</v>
      </c>
      <c r="L3071" s="116">
        <v>0.26094171912438302</v>
      </c>
      <c r="M3071" s="116">
        <v>7.9894139857783E-2</v>
      </c>
      <c r="N3071" s="117">
        <v>1.4341163449581799E-2</v>
      </c>
      <c r="O3071" s="217"/>
      <c r="P3071" s="115"/>
      <c r="Q3071" s="116"/>
      <c r="R3071" s="116"/>
      <c r="S3071" s="116"/>
      <c r="T3071" s="117"/>
    </row>
    <row r="3072" spans="1:20">
      <c r="A3072" s="91"/>
      <c r="B3072" s="91"/>
      <c r="C3072" s="127"/>
      <c r="D3072" s="127"/>
      <c r="E3072" s="127"/>
      <c r="F3072" s="127"/>
      <c r="G3072" s="127"/>
      <c r="H3072" s="127">
        <v>4231</v>
      </c>
      <c r="I3072" s="217"/>
      <c r="J3072" s="116">
        <v>3069</v>
      </c>
      <c r="K3072" s="219">
        <f t="shared" si="24"/>
        <v>8206</v>
      </c>
      <c r="L3072" s="116">
        <v>0.261182229742213</v>
      </c>
      <c r="M3072" s="116">
        <v>7.9209602060707998E-2</v>
      </c>
      <c r="N3072" s="117">
        <v>1.3929650766382201E-2</v>
      </c>
      <c r="O3072" s="217"/>
      <c r="P3072" s="128"/>
      <c r="Q3072" s="116"/>
      <c r="R3072" s="116"/>
      <c r="S3072" s="116"/>
      <c r="T3072" s="117"/>
    </row>
    <row r="3073" spans="1:20">
      <c r="A3073" s="91"/>
      <c r="B3073" s="91"/>
      <c r="C3073" s="127"/>
      <c r="D3073" s="127"/>
      <c r="E3073" s="127"/>
      <c r="F3073" s="127"/>
      <c r="G3073" s="127"/>
      <c r="H3073" s="127">
        <v>4234</v>
      </c>
      <c r="I3073" s="217"/>
      <c r="J3073" s="116">
        <v>3070</v>
      </c>
      <c r="K3073" s="219">
        <f t="shared" si="24"/>
        <v>8209</v>
      </c>
      <c r="L3073" s="116">
        <v>0.26135126892043198</v>
      </c>
      <c r="M3073" s="116">
        <v>7.7857178539839103E-2</v>
      </c>
      <c r="N3073" s="117">
        <v>1.397888911841E-2</v>
      </c>
      <c r="O3073" s="217"/>
      <c r="P3073" s="115"/>
      <c r="Q3073" s="116"/>
      <c r="R3073" s="116"/>
      <c r="S3073" s="116"/>
      <c r="T3073" s="117"/>
    </row>
    <row r="3074" spans="1:20">
      <c r="A3074" s="91"/>
      <c r="B3074" s="91"/>
      <c r="C3074" s="127"/>
      <c r="D3074" s="127"/>
      <c r="E3074" s="127"/>
      <c r="F3074" s="127"/>
      <c r="G3074" s="127"/>
      <c r="H3074" s="127">
        <v>4237</v>
      </c>
      <c r="I3074" s="217"/>
      <c r="J3074" s="116">
        <v>3071</v>
      </c>
      <c r="K3074" s="219">
        <f t="shared" si="24"/>
        <v>8212</v>
      </c>
      <c r="L3074" s="116">
        <v>0.26139349145819202</v>
      </c>
      <c r="M3074" s="116">
        <v>7.6420943528213395E-2</v>
      </c>
      <c r="N3074" s="117">
        <v>1.4482403060108E-2</v>
      </c>
      <c r="O3074" s="217"/>
      <c r="P3074" s="115"/>
      <c r="Q3074" s="116"/>
      <c r="R3074" s="116"/>
      <c r="S3074" s="116"/>
      <c r="T3074" s="117"/>
    </row>
    <row r="3075" spans="1:20" ht="13.8" thickBot="1">
      <c r="A3075" s="91"/>
      <c r="B3075" s="91"/>
      <c r="C3075" s="127"/>
      <c r="D3075" s="127"/>
      <c r="E3075" s="127"/>
      <c r="F3075" s="127"/>
      <c r="G3075" s="127"/>
      <c r="H3075" s="127">
        <v>4239</v>
      </c>
      <c r="I3075" s="217"/>
      <c r="J3075" s="116">
        <v>3072</v>
      </c>
      <c r="K3075" s="219">
        <f t="shared" si="24"/>
        <v>8214</v>
      </c>
      <c r="L3075" s="116">
        <v>0.261415314123156</v>
      </c>
      <c r="M3075" s="116">
        <v>7.4440578657950895E-2</v>
      </c>
      <c r="N3075" s="117">
        <v>1.53677795576411E-2</v>
      </c>
      <c r="O3075" s="217"/>
      <c r="P3075" s="115"/>
      <c r="Q3075" s="116"/>
      <c r="R3075" s="116"/>
      <c r="S3075" s="116"/>
      <c r="T3075" s="117"/>
    </row>
    <row r="3076" spans="1:20">
      <c r="A3076" s="91"/>
      <c r="B3076" s="91"/>
      <c r="C3076" s="127"/>
      <c r="D3076" s="127"/>
      <c r="E3076" s="127"/>
      <c r="F3076" s="127"/>
      <c r="G3076" s="127"/>
      <c r="H3076" s="127">
        <v>4242</v>
      </c>
      <c r="I3076" s="217"/>
      <c r="J3076" s="116">
        <v>3073</v>
      </c>
      <c r="K3076" s="219">
        <f t="shared" si="24"/>
        <v>8217</v>
      </c>
      <c r="L3076" s="116">
        <v>0.26138660716578999</v>
      </c>
      <c r="M3076" s="116">
        <v>7.2389935174721004E-2</v>
      </c>
      <c r="N3076" s="117">
        <v>1.6585581811806398E-2</v>
      </c>
      <c r="O3076" s="217"/>
      <c r="P3076" s="128"/>
      <c r="Q3076" s="116"/>
      <c r="R3076" s="116"/>
      <c r="S3076" s="116"/>
      <c r="T3076" s="117"/>
    </row>
    <row r="3077" spans="1:20">
      <c r="A3077" s="91"/>
      <c r="B3077" s="91"/>
      <c r="C3077" s="127"/>
      <c r="D3077" s="127"/>
      <c r="E3077" s="127"/>
      <c r="F3077" s="127"/>
      <c r="G3077" s="127"/>
      <c r="H3077" s="127">
        <v>4245</v>
      </c>
      <c r="I3077" s="217"/>
      <c r="J3077" s="116">
        <v>3074</v>
      </c>
      <c r="K3077" s="219">
        <f t="shared" si="24"/>
        <v>8220</v>
      </c>
      <c r="L3077" s="116">
        <v>0.26140793658467898</v>
      </c>
      <c r="M3077" s="116">
        <v>6.9958405829030401E-2</v>
      </c>
      <c r="N3077" s="117">
        <v>1.7920287900500698E-2</v>
      </c>
      <c r="O3077" s="217"/>
      <c r="P3077" s="115"/>
      <c r="Q3077" s="116"/>
      <c r="R3077" s="116"/>
      <c r="S3077" s="116"/>
      <c r="T3077" s="117"/>
    </row>
    <row r="3078" spans="1:20">
      <c r="A3078" s="91"/>
      <c r="B3078" s="91"/>
      <c r="C3078" s="127"/>
      <c r="D3078" s="127"/>
      <c r="E3078" s="127"/>
      <c r="F3078" s="127"/>
      <c r="G3078" s="127"/>
      <c r="H3078" s="127">
        <v>4248</v>
      </c>
      <c r="I3078" s="217"/>
      <c r="J3078" s="116">
        <v>3075</v>
      </c>
      <c r="K3078" s="219">
        <f t="shared" si="24"/>
        <v>8223</v>
      </c>
      <c r="L3078" s="116">
        <v>0.26142907699698698</v>
      </c>
      <c r="M3078" s="116">
        <v>6.7781086253587294E-2</v>
      </c>
      <c r="N3078" s="117">
        <v>1.9337342842266798E-2</v>
      </c>
      <c r="O3078" s="217"/>
      <c r="P3078" s="115"/>
      <c r="Q3078" s="116"/>
      <c r="R3078" s="116"/>
      <c r="S3078" s="116"/>
      <c r="T3078" s="117"/>
    </row>
    <row r="3079" spans="1:20" ht="13.8" thickBot="1">
      <c r="A3079" s="91"/>
      <c r="B3079" s="91"/>
      <c r="C3079" s="127"/>
      <c r="D3079" s="127"/>
      <c r="E3079" s="127"/>
      <c r="F3079" s="127"/>
      <c r="G3079" s="127"/>
      <c r="H3079" s="127">
        <v>4250</v>
      </c>
      <c r="I3079" s="217"/>
      <c r="J3079" s="116">
        <v>3076</v>
      </c>
      <c r="K3079" s="219">
        <f t="shared" si="24"/>
        <v>8225</v>
      </c>
      <c r="L3079" s="116">
        <v>0.26153613240165002</v>
      </c>
      <c r="M3079" s="116">
        <v>6.5504206967210807E-2</v>
      </c>
      <c r="N3079" s="117">
        <v>2.0660567468308199E-2</v>
      </c>
      <c r="O3079" s="217"/>
      <c r="P3079" s="115"/>
      <c r="Q3079" s="116"/>
      <c r="R3079" s="116"/>
      <c r="S3079" s="116"/>
      <c r="T3079" s="117"/>
    </row>
    <row r="3080" spans="1:20">
      <c r="A3080" s="91"/>
      <c r="B3080" s="91"/>
      <c r="C3080" s="127"/>
      <c r="D3080" s="127"/>
      <c r="E3080" s="127"/>
      <c r="F3080" s="127"/>
      <c r="G3080" s="127"/>
      <c r="H3080" s="127">
        <v>4253</v>
      </c>
      <c r="I3080" s="217"/>
      <c r="J3080" s="116">
        <v>3077</v>
      </c>
      <c r="K3080" s="219">
        <f t="shared" si="24"/>
        <v>8228</v>
      </c>
      <c r="L3080" s="116">
        <v>0.26162507092218401</v>
      </c>
      <c r="M3080" s="116">
        <v>6.3859831417897597E-2</v>
      </c>
      <c r="N3080" s="117">
        <v>2.1855688292960699E-2</v>
      </c>
      <c r="O3080" s="217"/>
      <c r="P3080" s="128"/>
      <c r="Q3080" s="116"/>
      <c r="R3080" s="116"/>
      <c r="S3080" s="116"/>
      <c r="T3080" s="117"/>
    </row>
    <row r="3081" spans="1:20">
      <c r="A3081" s="91"/>
      <c r="B3081" s="91"/>
      <c r="C3081" s="127"/>
      <c r="D3081" s="127"/>
      <c r="E3081" s="127"/>
      <c r="F3081" s="127"/>
      <c r="G3081" s="127"/>
      <c r="H3081" s="127">
        <v>4256</v>
      </c>
      <c r="I3081" s="217"/>
      <c r="J3081" s="116">
        <v>3078</v>
      </c>
      <c r="K3081" s="219">
        <f t="shared" si="24"/>
        <v>8231</v>
      </c>
      <c r="L3081" s="116">
        <v>0.26176453021919299</v>
      </c>
      <c r="M3081" s="116">
        <v>6.2605961072663696E-2</v>
      </c>
      <c r="N3081" s="117">
        <v>2.2759455483090999E-2</v>
      </c>
      <c r="O3081" s="217"/>
      <c r="P3081" s="115"/>
      <c r="Q3081" s="116"/>
      <c r="R3081" s="116"/>
      <c r="S3081" s="116"/>
      <c r="T3081" s="117"/>
    </row>
    <row r="3082" spans="1:20">
      <c r="A3082" s="91"/>
      <c r="B3082" s="91"/>
      <c r="C3082" s="127"/>
      <c r="D3082" s="127"/>
      <c r="E3082" s="127"/>
      <c r="F3082" s="127"/>
      <c r="G3082" s="127"/>
      <c r="H3082" s="127">
        <v>4259</v>
      </c>
      <c r="I3082" s="217"/>
      <c r="J3082" s="116">
        <v>3079</v>
      </c>
      <c r="K3082" s="219">
        <f t="shared" si="24"/>
        <v>8234</v>
      </c>
      <c r="L3082" s="116">
        <v>0.261838816417715</v>
      </c>
      <c r="M3082" s="116">
        <v>6.2295576752706701E-2</v>
      </c>
      <c r="N3082" s="117">
        <v>2.3349832779985799E-2</v>
      </c>
      <c r="O3082" s="217"/>
      <c r="P3082" s="115"/>
      <c r="Q3082" s="116"/>
      <c r="R3082" s="116"/>
      <c r="S3082" s="116"/>
      <c r="T3082" s="117"/>
    </row>
    <row r="3083" spans="1:20" ht="13.8" thickBot="1">
      <c r="A3083" s="91"/>
      <c r="B3083" s="91"/>
      <c r="C3083" s="127"/>
      <c r="D3083" s="127"/>
      <c r="E3083" s="127"/>
      <c r="F3083" s="127"/>
      <c r="G3083" s="127"/>
      <c r="H3083" s="127">
        <v>4261</v>
      </c>
      <c r="I3083" s="217"/>
      <c r="J3083" s="116">
        <v>3080</v>
      </c>
      <c r="K3083" s="219">
        <f t="shared" si="24"/>
        <v>8236</v>
      </c>
      <c r="L3083" s="116">
        <v>0.26191712905375603</v>
      </c>
      <c r="M3083" s="116">
        <v>6.2379006717777997E-2</v>
      </c>
      <c r="N3083" s="117">
        <v>2.3572184459662901E-2</v>
      </c>
      <c r="O3083" s="217"/>
      <c r="P3083" s="115"/>
      <c r="Q3083" s="116"/>
      <c r="R3083" s="116"/>
      <c r="S3083" s="116"/>
      <c r="T3083" s="117"/>
    </row>
    <row r="3084" spans="1:20">
      <c r="A3084" s="91"/>
      <c r="B3084" s="91"/>
      <c r="C3084" s="127"/>
      <c r="D3084" s="127"/>
      <c r="E3084" s="127"/>
      <c r="F3084" s="127"/>
      <c r="G3084" s="127"/>
      <c r="H3084" s="127">
        <v>4264</v>
      </c>
      <c r="I3084" s="217"/>
      <c r="J3084" s="116">
        <v>3081</v>
      </c>
      <c r="K3084" s="219">
        <f t="shared" si="24"/>
        <v>8239</v>
      </c>
      <c r="L3084" s="116">
        <v>0.261865527799644</v>
      </c>
      <c r="M3084" s="116">
        <v>6.3626116112619396E-2</v>
      </c>
      <c r="N3084" s="117">
        <v>2.3477945920786499E-2</v>
      </c>
      <c r="O3084" s="217"/>
      <c r="P3084" s="128"/>
      <c r="Q3084" s="116"/>
      <c r="R3084" s="116"/>
      <c r="S3084" s="116"/>
      <c r="T3084" s="117"/>
    </row>
    <row r="3085" spans="1:20">
      <c r="A3085" s="91"/>
      <c r="B3085" s="91"/>
      <c r="C3085" s="127"/>
      <c r="D3085" s="127"/>
      <c r="E3085" s="127"/>
      <c r="F3085" s="127"/>
      <c r="G3085" s="127"/>
      <c r="H3085" s="127">
        <v>4266</v>
      </c>
      <c r="I3085" s="217"/>
      <c r="J3085" s="116">
        <v>3082</v>
      </c>
      <c r="K3085" s="219">
        <f t="shared" si="24"/>
        <v>8241</v>
      </c>
      <c r="L3085" s="116">
        <v>0.261756926231201</v>
      </c>
      <c r="M3085" s="116">
        <v>6.5629651559822699E-2</v>
      </c>
      <c r="N3085" s="117">
        <v>2.3178882925869899E-2</v>
      </c>
      <c r="O3085" s="217"/>
      <c r="P3085" s="115"/>
      <c r="Q3085" s="116"/>
      <c r="R3085" s="116"/>
      <c r="S3085" s="116"/>
      <c r="T3085" s="117"/>
    </row>
    <row r="3086" spans="1:20">
      <c r="A3086" s="91"/>
      <c r="B3086" s="91"/>
      <c r="C3086" s="127"/>
      <c r="D3086" s="127"/>
      <c r="E3086" s="127"/>
      <c r="F3086" s="127"/>
      <c r="G3086" s="127"/>
      <c r="H3086" s="127">
        <v>4269</v>
      </c>
      <c r="I3086" s="217"/>
      <c r="J3086" s="116">
        <v>3083</v>
      </c>
      <c r="K3086" s="219">
        <f t="shared" si="24"/>
        <v>8244</v>
      </c>
      <c r="L3086" s="116">
        <v>0.26148547034650599</v>
      </c>
      <c r="M3086" s="116">
        <v>6.8898405372738503E-2</v>
      </c>
      <c r="N3086" s="117">
        <v>2.2779518913912E-2</v>
      </c>
      <c r="O3086" s="217"/>
      <c r="P3086" s="115"/>
      <c r="Q3086" s="116"/>
      <c r="R3086" s="116"/>
      <c r="S3086" s="116"/>
      <c r="T3086" s="117"/>
    </row>
    <row r="3087" spans="1:20" ht="13.8" thickBot="1">
      <c r="A3087" s="91"/>
      <c r="B3087" s="91"/>
      <c r="C3087" s="127"/>
      <c r="D3087" s="127"/>
      <c r="E3087" s="127"/>
      <c r="F3087" s="127"/>
      <c r="G3087" s="127"/>
      <c r="H3087" s="127">
        <v>4272</v>
      </c>
      <c r="I3087" s="217"/>
      <c r="J3087" s="116">
        <v>3084</v>
      </c>
      <c r="K3087" s="219">
        <f t="shared" si="24"/>
        <v>8247</v>
      </c>
      <c r="L3087" s="116">
        <v>0.261176087532145</v>
      </c>
      <c r="M3087" s="116">
        <v>7.2650862797828494E-2</v>
      </c>
      <c r="N3087" s="117">
        <v>2.2417584283795599E-2</v>
      </c>
      <c r="O3087" s="217"/>
      <c r="P3087" s="115"/>
      <c r="Q3087" s="116"/>
      <c r="R3087" s="116"/>
      <c r="S3087" s="116"/>
      <c r="T3087" s="117"/>
    </row>
    <row r="3088" spans="1:20">
      <c r="A3088" s="91"/>
      <c r="B3088" s="91"/>
      <c r="C3088" s="127"/>
      <c r="D3088" s="127"/>
      <c r="E3088" s="127"/>
      <c r="F3088" s="127"/>
      <c r="G3088" s="127"/>
      <c r="H3088" s="127">
        <v>4275</v>
      </c>
      <c r="I3088" s="217"/>
      <c r="J3088" s="116">
        <v>3085</v>
      </c>
      <c r="K3088" s="219">
        <f t="shared" si="24"/>
        <v>8250</v>
      </c>
      <c r="L3088" s="116">
        <v>0.260728608747752</v>
      </c>
      <c r="M3088" s="116">
        <v>7.7312736376048796E-2</v>
      </c>
      <c r="N3088" s="117">
        <v>2.2157066080325201E-2</v>
      </c>
      <c r="O3088" s="217"/>
      <c r="P3088" s="128"/>
      <c r="Q3088" s="116"/>
      <c r="R3088" s="116"/>
      <c r="S3088" s="116"/>
      <c r="T3088" s="117"/>
    </row>
    <row r="3089" spans="1:20">
      <c r="A3089" s="91"/>
      <c r="B3089" s="91"/>
      <c r="C3089" s="127"/>
      <c r="D3089" s="127"/>
      <c r="E3089" s="127"/>
      <c r="F3089" s="127"/>
      <c r="G3089" s="127"/>
      <c r="H3089" s="127">
        <v>4277</v>
      </c>
      <c r="I3089" s="217"/>
      <c r="J3089" s="116">
        <v>3086</v>
      </c>
      <c r="K3089" s="219">
        <f t="shared" si="24"/>
        <v>8252</v>
      </c>
      <c r="L3089" s="116">
        <v>0.26025847644552902</v>
      </c>
      <c r="M3089" s="116">
        <v>8.2154235845584803E-2</v>
      </c>
      <c r="N3089" s="117">
        <v>2.2078890406246599E-2</v>
      </c>
      <c r="O3089" s="217"/>
      <c r="P3089" s="115"/>
      <c r="Q3089" s="116"/>
      <c r="R3089" s="116"/>
      <c r="S3089" s="116"/>
      <c r="T3089" s="117"/>
    </row>
    <row r="3090" spans="1:20">
      <c r="A3090" s="91"/>
      <c r="B3090" s="91"/>
      <c r="C3090" s="127"/>
      <c r="D3090" s="127"/>
      <c r="E3090" s="127"/>
      <c r="F3090" s="127"/>
      <c r="G3090" s="127"/>
      <c r="H3090" s="127">
        <v>4280</v>
      </c>
      <c r="I3090" s="217"/>
      <c r="J3090" s="116">
        <v>3087</v>
      </c>
      <c r="K3090" s="219">
        <f t="shared" si="24"/>
        <v>8255</v>
      </c>
      <c r="L3090" s="116">
        <v>0.25969699433680798</v>
      </c>
      <c r="M3090" s="116">
        <v>8.7550011443266296E-2</v>
      </c>
      <c r="N3090" s="117">
        <v>2.2178830262061799E-2</v>
      </c>
      <c r="O3090" s="217"/>
      <c r="P3090" s="115"/>
      <c r="Q3090" s="116"/>
      <c r="R3090" s="116"/>
      <c r="S3090" s="116"/>
      <c r="T3090" s="117"/>
    </row>
    <row r="3091" spans="1:20" ht="13.8" thickBot="1">
      <c r="A3091" s="91"/>
      <c r="B3091" s="91"/>
      <c r="C3091" s="127"/>
      <c r="D3091" s="127"/>
      <c r="E3091" s="127"/>
      <c r="F3091" s="127"/>
      <c r="G3091" s="127"/>
      <c r="H3091" s="127">
        <v>4282</v>
      </c>
      <c r="I3091" s="217"/>
      <c r="J3091" s="116">
        <v>3088</v>
      </c>
      <c r="K3091" s="219">
        <f t="shared" si="24"/>
        <v>8257</v>
      </c>
      <c r="L3091" s="116">
        <v>0.25923045669462902</v>
      </c>
      <c r="M3091" s="116">
        <v>9.2517566033245E-2</v>
      </c>
      <c r="N3091" s="117">
        <v>2.24283514069973E-2</v>
      </c>
      <c r="O3091" s="217"/>
      <c r="P3091" s="115"/>
      <c r="Q3091" s="116"/>
      <c r="R3091" s="116"/>
      <c r="S3091" s="116"/>
      <c r="T3091" s="117"/>
    </row>
    <row r="3092" spans="1:20">
      <c r="A3092" s="91"/>
      <c r="B3092" s="91"/>
      <c r="C3092" s="127"/>
      <c r="D3092" s="127"/>
      <c r="E3092" s="127"/>
      <c r="F3092" s="127"/>
      <c r="G3092" s="127"/>
      <c r="H3092" s="127">
        <v>4285</v>
      </c>
      <c r="I3092" s="217"/>
      <c r="J3092" s="116">
        <v>3089</v>
      </c>
      <c r="K3092" s="219">
        <f t="shared" si="24"/>
        <v>8260</v>
      </c>
      <c r="L3092" s="116">
        <v>0.25876712543446001</v>
      </c>
      <c r="M3092" s="116">
        <v>9.7282259474093399E-2</v>
      </c>
      <c r="N3092" s="117">
        <v>2.2759015163138E-2</v>
      </c>
      <c r="O3092" s="217"/>
      <c r="P3092" s="128"/>
      <c r="Q3092" s="116"/>
      <c r="R3092" s="116"/>
      <c r="S3092" s="116"/>
      <c r="T3092" s="117"/>
    </row>
    <row r="3093" spans="1:20">
      <c r="A3093" s="91"/>
      <c r="B3093" s="91"/>
      <c r="C3093" s="127"/>
      <c r="D3093" s="127"/>
      <c r="E3093" s="127"/>
      <c r="F3093" s="127"/>
      <c r="G3093" s="127"/>
      <c r="H3093" s="127">
        <v>4287</v>
      </c>
      <c r="I3093" s="217"/>
      <c r="J3093" s="116">
        <v>3090</v>
      </c>
      <c r="K3093" s="219">
        <f t="shared" si="24"/>
        <v>8262</v>
      </c>
      <c r="L3093" s="116">
        <v>0.25838193609982102</v>
      </c>
      <c r="M3093" s="116">
        <v>0.101380482964539</v>
      </c>
      <c r="N3093" s="117">
        <v>2.3109571972570301E-2</v>
      </c>
      <c r="O3093" s="217"/>
      <c r="P3093" s="115"/>
      <c r="Q3093" s="116"/>
      <c r="R3093" s="116"/>
      <c r="S3093" s="116"/>
      <c r="T3093" s="117"/>
    </row>
    <row r="3094" spans="1:20">
      <c r="A3094" s="91"/>
      <c r="B3094" s="91"/>
      <c r="C3094" s="127"/>
      <c r="D3094" s="127"/>
      <c r="E3094" s="127"/>
      <c r="F3094" s="127"/>
      <c r="G3094" s="127"/>
      <c r="H3094" s="127">
        <v>4290</v>
      </c>
      <c r="I3094" s="217"/>
      <c r="J3094" s="116">
        <v>3091</v>
      </c>
      <c r="K3094" s="219">
        <f t="shared" si="24"/>
        <v>8265</v>
      </c>
      <c r="L3094" s="116">
        <v>0.25803391338303</v>
      </c>
      <c r="M3094" s="116">
        <v>0.104747238854676</v>
      </c>
      <c r="N3094" s="117">
        <v>2.3357195611155401E-2</v>
      </c>
      <c r="O3094" s="217"/>
      <c r="P3094" s="115"/>
      <c r="Q3094" s="116"/>
      <c r="R3094" s="116"/>
      <c r="S3094" s="116"/>
      <c r="T3094" s="117"/>
    </row>
    <row r="3095" spans="1:20" ht="13.8" thickBot="1">
      <c r="A3095" s="91"/>
      <c r="B3095" s="91"/>
      <c r="C3095" s="127"/>
      <c r="D3095" s="127"/>
      <c r="E3095" s="127"/>
      <c r="F3095" s="127"/>
      <c r="G3095" s="127"/>
      <c r="H3095" s="127">
        <v>4293</v>
      </c>
      <c r="I3095" s="217"/>
      <c r="J3095" s="116">
        <v>3092</v>
      </c>
      <c r="K3095" s="219">
        <f t="shared" si="24"/>
        <v>8268</v>
      </c>
      <c r="L3095" s="116">
        <v>0.25777674864135502</v>
      </c>
      <c r="M3095" s="116">
        <v>0.106880415939268</v>
      </c>
      <c r="N3095" s="117">
        <v>2.3416015912753701E-2</v>
      </c>
      <c r="O3095" s="217"/>
      <c r="P3095" s="115"/>
      <c r="Q3095" s="116"/>
      <c r="R3095" s="116"/>
      <c r="S3095" s="116"/>
      <c r="T3095" s="117"/>
    </row>
    <row r="3096" spans="1:20">
      <c r="A3096" s="91"/>
      <c r="B3096" s="91"/>
      <c r="C3096" s="127"/>
      <c r="D3096" s="127"/>
      <c r="E3096" s="127"/>
      <c r="F3096" s="127"/>
      <c r="G3096" s="127"/>
      <c r="H3096" s="127">
        <v>4295</v>
      </c>
      <c r="I3096" s="217"/>
      <c r="J3096" s="116">
        <v>3093</v>
      </c>
      <c r="K3096" s="219">
        <f t="shared" si="24"/>
        <v>8270</v>
      </c>
      <c r="L3096" s="116">
        <v>0.25764468517035399</v>
      </c>
      <c r="M3096" s="116">
        <v>0.107879192121084</v>
      </c>
      <c r="N3096" s="117">
        <v>2.3250019179628899E-2</v>
      </c>
      <c r="O3096" s="217"/>
      <c r="P3096" s="128"/>
      <c r="Q3096" s="116"/>
      <c r="R3096" s="116"/>
      <c r="S3096" s="116"/>
      <c r="T3096" s="117"/>
    </row>
    <row r="3097" spans="1:20">
      <c r="A3097" s="91"/>
      <c r="B3097" s="91"/>
      <c r="C3097" s="127"/>
      <c r="D3097" s="127"/>
      <c r="E3097" s="127"/>
      <c r="F3097" s="127"/>
      <c r="G3097" s="127"/>
      <c r="H3097" s="127">
        <v>4298</v>
      </c>
      <c r="I3097" s="217"/>
      <c r="J3097" s="116">
        <v>3094</v>
      </c>
      <c r="K3097" s="219">
        <f t="shared" si="24"/>
        <v>8273</v>
      </c>
      <c r="L3097" s="116">
        <v>0.25753652105494701</v>
      </c>
      <c r="M3097" s="116">
        <v>0.10813807623593601</v>
      </c>
      <c r="N3097" s="117">
        <v>2.2916328311520101E-2</v>
      </c>
      <c r="O3097" s="217"/>
      <c r="P3097" s="115"/>
      <c r="Q3097" s="116"/>
      <c r="R3097" s="116"/>
      <c r="S3097" s="116"/>
      <c r="T3097" s="117"/>
    </row>
    <row r="3098" spans="1:20">
      <c r="A3098" s="91"/>
      <c r="B3098" s="91"/>
      <c r="C3098" s="127"/>
      <c r="D3098" s="127"/>
      <c r="E3098" s="127"/>
      <c r="F3098" s="127"/>
      <c r="G3098" s="127"/>
      <c r="H3098" s="127">
        <v>4301</v>
      </c>
      <c r="I3098" s="217"/>
      <c r="J3098" s="116">
        <v>3095</v>
      </c>
      <c r="K3098" s="219">
        <f t="shared" si="24"/>
        <v>8276</v>
      </c>
      <c r="L3098" s="116">
        <v>0.25749183908248002</v>
      </c>
      <c r="M3098" s="116">
        <v>0.107423266897586</v>
      </c>
      <c r="N3098" s="117">
        <v>2.2477811504257299E-2</v>
      </c>
      <c r="O3098" s="217"/>
      <c r="P3098" s="115"/>
      <c r="Q3098" s="116"/>
      <c r="R3098" s="116"/>
      <c r="S3098" s="116"/>
      <c r="T3098" s="117"/>
    </row>
    <row r="3099" spans="1:20" ht="13.8" thickBot="1">
      <c r="A3099" s="91"/>
      <c r="B3099" s="91"/>
      <c r="C3099" s="127"/>
      <c r="D3099" s="127"/>
      <c r="E3099" s="127"/>
      <c r="F3099" s="127"/>
      <c r="G3099" s="127"/>
      <c r="H3099" s="127">
        <v>4303</v>
      </c>
      <c r="I3099" s="217"/>
      <c r="J3099" s="116">
        <v>3096</v>
      </c>
      <c r="K3099" s="219">
        <f t="shared" si="24"/>
        <v>8278</v>
      </c>
      <c r="L3099" s="116">
        <v>0.25744460762717603</v>
      </c>
      <c r="M3099" s="116">
        <v>0.106227082806836</v>
      </c>
      <c r="N3099" s="117">
        <v>2.2063023464003899E-2</v>
      </c>
      <c r="O3099" s="217"/>
      <c r="P3099" s="115"/>
      <c r="Q3099" s="116"/>
      <c r="R3099" s="116"/>
      <c r="S3099" s="116"/>
      <c r="T3099" s="117"/>
    </row>
    <row r="3100" spans="1:20">
      <c r="A3100" s="91"/>
      <c r="B3100" s="91"/>
      <c r="C3100" s="127"/>
      <c r="D3100" s="127"/>
      <c r="E3100" s="127"/>
      <c r="F3100" s="127"/>
      <c r="G3100" s="127"/>
      <c r="H3100" s="127">
        <v>4306</v>
      </c>
      <c r="I3100" s="217"/>
      <c r="J3100" s="116">
        <v>3097</v>
      </c>
      <c r="K3100" s="219">
        <f t="shared" si="24"/>
        <v>8281</v>
      </c>
      <c r="L3100" s="116">
        <v>0.25743426482634102</v>
      </c>
      <c r="M3100" s="116">
        <v>0.104186631063152</v>
      </c>
      <c r="N3100" s="117">
        <v>2.1730352038635301E-2</v>
      </c>
      <c r="O3100" s="217"/>
      <c r="P3100" s="128"/>
      <c r="Q3100" s="116"/>
      <c r="R3100" s="116"/>
      <c r="S3100" s="116"/>
      <c r="T3100" s="117"/>
    </row>
    <row r="3101" spans="1:20">
      <c r="A3101" s="91"/>
      <c r="B3101" s="91"/>
      <c r="C3101" s="127"/>
      <c r="D3101" s="127"/>
      <c r="E3101" s="127"/>
      <c r="F3101" s="127"/>
      <c r="G3101" s="127"/>
      <c r="H3101" s="127">
        <v>4308</v>
      </c>
      <c r="I3101" s="217"/>
      <c r="J3101" s="116">
        <v>3098</v>
      </c>
      <c r="K3101" s="219">
        <f t="shared" si="24"/>
        <v>8283</v>
      </c>
      <c r="L3101" s="116">
        <v>0.257331636034968</v>
      </c>
      <c r="M3101" s="116">
        <v>0.10172359493536499</v>
      </c>
      <c r="N3101" s="117">
        <v>2.15657700097245E-2</v>
      </c>
      <c r="O3101" s="217"/>
      <c r="P3101" s="115"/>
      <c r="Q3101" s="116"/>
      <c r="R3101" s="116"/>
      <c r="S3101" s="116"/>
      <c r="T3101" s="117"/>
    </row>
    <row r="3102" spans="1:20">
      <c r="A3102" s="91"/>
      <c r="B3102" s="91"/>
      <c r="C3102" s="127"/>
      <c r="D3102" s="127"/>
      <c r="E3102" s="127"/>
      <c r="F3102" s="127"/>
      <c r="G3102" s="127"/>
      <c r="H3102" s="127">
        <v>4311</v>
      </c>
      <c r="I3102" s="217"/>
      <c r="J3102" s="116">
        <v>3099</v>
      </c>
      <c r="K3102" s="219">
        <f t="shared" si="24"/>
        <v>8286</v>
      </c>
      <c r="L3102" s="116">
        <v>0.25720302305765103</v>
      </c>
      <c r="M3102" s="116">
        <v>9.8502805111133906E-2</v>
      </c>
      <c r="N3102" s="117">
        <v>2.15691376817716E-2</v>
      </c>
      <c r="O3102" s="217"/>
      <c r="P3102" s="115"/>
      <c r="Q3102" s="116"/>
      <c r="R3102" s="116"/>
      <c r="S3102" s="116"/>
      <c r="T3102" s="117"/>
    </row>
    <row r="3103" spans="1:20" ht="13.8" thickBot="1">
      <c r="A3103" s="91"/>
      <c r="B3103" s="91"/>
      <c r="C3103" s="127"/>
      <c r="D3103" s="127"/>
      <c r="E3103" s="127"/>
      <c r="F3103" s="127"/>
      <c r="G3103" s="127"/>
      <c r="H3103" s="127">
        <v>4313</v>
      </c>
      <c r="I3103" s="217"/>
      <c r="J3103" s="116">
        <v>3100</v>
      </c>
      <c r="K3103" s="219">
        <f t="shared" si="24"/>
        <v>8288</v>
      </c>
      <c r="L3103" s="116">
        <v>0.25698621978807201</v>
      </c>
      <c r="M3103" s="116">
        <v>9.4876298322464095E-2</v>
      </c>
      <c r="N3103" s="117">
        <v>2.1799433915746701E-2</v>
      </c>
      <c r="O3103" s="217"/>
      <c r="P3103" s="115"/>
      <c r="Q3103" s="116"/>
      <c r="R3103" s="116"/>
      <c r="S3103" s="116"/>
      <c r="T3103" s="117"/>
    </row>
    <row r="3104" spans="1:20">
      <c r="A3104" s="91"/>
      <c r="B3104" s="91"/>
      <c r="C3104" s="127"/>
      <c r="D3104" s="127"/>
      <c r="E3104" s="127"/>
      <c r="F3104" s="127"/>
      <c r="G3104" s="127"/>
      <c r="H3104" s="127">
        <v>4316</v>
      </c>
      <c r="I3104" s="217"/>
      <c r="J3104" s="116">
        <v>3101</v>
      </c>
      <c r="K3104" s="219">
        <f t="shared" si="24"/>
        <v>8291</v>
      </c>
      <c r="L3104" s="116">
        <v>0.25681704044513698</v>
      </c>
      <c r="M3104" s="116">
        <v>9.0725486130765795E-2</v>
      </c>
      <c r="N3104" s="117">
        <v>2.2215016115873301E-2</v>
      </c>
      <c r="O3104" s="217"/>
      <c r="P3104" s="128"/>
      <c r="Q3104" s="116"/>
      <c r="R3104" s="116"/>
      <c r="S3104" s="116"/>
      <c r="T3104" s="117"/>
    </row>
    <row r="3105" spans="1:20">
      <c r="A3105" s="91"/>
      <c r="B3105" s="91"/>
      <c r="C3105" s="127"/>
      <c r="D3105" s="127"/>
      <c r="E3105" s="127"/>
      <c r="F3105" s="127"/>
      <c r="G3105" s="127"/>
      <c r="H3105" s="127">
        <v>4319</v>
      </c>
      <c r="I3105" s="217"/>
      <c r="J3105" s="116">
        <v>3102</v>
      </c>
      <c r="K3105" s="219">
        <f t="shared" ref="K3105:K3168" si="25">H3105+$K$1503</f>
        <v>8294</v>
      </c>
      <c r="L3105" s="116">
        <v>0.25667538864822298</v>
      </c>
      <c r="M3105" s="116">
        <v>8.6682495213206298E-2</v>
      </c>
      <c r="N3105" s="117">
        <v>2.2817930807478001E-2</v>
      </c>
      <c r="O3105" s="217"/>
      <c r="P3105" s="115"/>
      <c r="Q3105" s="116"/>
      <c r="R3105" s="116"/>
      <c r="S3105" s="116"/>
      <c r="T3105" s="117"/>
    </row>
    <row r="3106" spans="1:20">
      <c r="A3106" s="91"/>
      <c r="B3106" s="91"/>
      <c r="C3106" s="127"/>
      <c r="D3106" s="127"/>
      <c r="E3106" s="127"/>
      <c r="F3106" s="127"/>
      <c r="G3106" s="127"/>
      <c r="H3106" s="127">
        <v>4321</v>
      </c>
      <c r="I3106" s="217"/>
      <c r="J3106" s="116">
        <v>3103</v>
      </c>
      <c r="K3106" s="219">
        <f t="shared" si="25"/>
        <v>8296</v>
      </c>
      <c r="L3106" s="116">
        <v>0.25666712875645997</v>
      </c>
      <c r="M3106" s="116">
        <v>8.2379230260561695E-2</v>
      </c>
      <c r="N3106" s="117">
        <v>2.3548748942402501E-2</v>
      </c>
      <c r="O3106" s="217"/>
      <c r="P3106" s="115"/>
      <c r="Q3106" s="116"/>
      <c r="R3106" s="116"/>
      <c r="S3106" s="116"/>
      <c r="T3106" s="117"/>
    </row>
    <row r="3107" spans="1:20" ht="13.8" thickBot="1">
      <c r="A3107" s="91"/>
      <c r="B3107" s="91"/>
      <c r="C3107" s="127"/>
      <c r="D3107" s="127"/>
      <c r="E3107" s="127"/>
      <c r="F3107" s="127"/>
      <c r="G3107" s="127"/>
      <c r="H3107" s="127">
        <v>4324</v>
      </c>
      <c r="I3107" s="217"/>
      <c r="J3107" s="116">
        <v>3104</v>
      </c>
      <c r="K3107" s="219">
        <f t="shared" si="25"/>
        <v>8299</v>
      </c>
      <c r="L3107" s="116">
        <v>0.25677016894485699</v>
      </c>
      <c r="M3107" s="116">
        <v>7.8470910544562594E-2</v>
      </c>
      <c r="N3107" s="117">
        <v>2.42989969900562E-2</v>
      </c>
      <c r="O3107" s="217"/>
      <c r="P3107" s="115"/>
      <c r="Q3107" s="116"/>
      <c r="R3107" s="116"/>
      <c r="S3107" s="116"/>
      <c r="T3107" s="117"/>
    </row>
    <row r="3108" spans="1:20">
      <c r="A3108" s="91"/>
      <c r="B3108" s="91"/>
      <c r="C3108" s="127"/>
      <c r="D3108" s="127"/>
      <c r="E3108" s="127"/>
      <c r="F3108" s="127"/>
      <c r="G3108" s="127"/>
      <c r="H3108" s="127">
        <v>4326</v>
      </c>
      <c r="I3108" s="217"/>
      <c r="J3108" s="116">
        <v>3105</v>
      </c>
      <c r="K3108" s="219">
        <f t="shared" si="25"/>
        <v>8301</v>
      </c>
      <c r="L3108" s="116">
        <v>0.25685241082642202</v>
      </c>
      <c r="M3108" s="116">
        <v>7.5271779040615799E-2</v>
      </c>
      <c r="N3108" s="117">
        <v>2.5068071039980998E-2</v>
      </c>
      <c r="O3108" s="217"/>
      <c r="P3108" s="128"/>
      <c r="Q3108" s="116"/>
      <c r="R3108" s="116"/>
      <c r="S3108" s="116"/>
      <c r="T3108" s="117"/>
    </row>
    <row r="3109" spans="1:20">
      <c r="A3109" s="91"/>
      <c r="B3109" s="91"/>
      <c r="C3109" s="127"/>
      <c r="D3109" s="127"/>
      <c r="E3109" s="127"/>
      <c r="F3109" s="127"/>
      <c r="G3109" s="127"/>
      <c r="H3109" s="127">
        <v>4329</v>
      </c>
      <c r="I3109" s="217"/>
      <c r="J3109" s="116">
        <v>3106</v>
      </c>
      <c r="K3109" s="219">
        <f t="shared" si="25"/>
        <v>8304</v>
      </c>
      <c r="L3109" s="116">
        <v>0.25695619570747602</v>
      </c>
      <c r="M3109" s="116">
        <v>7.2780815086585404E-2</v>
      </c>
      <c r="N3109" s="117">
        <v>2.5802980270183701E-2</v>
      </c>
      <c r="O3109" s="217"/>
      <c r="P3109" s="115"/>
      <c r="Q3109" s="116"/>
      <c r="R3109" s="116"/>
      <c r="S3109" s="116"/>
      <c r="T3109" s="117"/>
    </row>
    <row r="3110" spans="1:20">
      <c r="A3110" s="91"/>
      <c r="B3110" s="91"/>
      <c r="C3110" s="127"/>
      <c r="D3110" s="127"/>
      <c r="E3110" s="127"/>
      <c r="F3110" s="127"/>
      <c r="G3110" s="127"/>
      <c r="H3110" s="127">
        <v>4332</v>
      </c>
      <c r="I3110" s="217"/>
      <c r="J3110" s="116">
        <v>3107</v>
      </c>
      <c r="K3110" s="219">
        <f t="shared" si="25"/>
        <v>8307</v>
      </c>
      <c r="L3110" s="116">
        <v>0.25695310495447499</v>
      </c>
      <c r="M3110" s="116">
        <v>7.1677714710261298E-2</v>
      </c>
      <c r="N3110" s="117">
        <v>2.6495859707525798E-2</v>
      </c>
      <c r="O3110" s="217"/>
      <c r="P3110" s="115"/>
      <c r="Q3110" s="116"/>
      <c r="R3110" s="116"/>
      <c r="S3110" s="116"/>
      <c r="T3110" s="117"/>
    </row>
    <row r="3111" spans="1:20" ht="13.8" thickBot="1">
      <c r="A3111" s="91"/>
      <c r="B3111" s="91"/>
      <c r="C3111" s="127"/>
      <c r="D3111" s="127"/>
      <c r="E3111" s="127"/>
      <c r="F3111" s="127"/>
      <c r="G3111" s="127"/>
      <c r="H3111" s="127">
        <v>4334</v>
      </c>
      <c r="I3111" s="217"/>
      <c r="J3111" s="116">
        <v>3108</v>
      </c>
      <c r="K3111" s="219">
        <f t="shared" si="25"/>
        <v>8309</v>
      </c>
      <c r="L3111" s="116">
        <v>0.25689403597965199</v>
      </c>
      <c r="M3111" s="116">
        <v>7.1464175167614302E-2</v>
      </c>
      <c r="N3111" s="117">
        <v>2.7159414072327699E-2</v>
      </c>
      <c r="O3111" s="217"/>
      <c r="P3111" s="115"/>
      <c r="Q3111" s="116"/>
      <c r="R3111" s="116"/>
      <c r="S3111" s="116"/>
      <c r="T3111" s="117"/>
    </row>
    <row r="3112" spans="1:20">
      <c r="A3112" s="91"/>
      <c r="B3112" s="91"/>
      <c r="C3112" s="127"/>
      <c r="D3112" s="127"/>
      <c r="E3112" s="127"/>
      <c r="F3112" s="127"/>
      <c r="G3112" s="127"/>
      <c r="H3112" s="127">
        <v>4337</v>
      </c>
      <c r="I3112" s="217"/>
      <c r="J3112" s="116">
        <v>3109</v>
      </c>
      <c r="K3112" s="219">
        <f t="shared" si="25"/>
        <v>8312</v>
      </c>
      <c r="L3112" s="116">
        <v>0.25671608728054601</v>
      </c>
      <c r="M3112" s="116">
        <v>7.2702032089259697E-2</v>
      </c>
      <c r="N3112" s="117">
        <v>2.7762300784084398E-2</v>
      </c>
      <c r="O3112" s="217"/>
      <c r="P3112" s="128"/>
      <c r="Q3112" s="116"/>
      <c r="R3112" s="116"/>
      <c r="S3112" s="116"/>
      <c r="T3112" s="117"/>
    </row>
    <row r="3113" spans="1:20">
      <c r="A3113" s="91"/>
      <c r="B3113" s="91"/>
      <c r="C3113" s="127"/>
      <c r="D3113" s="127"/>
      <c r="E3113" s="127"/>
      <c r="F3113" s="127"/>
      <c r="G3113" s="127"/>
      <c r="H3113" s="127">
        <v>4340</v>
      </c>
      <c r="I3113" s="217"/>
      <c r="J3113" s="116">
        <v>3110</v>
      </c>
      <c r="K3113" s="219">
        <f t="shared" si="25"/>
        <v>8315</v>
      </c>
      <c r="L3113" s="116">
        <v>0.256533773952202</v>
      </c>
      <c r="M3113" s="116">
        <v>7.45365352895557E-2</v>
      </c>
      <c r="N3113" s="117">
        <v>2.8340154387017001E-2</v>
      </c>
      <c r="O3113" s="217"/>
      <c r="P3113" s="115"/>
      <c r="Q3113" s="116"/>
      <c r="R3113" s="116"/>
      <c r="S3113" s="116"/>
      <c r="T3113" s="117"/>
    </row>
    <row r="3114" spans="1:20">
      <c r="A3114" s="91"/>
      <c r="B3114" s="91"/>
      <c r="C3114" s="127"/>
      <c r="D3114" s="127"/>
      <c r="E3114" s="127"/>
      <c r="F3114" s="127"/>
      <c r="G3114" s="127"/>
      <c r="H3114" s="127">
        <v>4342</v>
      </c>
      <c r="I3114" s="217"/>
      <c r="J3114" s="116">
        <v>3111</v>
      </c>
      <c r="K3114" s="219">
        <f t="shared" si="25"/>
        <v>8317</v>
      </c>
      <c r="L3114" s="116">
        <v>0.256303578827903</v>
      </c>
      <c r="M3114" s="116">
        <v>7.7194393811109097E-2</v>
      </c>
      <c r="N3114" s="117">
        <v>2.8876228187811898E-2</v>
      </c>
      <c r="O3114" s="217"/>
      <c r="P3114" s="115"/>
      <c r="Q3114" s="116"/>
      <c r="R3114" s="116"/>
      <c r="S3114" s="116"/>
      <c r="T3114" s="117"/>
    </row>
    <row r="3115" spans="1:20" ht="13.8" thickBot="1">
      <c r="A3115" s="91"/>
      <c r="B3115" s="91"/>
      <c r="C3115" s="127"/>
      <c r="D3115" s="127"/>
      <c r="E3115" s="127"/>
      <c r="F3115" s="127"/>
      <c r="G3115" s="127"/>
      <c r="H3115" s="127">
        <v>4345</v>
      </c>
      <c r="I3115" s="217"/>
      <c r="J3115" s="116">
        <v>3112</v>
      </c>
      <c r="K3115" s="219">
        <f t="shared" si="25"/>
        <v>8320</v>
      </c>
      <c r="L3115" s="116">
        <v>0.256214144749557</v>
      </c>
      <c r="M3115" s="116">
        <v>7.9664111523818498E-2</v>
      </c>
      <c r="N3115" s="117">
        <v>2.93912381094996E-2</v>
      </c>
      <c r="O3115" s="217"/>
      <c r="P3115" s="115"/>
      <c r="Q3115" s="116"/>
      <c r="R3115" s="116"/>
      <c r="S3115" s="116"/>
      <c r="T3115" s="117"/>
    </row>
    <row r="3116" spans="1:20">
      <c r="A3116" s="91"/>
      <c r="B3116" s="91"/>
      <c r="C3116" s="127"/>
      <c r="D3116" s="127"/>
      <c r="E3116" s="127"/>
      <c r="F3116" s="127"/>
      <c r="G3116" s="127"/>
      <c r="H3116" s="127">
        <v>4348</v>
      </c>
      <c r="I3116" s="217"/>
      <c r="J3116" s="116">
        <v>3113</v>
      </c>
      <c r="K3116" s="219">
        <f t="shared" si="25"/>
        <v>8323</v>
      </c>
      <c r="L3116" s="116">
        <v>0.25621572888828897</v>
      </c>
      <c r="M3116" s="116">
        <v>8.2479785600979294E-2</v>
      </c>
      <c r="N3116" s="117">
        <v>2.9853305421567802E-2</v>
      </c>
      <c r="O3116" s="217"/>
      <c r="P3116" s="128"/>
      <c r="Q3116" s="116"/>
      <c r="R3116" s="116"/>
      <c r="S3116" s="116"/>
      <c r="T3116" s="117"/>
    </row>
    <row r="3117" spans="1:20">
      <c r="A3117" s="91"/>
      <c r="B3117" s="91"/>
      <c r="C3117" s="127"/>
      <c r="D3117" s="127"/>
      <c r="E3117" s="127"/>
      <c r="F3117" s="127"/>
      <c r="G3117" s="127"/>
      <c r="H3117" s="127">
        <v>4351</v>
      </c>
      <c r="I3117" s="217"/>
      <c r="J3117" s="116">
        <v>3114</v>
      </c>
      <c r="K3117" s="219">
        <f t="shared" si="25"/>
        <v>8326</v>
      </c>
      <c r="L3117" s="116">
        <v>0.25641324357460299</v>
      </c>
      <c r="M3117" s="116">
        <v>8.5012707143606897E-2</v>
      </c>
      <c r="N3117" s="117">
        <v>3.0298510207135199E-2</v>
      </c>
      <c r="O3117" s="217"/>
      <c r="P3117" s="115"/>
      <c r="Q3117" s="116"/>
      <c r="R3117" s="116"/>
      <c r="S3117" s="116"/>
      <c r="T3117" s="117"/>
    </row>
    <row r="3118" spans="1:20">
      <c r="A3118" s="91"/>
      <c r="B3118" s="91"/>
      <c r="C3118" s="127"/>
      <c r="D3118" s="127"/>
      <c r="E3118" s="127"/>
      <c r="F3118" s="127"/>
      <c r="G3118" s="127"/>
      <c r="H3118" s="127">
        <v>4354</v>
      </c>
      <c r="I3118" s="217"/>
      <c r="J3118" s="116">
        <v>3115</v>
      </c>
      <c r="K3118" s="219">
        <f t="shared" si="25"/>
        <v>8329</v>
      </c>
      <c r="L3118" s="116">
        <v>0.25667543679576799</v>
      </c>
      <c r="M3118" s="116">
        <v>8.7901038347281704E-2</v>
      </c>
      <c r="N3118" s="117">
        <v>3.0733012558414201E-2</v>
      </c>
      <c r="O3118" s="217"/>
      <c r="P3118" s="115"/>
      <c r="Q3118" s="116"/>
      <c r="R3118" s="116"/>
      <c r="S3118" s="116"/>
      <c r="T3118" s="117"/>
    </row>
    <row r="3119" spans="1:20" ht="13.8" thickBot="1">
      <c r="A3119" s="91"/>
      <c r="B3119" s="91"/>
      <c r="C3119" s="127"/>
      <c r="D3119" s="127"/>
      <c r="E3119" s="127"/>
      <c r="F3119" s="127"/>
      <c r="G3119" s="127"/>
      <c r="H3119" s="127">
        <v>4356</v>
      </c>
      <c r="I3119" s="217"/>
      <c r="J3119" s="116">
        <v>3116</v>
      </c>
      <c r="K3119" s="219">
        <f t="shared" si="25"/>
        <v>8331</v>
      </c>
      <c r="L3119" s="116">
        <v>0.25702151943635898</v>
      </c>
      <c r="M3119" s="116">
        <v>9.0668608170036899E-2</v>
      </c>
      <c r="N3119" s="117">
        <v>3.1171269406826602E-2</v>
      </c>
      <c r="O3119" s="217"/>
      <c r="P3119" s="115"/>
      <c r="Q3119" s="116"/>
      <c r="R3119" s="116"/>
      <c r="S3119" s="116"/>
      <c r="T3119" s="117"/>
    </row>
    <row r="3120" spans="1:20">
      <c r="A3120" s="91"/>
      <c r="B3120" s="91"/>
      <c r="C3120" s="127"/>
      <c r="D3120" s="127"/>
      <c r="E3120" s="127"/>
      <c r="F3120" s="127"/>
      <c r="G3120" s="127"/>
      <c r="H3120" s="127">
        <v>4359</v>
      </c>
      <c r="I3120" s="217"/>
      <c r="J3120" s="116">
        <v>3117</v>
      </c>
      <c r="K3120" s="219">
        <f t="shared" si="25"/>
        <v>8334</v>
      </c>
      <c r="L3120" s="116">
        <v>0.25726450345702001</v>
      </c>
      <c r="M3120" s="116">
        <v>9.4008763695397707E-2</v>
      </c>
      <c r="N3120" s="117">
        <v>3.1589680223139398E-2</v>
      </c>
      <c r="O3120" s="217"/>
      <c r="P3120" s="128"/>
      <c r="Q3120" s="116"/>
      <c r="R3120" s="116"/>
      <c r="S3120" s="116"/>
      <c r="T3120" s="117"/>
    </row>
    <row r="3121" spans="1:20">
      <c r="A3121" s="91"/>
      <c r="B3121" s="91"/>
      <c r="C3121" s="127"/>
      <c r="D3121" s="127"/>
      <c r="E3121" s="127"/>
      <c r="F3121" s="127"/>
      <c r="G3121" s="127"/>
      <c r="H3121" s="127">
        <v>4362</v>
      </c>
      <c r="I3121" s="217"/>
      <c r="J3121" s="116">
        <v>3118</v>
      </c>
      <c r="K3121" s="219">
        <f t="shared" si="25"/>
        <v>8337</v>
      </c>
      <c r="L3121" s="116">
        <v>0.25742396096908798</v>
      </c>
      <c r="M3121" s="116">
        <v>9.7291045518751104E-2</v>
      </c>
      <c r="N3121" s="117">
        <v>3.1923605362228998E-2</v>
      </c>
      <c r="O3121" s="217"/>
      <c r="P3121" s="115"/>
      <c r="Q3121" s="116"/>
      <c r="R3121" s="116"/>
      <c r="S3121" s="116"/>
      <c r="T3121" s="117"/>
    </row>
    <row r="3122" spans="1:20">
      <c r="A3122" s="91"/>
      <c r="B3122" s="91"/>
      <c r="C3122" s="127"/>
      <c r="D3122" s="127"/>
      <c r="E3122" s="127"/>
      <c r="F3122" s="127"/>
      <c r="G3122" s="127"/>
      <c r="H3122" s="127">
        <v>4365</v>
      </c>
      <c r="I3122" s="217"/>
      <c r="J3122" s="116">
        <v>3119</v>
      </c>
      <c r="K3122" s="219">
        <f t="shared" si="25"/>
        <v>8340</v>
      </c>
      <c r="L3122" s="116">
        <v>0.25739081200757402</v>
      </c>
      <c r="M3122" s="116">
        <v>0.10102310734728399</v>
      </c>
      <c r="N3122" s="117">
        <v>3.2149032687285597E-2</v>
      </c>
      <c r="O3122" s="217"/>
      <c r="P3122" s="115"/>
      <c r="Q3122" s="116"/>
      <c r="R3122" s="116"/>
      <c r="S3122" s="116"/>
      <c r="T3122" s="117"/>
    </row>
    <row r="3123" spans="1:20" ht="13.8" thickBot="1">
      <c r="A3123" s="91"/>
      <c r="B3123" s="91"/>
      <c r="C3123" s="127"/>
      <c r="D3123" s="127"/>
      <c r="E3123" s="127"/>
      <c r="F3123" s="127"/>
      <c r="G3123" s="127"/>
      <c r="H3123" s="127">
        <v>4367</v>
      </c>
      <c r="I3123" s="217"/>
      <c r="J3123" s="116">
        <v>3120</v>
      </c>
      <c r="K3123" s="219">
        <f t="shared" si="25"/>
        <v>8342</v>
      </c>
      <c r="L3123" s="116">
        <v>0.25723210488208398</v>
      </c>
      <c r="M3123" s="116">
        <v>0.10442527678656199</v>
      </c>
      <c r="N3123" s="117">
        <v>3.2184328065929101E-2</v>
      </c>
      <c r="O3123" s="217"/>
      <c r="P3123" s="115"/>
      <c r="Q3123" s="116"/>
      <c r="R3123" s="116"/>
      <c r="S3123" s="116"/>
      <c r="T3123" s="117"/>
    </row>
    <row r="3124" spans="1:20">
      <c r="A3124" s="91"/>
      <c r="B3124" s="91"/>
      <c r="C3124" s="127"/>
      <c r="D3124" s="127"/>
      <c r="E3124" s="127"/>
      <c r="F3124" s="127"/>
      <c r="G3124" s="127"/>
      <c r="H3124" s="127">
        <v>4370</v>
      </c>
      <c r="I3124" s="217"/>
      <c r="J3124" s="116">
        <v>3121</v>
      </c>
      <c r="K3124" s="219">
        <f t="shared" si="25"/>
        <v>8345</v>
      </c>
      <c r="L3124" s="116">
        <v>0.25688740222925299</v>
      </c>
      <c r="M3124" s="116">
        <v>0.107909496927428</v>
      </c>
      <c r="N3124" s="117">
        <v>3.2004495400023598E-2</v>
      </c>
      <c r="O3124" s="217"/>
      <c r="P3124" s="128"/>
      <c r="Q3124" s="116"/>
      <c r="R3124" s="116"/>
      <c r="S3124" s="116"/>
      <c r="T3124" s="117"/>
    </row>
    <row r="3125" spans="1:20">
      <c r="A3125" s="91"/>
      <c r="B3125" s="91"/>
      <c r="C3125" s="127"/>
      <c r="D3125" s="127"/>
      <c r="E3125" s="127"/>
      <c r="F3125" s="127"/>
      <c r="G3125" s="127"/>
      <c r="H3125" s="127">
        <v>4372</v>
      </c>
      <c r="I3125" s="217"/>
      <c r="J3125" s="116">
        <v>3122</v>
      </c>
      <c r="K3125" s="219">
        <f t="shared" si="25"/>
        <v>8347</v>
      </c>
      <c r="L3125" s="116">
        <v>0.25643000370385299</v>
      </c>
      <c r="M3125" s="116">
        <v>0.11060186360652401</v>
      </c>
      <c r="N3125" s="117">
        <v>3.1628054101117201E-2</v>
      </c>
      <c r="O3125" s="217"/>
      <c r="P3125" s="115"/>
      <c r="Q3125" s="116"/>
      <c r="R3125" s="116"/>
      <c r="S3125" s="116"/>
      <c r="T3125" s="117"/>
    </row>
    <row r="3126" spans="1:20">
      <c r="A3126" s="91"/>
      <c r="B3126" s="91"/>
      <c r="C3126" s="127"/>
      <c r="D3126" s="127"/>
      <c r="E3126" s="127"/>
      <c r="F3126" s="127"/>
      <c r="G3126" s="127"/>
      <c r="H3126" s="127">
        <v>4375</v>
      </c>
      <c r="I3126" s="217"/>
      <c r="J3126" s="116">
        <v>3123</v>
      </c>
      <c r="K3126" s="219">
        <f t="shared" si="25"/>
        <v>8350</v>
      </c>
      <c r="L3126" s="116">
        <v>0.25586587688682799</v>
      </c>
      <c r="M3126" s="116">
        <v>0.112647017940505</v>
      </c>
      <c r="N3126" s="117">
        <v>3.10764626177993E-2</v>
      </c>
      <c r="O3126" s="217"/>
      <c r="P3126" s="115"/>
      <c r="Q3126" s="116"/>
      <c r="R3126" s="116"/>
      <c r="S3126" s="116"/>
      <c r="T3126" s="117"/>
    </row>
    <row r="3127" spans="1:20" ht="13.8" thickBot="1">
      <c r="A3127" s="91"/>
      <c r="B3127" s="91"/>
      <c r="C3127" s="127"/>
      <c r="D3127" s="127"/>
      <c r="E3127" s="127"/>
      <c r="F3127" s="127"/>
      <c r="G3127" s="127"/>
      <c r="H3127" s="127">
        <v>4377</v>
      </c>
      <c r="I3127" s="217"/>
      <c r="J3127" s="116">
        <v>3124</v>
      </c>
      <c r="K3127" s="219">
        <f t="shared" si="25"/>
        <v>8352</v>
      </c>
      <c r="L3127" s="116">
        <v>0.25516592740178001</v>
      </c>
      <c r="M3127" s="116">
        <v>0.113899343112672</v>
      </c>
      <c r="N3127" s="117">
        <v>3.03064672236069E-2</v>
      </c>
      <c r="O3127" s="217"/>
      <c r="P3127" s="115"/>
      <c r="Q3127" s="116"/>
      <c r="R3127" s="116"/>
      <c r="S3127" s="116"/>
      <c r="T3127" s="117"/>
    </row>
    <row r="3128" spans="1:20">
      <c r="A3128" s="91"/>
      <c r="B3128" s="91"/>
      <c r="C3128" s="127"/>
      <c r="D3128" s="127"/>
      <c r="E3128" s="127"/>
      <c r="F3128" s="127"/>
      <c r="G3128" s="127"/>
      <c r="H3128" s="127">
        <v>4380</v>
      </c>
      <c r="I3128" s="217"/>
      <c r="J3128" s="116">
        <v>3125</v>
      </c>
      <c r="K3128" s="219">
        <f t="shared" si="25"/>
        <v>8355</v>
      </c>
      <c r="L3128" s="116">
        <v>0.25449517364193103</v>
      </c>
      <c r="M3128" s="116">
        <v>0.113355879690164</v>
      </c>
      <c r="N3128" s="117">
        <v>2.9303120281748401E-2</v>
      </c>
      <c r="O3128" s="217"/>
      <c r="P3128" s="128"/>
      <c r="Q3128" s="116"/>
      <c r="R3128" s="116"/>
      <c r="S3128" s="116"/>
      <c r="T3128" s="117"/>
    </row>
    <row r="3129" spans="1:20">
      <c r="A3129" s="91"/>
      <c r="B3129" s="91"/>
      <c r="C3129" s="127"/>
      <c r="D3129" s="127"/>
      <c r="E3129" s="127"/>
      <c r="F3129" s="127"/>
      <c r="G3129" s="127"/>
      <c r="H3129" s="127">
        <v>4383</v>
      </c>
      <c r="I3129" s="217"/>
      <c r="J3129" s="116">
        <v>3126</v>
      </c>
      <c r="K3129" s="219">
        <f t="shared" si="25"/>
        <v>8358</v>
      </c>
      <c r="L3129" s="116">
        <v>0.253844665427016</v>
      </c>
      <c r="M3129" s="116">
        <v>0.11143079100447401</v>
      </c>
      <c r="N3129" s="117">
        <v>2.80575376561908E-2</v>
      </c>
      <c r="O3129" s="217"/>
      <c r="P3129" s="115"/>
      <c r="Q3129" s="116"/>
      <c r="R3129" s="116"/>
      <c r="S3129" s="116"/>
      <c r="T3129" s="117"/>
    </row>
    <row r="3130" spans="1:20">
      <c r="A3130" s="91"/>
      <c r="B3130" s="91"/>
      <c r="C3130" s="127"/>
      <c r="D3130" s="127"/>
      <c r="E3130" s="127"/>
      <c r="F3130" s="127"/>
      <c r="G3130" s="127"/>
      <c r="H3130" s="127">
        <v>4386</v>
      </c>
      <c r="I3130" s="217"/>
      <c r="J3130" s="116">
        <v>3127</v>
      </c>
      <c r="K3130" s="219">
        <f t="shared" si="25"/>
        <v>8361</v>
      </c>
      <c r="L3130" s="116">
        <v>0.253361849440708</v>
      </c>
      <c r="M3130" s="116">
        <v>0.10753594248277</v>
      </c>
      <c r="N3130" s="117">
        <v>2.6557172018002999E-2</v>
      </c>
      <c r="O3130" s="217"/>
      <c r="P3130" s="115"/>
      <c r="Q3130" s="116"/>
      <c r="R3130" s="116"/>
      <c r="S3130" s="116"/>
      <c r="T3130" s="117"/>
    </row>
    <row r="3131" spans="1:20" ht="13.8" thickBot="1">
      <c r="A3131" s="91"/>
      <c r="B3131" s="91"/>
      <c r="C3131" s="127"/>
      <c r="D3131" s="127"/>
      <c r="E3131" s="127"/>
      <c r="F3131" s="127"/>
      <c r="G3131" s="127"/>
      <c r="H3131" s="127">
        <v>4388</v>
      </c>
      <c r="I3131" s="217"/>
      <c r="J3131" s="116">
        <v>3128</v>
      </c>
      <c r="K3131" s="219">
        <f t="shared" si="25"/>
        <v>8363</v>
      </c>
      <c r="L3131" s="116">
        <v>0.25297379647698698</v>
      </c>
      <c r="M3131" s="116">
        <v>0.102391809206902</v>
      </c>
      <c r="N3131" s="117">
        <v>2.4984670705170402E-2</v>
      </c>
      <c r="O3131" s="217"/>
      <c r="P3131" s="115"/>
      <c r="Q3131" s="116"/>
      <c r="R3131" s="116"/>
      <c r="S3131" s="116"/>
      <c r="T3131" s="117"/>
    </row>
    <row r="3132" spans="1:20">
      <c r="A3132" s="91"/>
      <c r="B3132" s="91"/>
      <c r="C3132" s="127"/>
      <c r="D3132" s="127"/>
      <c r="E3132" s="127"/>
      <c r="F3132" s="127"/>
      <c r="G3132" s="127"/>
      <c r="H3132" s="127">
        <v>4391</v>
      </c>
      <c r="I3132" s="217"/>
      <c r="J3132" s="116">
        <v>3129</v>
      </c>
      <c r="K3132" s="219">
        <f t="shared" si="25"/>
        <v>8366</v>
      </c>
      <c r="L3132" s="116">
        <v>0.252791649965176</v>
      </c>
      <c r="M3132" s="116">
        <v>9.5616756532879293E-2</v>
      </c>
      <c r="N3132" s="117">
        <v>2.3342574205499001E-2</v>
      </c>
      <c r="O3132" s="217"/>
      <c r="P3132" s="128"/>
      <c r="Q3132" s="116"/>
      <c r="R3132" s="116"/>
      <c r="S3132" s="116"/>
      <c r="T3132" s="117"/>
    </row>
    <row r="3133" spans="1:20">
      <c r="A3133" s="91"/>
      <c r="B3133" s="91"/>
      <c r="C3133" s="127"/>
      <c r="D3133" s="127"/>
      <c r="E3133" s="127"/>
      <c r="F3133" s="127"/>
      <c r="G3133" s="127"/>
      <c r="H3133" s="127">
        <v>4394</v>
      </c>
      <c r="I3133" s="217"/>
      <c r="J3133" s="116">
        <v>3130</v>
      </c>
      <c r="K3133" s="219">
        <f t="shared" si="25"/>
        <v>8369</v>
      </c>
      <c r="L3133" s="116">
        <v>0.25267664147850899</v>
      </c>
      <c r="M3133" s="116">
        <v>8.7979566837394302E-2</v>
      </c>
      <c r="N3133" s="117">
        <v>2.1845924846386599E-2</v>
      </c>
      <c r="O3133" s="217"/>
      <c r="P3133" s="115"/>
      <c r="Q3133" s="116"/>
      <c r="R3133" s="116"/>
      <c r="S3133" s="116"/>
      <c r="T3133" s="117"/>
    </row>
    <row r="3134" spans="1:20">
      <c r="A3134" s="91"/>
      <c r="B3134" s="91"/>
      <c r="C3134" s="127"/>
      <c r="D3134" s="127"/>
      <c r="E3134" s="127"/>
      <c r="F3134" s="127"/>
      <c r="G3134" s="127"/>
      <c r="H3134" s="127">
        <v>4397</v>
      </c>
      <c r="I3134" s="217"/>
      <c r="J3134" s="116">
        <v>3131</v>
      </c>
      <c r="K3134" s="219">
        <f t="shared" si="25"/>
        <v>8372</v>
      </c>
      <c r="L3134" s="116">
        <v>0.252710082883359</v>
      </c>
      <c r="M3134" s="116">
        <v>7.9220599288810298E-2</v>
      </c>
      <c r="N3134" s="117">
        <v>2.0631493949668199E-2</v>
      </c>
      <c r="O3134" s="217"/>
      <c r="P3134" s="115"/>
      <c r="Q3134" s="116"/>
      <c r="R3134" s="116"/>
      <c r="S3134" s="116"/>
      <c r="T3134" s="117"/>
    </row>
    <row r="3135" spans="1:20" ht="13.8" thickBot="1">
      <c r="A3135" s="91"/>
      <c r="B3135" s="91"/>
      <c r="C3135" s="127"/>
      <c r="D3135" s="127"/>
      <c r="E3135" s="127"/>
      <c r="F3135" s="127"/>
      <c r="G3135" s="127"/>
      <c r="H3135" s="127">
        <v>4400</v>
      </c>
      <c r="I3135" s="217"/>
      <c r="J3135" s="116">
        <v>3132</v>
      </c>
      <c r="K3135" s="219">
        <f t="shared" si="25"/>
        <v>8375</v>
      </c>
      <c r="L3135" s="116">
        <v>0.25285902629336199</v>
      </c>
      <c r="M3135" s="116">
        <v>7.0251794499776199E-2</v>
      </c>
      <c r="N3135" s="117">
        <v>1.9827212668152301E-2</v>
      </c>
      <c r="O3135" s="217"/>
      <c r="P3135" s="115"/>
      <c r="Q3135" s="116"/>
      <c r="R3135" s="116"/>
      <c r="S3135" s="116"/>
      <c r="T3135" s="117"/>
    </row>
    <row r="3136" spans="1:20">
      <c r="A3136" s="91"/>
      <c r="B3136" s="91"/>
      <c r="C3136" s="127"/>
      <c r="D3136" s="127"/>
      <c r="E3136" s="127"/>
      <c r="F3136" s="127"/>
      <c r="G3136" s="127"/>
      <c r="H3136" s="127">
        <v>4403</v>
      </c>
      <c r="I3136" s="217"/>
      <c r="J3136" s="116">
        <v>3133</v>
      </c>
      <c r="K3136" s="219">
        <f t="shared" si="25"/>
        <v>8378</v>
      </c>
      <c r="L3136" s="116">
        <v>0.25328381009033801</v>
      </c>
      <c r="M3136" s="116">
        <v>6.0790618116031203E-2</v>
      </c>
      <c r="N3136" s="117">
        <v>1.94641853978362E-2</v>
      </c>
      <c r="O3136" s="217"/>
      <c r="P3136" s="128"/>
      <c r="Q3136" s="116"/>
      <c r="R3136" s="116"/>
      <c r="S3136" s="116"/>
      <c r="T3136" s="117"/>
    </row>
    <row r="3137" spans="1:20">
      <c r="A3137" s="91"/>
      <c r="B3137" s="91"/>
      <c r="C3137" s="127"/>
      <c r="D3137" s="127"/>
      <c r="E3137" s="127"/>
      <c r="F3137" s="127"/>
      <c r="G3137" s="127"/>
      <c r="H3137" s="127">
        <v>4405</v>
      </c>
      <c r="I3137" s="217"/>
      <c r="J3137" s="116">
        <v>3134</v>
      </c>
      <c r="K3137" s="219">
        <f t="shared" si="25"/>
        <v>8380</v>
      </c>
      <c r="L3137" s="116">
        <v>0.25392613000436798</v>
      </c>
      <c r="M3137" s="116">
        <v>5.14171046625507E-2</v>
      </c>
      <c r="N3137" s="117">
        <v>1.9470461715768699E-2</v>
      </c>
      <c r="O3137" s="217"/>
      <c r="P3137" s="115"/>
      <c r="Q3137" s="116"/>
      <c r="R3137" s="116"/>
      <c r="S3137" s="116"/>
      <c r="T3137" s="117"/>
    </row>
    <row r="3138" spans="1:20">
      <c r="A3138" s="91"/>
      <c r="B3138" s="91"/>
      <c r="C3138" s="127"/>
      <c r="D3138" s="127"/>
      <c r="E3138" s="127"/>
      <c r="F3138" s="127"/>
      <c r="G3138" s="127"/>
      <c r="H3138" s="127">
        <v>4408</v>
      </c>
      <c r="I3138" s="217"/>
      <c r="J3138" s="116">
        <v>3135</v>
      </c>
      <c r="K3138" s="219">
        <f t="shared" si="25"/>
        <v>8383</v>
      </c>
      <c r="L3138" s="116">
        <v>0.25477201610803302</v>
      </c>
      <c r="M3138" s="116">
        <v>4.2443935675318199E-2</v>
      </c>
      <c r="N3138" s="117">
        <v>1.9732518796329999E-2</v>
      </c>
      <c r="O3138" s="217"/>
      <c r="P3138" s="115"/>
      <c r="Q3138" s="116"/>
      <c r="R3138" s="116"/>
      <c r="S3138" s="116"/>
      <c r="T3138" s="117"/>
    </row>
    <row r="3139" spans="1:20" ht="13.8" thickBot="1">
      <c r="A3139" s="91"/>
      <c r="B3139" s="91"/>
      <c r="C3139" s="127"/>
      <c r="D3139" s="127"/>
      <c r="E3139" s="127"/>
      <c r="F3139" s="127"/>
      <c r="G3139" s="127"/>
      <c r="H3139" s="127">
        <v>4412</v>
      </c>
      <c r="I3139" s="217"/>
      <c r="J3139" s="116">
        <v>3136</v>
      </c>
      <c r="K3139" s="219">
        <f t="shared" si="25"/>
        <v>8387</v>
      </c>
      <c r="L3139" s="116">
        <v>0.25569442158481198</v>
      </c>
      <c r="M3139" s="116">
        <v>3.4196654695111003E-2</v>
      </c>
      <c r="N3139" s="117">
        <v>2.0122305993372801E-2</v>
      </c>
      <c r="O3139" s="217"/>
      <c r="P3139" s="115"/>
      <c r="Q3139" s="116"/>
      <c r="R3139" s="116"/>
      <c r="S3139" s="116"/>
      <c r="T3139" s="117"/>
    </row>
    <row r="3140" spans="1:20">
      <c r="A3140" s="91"/>
      <c r="B3140" s="91"/>
      <c r="C3140" s="127"/>
      <c r="D3140" s="127"/>
      <c r="E3140" s="127"/>
      <c r="F3140" s="127"/>
      <c r="G3140" s="127"/>
      <c r="H3140" s="127">
        <v>4414</v>
      </c>
      <c r="I3140" s="217"/>
      <c r="J3140" s="116">
        <v>3137</v>
      </c>
      <c r="K3140" s="219">
        <f t="shared" si="25"/>
        <v>8389</v>
      </c>
      <c r="L3140" s="116">
        <v>0.25656587471148001</v>
      </c>
      <c r="M3140" s="116">
        <v>2.69804252307458E-2</v>
      </c>
      <c r="N3140" s="117">
        <v>2.0497156406677899E-2</v>
      </c>
      <c r="O3140" s="217"/>
      <c r="P3140" s="128"/>
      <c r="Q3140" s="116"/>
      <c r="R3140" s="116"/>
      <c r="S3140" s="116"/>
      <c r="T3140" s="117"/>
    </row>
    <row r="3141" spans="1:20">
      <c r="A3141" s="91"/>
      <c r="B3141" s="91"/>
      <c r="C3141" s="127"/>
      <c r="D3141" s="127"/>
      <c r="E3141" s="127"/>
      <c r="F3141" s="127"/>
      <c r="G3141" s="127"/>
      <c r="H3141" s="127">
        <v>4417</v>
      </c>
      <c r="I3141" s="217"/>
      <c r="J3141" s="116">
        <v>3138</v>
      </c>
      <c r="K3141" s="219">
        <f t="shared" si="25"/>
        <v>8392</v>
      </c>
      <c r="L3141" s="116">
        <v>0.25728303764943899</v>
      </c>
      <c r="M3141" s="116">
        <v>2.11811047415877E-2</v>
      </c>
      <c r="N3141" s="117">
        <v>2.0816373082342798E-2</v>
      </c>
      <c r="O3141" s="217"/>
      <c r="P3141" s="115"/>
      <c r="Q3141" s="116"/>
      <c r="R3141" s="116"/>
      <c r="S3141" s="116"/>
      <c r="T3141" s="117"/>
    </row>
    <row r="3142" spans="1:20">
      <c r="A3142" s="91"/>
      <c r="B3142" s="91"/>
      <c r="C3142" s="127"/>
      <c r="D3142" s="127"/>
      <c r="E3142" s="127"/>
      <c r="F3142" s="127"/>
      <c r="G3142" s="127"/>
      <c r="H3142" s="127">
        <v>4420</v>
      </c>
      <c r="I3142" s="217"/>
      <c r="J3142" s="116">
        <v>3139</v>
      </c>
      <c r="K3142" s="219">
        <f t="shared" si="25"/>
        <v>8395</v>
      </c>
      <c r="L3142" s="116">
        <v>0.25792732693749898</v>
      </c>
      <c r="M3142" s="116">
        <v>1.6937946147994602E-2</v>
      </c>
      <c r="N3142" s="117">
        <v>2.10069151567806E-2</v>
      </c>
      <c r="O3142" s="217"/>
      <c r="P3142" s="115"/>
      <c r="Q3142" s="116"/>
      <c r="R3142" s="116"/>
      <c r="S3142" s="116"/>
      <c r="T3142" s="117"/>
    </row>
    <row r="3143" spans="1:20" ht="13.8" thickBot="1">
      <c r="A3143" s="91"/>
      <c r="B3143" s="91"/>
      <c r="C3143" s="127"/>
      <c r="D3143" s="127"/>
      <c r="E3143" s="127"/>
      <c r="F3143" s="127"/>
      <c r="G3143" s="127"/>
      <c r="H3143" s="127">
        <v>4422</v>
      </c>
      <c r="I3143" s="217"/>
      <c r="J3143" s="116">
        <v>3140</v>
      </c>
      <c r="K3143" s="219">
        <f t="shared" si="25"/>
        <v>8397</v>
      </c>
      <c r="L3143" s="116">
        <v>0.25861555319949497</v>
      </c>
      <c r="M3143" s="116">
        <v>1.40665079046343E-2</v>
      </c>
      <c r="N3143" s="117">
        <v>2.1016247245232E-2</v>
      </c>
      <c r="O3143" s="217"/>
      <c r="P3143" s="115"/>
      <c r="Q3143" s="116"/>
      <c r="R3143" s="116"/>
      <c r="S3143" s="116"/>
      <c r="T3143" s="117"/>
    </row>
    <row r="3144" spans="1:20">
      <c r="A3144" s="91"/>
      <c r="B3144" s="91"/>
      <c r="C3144" s="127"/>
      <c r="D3144" s="127"/>
      <c r="E3144" s="127"/>
      <c r="F3144" s="127"/>
      <c r="G3144" s="127"/>
      <c r="H3144" s="127">
        <v>4425</v>
      </c>
      <c r="I3144" s="217"/>
      <c r="J3144" s="116">
        <v>3141</v>
      </c>
      <c r="K3144" s="219">
        <f t="shared" si="25"/>
        <v>8400</v>
      </c>
      <c r="L3144" s="116">
        <v>0.25926170238226298</v>
      </c>
      <c r="M3144" s="116">
        <v>1.3321052124101999E-2</v>
      </c>
      <c r="N3144" s="117">
        <v>2.0785588701397201E-2</v>
      </c>
      <c r="O3144" s="217"/>
      <c r="P3144" s="128"/>
      <c r="Q3144" s="116"/>
      <c r="R3144" s="116"/>
      <c r="S3144" s="116"/>
      <c r="T3144" s="117"/>
    </row>
    <row r="3145" spans="1:20">
      <c r="A3145" s="91"/>
      <c r="B3145" s="91"/>
      <c r="C3145" s="127"/>
      <c r="D3145" s="127"/>
      <c r="E3145" s="127"/>
      <c r="F3145" s="127"/>
      <c r="G3145" s="127"/>
      <c r="H3145" s="127">
        <v>4427</v>
      </c>
      <c r="I3145" s="217"/>
      <c r="J3145" s="116">
        <v>3142</v>
      </c>
      <c r="K3145" s="219">
        <f t="shared" si="25"/>
        <v>8402</v>
      </c>
      <c r="L3145" s="116">
        <v>0.25997243295775402</v>
      </c>
      <c r="M3145" s="116">
        <v>1.4419634128214899E-2</v>
      </c>
      <c r="N3145" s="117">
        <v>2.0305529625023799E-2</v>
      </c>
      <c r="O3145" s="217"/>
      <c r="P3145" s="115"/>
      <c r="Q3145" s="116"/>
      <c r="R3145" s="116"/>
      <c r="S3145" s="116"/>
      <c r="T3145" s="117"/>
    </row>
    <row r="3146" spans="1:20">
      <c r="A3146" s="91"/>
      <c r="B3146" s="91"/>
      <c r="C3146" s="127"/>
      <c r="D3146" s="127"/>
      <c r="E3146" s="127"/>
      <c r="F3146" s="127"/>
      <c r="G3146" s="127"/>
      <c r="H3146" s="127">
        <v>4430</v>
      </c>
      <c r="I3146" s="217"/>
      <c r="J3146" s="116">
        <v>3143</v>
      </c>
      <c r="K3146" s="219">
        <f t="shared" si="25"/>
        <v>8405</v>
      </c>
      <c r="L3146" s="116">
        <v>0.26057407821005701</v>
      </c>
      <c r="M3146" s="116">
        <v>1.75699652114783E-2</v>
      </c>
      <c r="N3146" s="117">
        <v>1.95495221947319E-2</v>
      </c>
      <c r="O3146" s="217"/>
      <c r="P3146" s="115"/>
      <c r="Q3146" s="116"/>
      <c r="R3146" s="116"/>
      <c r="S3146" s="116"/>
      <c r="T3146" s="117"/>
    </row>
    <row r="3147" spans="1:20" ht="13.8" thickBot="1">
      <c r="A3147" s="91"/>
      <c r="B3147" s="91"/>
      <c r="C3147" s="127"/>
      <c r="D3147" s="127"/>
      <c r="E3147" s="127"/>
      <c r="F3147" s="127"/>
      <c r="G3147" s="127"/>
      <c r="H3147" s="127">
        <v>4433</v>
      </c>
      <c r="I3147" s="217"/>
      <c r="J3147" s="116">
        <v>3144</v>
      </c>
      <c r="K3147" s="219">
        <f t="shared" si="25"/>
        <v>8408</v>
      </c>
      <c r="L3147" s="116">
        <v>0.26119619433857999</v>
      </c>
      <c r="M3147" s="116">
        <v>2.1770140949874801E-2</v>
      </c>
      <c r="N3147" s="117">
        <v>1.86082024765385E-2</v>
      </c>
      <c r="O3147" s="217"/>
      <c r="P3147" s="115"/>
      <c r="Q3147" s="116"/>
      <c r="R3147" s="116"/>
      <c r="S3147" s="116"/>
      <c r="T3147" s="117"/>
    </row>
    <row r="3148" spans="1:20">
      <c r="A3148" s="91"/>
      <c r="B3148" s="91"/>
      <c r="C3148" s="127"/>
      <c r="D3148" s="127"/>
      <c r="E3148" s="127"/>
      <c r="F3148" s="127"/>
      <c r="G3148" s="127"/>
      <c r="H3148" s="127">
        <v>4435</v>
      </c>
      <c r="I3148" s="217"/>
      <c r="J3148" s="116">
        <v>3145</v>
      </c>
      <c r="K3148" s="219">
        <f t="shared" si="25"/>
        <v>8410</v>
      </c>
      <c r="L3148" s="116">
        <v>0.26176971512709801</v>
      </c>
      <c r="M3148" s="116">
        <v>2.6685233041398599E-2</v>
      </c>
      <c r="N3148" s="117">
        <v>1.7547552937556499E-2</v>
      </c>
      <c r="O3148" s="217"/>
      <c r="P3148" s="128"/>
      <c r="Q3148" s="116"/>
      <c r="R3148" s="116"/>
      <c r="S3148" s="116"/>
      <c r="T3148" s="117"/>
    </row>
    <row r="3149" spans="1:20">
      <c r="A3149" s="91"/>
      <c r="B3149" s="91"/>
      <c r="C3149" s="127"/>
      <c r="D3149" s="127"/>
      <c r="E3149" s="127"/>
      <c r="F3149" s="127"/>
      <c r="G3149" s="127"/>
      <c r="H3149" s="127">
        <v>4437</v>
      </c>
      <c r="I3149" s="217"/>
      <c r="J3149" s="116">
        <v>3146</v>
      </c>
      <c r="K3149" s="219">
        <f t="shared" si="25"/>
        <v>8412</v>
      </c>
      <c r="L3149" s="116">
        <v>0.26229003808622797</v>
      </c>
      <c r="M3149" s="116">
        <v>3.1660903428782798E-2</v>
      </c>
      <c r="N3149" s="117">
        <v>1.64426310756072E-2</v>
      </c>
      <c r="O3149" s="217"/>
      <c r="P3149" s="115"/>
      <c r="Q3149" s="116"/>
      <c r="R3149" s="116"/>
      <c r="S3149" s="116"/>
      <c r="T3149" s="117"/>
    </row>
    <row r="3150" spans="1:20">
      <c r="A3150" s="91"/>
      <c r="B3150" s="91"/>
      <c r="C3150" s="127"/>
      <c r="D3150" s="127"/>
      <c r="E3150" s="127"/>
      <c r="F3150" s="127"/>
      <c r="G3150" s="127"/>
      <c r="H3150" s="127">
        <v>4440</v>
      </c>
      <c r="I3150" s="217"/>
      <c r="J3150" s="116">
        <v>3147</v>
      </c>
      <c r="K3150" s="219">
        <f t="shared" si="25"/>
        <v>8415</v>
      </c>
      <c r="L3150" s="116">
        <v>0.262811772144178</v>
      </c>
      <c r="M3150" s="116">
        <v>3.6283626369139801E-2</v>
      </c>
      <c r="N3150" s="117">
        <v>1.5399038197958501E-2</v>
      </c>
      <c r="O3150" s="217"/>
      <c r="P3150" s="115"/>
      <c r="Q3150" s="116"/>
      <c r="R3150" s="116"/>
      <c r="S3150" s="116"/>
      <c r="T3150" s="117"/>
    </row>
    <row r="3151" spans="1:20" ht="13.8" thickBot="1">
      <c r="A3151" s="91"/>
      <c r="B3151" s="91"/>
      <c r="C3151" s="127"/>
      <c r="D3151" s="127"/>
      <c r="E3151" s="127"/>
      <c r="F3151" s="127"/>
      <c r="G3151" s="127"/>
      <c r="H3151" s="127">
        <v>4442</v>
      </c>
      <c r="I3151" s="217"/>
      <c r="J3151" s="116">
        <v>3148</v>
      </c>
      <c r="K3151" s="219">
        <f t="shared" si="25"/>
        <v>8417</v>
      </c>
      <c r="L3151" s="116">
        <v>0.26331767790497101</v>
      </c>
      <c r="M3151" s="116">
        <v>4.07759544175373E-2</v>
      </c>
      <c r="N3151" s="117">
        <v>1.44376238851076E-2</v>
      </c>
      <c r="O3151" s="217"/>
      <c r="P3151" s="115"/>
      <c r="Q3151" s="116"/>
      <c r="R3151" s="116"/>
      <c r="S3151" s="116"/>
      <c r="T3151" s="117"/>
    </row>
    <row r="3152" spans="1:20">
      <c r="A3152" s="91"/>
      <c r="B3152" s="91"/>
      <c r="C3152" s="127"/>
      <c r="D3152" s="127"/>
      <c r="E3152" s="127"/>
      <c r="F3152" s="127"/>
      <c r="G3152" s="127"/>
      <c r="H3152" s="127">
        <v>4445</v>
      </c>
      <c r="I3152" s="217"/>
      <c r="J3152" s="116">
        <v>3149</v>
      </c>
      <c r="K3152" s="219">
        <f t="shared" si="25"/>
        <v>8420</v>
      </c>
      <c r="L3152" s="116">
        <v>0.26388190295955399</v>
      </c>
      <c r="M3152" s="116">
        <v>4.5178578685209102E-2</v>
      </c>
      <c r="N3152" s="117">
        <v>1.3602684430599799E-2</v>
      </c>
      <c r="O3152" s="217"/>
      <c r="P3152" s="128"/>
      <c r="Q3152" s="116"/>
      <c r="R3152" s="116"/>
      <c r="S3152" s="116"/>
      <c r="T3152" s="117"/>
    </row>
    <row r="3153" spans="1:20">
      <c r="A3153" s="91"/>
      <c r="B3153" s="91"/>
      <c r="C3153" s="127"/>
      <c r="D3153" s="127"/>
      <c r="E3153" s="127"/>
      <c r="F3153" s="127"/>
      <c r="G3153" s="127"/>
      <c r="H3153" s="127">
        <v>4447</v>
      </c>
      <c r="I3153" s="217"/>
      <c r="J3153" s="116">
        <v>3150</v>
      </c>
      <c r="K3153" s="219">
        <f t="shared" si="25"/>
        <v>8422</v>
      </c>
      <c r="L3153" s="116">
        <v>0.26439386385140301</v>
      </c>
      <c r="M3153" s="116">
        <v>4.93808477920595E-2</v>
      </c>
      <c r="N3153" s="117">
        <v>1.2925195956653099E-2</v>
      </c>
      <c r="O3153" s="217"/>
      <c r="P3153" s="115"/>
      <c r="Q3153" s="116"/>
      <c r="R3153" s="116"/>
      <c r="S3153" s="116"/>
      <c r="T3153" s="117"/>
    </row>
    <row r="3154" spans="1:20">
      <c r="A3154" s="91"/>
      <c r="B3154" s="91"/>
      <c r="C3154" s="127"/>
      <c r="D3154" s="127"/>
      <c r="E3154" s="127"/>
      <c r="F3154" s="127"/>
      <c r="G3154" s="127"/>
      <c r="H3154" s="127">
        <v>4450</v>
      </c>
      <c r="I3154" s="217"/>
      <c r="J3154" s="116">
        <v>3151</v>
      </c>
      <c r="K3154" s="219">
        <f t="shared" si="25"/>
        <v>8425</v>
      </c>
      <c r="L3154" s="116">
        <v>0.26499024117368303</v>
      </c>
      <c r="M3154" s="116">
        <v>5.3303360082991198E-2</v>
      </c>
      <c r="N3154" s="117">
        <v>1.2441890609867799E-2</v>
      </c>
      <c r="O3154" s="217"/>
      <c r="P3154" s="115"/>
      <c r="Q3154" s="116"/>
      <c r="R3154" s="116"/>
      <c r="S3154" s="116"/>
      <c r="T3154" s="117"/>
    </row>
    <row r="3155" spans="1:20" ht="13.8" thickBot="1">
      <c r="A3155" s="91"/>
      <c r="B3155" s="91"/>
      <c r="C3155" s="127"/>
      <c r="D3155" s="127"/>
      <c r="E3155" s="127"/>
      <c r="F3155" s="127"/>
      <c r="G3155" s="127"/>
      <c r="H3155" s="127">
        <v>4453</v>
      </c>
      <c r="I3155" s="217"/>
      <c r="J3155" s="116">
        <v>3152</v>
      </c>
      <c r="K3155" s="219">
        <f t="shared" si="25"/>
        <v>8428</v>
      </c>
      <c r="L3155" s="116">
        <v>0.26548255921945302</v>
      </c>
      <c r="M3155" s="116">
        <v>5.6382602031935798E-2</v>
      </c>
      <c r="N3155" s="117">
        <v>1.22622982078341E-2</v>
      </c>
      <c r="O3155" s="217"/>
      <c r="P3155" s="115"/>
      <c r="Q3155" s="116"/>
      <c r="R3155" s="116"/>
      <c r="S3155" s="116"/>
      <c r="T3155" s="117"/>
    </row>
    <row r="3156" spans="1:20">
      <c r="A3156" s="91"/>
      <c r="B3156" s="91"/>
      <c r="C3156" s="127"/>
      <c r="D3156" s="127"/>
      <c r="E3156" s="127"/>
      <c r="F3156" s="127"/>
      <c r="G3156" s="127"/>
      <c r="H3156" s="127">
        <v>4455</v>
      </c>
      <c r="I3156" s="217"/>
      <c r="J3156" s="116">
        <v>3153</v>
      </c>
      <c r="K3156" s="219">
        <f t="shared" si="25"/>
        <v>8430</v>
      </c>
      <c r="L3156" s="116">
        <v>0.26599652651934003</v>
      </c>
      <c r="M3156" s="116">
        <v>5.8584922907217597E-2</v>
      </c>
      <c r="N3156" s="117">
        <v>1.24419904451519E-2</v>
      </c>
      <c r="O3156" s="217"/>
      <c r="P3156" s="128"/>
      <c r="Q3156" s="116"/>
      <c r="R3156" s="116"/>
      <c r="S3156" s="116"/>
      <c r="T3156" s="117"/>
    </row>
    <row r="3157" spans="1:20">
      <c r="A3157" s="91"/>
      <c r="B3157" s="91"/>
      <c r="C3157" s="127"/>
      <c r="D3157" s="127"/>
      <c r="E3157" s="127"/>
      <c r="F3157" s="127"/>
      <c r="G3157" s="127"/>
      <c r="H3157" s="127">
        <v>4458</v>
      </c>
      <c r="I3157" s="217"/>
      <c r="J3157" s="116">
        <v>3154</v>
      </c>
      <c r="K3157" s="219">
        <f t="shared" si="25"/>
        <v>8433</v>
      </c>
      <c r="L3157" s="116">
        <v>0.266408302727553</v>
      </c>
      <c r="M3157" s="116">
        <v>6.0235731334508498E-2</v>
      </c>
      <c r="N3157" s="117">
        <v>1.2944957295203599E-2</v>
      </c>
      <c r="O3157" s="217"/>
      <c r="P3157" s="115"/>
      <c r="Q3157" s="116"/>
      <c r="R3157" s="116"/>
      <c r="S3157" s="116"/>
      <c r="T3157" s="117"/>
    </row>
    <row r="3158" spans="1:20">
      <c r="A3158" s="91"/>
      <c r="B3158" s="91"/>
      <c r="C3158" s="127"/>
      <c r="D3158" s="127"/>
      <c r="E3158" s="127"/>
      <c r="F3158" s="127"/>
      <c r="G3158" s="127"/>
      <c r="H3158" s="127">
        <v>4461</v>
      </c>
      <c r="I3158" s="217"/>
      <c r="J3158" s="116">
        <v>3155</v>
      </c>
      <c r="K3158" s="219">
        <f t="shared" si="25"/>
        <v>8436</v>
      </c>
      <c r="L3158" s="116">
        <v>0.26677080835092898</v>
      </c>
      <c r="M3158" s="116">
        <v>6.0909370736186103E-2</v>
      </c>
      <c r="N3158" s="117">
        <v>1.36496286245188E-2</v>
      </c>
      <c r="O3158" s="217"/>
      <c r="P3158" s="115"/>
      <c r="Q3158" s="116"/>
      <c r="R3158" s="116"/>
      <c r="S3158" s="116"/>
      <c r="T3158" s="117"/>
    </row>
    <row r="3159" spans="1:20" ht="13.8" thickBot="1">
      <c r="A3159" s="91"/>
      <c r="B3159" s="91"/>
      <c r="C3159" s="127"/>
      <c r="D3159" s="127"/>
      <c r="E3159" s="127"/>
      <c r="F3159" s="127"/>
      <c r="G3159" s="127"/>
      <c r="H3159" s="127">
        <v>4463</v>
      </c>
      <c r="I3159" s="217"/>
      <c r="J3159" s="116">
        <v>3156</v>
      </c>
      <c r="K3159" s="219">
        <f t="shared" si="25"/>
        <v>8438</v>
      </c>
      <c r="L3159" s="116">
        <v>0.266942927739445</v>
      </c>
      <c r="M3159" s="116">
        <v>6.1135959408685797E-2</v>
      </c>
      <c r="N3159" s="117">
        <v>1.44382161886825E-2</v>
      </c>
      <c r="O3159" s="217"/>
      <c r="P3159" s="115"/>
      <c r="Q3159" s="116"/>
      <c r="R3159" s="116"/>
      <c r="S3159" s="116"/>
      <c r="T3159" s="117"/>
    </row>
    <row r="3160" spans="1:20">
      <c r="A3160" s="91"/>
      <c r="B3160" s="91"/>
      <c r="C3160" s="127"/>
      <c r="D3160" s="127"/>
      <c r="E3160" s="127"/>
      <c r="F3160" s="127"/>
      <c r="G3160" s="127"/>
      <c r="H3160" s="127">
        <v>4466</v>
      </c>
      <c r="I3160" s="217"/>
      <c r="J3160" s="116">
        <v>3157</v>
      </c>
      <c r="K3160" s="219">
        <f t="shared" si="25"/>
        <v>8441</v>
      </c>
      <c r="L3160" s="116">
        <v>0.26701705427386102</v>
      </c>
      <c r="M3160" s="116">
        <v>6.0373333244692302E-2</v>
      </c>
      <c r="N3160" s="117">
        <v>1.52246240882191E-2</v>
      </c>
      <c r="O3160" s="217"/>
      <c r="P3160" s="128"/>
      <c r="Q3160" s="116"/>
      <c r="R3160" s="116"/>
      <c r="S3160" s="116"/>
      <c r="T3160" s="117"/>
    </row>
    <row r="3161" spans="1:20">
      <c r="A3161" s="91"/>
      <c r="B3161" s="91"/>
      <c r="C3161" s="127"/>
      <c r="D3161" s="127"/>
      <c r="E3161" s="127"/>
      <c r="F3161" s="127"/>
      <c r="G3161" s="127"/>
      <c r="H3161" s="127">
        <v>4468</v>
      </c>
      <c r="I3161" s="217"/>
      <c r="J3161" s="116">
        <v>3158</v>
      </c>
      <c r="K3161" s="219">
        <f t="shared" si="25"/>
        <v>8443</v>
      </c>
      <c r="L3161" s="116">
        <v>0.26692772411322502</v>
      </c>
      <c r="M3161" s="116">
        <v>5.9384127546222E-2</v>
      </c>
      <c r="N3161" s="117">
        <v>1.5960249301696799E-2</v>
      </c>
      <c r="O3161" s="217"/>
      <c r="P3161" s="115"/>
      <c r="Q3161" s="116"/>
      <c r="R3161" s="116"/>
      <c r="S3161" s="116"/>
      <c r="T3161" s="117"/>
    </row>
    <row r="3162" spans="1:20">
      <c r="A3162" s="91"/>
      <c r="B3162" s="91"/>
      <c r="C3162" s="127"/>
      <c r="D3162" s="127"/>
      <c r="E3162" s="127"/>
      <c r="F3162" s="127"/>
      <c r="G3162" s="127"/>
      <c r="H3162" s="127">
        <v>4471</v>
      </c>
      <c r="I3162" s="217"/>
      <c r="J3162" s="116">
        <v>3159</v>
      </c>
      <c r="K3162" s="219">
        <f t="shared" si="25"/>
        <v>8446</v>
      </c>
      <c r="L3162" s="116">
        <v>0.266763603739467</v>
      </c>
      <c r="M3162" s="116">
        <v>5.8132374661261199E-2</v>
      </c>
      <c r="N3162" s="117">
        <v>1.6589558098740902E-2</v>
      </c>
      <c r="O3162" s="217"/>
      <c r="P3162" s="115"/>
      <c r="Q3162" s="116"/>
      <c r="R3162" s="116"/>
      <c r="S3162" s="116"/>
      <c r="T3162" s="117"/>
    </row>
    <row r="3163" spans="1:20" ht="13.8" thickBot="1">
      <c r="A3163" s="91"/>
      <c r="B3163" s="91"/>
      <c r="C3163" s="127"/>
      <c r="D3163" s="127"/>
      <c r="E3163" s="127"/>
      <c r="F3163" s="127"/>
      <c r="G3163" s="127"/>
      <c r="H3163" s="127">
        <v>4474</v>
      </c>
      <c r="I3163" s="217"/>
      <c r="J3163" s="116">
        <v>3160</v>
      </c>
      <c r="K3163" s="219">
        <f t="shared" si="25"/>
        <v>8449</v>
      </c>
      <c r="L3163" s="116">
        <v>0.26659932257303698</v>
      </c>
      <c r="M3163" s="116">
        <v>5.6644081389657701E-2</v>
      </c>
      <c r="N3163" s="117">
        <v>1.7055718732996099E-2</v>
      </c>
      <c r="O3163" s="217"/>
      <c r="P3163" s="115"/>
      <c r="Q3163" s="116"/>
      <c r="R3163" s="116"/>
      <c r="S3163" s="116"/>
      <c r="T3163" s="117"/>
    </row>
    <row r="3164" spans="1:20">
      <c r="A3164" s="91"/>
      <c r="B3164" s="91"/>
      <c r="C3164" s="127"/>
      <c r="D3164" s="127"/>
      <c r="E3164" s="127"/>
      <c r="F3164" s="127"/>
      <c r="G3164" s="127"/>
      <c r="H3164" s="127">
        <v>4477</v>
      </c>
      <c r="I3164" s="217"/>
      <c r="J3164" s="116">
        <v>3161</v>
      </c>
      <c r="K3164" s="219">
        <f t="shared" si="25"/>
        <v>8452</v>
      </c>
      <c r="L3164" s="116">
        <v>0.26639808776851798</v>
      </c>
      <c r="M3164" s="116">
        <v>5.55514378111161E-2</v>
      </c>
      <c r="N3164" s="117">
        <v>1.7295747418841701E-2</v>
      </c>
      <c r="O3164" s="217"/>
      <c r="P3164" s="128"/>
      <c r="Q3164" s="116"/>
      <c r="R3164" s="116"/>
      <c r="S3164" s="116"/>
      <c r="T3164" s="117"/>
    </row>
    <row r="3165" spans="1:20">
      <c r="A3165" s="91"/>
      <c r="B3165" s="91"/>
      <c r="C3165" s="127"/>
      <c r="D3165" s="127"/>
      <c r="E3165" s="127"/>
      <c r="F3165" s="127"/>
      <c r="G3165" s="127"/>
      <c r="H3165" s="127">
        <v>4480</v>
      </c>
      <c r="I3165" s="217"/>
      <c r="J3165" s="116">
        <v>3162</v>
      </c>
      <c r="K3165" s="219">
        <f t="shared" si="25"/>
        <v>8455</v>
      </c>
      <c r="L3165" s="116">
        <v>0.26625118980310403</v>
      </c>
      <c r="M3165" s="116">
        <v>5.4051449621820701E-2</v>
      </c>
      <c r="N3165" s="117">
        <v>1.7329888983914601E-2</v>
      </c>
      <c r="O3165" s="217"/>
      <c r="P3165" s="115"/>
      <c r="Q3165" s="116"/>
      <c r="R3165" s="116"/>
      <c r="S3165" s="116"/>
      <c r="T3165" s="117"/>
    </row>
    <row r="3166" spans="1:20">
      <c r="A3166" s="91"/>
      <c r="B3166" s="91"/>
      <c r="C3166" s="127"/>
      <c r="D3166" s="127"/>
      <c r="E3166" s="127"/>
      <c r="F3166" s="127"/>
      <c r="G3166" s="127"/>
      <c r="H3166" s="127">
        <v>4482</v>
      </c>
      <c r="I3166" s="217"/>
      <c r="J3166" s="116">
        <v>3163</v>
      </c>
      <c r="K3166" s="219">
        <f t="shared" si="25"/>
        <v>8457</v>
      </c>
      <c r="L3166" s="116">
        <v>0.266123841550373</v>
      </c>
      <c r="M3166" s="116">
        <v>5.2542505915302601E-2</v>
      </c>
      <c r="N3166" s="117">
        <v>1.7226742625787599E-2</v>
      </c>
      <c r="O3166" s="217"/>
      <c r="P3166" s="115"/>
      <c r="Q3166" s="116"/>
      <c r="R3166" s="116"/>
      <c r="S3166" s="116"/>
      <c r="T3166" s="117"/>
    </row>
    <row r="3167" spans="1:20" ht="13.8" thickBot="1">
      <c r="A3167" s="91"/>
      <c r="B3167" s="91"/>
      <c r="C3167" s="127"/>
      <c r="D3167" s="127"/>
      <c r="E3167" s="127"/>
      <c r="F3167" s="127"/>
      <c r="G3167" s="127"/>
      <c r="H3167" s="127">
        <v>4484</v>
      </c>
      <c r="I3167" s="217"/>
      <c r="J3167" s="116">
        <v>3164</v>
      </c>
      <c r="K3167" s="219">
        <f t="shared" si="25"/>
        <v>8459</v>
      </c>
      <c r="L3167" s="116">
        <v>0.26613879779490002</v>
      </c>
      <c r="M3167" s="116">
        <v>4.9973815680671801E-2</v>
      </c>
      <c r="N3167" s="117">
        <v>1.71005142957882E-2</v>
      </c>
      <c r="O3167" s="217"/>
      <c r="P3167" s="115"/>
      <c r="Q3167" s="116"/>
      <c r="R3167" s="116"/>
      <c r="S3167" s="116"/>
      <c r="T3167" s="117"/>
    </row>
    <row r="3168" spans="1:20">
      <c r="A3168" s="91"/>
      <c r="B3168" s="91"/>
      <c r="C3168" s="127"/>
      <c r="D3168" s="127"/>
      <c r="E3168" s="127"/>
      <c r="F3168" s="127"/>
      <c r="G3168" s="127"/>
      <c r="H3168" s="127">
        <v>4487</v>
      </c>
      <c r="I3168" s="217"/>
      <c r="J3168" s="116">
        <v>3165</v>
      </c>
      <c r="K3168" s="219">
        <f t="shared" si="25"/>
        <v>8462</v>
      </c>
      <c r="L3168" s="116">
        <v>0.26629742163131398</v>
      </c>
      <c r="M3168" s="116">
        <v>4.68938270513218E-2</v>
      </c>
      <c r="N3168" s="117">
        <v>1.70277113724508E-2</v>
      </c>
      <c r="O3168" s="217"/>
      <c r="P3168" s="128"/>
      <c r="Q3168" s="116"/>
      <c r="R3168" s="116"/>
      <c r="S3168" s="116"/>
      <c r="T3168" s="117"/>
    </row>
    <row r="3169" spans="1:20">
      <c r="A3169" s="91"/>
      <c r="B3169" s="91"/>
      <c r="C3169" s="127"/>
      <c r="D3169" s="127"/>
      <c r="E3169" s="127"/>
      <c r="F3169" s="127"/>
      <c r="G3169" s="127"/>
      <c r="H3169" s="127">
        <v>4489</v>
      </c>
      <c r="I3169" s="217"/>
      <c r="J3169" s="116">
        <v>3166</v>
      </c>
      <c r="K3169" s="219">
        <f t="shared" ref="K3169:K3232" si="26">H3169+$K$1503</f>
        <v>8464</v>
      </c>
      <c r="L3169" s="116">
        <v>0.26655181907692999</v>
      </c>
      <c r="M3169" s="116">
        <v>4.3495948974511298E-2</v>
      </c>
      <c r="N3169" s="117">
        <v>1.70343061286043E-2</v>
      </c>
      <c r="O3169" s="217"/>
      <c r="P3169" s="115"/>
      <c r="Q3169" s="116"/>
      <c r="R3169" s="116"/>
      <c r="S3169" s="116"/>
      <c r="T3169" s="117"/>
    </row>
    <row r="3170" spans="1:20">
      <c r="A3170" s="91"/>
      <c r="B3170" s="91"/>
      <c r="C3170" s="127"/>
      <c r="D3170" s="127"/>
      <c r="E3170" s="127"/>
      <c r="F3170" s="127"/>
      <c r="G3170" s="127"/>
      <c r="H3170" s="127">
        <v>4492</v>
      </c>
      <c r="I3170" s="217"/>
      <c r="J3170" s="116">
        <v>3167</v>
      </c>
      <c r="K3170" s="219">
        <f t="shared" si="26"/>
        <v>8467</v>
      </c>
      <c r="L3170" s="116">
        <v>0.266879188809371</v>
      </c>
      <c r="M3170" s="116">
        <v>3.9537739359551301E-2</v>
      </c>
      <c r="N3170" s="117">
        <v>1.7084797190768702E-2</v>
      </c>
      <c r="O3170" s="217"/>
      <c r="P3170" s="115"/>
      <c r="Q3170" s="116"/>
      <c r="R3170" s="116"/>
      <c r="S3170" s="116"/>
      <c r="T3170" s="117"/>
    </row>
    <row r="3171" spans="1:20" ht="13.8" thickBot="1">
      <c r="A3171" s="91"/>
      <c r="B3171" s="91"/>
      <c r="C3171" s="127"/>
      <c r="D3171" s="127"/>
      <c r="E3171" s="127"/>
      <c r="F3171" s="127"/>
      <c r="G3171" s="127"/>
      <c r="H3171" s="127">
        <v>4494</v>
      </c>
      <c r="I3171" s="217"/>
      <c r="J3171" s="116">
        <v>3168</v>
      </c>
      <c r="K3171" s="219">
        <f t="shared" si="26"/>
        <v>8469</v>
      </c>
      <c r="L3171" s="116">
        <v>0.26728415820359303</v>
      </c>
      <c r="M3171" s="116">
        <v>3.5679550463236398E-2</v>
      </c>
      <c r="N3171" s="117">
        <v>1.71576366630674E-2</v>
      </c>
      <c r="O3171" s="217"/>
      <c r="P3171" s="115"/>
      <c r="Q3171" s="116"/>
      <c r="R3171" s="116"/>
      <c r="S3171" s="116"/>
      <c r="T3171" s="117"/>
    </row>
    <row r="3172" spans="1:20">
      <c r="A3172" s="91"/>
      <c r="B3172" s="91"/>
      <c r="C3172" s="127"/>
      <c r="D3172" s="127"/>
      <c r="E3172" s="127"/>
      <c r="F3172" s="127"/>
      <c r="G3172" s="127"/>
      <c r="H3172" s="127">
        <v>4497</v>
      </c>
      <c r="I3172" s="217"/>
      <c r="J3172" s="116">
        <v>3169</v>
      </c>
      <c r="K3172" s="219">
        <f t="shared" si="26"/>
        <v>8472</v>
      </c>
      <c r="L3172" s="116">
        <v>0.26766210011642499</v>
      </c>
      <c r="M3172" s="116">
        <v>3.25069932275193E-2</v>
      </c>
      <c r="N3172" s="117">
        <v>1.7268775772497202E-2</v>
      </c>
      <c r="O3172" s="217"/>
      <c r="P3172" s="128"/>
      <c r="Q3172" s="116"/>
      <c r="R3172" s="116"/>
      <c r="S3172" s="116"/>
      <c r="T3172" s="117"/>
    </row>
    <row r="3173" spans="1:20">
      <c r="A3173" s="91"/>
      <c r="B3173" s="91"/>
      <c r="C3173" s="127"/>
      <c r="D3173" s="127"/>
      <c r="E3173" s="127"/>
      <c r="F3173" s="127"/>
      <c r="G3173" s="127"/>
      <c r="H3173" s="127">
        <v>4499</v>
      </c>
      <c r="I3173" s="217"/>
      <c r="J3173" s="116">
        <v>3170</v>
      </c>
      <c r="K3173" s="219">
        <f t="shared" si="26"/>
        <v>8474</v>
      </c>
      <c r="L3173" s="116">
        <v>0.26799429873264002</v>
      </c>
      <c r="M3173" s="116">
        <v>2.96999374837651E-2</v>
      </c>
      <c r="N3173" s="117">
        <v>1.73623525384532E-2</v>
      </c>
      <c r="O3173" s="217"/>
      <c r="P3173" s="115"/>
      <c r="Q3173" s="116"/>
      <c r="R3173" s="116"/>
      <c r="S3173" s="116"/>
      <c r="T3173" s="117"/>
    </row>
    <row r="3174" spans="1:20">
      <c r="A3174" s="91"/>
      <c r="B3174" s="91"/>
      <c r="C3174" s="127"/>
      <c r="D3174" s="127"/>
      <c r="E3174" s="127"/>
      <c r="F3174" s="127"/>
      <c r="G3174" s="127"/>
      <c r="H3174" s="127">
        <v>4502</v>
      </c>
      <c r="I3174" s="217"/>
      <c r="J3174" s="116">
        <v>3171</v>
      </c>
      <c r="K3174" s="219">
        <f t="shared" si="26"/>
        <v>8477</v>
      </c>
      <c r="L3174" s="116">
        <v>0.26817970685111803</v>
      </c>
      <c r="M3174" s="116">
        <v>2.8675366338978998E-2</v>
      </c>
      <c r="N3174" s="117">
        <v>1.74933712284015E-2</v>
      </c>
      <c r="O3174" s="217"/>
      <c r="P3174" s="115"/>
      <c r="Q3174" s="116"/>
      <c r="R3174" s="116"/>
      <c r="S3174" s="116"/>
      <c r="T3174" s="117"/>
    </row>
    <row r="3175" spans="1:20" ht="13.8" thickBot="1">
      <c r="A3175" s="91"/>
      <c r="B3175" s="91"/>
      <c r="C3175" s="127"/>
      <c r="D3175" s="127"/>
      <c r="E3175" s="127"/>
      <c r="F3175" s="127"/>
      <c r="G3175" s="127"/>
      <c r="H3175" s="127">
        <v>4505</v>
      </c>
      <c r="I3175" s="217"/>
      <c r="J3175" s="116">
        <v>3172</v>
      </c>
      <c r="K3175" s="219">
        <f t="shared" si="26"/>
        <v>8480</v>
      </c>
      <c r="L3175" s="116">
        <v>0.26821227451309398</v>
      </c>
      <c r="M3175" s="116">
        <v>2.90898191083378E-2</v>
      </c>
      <c r="N3175" s="117">
        <v>1.7597610509782501E-2</v>
      </c>
      <c r="O3175" s="217"/>
      <c r="P3175" s="115"/>
      <c r="Q3175" s="116"/>
      <c r="R3175" s="116"/>
      <c r="S3175" s="116"/>
      <c r="T3175" s="117"/>
    </row>
    <row r="3176" spans="1:20">
      <c r="A3176" s="91"/>
      <c r="B3176" s="91"/>
      <c r="C3176" s="127"/>
      <c r="D3176" s="127"/>
      <c r="E3176" s="127"/>
      <c r="F3176" s="127"/>
      <c r="G3176" s="127"/>
      <c r="H3176" s="127">
        <v>4507</v>
      </c>
      <c r="I3176" s="217"/>
      <c r="J3176" s="116">
        <v>3173</v>
      </c>
      <c r="K3176" s="219">
        <f t="shared" si="26"/>
        <v>8482</v>
      </c>
      <c r="L3176" s="116">
        <v>0.26807795205141199</v>
      </c>
      <c r="M3176" s="116">
        <v>3.1365879101806701E-2</v>
      </c>
      <c r="N3176" s="117">
        <v>1.7742863355572801E-2</v>
      </c>
      <c r="O3176" s="217"/>
      <c r="P3176" s="128"/>
      <c r="Q3176" s="116"/>
      <c r="R3176" s="116"/>
      <c r="S3176" s="116"/>
      <c r="T3176" s="117"/>
    </row>
    <row r="3177" spans="1:20">
      <c r="A3177" s="91"/>
      <c r="B3177" s="91"/>
      <c r="C3177" s="127"/>
      <c r="D3177" s="127"/>
      <c r="E3177" s="127"/>
      <c r="F3177" s="127"/>
      <c r="G3177" s="127"/>
      <c r="H3177" s="127">
        <v>4510</v>
      </c>
      <c r="I3177" s="217"/>
      <c r="J3177" s="116">
        <v>3174</v>
      </c>
      <c r="K3177" s="219">
        <f t="shared" si="26"/>
        <v>8485</v>
      </c>
      <c r="L3177" s="116">
        <v>0.26789081870657599</v>
      </c>
      <c r="M3177" s="116">
        <v>3.4296542635859698E-2</v>
      </c>
      <c r="N3177" s="117">
        <v>1.7849386011697301E-2</v>
      </c>
      <c r="O3177" s="217"/>
      <c r="P3177" s="115"/>
      <c r="Q3177" s="116"/>
      <c r="R3177" s="116"/>
      <c r="S3177" s="116"/>
      <c r="T3177" s="117"/>
    </row>
    <row r="3178" spans="1:20">
      <c r="A3178" s="91"/>
      <c r="B3178" s="91"/>
      <c r="C3178" s="127"/>
      <c r="D3178" s="127"/>
      <c r="E3178" s="127"/>
      <c r="F3178" s="127"/>
      <c r="G3178" s="127"/>
      <c r="H3178" s="127">
        <v>4513</v>
      </c>
      <c r="I3178" s="217"/>
      <c r="J3178" s="116">
        <v>3175</v>
      </c>
      <c r="K3178" s="219">
        <f t="shared" si="26"/>
        <v>8488</v>
      </c>
      <c r="L3178" s="116">
        <v>0.26769394379440198</v>
      </c>
      <c r="M3178" s="116">
        <v>3.7823064330800099E-2</v>
      </c>
      <c r="N3178" s="117">
        <v>1.7899127493327598E-2</v>
      </c>
      <c r="O3178" s="217"/>
      <c r="P3178" s="115"/>
      <c r="Q3178" s="116"/>
      <c r="R3178" s="116"/>
      <c r="S3178" s="116"/>
      <c r="T3178" s="117"/>
    </row>
    <row r="3179" spans="1:20" ht="13.8" thickBot="1">
      <c r="A3179" s="91"/>
      <c r="B3179" s="91"/>
      <c r="C3179" s="127"/>
      <c r="D3179" s="127"/>
      <c r="E3179" s="127"/>
      <c r="F3179" s="127"/>
      <c r="G3179" s="127"/>
      <c r="H3179" s="127">
        <v>4516</v>
      </c>
      <c r="I3179" s="217"/>
      <c r="J3179" s="116">
        <v>3176</v>
      </c>
      <c r="K3179" s="219">
        <f t="shared" si="26"/>
        <v>8491</v>
      </c>
      <c r="L3179" s="116">
        <v>0.26761384673663702</v>
      </c>
      <c r="M3179" s="116">
        <v>4.1267672150533799E-2</v>
      </c>
      <c r="N3179" s="117">
        <v>1.7817007582387499E-2</v>
      </c>
      <c r="O3179" s="217"/>
      <c r="P3179" s="115"/>
      <c r="Q3179" s="116"/>
      <c r="R3179" s="116"/>
      <c r="S3179" s="116"/>
      <c r="T3179" s="117"/>
    </row>
    <row r="3180" spans="1:20">
      <c r="A3180" s="91"/>
      <c r="B3180" s="91"/>
      <c r="C3180" s="127"/>
      <c r="D3180" s="127"/>
      <c r="E3180" s="127"/>
      <c r="F3180" s="127"/>
      <c r="G3180" s="127"/>
      <c r="H3180" s="127">
        <v>4518</v>
      </c>
      <c r="I3180" s="217"/>
      <c r="J3180" s="116">
        <v>3177</v>
      </c>
      <c r="K3180" s="219">
        <f t="shared" si="26"/>
        <v>8493</v>
      </c>
      <c r="L3180" s="116">
        <v>0.26756978989889701</v>
      </c>
      <c r="M3180" s="116">
        <v>4.5424467517149597E-2</v>
      </c>
      <c r="N3180" s="117">
        <v>1.75577891809683E-2</v>
      </c>
      <c r="O3180" s="217"/>
      <c r="P3180" s="128"/>
      <c r="Q3180" s="116"/>
      <c r="R3180" s="116"/>
      <c r="S3180" s="116"/>
      <c r="T3180" s="117"/>
    </row>
    <row r="3181" spans="1:20">
      <c r="A3181" s="91"/>
      <c r="B3181" s="91"/>
      <c r="C3181" s="127"/>
      <c r="D3181" s="127"/>
      <c r="E3181" s="127"/>
      <c r="F3181" s="127"/>
      <c r="G3181" s="127"/>
      <c r="H3181" s="127">
        <v>4521</v>
      </c>
      <c r="I3181" s="217"/>
      <c r="J3181" s="116">
        <v>3178</v>
      </c>
      <c r="K3181" s="219">
        <f t="shared" si="26"/>
        <v>8496</v>
      </c>
      <c r="L3181" s="116">
        <v>0.26761550616289298</v>
      </c>
      <c r="M3181" s="116">
        <v>4.9896377124734499E-2</v>
      </c>
      <c r="N3181" s="117">
        <v>1.71108186872009E-2</v>
      </c>
      <c r="O3181" s="217"/>
      <c r="P3181" s="115"/>
      <c r="Q3181" s="116"/>
      <c r="R3181" s="116"/>
      <c r="S3181" s="116"/>
      <c r="T3181" s="117"/>
    </row>
    <row r="3182" spans="1:20">
      <c r="A3182" s="91"/>
      <c r="B3182" s="91"/>
      <c r="C3182" s="127"/>
      <c r="D3182" s="127"/>
      <c r="E3182" s="127"/>
      <c r="F3182" s="127"/>
      <c r="G3182" s="127"/>
      <c r="H3182" s="127">
        <v>4524</v>
      </c>
      <c r="I3182" s="217"/>
      <c r="J3182" s="116">
        <v>3179</v>
      </c>
      <c r="K3182" s="219">
        <f t="shared" si="26"/>
        <v>8499</v>
      </c>
      <c r="L3182" s="116">
        <v>0.26767595451925802</v>
      </c>
      <c r="M3182" s="116">
        <v>5.5323699497109802E-2</v>
      </c>
      <c r="N3182" s="117">
        <v>1.6464167879254501E-2</v>
      </c>
      <c r="O3182" s="217"/>
      <c r="P3182" s="115"/>
      <c r="Q3182" s="116"/>
      <c r="R3182" s="116"/>
      <c r="S3182" s="116"/>
      <c r="T3182" s="117"/>
    </row>
    <row r="3183" spans="1:20" ht="13.8" thickBot="1">
      <c r="A3183" s="91"/>
      <c r="B3183" s="91"/>
      <c r="C3183" s="127"/>
      <c r="D3183" s="127"/>
      <c r="E3183" s="127"/>
      <c r="F3183" s="127"/>
      <c r="G3183" s="127"/>
      <c r="H3183" s="127">
        <v>4526</v>
      </c>
      <c r="I3183" s="217"/>
      <c r="J3183" s="116">
        <v>3180</v>
      </c>
      <c r="K3183" s="219">
        <f t="shared" si="26"/>
        <v>8501</v>
      </c>
      <c r="L3183" s="116">
        <v>0.267677646268276</v>
      </c>
      <c r="M3183" s="116">
        <v>6.1397500167207998E-2</v>
      </c>
      <c r="N3183" s="117">
        <v>1.5706368303771701E-2</v>
      </c>
      <c r="O3183" s="217"/>
      <c r="P3183" s="115"/>
      <c r="Q3183" s="116"/>
      <c r="R3183" s="116"/>
      <c r="S3183" s="116"/>
      <c r="T3183" s="117"/>
    </row>
    <row r="3184" spans="1:20">
      <c r="A3184" s="91"/>
      <c r="B3184" s="91"/>
      <c r="C3184" s="127"/>
      <c r="D3184" s="127"/>
      <c r="E3184" s="127"/>
      <c r="F3184" s="127"/>
      <c r="G3184" s="127"/>
      <c r="H3184" s="127">
        <v>4528</v>
      </c>
      <c r="I3184" s="217"/>
      <c r="J3184" s="116">
        <v>3181</v>
      </c>
      <c r="K3184" s="219">
        <f t="shared" si="26"/>
        <v>8503</v>
      </c>
      <c r="L3184" s="116">
        <v>0.26765471553268899</v>
      </c>
      <c r="M3184" s="116">
        <v>6.7446885035631898E-2</v>
      </c>
      <c r="N3184" s="117">
        <v>1.48795735794322E-2</v>
      </c>
      <c r="O3184" s="217"/>
      <c r="P3184" s="128"/>
      <c r="Q3184" s="116"/>
      <c r="R3184" s="116"/>
      <c r="S3184" s="116"/>
      <c r="T3184" s="117"/>
    </row>
    <row r="3185" spans="1:20">
      <c r="A3185" s="91"/>
      <c r="B3185" s="91"/>
      <c r="C3185" s="127"/>
      <c r="D3185" s="127"/>
      <c r="E3185" s="127"/>
      <c r="F3185" s="127"/>
      <c r="G3185" s="127"/>
      <c r="H3185" s="127">
        <v>4531</v>
      </c>
      <c r="I3185" s="217"/>
      <c r="J3185" s="116">
        <v>3182</v>
      </c>
      <c r="K3185" s="219">
        <f t="shared" si="26"/>
        <v>8506</v>
      </c>
      <c r="L3185" s="116">
        <v>0.26746479229033399</v>
      </c>
      <c r="M3185" s="116">
        <v>7.3093759307617398E-2</v>
      </c>
      <c r="N3185" s="117">
        <v>1.4135857069289199E-2</v>
      </c>
      <c r="O3185" s="217"/>
      <c r="P3185" s="115"/>
      <c r="Q3185" s="116"/>
      <c r="R3185" s="116"/>
      <c r="S3185" s="116"/>
      <c r="T3185" s="117"/>
    </row>
    <row r="3186" spans="1:20">
      <c r="A3186" s="91"/>
      <c r="B3186" s="91"/>
      <c r="C3186" s="127"/>
      <c r="D3186" s="127"/>
      <c r="E3186" s="127"/>
      <c r="F3186" s="127"/>
      <c r="G3186" s="127"/>
      <c r="H3186" s="127">
        <v>4534</v>
      </c>
      <c r="I3186" s="217"/>
      <c r="J3186" s="116">
        <v>3183</v>
      </c>
      <c r="K3186" s="219">
        <f t="shared" si="26"/>
        <v>8509</v>
      </c>
      <c r="L3186" s="116">
        <v>0.267217709726007</v>
      </c>
      <c r="M3186" s="116">
        <v>7.8199268192844798E-2</v>
      </c>
      <c r="N3186" s="117">
        <v>1.3424788271056899E-2</v>
      </c>
      <c r="O3186" s="217"/>
      <c r="P3186" s="115"/>
      <c r="Q3186" s="116"/>
      <c r="R3186" s="116"/>
      <c r="S3186" s="116"/>
      <c r="T3186" s="117"/>
    </row>
    <row r="3187" spans="1:20" ht="13.8" thickBot="1">
      <c r="A3187" s="91"/>
      <c r="B3187" s="91"/>
      <c r="C3187" s="127"/>
      <c r="D3187" s="127"/>
      <c r="E3187" s="127"/>
      <c r="F3187" s="127"/>
      <c r="G3187" s="127"/>
      <c r="H3187" s="127">
        <v>4536</v>
      </c>
      <c r="I3187" s="217"/>
      <c r="J3187" s="116">
        <v>3184</v>
      </c>
      <c r="K3187" s="219">
        <f t="shared" si="26"/>
        <v>8511</v>
      </c>
      <c r="L3187" s="116">
        <v>0.266821525548882</v>
      </c>
      <c r="M3187" s="116">
        <v>8.2187523378827496E-2</v>
      </c>
      <c r="N3187" s="117">
        <v>1.28425402073688E-2</v>
      </c>
      <c r="O3187" s="217"/>
      <c r="P3187" s="115"/>
      <c r="Q3187" s="116"/>
      <c r="R3187" s="116"/>
      <c r="S3187" s="116"/>
      <c r="T3187" s="117"/>
    </row>
    <row r="3188" spans="1:20">
      <c r="A3188" s="91"/>
      <c r="B3188" s="91"/>
      <c r="C3188" s="127"/>
      <c r="D3188" s="127"/>
      <c r="E3188" s="127"/>
      <c r="F3188" s="127"/>
      <c r="G3188" s="127"/>
      <c r="H3188" s="127">
        <v>4539</v>
      </c>
      <c r="I3188" s="217"/>
      <c r="J3188" s="116">
        <v>3185</v>
      </c>
      <c r="K3188" s="219">
        <f t="shared" si="26"/>
        <v>8514</v>
      </c>
      <c r="L3188" s="116">
        <v>0.26637051552591601</v>
      </c>
      <c r="M3188" s="116">
        <v>8.4788454158946105E-2</v>
      </c>
      <c r="N3188" s="117">
        <v>1.23251634158887E-2</v>
      </c>
      <c r="O3188" s="217"/>
      <c r="P3188" s="128"/>
      <c r="Q3188" s="116"/>
      <c r="R3188" s="116"/>
      <c r="S3188" s="116"/>
      <c r="T3188" s="117"/>
    </row>
    <row r="3189" spans="1:20">
      <c r="A3189" s="91"/>
      <c r="B3189" s="91"/>
      <c r="C3189" s="127"/>
      <c r="D3189" s="127"/>
      <c r="E3189" s="127"/>
      <c r="F3189" s="127"/>
      <c r="G3189" s="127"/>
      <c r="H3189" s="127">
        <v>4542</v>
      </c>
      <c r="I3189" s="217"/>
      <c r="J3189" s="116">
        <v>3186</v>
      </c>
      <c r="K3189" s="219">
        <f t="shared" si="26"/>
        <v>8517</v>
      </c>
      <c r="L3189" s="116">
        <v>0.26582968264317502</v>
      </c>
      <c r="M3189" s="116">
        <v>8.6401677135296701E-2</v>
      </c>
      <c r="N3189" s="117">
        <v>1.18543427246735E-2</v>
      </c>
      <c r="O3189" s="217"/>
      <c r="P3189" s="115"/>
      <c r="Q3189" s="116"/>
      <c r="R3189" s="116"/>
      <c r="S3189" s="116"/>
      <c r="T3189" s="117"/>
    </row>
    <row r="3190" spans="1:20">
      <c r="A3190" s="91"/>
      <c r="B3190" s="91"/>
      <c r="C3190" s="127"/>
      <c r="D3190" s="127"/>
      <c r="E3190" s="127"/>
      <c r="F3190" s="127"/>
      <c r="G3190" s="127"/>
      <c r="H3190" s="127">
        <v>4545</v>
      </c>
      <c r="I3190" s="217"/>
      <c r="J3190" s="116">
        <v>3187</v>
      </c>
      <c r="K3190" s="219">
        <f t="shared" si="26"/>
        <v>8520</v>
      </c>
      <c r="L3190" s="116">
        <v>0.26539959312418099</v>
      </c>
      <c r="M3190" s="116">
        <v>8.6795369742531395E-2</v>
      </c>
      <c r="N3190" s="117">
        <v>1.1350099318642301E-2</v>
      </c>
      <c r="O3190" s="217"/>
      <c r="P3190" s="115"/>
      <c r="Q3190" s="116"/>
      <c r="R3190" s="116"/>
      <c r="S3190" s="116"/>
      <c r="T3190" s="117"/>
    </row>
    <row r="3191" spans="1:20" ht="13.8" thickBot="1">
      <c r="A3191" s="91"/>
      <c r="B3191" s="91"/>
      <c r="C3191" s="127"/>
      <c r="D3191" s="127"/>
      <c r="E3191" s="127"/>
      <c r="F3191" s="127"/>
      <c r="G3191" s="127"/>
      <c r="H3191" s="127">
        <v>4547</v>
      </c>
      <c r="I3191" s="217"/>
      <c r="J3191" s="116">
        <v>3188</v>
      </c>
      <c r="K3191" s="219">
        <f t="shared" si="26"/>
        <v>8522</v>
      </c>
      <c r="L3191" s="116">
        <v>0.264994720549039</v>
      </c>
      <c r="M3191" s="116">
        <v>8.6288986272446702E-2</v>
      </c>
      <c r="N3191" s="117">
        <v>1.0824201494485699E-2</v>
      </c>
      <c r="O3191" s="217"/>
      <c r="P3191" s="115"/>
      <c r="Q3191" s="116"/>
      <c r="R3191" s="116"/>
      <c r="S3191" s="116"/>
      <c r="T3191" s="117"/>
    </row>
    <row r="3192" spans="1:20">
      <c r="A3192" s="91"/>
      <c r="B3192" s="91"/>
      <c r="C3192" s="127"/>
      <c r="D3192" s="127"/>
      <c r="E3192" s="127"/>
      <c r="F3192" s="127"/>
      <c r="G3192" s="127"/>
      <c r="H3192" s="127">
        <v>4550</v>
      </c>
      <c r="I3192" s="217"/>
      <c r="J3192" s="116">
        <v>3189</v>
      </c>
      <c r="K3192" s="219">
        <f t="shared" si="26"/>
        <v>8525</v>
      </c>
      <c r="L3192" s="116">
        <v>0.26480041575884999</v>
      </c>
      <c r="M3192" s="116">
        <v>8.4450112710536804E-2</v>
      </c>
      <c r="N3192" s="117">
        <v>1.0308046189639901E-2</v>
      </c>
      <c r="O3192" s="217"/>
      <c r="P3192" s="128"/>
      <c r="Q3192" s="116"/>
      <c r="R3192" s="116"/>
      <c r="S3192" s="116"/>
      <c r="T3192" s="117"/>
    </row>
    <row r="3193" spans="1:20">
      <c r="A3193" s="91"/>
      <c r="B3193" s="91"/>
      <c r="C3193" s="127"/>
      <c r="D3193" s="127"/>
      <c r="E3193" s="127"/>
      <c r="F3193" s="127"/>
      <c r="G3193" s="127"/>
      <c r="H3193" s="127">
        <v>4553</v>
      </c>
      <c r="I3193" s="217"/>
      <c r="J3193" s="116">
        <v>3190</v>
      </c>
      <c r="K3193" s="219">
        <f t="shared" si="26"/>
        <v>8528</v>
      </c>
      <c r="L3193" s="116">
        <v>0.26469177863806498</v>
      </c>
      <c r="M3193" s="116">
        <v>8.2093965448090306E-2</v>
      </c>
      <c r="N3193" s="117">
        <v>9.8697891979042402E-3</v>
      </c>
      <c r="O3193" s="217"/>
      <c r="P3193" s="115"/>
      <c r="Q3193" s="116"/>
      <c r="R3193" s="116"/>
      <c r="S3193" s="116"/>
      <c r="T3193" s="117"/>
    </row>
    <row r="3194" spans="1:20">
      <c r="A3194" s="91"/>
      <c r="B3194" s="91"/>
      <c r="C3194" s="127"/>
      <c r="D3194" s="127"/>
      <c r="E3194" s="127"/>
      <c r="F3194" s="127"/>
      <c r="G3194" s="127"/>
      <c r="H3194" s="127">
        <v>4555</v>
      </c>
      <c r="I3194" s="217"/>
      <c r="J3194" s="116">
        <v>3191</v>
      </c>
      <c r="K3194" s="219">
        <f t="shared" si="26"/>
        <v>8530</v>
      </c>
      <c r="L3194" s="116">
        <v>0.26480211452200902</v>
      </c>
      <c r="M3194" s="116">
        <v>7.8677879956553301E-2</v>
      </c>
      <c r="N3194" s="117">
        <v>9.6162700472082301E-3</v>
      </c>
      <c r="O3194" s="217"/>
      <c r="P3194" s="115"/>
      <c r="Q3194" s="116"/>
      <c r="R3194" s="116"/>
      <c r="S3194" s="116"/>
      <c r="T3194" s="117"/>
    </row>
    <row r="3195" spans="1:20" ht="13.8" thickBot="1">
      <c r="A3195" s="91"/>
      <c r="B3195" s="91"/>
      <c r="C3195" s="127"/>
      <c r="D3195" s="127"/>
      <c r="E3195" s="127"/>
      <c r="F3195" s="127"/>
      <c r="G3195" s="127"/>
      <c r="H3195" s="127">
        <v>4558</v>
      </c>
      <c r="I3195" s="217"/>
      <c r="J3195" s="116">
        <v>3192</v>
      </c>
      <c r="K3195" s="219">
        <f t="shared" si="26"/>
        <v>8533</v>
      </c>
      <c r="L3195" s="116">
        <v>0.26499233010596701</v>
      </c>
      <c r="M3195" s="116">
        <v>7.5267507075637605E-2</v>
      </c>
      <c r="N3195" s="117">
        <v>9.5979974334873593E-3</v>
      </c>
      <c r="O3195" s="217"/>
      <c r="P3195" s="115"/>
      <c r="Q3195" s="116"/>
      <c r="R3195" s="116"/>
      <c r="S3195" s="116"/>
      <c r="T3195" s="117"/>
    </row>
    <row r="3196" spans="1:20">
      <c r="A3196" s="91"/>
      <c r="B3196" s="91"/>
      <c r="C3196" s="127"/>
      <c r="D3196" s="127"/>
      <c r="E3196" s="127"/>
      <c r="F3196" s="127"/>
      <c r="G3196" s="127"/>
      <c r="H3196" s="127">
        <v>4560</v>
      </c>
      <c r="I3196" s="217"/>
      <c r="J3196" s="116">
        <v>3193</v>
      </c>
      <c r="K3196" s="219">
        <f t="shared" si="26"/>
        <v>8535</v>
      </c>
      <c r="L3196" s="116">
        <v>0.26534206815764699</v>
      </c>
      <c r="M3196" s="116">
        <v>7.1582009143088099E-2</v>
      </c>
      <c r="N3196" s="117">
        <v>9.8822004048996805E-3</v>
      </c>
      <c r="O3196" s="217"/>
      <c r="P3196" s="128"/>
      <c r="Q3196" s="116"/>
      <c r="R3196" s="116"/>
      <c r="S3196" s="116"/>
      <c r="T3196" s="117"/>
    </row>
    <row r="3197" spans="1:20">
      <c r="A3197" s="91"/>
      <c r="B3197" s="91"/>
      <c r="C3197" s="127"/>
      <c r="D3197" s="127"/>
      <c r="E3197" s="127"/>
      <c r="F3197" s="127"/>
      <c r="G3197" s="127"/>
      <c r="H3197" s="127">
        <v>4563</v>
      </c>
      <c r="I3197" s="217"/>
      <c r="J3197" s="116">
        <v>3194</v>
      </c>
      <c r="K3197" s="219">
        <f t="shared" si="26"/>
        <v>8538</v>
      </c>
      <c r="L3197" s="116">
        <v>0.26571521013064398</v>
      </c>
      <c r="M3197" s="116">
        <v>6.8350688517101202E-2</v>
      </c>
      <c r="N3197" s="117">
        <v>1.0434346078616799E-2</v>
      </c>
      <c r="O3197" s="217"/>
      <c r="P3197" s="115"/>
      <c r="Q3197" s="116"/>
      <c r="R3197" s="116"/>
      <c r="S3197" s="116"/>
      <c r="T3197" s="117"/>
    </row>
    <row r="3198" spans="1:20">
      <c r="A3198" s="91"/>
      <c r="B3198" s="91"/>
      <c r="C3198" s="127"/>
      <c r="D3198" s="127"/>
      <c r="E3198" s="127"/>
      <c r="F3198" s="127"/>
      <c r="G3198" s="127"/>
      <c r="H3198" s="127">
        <v>4565</v>
      </c>
      <c r="I3198" s="217"/>
      <c r="J3198" s="116">
        <v>3195</v>
      </c>
      <c r="K3198" s="219">
        <f t="shared" si="26"/>
        <v>8540</v>
      </c>
      <c r="L3198" s="116">
        <v>0.26616542030728202</v>
      </c>
      <c r="M3198" s="116">
        <v>6.4528825579764706E-2</v>
      </c>
      <c r="N3198" s="117">
        <v>1.1307661499863401E-2</v>
      </c>
      <c r="O3198" s="217"/>
      <c r="P3198" s="115"/>
      <c r="Q3198" s="116"/>
      <c r="R3198" s="116"/>
      <c r="S3198" s="116"/>
      <c r="T3198" s="117"/>
    </row>
    <row r="3199" spans="1:20" ht="13.8" thickBot="1">
      <c r="A3199" s="91"/>
      <c r="B3199" s="91"/>
      <c r="C3199" s="127"/>
      <c r="D3199" s="127"/>
      <c r="E3199" s="127"/>
      <c r="F3199" s="127"/>
      <c r="G3199" s="127"/>
      <c r="H3199" s="127">
        <v>4568</v>
      </c>
      <c r="I3199" s="217"/>
      <c r="J3199" s="116">
        <v>3196</v>
      </c>
      <c r="K3199" s="219">
        <f t="shared" si="26"/>
        <v>8543</v>
      </c>
      <c r="L3199" s="116">
        <v>0.266587425699434</v>
      </c>
      <c r="M3199" s="116">
        <v>6.1035726731722403E-2</v>
      </c>
      <c r="N3199" s="117">
        <v>1.23553409668974E-2</v>
      </c>
      <c r="O3199" s="217"/>
      <c r="P3199" s="115"/>
      <c r="Q3199" s="116"/>
      <c r="R3199" s="116"/>
      <c r="S3199" s="116"/>
      <c r="T3199" s="117"/>
    </row>
    <row r="3200" spans="1:20">
      <c r="A3200" s="91"/>
      <c r="B3200" s="91"/>
      <c r="C3200" s="127"/>
      <c r="D3200" s="127"/>
      <c r="E3200" s="127"/>
      <c r="F3200" s="127"/>
      <c r="G3200" s="127"/>
      <c r="H3200" s="127">
        <v>4570</v>
      </c>
      <c r="I3200" s="217"/>
      <c r="J3200" s="116">
        <v>3197</v>
      </c>
      <c r="K3200" s="219">
        <f t="shared" si="26"/>
        <v>8545</v>
      </c>
      <c r="L3200" s="116">
        <v>0.26703016317959599</v>
      </c>
      <c r="M3200" s="116">
        <v>5.7568002792180301E-2</v>
      </c>
      <c r="N3200" s="117">
        <v>1.34639622155275E-2</v>
      </c>
      <c r="O3200" s="217"/>
      <c r="P3200" s="128"/>
      <c r="Q3200" s="116"/>
      <c r="R3200" s="116"/>
      <c r="S3200" s="116"/>
      <c r="T3200" s="117"/>
    </row>
    <row r="3201" spans="1:20">
      <c r="A3201" s="91"/>
      <c r="B3201" s="91"/>
      <c r="C3201" s="127"/>
      <c r="D3201" s="127"/>
      <c r="E3201" s="127"/>
      <c r="F3201" s="127"/>
      <c r="G3201" s="127"/>
      <c r="H3201" s="127">
        <v>4573</v>
      </c>
      <c r="I3201" s="217"/>
      <c r="J3201" s="116">
        <v>3198</v>
      </c>
      <c r="K3201" s="219">
        <f t="shared" si="26"/>
        <v>8548</v>
      </c>
      <c r="L3201" s="116">
        <v>0.26735381470747299</v>
      </c>
      <c r="M3201" s="116">
        <v>5.4128091172001999E-2</v>
      </c>
      <c r="N3201" s="117">
        <v>1.4573245094898501E-2</v>
      </c>
      <c r="O3201" s="217"/>
      <c r="P3201" s="115"/>
      <c r="Q3201" s="116"/>
      <c r="R3201" s="116"/>
      <c r="S3201" s="116"/>
      <c r="T3201" s="117"/>
    </row>
    <row r="3202" spans="1:20">
      <c r="A3202" s="91"/>
      <c r="B3202" s="91"/>
      <c r="C3202" s="127"/>
      <c r="D3202" s="127"/>
      <c r="E3202" s="127"/>
      <c r="F3202" s="127"/>
      <c r="G3202" s="127"/>
      <c r="H3202" s="127">
        <v>4575</v>
      </c>
      <c r="I3202" s="217"/>
      <c r="J3202" s="116">
        <v>3199</v>
      </c>
      <c r="K3202" s="219">
        <f t="shared" si="26"/>
        <v>8550</v>
      </c>
      <c r="L3202" s="116">
        <v>0.26769066107369399</v>
      </c>
      <c r="M3202" s="116">
        <v>5.06970448349904E-2</v>
      </c>
      <c r="N3202" s="117">
        <v>1.54772316515632E-2</v>
      </c>
      <c r="O3202" s="217"/>
      <c r="P3202" s="115"/>
      <c r="Q3202" s="116"/>
      <c r="R3202" s="116"/>
      <c r="S3202" s="116"/>
      <c r="T3202" s="117"/>
    </row>
    <row r="3203" spans="1:20" ht="13.8" thickBot="1">
      <c r="A3203" s="91"/>
      <c r="B3203" s="91"/>
      <c r="C3203" s="127"/>
      <c r="D3203" s="127"/>
      <c r="E3203" s="127"/>
      <c r="F3203" s="127"/>
      <c r="G3203" s="127"/>
      <c r="H3203" s="127">
        <v>4578</v>
      </c>
      <c r="I3203" s="217"/>
      <c r="J3203" s="116">
        <v>3200</v>
      </c>
      <c r="K3203" s="219">
        <f t="shared" si="26"/>
        <v>8553</v>
      </c>
      <c r="L3203" s="116">
        <v>0.267977690423989</v>
      </c>
      <c r="M3203" s="116">
        <v>4.7581089230249701E-2</v>
      </c>
      <c r="N3203" s="117">
        <v>1.60309316875459E-2</v>
      </c>
      <c r="O3203" s="217"/>
      <c r="P3203" s="115"/>
      <c r="Q3203" s="116"/>
      <c r="R3203" s="116"/>
      <c r="S3203" s="116"/>
      <c r="T3203" s="117"/>
    </row>
    <row r="3204" spans="1:20">
      <c r="A3204" s="91"/>
      <c r="B3204" s="91"/>
      <c r="C3204" s="127"/>
      <c r="D3204" s="127"/>
      <c r="E3204" s="127"/>
      <c r="F3204" s="127"/>
      <c r="G3204" s="127"/>
      <c r="H3204" s="127">
        <v>4581</v>
      </c>
      <c r="I3204" s="217"/>
      <c r="J3204" s="116">
        <v>3201</v>
      </c>
      <c r="K3204" s="219">
        <f t="shared" si="26"/>
        <v>8556</v>
      </c>
      <c r="L3204" s="116">
        <v>0.268300285642803</v>
      </c>
      <c r="M3204" s="116">
        <v>4.3789434028215397E-2</v>
      </c>
      <c r="N3204" s="117">
        <v>1.6166853065206099E-2</v>
      </c>
      <c r="O3204" s="217"/>
      <c r="P3204" s="128"/>
      <c r="Q3204" s="116"/>
      <c r="R3204" s="116"/>
      <c r="S3204" s="116"/>
      <c r="T3204" s="117"/>
    </row>
    <row r="3205" spans="1:20">
      <c r="A3205" s="91"/>
      <c r="B3205" s="91"/>
      <c r="C3205" s="127"/>
      <c r="D3205" s="127"/>
      <c r="E3205" s="127"/>
      <c r="F3205" s="127"/>
      <c r="G3205" s="127"/>
      <c r="H3205" s="127">
        <v>4583</v>
      </c>
      <c r="I3205" s="217"/>
      <c r="J3205" s="116">
        <v>3202</v>
      </c>
      <c r="K3205" s="219">
        <f t="shared" si="26"/>
        <v>8558</v>
      </c>
      <c r="L3205" s="116">
        <v>0.26860748746358298</v>
      </c>
      <c r="M3205" s="116">
        <v>4.0614282122202298E-2</v>
      </c>
      <c r="N3205" s="117">
        <v>1.5917731695997001E-2</v>
      </c>
      <c r="O3205" s="217"/>
      <c r="P3205" s="115"/>
      <c r="Q3205" s="116"/>
      <c r="R3205" s="116"/>
      <c r="S3205" s="116"/>
      <c r="T3205" s="117"/>
    </row>
    <row r="3206" spans="1:20">
      <c r="A3206" s="91"/>
      <c r="B3206" s="91"/>
      <c r="C3206" s="127"/>
      <c r="D3206" s="127"/>
      <c r="E3206" s="127"/>
      <c r="F3206" s="127"/>
      <c r="G3206" s="127"/>
      <c r="H3206" s="127">
        <v>4586</v>
      </c>
      <c r="I3206" s="217"/>
      <c r="J3206" s="116">
        <v>3203</v>
      </c>
      <c r="K3206" s="219">
        <f t="shared" si="26"/>
        <v>8561</v>
      </c>
      <c r="L3206" s="116">
        <v>0.26895965751777601</v>
      </c>
      <c r="M3206" s="116">
        <v>3.7550316997735103E-2</v>
      </c>
      <c r="N3206" s="117">
        <v>1.52172940443568E-2</v>
      </c>
      <c r="O3206" s="217"/>
      <c r="P3206" s="115"/>
      <c r="Q3206" s="116"/>
      <c r="R3206" s="116"/>
      <c r="S3206" s="116"/>
      <c r="T3206" s="117"/>
    </row>
    <row r="3207" spans="1:20" ht="13.8" thickBot="1">
      <c r="A3207" s="91"/>
      <c r="B3207" s="91"/>
      <c r="C3207" s="127"/>
      <c r="D3207" s="127"/>
      <c r="E3207" s="127"/>
      <c r="F3207" s="127"/>
      <c r="G3207" s="127"/>
      <c r="H3207" s="127">
        <v>4589</v>
      </c>
      <c r="I3207" s="217"/>
      <c r="J3207" s="116">
        <v>3204</v>
      </c>
      <c r="K3207" s="219">
        <f t="shared" si="26"/>
        <v>8564</v>
      </c>
      <c r="L3207" s="116">
        <v>0.26931832851103699</v>
      </c>
      <c r="M3207" s="116">
        <v>3.5651741132066803E-2</v>
      </c>
      <c r="N3207" s="117">
        <v>1.4296296919048501E-2</v>
      </c>
      <c r="O3207" s="217"/>
      <c r="P3207" s="115"/>
      <c r="Q3207" s="116"/>
      <c r="R3207" s="116"/>
      <c r="S3207" s="116"/>
      <c r="T3207" s="117"/>
    </row>
    <row r="3208" spans="1:20">
      <c r="A3208" s="91"/>
      <c r="B3208" s="91"/>
      <c r="C3208" s="127"/>
      <c r="D3208" s="127"/>
      <c r="E3208" s="127"/>
      <c r="F3208" s="127"/>
      <c r="G3208" s="127"/>
      <c r="H3208" s="127">
        <v>4592</v>
      </c>
      <c r="I3208" s="217"/>
      <c r="J3208" s="116">
        <v>3205</v>
      </c>
      <c r="K3208" s="219">
        <f t="shared" si="26"/>
        <v>8567</v>
      </c>
      <c r="L3208" s="116">
        <v>0.269729437817814</v>
      </c>
      <c r="M3208" s="116">
        <v>3.4750961338027998E-2</v>
      </c>
      <c r="N3208" s="117">
        <v>1.32556565293584E-2</v>
      </c>
      <c r="O3208" s="217"/>
      <c r="P3208" s="128"/>
      <c r="Q3208" s="116"/>
      <c r="R3208" s="116"/>
      <c r="S3208" s="116"/>
      <c r="T3208" s="117"/>
    </row>
    <row r="3209" spans="1:20">
      <c r="A3209" s="91"/>
      <c r="B3209" s="91"/>
      <c r="C3209" s="127"/>
      <c r="D3209" s="127"/>
      <c r="E3209" s="127"/>
      <c r="F3209" s="127"/>
      <c r="G3209" s="127"/>
      <c r="H3209" s="127">
        <v>4594</v>
      </c>
      <c r="I3209" s="217"/>
      <c r="J3209" s="116">
        <v>3206</v>
      </c>
      <c r="K3209" s="219">
        <f t="shared" si="26"/>
        <v>8569</v>
      </c>
      <c r="L3209" s="116">
        <v>0.270222909217469</v>
      </c>
      <c r="M3209" s="116">
        <v>3.4914783939132499E-2</v>
      </c>
      <c r="N3209" s="117">
        <v>1.22607538837284E-2</v>
      </c>
      <c r="O3209" s="217"/>
      <c r="P3209" s="115"/>
      <c r="Q3209" s="116"/>
      <c r="R3209" s="116"/>
      <c r="S3209" s="116"/>
      <c r="T3209" s="117"/>
    </row>
    <row r="3210" spans="1:20">
      <c r="A3210" s="91"/>
      <c r="B3210" s="91"/>
      <c r="C3210" s="127"/>
      <c r="D3210" s="127"/>
      <c r="E3210" s="127"/>
      <c r="F3210" s="127"/>
      <c r="G3210" s="127"/>
      <c r="H3210" s="127">
        <v>4597</v>
      </c>
      <c r="I3210" s="217"/>
      <c r="J3210" s="116">
        <v>3207</v>
      </c>
      <c r="K3210" s="219">
        <f t="shared" si="26"/>
        <v>8572</v>
      </c>
      <c r="L3210" s="116">
        <v>0.27066233848216298</v>
      </c>
      <c r="M3210" s="116">
        <v>3.6673731723192E-2</v>
      </c>
      <c r="N3210" s="117">
        <v>1.1400919720876699E-2</v>
      </c>
      <c r="O3210" s="217"/>
      <c r="P3210" s="115"/>
      <c r="Q3210" s="116"/>
      <c r="R3210" s="116"/>
      <c r="S3210" s="116"/>
      <c r="T3210" s="117"/>
    </row>
    <row r="3211" spans="1:20" ht="13.8" thickBot="1">
      <c r="A3211" s="91"/>
      <c r="B3211" s="91"/>
      <c r="C3211" s="127"/>
      <c r="D3211" s="127"/>
      <c r="E3211" s="127"/>
      <c r="F3211" s="127"/>
      <c r="G3211" s="127"/>
      <c r="H3211" s="127">
        <v>4599</v>
      </c>
      <c r="I3211" s="217"/>
      <c r="J3211" s="116">
        <v>3208</v>
      </c>
      <c r="K3211" s="219">
        <f t="shared" si="26"/>
        <v>8574</v>
      </c>
      <c r="L3211" s="116">
        <v>0.27112436220119701</v>
      </c>
      <c r="M3211" s="116">
        <v>3.9277775972481797E-2</v>
      </c>
      <c r="N3211" s="117">
        <v>1.0809617393299499E-2</v>
      </c>
      <c r="O3211" s="217"/>
      <c r="P3211" s="115"/>
      <c r="Q3211" s="116"/>
      <c r="R3211" s="116"/>
      <c r="S3211" s="116"/>
      <c r="T3211" s="117"/>
    </row>
    <row r="3212" spans="1:20">
      <c r="A3212" s="91"/>
      <c r="B3212" s="91"/>
      <c r="C3212" s="127"/>
      <c r="D3212" s="127"/>
      <c r="E3212" s="127"/>
      <c r="F3212" s="127"/>
      <c r="G3212" s="127"/>
      <c r="H3212" s="127">
        <v>4601</v>
      </c>
      <c r="I3212" s="217"/>
      <c r="J3212" s="116">
        <v>3209</v>
      </c>
      <c r="K3212" s="219">
        <f t="shared" si="26"/>
        <v>8576</v>
      </c>
      <c r="L3212" s="116">
        <v>0.27143095892275398</v>
      </c>
      <c r="M3212" s="116">
        <v>4.3258496299582803E-2</v>
      </c>
      <c r="N3212" s="117">
        <v>1.0438602382700999E-2</v>
      </c>
      <c r="O3212" s="217"/>
      <c r="P3212" s="128"/>
      <c r="Q3212" s="116"/>
      <c r="R3212" s="116"/>
      <c r="S3212" s="116"/>
      <c r="T3212" s="117"/>
    </row>
    <row r="3213" spans="1:20">
      <c r="A3213" s="91"/>
      <c r="B3213" s="91"/>
      <c r="C3213" s="127"/>
      <c r="D3213" s="127"/>
      <c r="E3213" s="127"/>
      <c r="F3213" s="127"/>
      <c r="G3213" s="127"/>
      <c r="H3213" s="127">
        <v>4604</v>
      </c>
      <c r="I3213" s="217"/>
      <c r="J3213" s="116">
        <v>3210</v>
      </c>
      <c r="K3213" s="219">
        <f t="shared" si="26"/>
        <v>8579</v>
      </c>
      <c r="L3213" s="116">
        <v>0.271599910208905</v>
      </c>
      <c r="M3213" s="116">
        <v>4.7659413085615797E-2</v>
      </c>
      <c r="N3213" s="117">
        <v>1.0297375382551601E-2</v>
      </c>
      <c r="O3213" s="217"/>
      <c r="P3213" s="115"/>
      <c r="Q3213" s="116"/>
      <c r="R3213" s="116"/>
      <c r="S3213" s="116"/>
      <c r="T3213" s="117"/>
    </row>
    <row r="3214" spans="1:20">
      <c r="A3214" s="91"/>
      <c r="B3214" s="91"/>
      <c r="C3214" s="127"/>
      <c r="D3214" s="127"/>
      <c r="E3214" s="127"/>
      <c r="F3214" s="127"/>
      <c r="G3214" s="127"/>
      <c r="H3214" s="127">
        <v>4606</v>
      </c>
      <c r="I3214" s="217"/>
      <c r="J3214" s="116">
        <v>3211</v>
      </c>
      <c r="K3214" s="219">
        <f t="shared" si="26"/>
        <v>8581</v>
      </c>
      <c r="L3214" s="116">
        <v>0.27165487775862501</v>
      </c>
      <c r="M3214" s="116">
        <v>5.1750629519508498E-2</v>
      </c>
      <c r="N3214" s="117">
        <v>1.03456990746642E-2</v>
      </c>
      <c r="O3214" s="217"/>
      <c r="P3214" s="115"/>
      <c r="Q3214" s="116"/>
      <c r="R3214" s="116"/>
      <c r="S3214" s="116"/>
      <c r="T3214" s="117"/>
    </row>
    <row r="3215" spans="1:20" ht="13.8" thickBot="1">
      <c r="A3215" s="91"/>
      <c r="B3215" s="91"/>
      <c r="C3215" s="127"/>
      <c r="D3215" s="127"/>
      <c r="E3215" s="127"/>
      <c r="F3215" s="127"/>
      <c r="G3215" s="127"/>
      <c r="H3215" s="127">
        <v>4609</v>
      </c>
      <c r="I3215" s="217"/>
      <c r="J3215" s="116">
        <v>3212</v>
      </c>
      <c r="K3215" s="219">
        <f t="shared" si="26"/>
        <v>8584</v>
      </c>
      <c r="L3215" s="116">
        <v>0.27153827783352802</v>
      </c>
      <c r="M3215" s="116">
        <v>5.5595312890988499E-2</v>
      </c>
      <c r="N3215" s="117">
        <v>1.0516595557954299E-2</v>
      </c>
      <c r="O3215" s="217"/>
      <c r="P3215" s="115"/>
      <c r="Q3215" s="116"/>
      <c r="R3215" s="116"/>
      <c r="S3215" s="116"/>
      <c r="T3215" s="117"/>
    </row>
    <row r="3216" spans="1:20">
      <c r="A3216" s="91"/>
      <c r="B3216" s="91"/>
      <c r="C3216" s="127"/>
      <c r="D3216" s="127"/>
      <c r="E3216" s="127"/>
      <c r="F3216" s="127"/>
      <c r="G3216" s="127"/>
      <c r="H3216" s="127">
        <v>4611</v>
      </c>
      <c r="I3216" s="217"/>
      <c r="J3216" s="116">
        <v>3213</v>
      </c>
      <c r="K3216" s="219">
        <f t="shared" si="26"/>
        <v>8586</v>
      </c>
      <c r="L3216" s="116">
        <v>0.27129136136844001</v>
      </c>
      <c r="M3216" s="116">
        <v>5.8735826974163199E-2</v>
      </c>
      <c r="N3216" s="117">
        <v>1.0782231760092201E-2</v>
      </c>
      <c r="O3216" s="217"/>
      <c r="P3216" s="128"/>
      <c r="Q3216" s="116"/>
      <c r="R3216" s="116"/>
      <c r="S3216" s="116"/>
      <c r="T3216" s="117"/>
    </row>
    <row r="3217" spans="1:20">
      <c r="A3217" s="91"/>
      <c r="B3217" s="91"/>
      <c r="C3217" s="127"/>
      <c r="D3217" s="127"/>
      <c r="E3217" s="127"/>
      <c r="F3217" s="127"/>
      <c r="G3217" s="127"/>
      <c r="H3217" s="127">
        <v>4613</v>
      </c>
      <c r="I3217" s="217"/>
      <c r="J3217" s="116">
        <v>3214</v>
      </c>
      <c r="K3217" s="219">
        <f t="shared" si="26"/>
        <v>8588</v>
      </c>
      <c r="L3217" s="116">
        <v>0.270916814474078</v>
      </c>
      <c r="M3217" s="116">
        <v>6.1349058140938897E-2</v>
      </c>
      <c r="N3217" s="117">
        <v>1.11923250535829E-2</v>
      </c>
      <c r="O3217" s="217"/>
      <c r="P3217" s="115"/>
      <c r="Q3217" s="116"/>
      <c r="R3217" s="116"/>
      <c r="S3217" s="116"/>
      <c r="T3217" s="117"/>
    </row>
    <row r="3218" spans="1:20">
      <c r="A3218" s="91"/>
      <c r="B3218" s="91"/>
      <c r="C3218" s="127"/>
      <c r="D3218" s="127"/>
      <c r="E3218" s="127"/>
      <c r="F3218" s="127"/>
      <c r="G3218" s="127"/>
      <c r="H3218" s="127">
        <v>4616</v>
      </c>
      <c r="I3218" s="217"/>
      <c r="J3218" s="116">
        <v>3215</v>
      </c>
      <c r="K3218" s="219">
        <f t="shared" si="26"/>
        <v>8591</v>
      </c>
      <c r="L3218" s="116">
        <v>0.27050742820172302</v>
      </c>
      <c r="M3218" s="116">
        <v>6.3732969004708998E-2</v>
      </c>
      <c r="N3218" s="117">
        <v>1.18024746007745E-2</v>
      </c>
      <c r="O3218" s="217"/>
      <c r="P3218" s="115"/>
      <c r="Q3218" s="116"/>
      <c r="R3218" s="116"/>
      <c r="S3218" s="116"/>
      <c r="T3218" s="117"/>
    </row>
    <row r="3219" spans="1:20" ht="13.8" thickBot="1">
      <c r="A3219" s="91"/>
      <c r="B3219" s="91"/>
      <c r="C3219" s="127"/>
      <c r="D3219" s="127"/>
      <c r="E3219" s="127"/>
      <c r="F3219" s="127"/>
      <c r="G3219" s="127"/>
      <c r="H3219" s="127">
        <v>4618</v>
      </c>
      <c r="I3219" s="217"/>
      <c r="J3219" s="116">
        <v>3216</v>
      </c>
      <c r="K3219" s="219">
        <f t="shared" si="26"/>
        <v>8593</v>
      </c>
      <c r="L3219" s="116">
        <v>0.27002233807457998</v>
      </c>
      <c r="M3219" s="116">
        <v>6.6895191910352106E-2</v>
      </c>
      <c r="N3219" s="117">
        <v>1.2638631061534599E-2</v>
      </c>
      <c r="O3219" s="217"/>
      <c r="P3219" s="115"/>
      <c r="Q3219" s="116"/>
      <c r="R3219" s="116"/>
      <c r="S3219" s="116"/>
      <c r="T3219" s="117"/>
    </row>
    <row r="3220" spans="1:20">
      <c r="A3220" s="91"/>
      <c r="B3220" s="91"/>
      <c r="C3220" s="127"/>
      <c r="D3220" s="127"/>
      <c r="E3220" s="127"/>
      <c r="F3220" s="127"/>
      <c r="G3220" s="127"/>
      <c r="H3220" s="127">
        <v>4621</v>
      </c>
      <c r="I3220" s="217"/>
      <c r="J3220" s="116">
        <v>3217</v>
      </c>
      <c r="K3220" s="219">
        <f t="shared" si="26"/>
        <v>8596</v>
      </c>
      <c r="L3220" s="116">
        <v>0.26957697951089699</v>
      </c>
      <c r="M3220" s="116">
        <v>7.0012748181420406E-2</v>
      </c>
      <c r="N3220" s="117">
        <v>1.36228213395382E-2</v>
      </c>
      <c r="O3220" s="217"/>
      <c r="P3220" s="128"/>
      <c r="Q3220" s="116"/>
      <c r="R3220" s="116"/>
      <c r="S3220" s="116"/>
      <c r="T3220" s="117"/>
    </row>
    <row r="3221" spans="1:20">
      <c r="A3221" s="91"/>
      <c r="B3221" s="91"/>
      <c r="C3221" s="127"/>
      <c r="D3221" s="127"/>
      <c r="E3221" s="127"/>
      <c r="F3221" s="127"/>
      <c r="G3221" s="127"/>
      <c r="H3221" s="127">
        <v>4623</v>
      </c>
      <c r="I3221" s="217"/>
      <c r="J3221" s="116">
        <v>3218</v>
      </c>
      <c r="K3221" s="219">
        <f t="shared" si="26"/>
        <v>8598</v>
      </c>
      <c r="L3221" s="116">
        <v>0.26909551977493901</v>
      </c>
      <c r="M3221" s="116">
        <v>7.3484076561805903E-2</v>
      </c>
      <c r="N3221" s="117">
        <v>1.46701000659854E-2</v>
      </c>
      <c r="O3221" s="217"/>
      <c r="P3221" s="115"/>
      <c r="Q3221" s="116"/>
      <c r="R3221" s="116"/>
      <c r="S3221" s="116"/>
      <c r="T3221" s="117"/>
    </row>
    <row r="3222" spans="1:20">
      <c r="A3222" s="91"/>
      <c r="B3222" s="91"/>
      <c r="C3222" s="127"/>
      <c r="D3222" s="127"/>
      <c r="E3222" s="127"/>
      <c r="F3222" s="127"/>
      <c r="G3222" s="127"/>
      <c r="H3222" s="127">
        <v>4626</v>
      </c>
      <c r="I3222" s="217"/>
      <c r="J3222" s="116">
        <v>3219</v>
      </c>
      <c r="K3222" s="219">
        <f t="shared" si="26"/>
        <v>8601</v>
      </c>
      <c r="L3222" s="116">
        <v>0.26861745530890702</v>
      </c>
      <c r="M3222" s="116">
        <v>7.6351474791056001E-2</v>
      </c>
      <c r="N3222" s="117">
        <v>1.56410466398384E-2</v>
      </c>
      <c r="O3222" s="217"/>
      <c r="P3222" s="115"/>
      <c r="Q3222" s="116"/>
      <c r="R3222" s="116"/>
      <c r="S3222" s="116"/>
      <c r="T3222" s="117"/>
    </row>
    <row r="3223" spans="1:20" ht="13.8" thickBot="1">
      <c r="A3223" s="91"/>
      <c r="B3223" s="91"/>
      <c r="C3223" s="127"/>
      <c r="D3223" s="127"/>
      <c r="E3223" s="127"/>
      <c r="F3223" s="127"/>
      <c r="G3223" s="127"/>
      <c r="H3223" s="127">
        <v>4628</v>
      </c>
      <c r="I3223" s="217"/>
      <c r="J3223" s="116">
        <v>3220</v>
      </c>
      <c r="K3223" s="219">
        <f t="shared" si="26"/>
        <v>8603</v>
      </c>
      <c r="L3223" s="116">
        <v>0.26813441868572802</v>
      </c>
      <c r="M3223" s="116">
        <v>7.8425432722874902E-2</v>
      </c>
      <c r="N3223" s="117">
        <v>1.6420552908508902E-2</v>
      </c>
      <c r="O3223" s="217"/>
      <c r="P3223" s="115"/>
      <c r="Q3223" s="116"/>
      <c r="R3223" s="116"/>
      <c r="S3223" s="116"/>
      <c r="T3223" s="117"/>
    </row>
    <row r="3224" spans="1:20">
      <c r="A3224" s="91"/>
      <c r="B3224" s="91"/>
      <c r="C3224" s="127"/>
      <c r="D3224" s="127"/>
      <c r="E3224" s="127"/>
      <c r="F3224" s="127"/>
      <c r="G3224" s="127"/>
      <c r="H3224" s="127">
        <v>4631</v>
      </c>
      <c r="I3224" s="217"/>
      <c r="J3224" s="116">
        <v>3221</v>
      </c>
      <c r="K3224" s="219">
        <f t="shared" si="26"/>
        <v>8606</v>
      </c>
      <c r="L3224" s="116">
        <v>0.26756387280376598</v>
      </c>
      <c r="M3224" s="116">
        <v>8.0004050957066794E-2</v>
      </c>
      <c r="N3224" s="117">
        <v>1.7016638237683498E-2</v>
      </c>
      <c r="O3224" s="217"/>
      <c r="P3224" s="128"/>
      <c r="Q3224" s="116"/>
      <c r="R3224" s="116"/>
      <c r="S3224" s="116"/>
      <c r="T3224" s="117"/>
    </row>
    <row r="3225" spans="1:20">
      <c r="A3225" s="91"/>
      <c r="B3225" s="91"/>
      <c r="C3225" s="127"/>
      <c r="D3225" s="127"/>
      <c r="E3225" s="127"/>
      <c r="F3225" s="127"/>
      <c r="G3225" s="127"/>
      <c r="H3225" s="127">
        <v>4634</v>
      </c>
      <c r="I3225" s="217"/>
      <c r="J3225" s="116">
        <v>3222</v>
      </c>
      <c r="K3225" s="219">
        <f t="shared" si="26"/>
        <v>8609</v>
      </c>
      <c r="L3225" s="116">
        <v>0.26690333763917001</v>
      </c>
      <c r="M3225" s="116">
        <v>8.1057197067096007E-2</v>
      </c>
      <c r="N3225" s="117">
        <v>1.7348334725694501E-2</v>
      </c>
      <c r="O3225" s="217"/>
      <c r="P3225" s="115"/>
      <c r="Q3225" s="116"/>
      <c r="R3225" s="116"/>
      <c r="S3225" s="116"/>
      <c r="T3225" s="117"/>
    </row>
    <row r="3226" spans="1:20">
      <c r="A3226" s="91"/>
      <c r="B3226" s="91"/>
      <c r="C3226" s="127"/>
      <c r="D3226" s="127"/>
      <c r="E3226" s="127"/>
      <c r="F3226" s="127"/>
      <c r="G3226" s="127"/>
      <c r="H3226" s="127">
        <v>4637</v>
      </c>
      <c r="I3226" s="217"/>
      <c r="J3226" s="116">
        <v>3223</v>
      </c>
      <c r="K3226" s="219">
        <f t="shared" si="26"/>
        <v>8612</v>
      </c>
      <c r="L3226" s="116">
        <v>0.26618213613768599</v>
      </c>
      <c r="M3226" s="116">
        <v>8.1740624093659606E-2</v>
      </c>
      <c r="N3226" s="117">
        <v>1.7446139573003901E-2</v>
      </c>
      <c r="O3226" s="217"/>
      <c r="P3226" s="115"/>
      <c r="Q3226" s="116"/>
      <c r="R3226" s="116"/>
      <c r="S3226" s="116"/>
      <c r="T3226" s="117"/>
    </row>
    <row r="3227" spans="1:20" ht="13.8" thickBot="1">
      <c r="A3227" s="91"/>
      <c r="B3227" s="91"/>
      <c r="C3227" s="127"/>
      <c r="D3227" s="127"/>
      <c r="E3227" s="127"/>
      <c r="F3227" s="127"/>
      <c r="G3227" s="127"/>
      <c r="H3227" s="127">
        <v>4639</v>
      </c>
      <c r="I3227" s="217"/>
      <c r="J3227" s="116">
        <v>3224</v>
      </c>
      <c r="K3227" s="219">
        <f t="shared" si="26"/>
        <v>8614</v>
      </c>
      <c r="L3227" s="116">
        <v>0.26537246884725302</v>
      </c>
      <c r="M3227" s="116">
        <v>8.2290088148785204E-2</v>
      </c>
      <c r="N3227" s="117">
        <v>1.7382287839339601E-2</v>
      </c>
      <c r="O3227" s="217"/>
      <c r="P3227" s="115"/>
      <c r="Q3227" s="116"/>
      <c r="R3227" s="116"/>
      <c r="S3227" s="116"/>
      <c r="T3227" s="117"/>
    </row>
    <row r="3228" spans="1:20">
      <c r="A3228" s="91"/>
      <c r="B3228" s="91"/>
      <c r="C3228" s="127"/>
      <c r="D3228" s="127"/>
      <c r="E3228" s="127"/>
      <c r="F3228" s="127"/>
      <c r="G3228" s="127"/>
      <c r="H3228" s="127">
        <v>4642</v>
      </c>
      <c r="I3228" s="217"/>
      <c r="J3228" s="116">
        <v>3225</v>
      </c>
      <c r="K3228" s="219">
        <f t="shared" si="26"/>
        <v>8617</v>
      </c>
      <c r="L3228" s="116">
        <v>0.26455477445555198</v>
      </c>
      <c r="M3228" s="116">
        <v>8.2101088677344197E-2</v>
      </c>
      <c r="N3228" s="117">
        <v>1.7146263558775399E-2</v>
      </c>
      <c r="O3228" s="217"/>
      <c r="P3228" s="128"/>
      <c r="Q3228" s="116"/>
      <c r="R3228" s="116"/>
      <c r="S3228" s="116"/>
      <c r="T3228" s="117"/>
    </row>
    <row r="3229" spans="1:20">
      <c r="A3229" s="91"/>
      <c r="B3229" s="91"/>
      <c r="C3229" s="127"/>
      <c r="D3229" s="127"/>
      <c r="E3229" s="127"/>
      <c r="F3229" s="127"/>
      <c r="G3229" s="127"/>
      <c r="H3229" s="127">
        <v>4644</v>
      </c>
      <c r="I3229" s="217"/>
      <c r="J3229" s="116">
        <v>3226</v>
      </c>
      <c r="K3229" s="219">
        <f t="shared" si="26"/>
        <v>8619</v>
      </c>
      <c r="L3229" s="116">
        <v>0.26377312507550499</v>
      </c>
      <c r="M3229" s="116">
        <v>8.1226364697355294E-2</v>
      </c>
      <c r="N3229" s="117">
        <v>1.67604402103348E-2</v>
      </c>
      <c r="O3229" s="217"/>
      <c r="P3229" s="115"/>
      <c r="Q3229" s="116"/>
      <c r="R3229" s="116"/>
      <c r="S3229" s="116"/>
      <c r="T3229" s="117"/>
    </row>
    <row r="3230" spans="1:20">
      <c r="A3230" s="91"/>
      <c r="B3230" s="91"/>
      <c r="C3230" s="127"/>
      <c r="D3230" s="127"/>
      <c r="E3230" s="127"/>
      <c r="F3230" s="127"/>
      <c r="G3230" s="127"/>
      <c r="H3230" s="127">
        <v>4647</v>
      </c>
      <c r="I3230" s="217"/>
      <c r="J3230" s="116">
        <v>3227</v>
      </c>
      <c r="K3230" s="219">
        <f t="shared" si="26"/>
        <v>8622</v>
      </c>
      <c r="L3230" s="116">
        <v>0.26301010173040901</v>
      </c>
      <c r="M3230" s="116">
        <v>8.0031102750884403E-2</v>
      </c>
      <c r="N3230" s="117">
        <v>1.6283246512042202E-2</v>
      </c>
      <c r="O3230" s="217"/>
      <c r="P3230" s="115"/>
      <c r="Q3230" s="116"/>
      <c r="R3230" s="116"/>
      <c r="S3230" s="116"/>
      <c r="T3230" s="117"/>
    </row>
    <row r="3231" spans="1:20" ht="13.8" thickBot="1">
      <c r="A3231" s="91"/>
      <c r="B3231" s="91"/>
      <c r="C3231" s="127"/>
      <c r="D3231" s="127"/>
      <c r="E3231" s="127"/>
      <c r="F3231" s="127"/>
      <c r="G3231" s="127"/>
      <c r="H3231" s="127">
        <v>4649</v>
      </c>
      <c r="I3231" s="217"/>
      <c r="J3231" s="116">
        <v>3228</v>
      </c>
      <c r="K3231" s="219">
        <f t="shared" si="26"/>
        <v>8624</v>
      </c>
      <c r="L3231" s="116">
        <v>0.26231653484339201</v>
      </c>
      <c r="M3231" s="116">
        <v>7.8005582498463399E-2</v>
      </c>
      <c r="N3231" s="117">
        <v>1.5723571377645799E-2</v>
      </c>
      <c r="O3231" s="217"/>
      <c r="P3231" s="115"/>
      <c r="Q3231" s="116"/>
      <c r="R3231" s="116"/>
      <c r="S3231" s="116"/>
      <c r="T3231" s="117"/>
    </row>
    <row r="3232" spans="1:20">
      <c r="A3232" s="91"/>
      <c r="B3232" s="91"/>
      <c r="C3232" s="127"/>
      <c r="D3232" s="127"/>
      <c r="E3232" s="127"/>
      <c r="F3232" s="127"/>
      <c r="G3232" s="127"/>
      <c r="H3232" s="127">
        <v>4652</v>
      </c>
      <c r="I3232" s="217"/>
      <c r="J3232" s="116">
        <v>3229</v>
      </c>
      <c r="K3232" s="219">
        <f t="shared" si="26"/>
        <v>8627</v>
      </c>
      <c r="L3232" s="116">
        <v>0.26159820634040998</v>
      </c>
      <c r="M3232" s="116">
        <v>7.5910028729454501E-2</v>
      </c>
      <c r="N3232" s="117">
        <v>1.51979174045202E-2</v>
      </c>
      <c r="O3232" s="217"/>
      <c r="P3232" s="128"/>
      <c r="Q3232" s="116"/>
      <c r="R3232" s="116"/>
      <c r="S3232" s="116"/>
      <c r="T3232" s="117"/>
    </row>
    <row r="3233" spans="1:20">
      <c r="A3233" s="91"/>
      <c r="B3233" s="91"/>
      <c r="C3233" s="127"/>
      <c r="D3233" s="127"/>
      <c r="E3233" s="127"/>
      <c r="F3233" s="127"/>
      <c r="G3233" s="127"/>
      <c r="H3233" s="127">
        <v>4655</v>
      </c>
      <c r="I3233" s="217"/>
      <c r="J3233" s="116">
        <v>3230</v>
      </c>
      <c r="K3233" s="219">
        <f t="shared" ref="K3233:K3296" si="27">H3233+$K$1503</f>
        <v>8630</v>
      </c>
      <c r="L3233" s="116">
        <v>0.26093360300590301</v>
      </c>
      <c r="M3233" s="116">
        <v>7.3291471871293701E-2</v>
      </c>
      <c r="N3233" s="117">
        <v>1.4738684567323501E-2</v>
      </c>
      <c r="O3233" s="217"/>
      <c r="P3233" s="115"/>
      <c r="Q3233" s="116"/>
      <c r="R3233" s="116"/>
      <c r="S3233" s="116"/>
      <c r="T3233" s="117"/>
    </row>
    <row r="3234" spans="1:20">
      <c r="A3234" s="91"/>
      <c r="B3234" s="91"/>
      <c r="C3234" s="127"/>
      <c r="D3234" s="127"/>
      <c r="E3234" s="127"/>
      <c r="F3234" s="127"/>
      <c r="G3234" s="127"/>
      <c r="H3234" s="127">
        <v>4658</v>
      </c>
      <c r="I3234" s="217"/>
      <c r="J3234" s="116">
        <v>3231</v>
      </c>
      <c r="K3234" s="219">
        <f t="shared" si="27"/>
        <v>8633</v>
      </c>
      <c r="L3234" s="116">
        <v>0.260222229734343</v>
      </c>
      <c r="M3234" s="116">
        <v>7.1132801493745498E-2</v>
      </c>
      <c r="N3234" s="117">
        <v>1.44285940327382E-2</v>
      </c>
      <c r="O3234" s="217"/>
      <c r="P3234" s="115"/>
      <c r="Q3234" s="116"/>
      <c r="R3234" s="116"/>
      <c r="S3234" s="116"/>
      <c r="T3234" s="117"/>
    </row>
    <row r="3235" spans="1:20" ht="13.8" thickBot="1">
      <c r="A3235" s="91"/>
      <c r="B3235" s="91"/>
      <c r="C3235" s="127"/>
      <c r="D3235" s="127"/>
      <c r="E3235" s="127"/>
      <c r="F3235" s="127"/>
      <c r="G3235" s="127"/>
      <c r="H3235" s="127">
        <v>4661</v>
      </c>
      <c r="I3235" s="217"/>
      <c r="J3235" s="116">
        <v>3232</v>
      </c>
      <c r="K3235" s="219">
        <f t="shared" si="27"/>
        <v>8636</v>
      </c>
      <c r="L3235" s="116">
        <v>0.25958118031576699</v>
      </c>
      <c r="M3235" s="116">
        <v>6.9153878803018695E-2</v>
      </c>
      <c r="N3235" s="117">
        <v>1.43026900647842E-2</v>
      </c>
      <c r="O3235" s="217"/>
      <c r="P3235" s="115"/>
      <c r="Q3235" s="116"/>
      <c r="R3235" s="116"/>
      <c r="S3235" s="116"/>
      <c r="T3235" s="117"/>
    </row>
    <row r="3236" spans="1:20">
      <c r="A3236" s="91"/>
      <c r="B3236" s="91"/>
      <c r="C3236" s="127"/>
      <c r="D3236" s="127"/>
      <c r="E3236" s="127"/>
      <c r="F3236" s="127"/>
      <c r="G3236" s="127"/>
      <c r="H3236" s="127">
        <v>4663</v>
      </c>
      <c r="I3236" s="217"/>
      <c r="J3236" s="116">
        <v>3233</v>
      </c>
      <c r="K3236" s="219">
        <f t="shared" si="27"/>
        <v>8638</v>
      </c>
      <c r="L3236" s="116">
        <v>0.25891749486989801</v>
      </c>
      <c r="M3236" s="116">
        <v>6.8223660678623593E-2</v>
      </c>
      <c r="N3236" s="117">
        <v>1.43543551372138E-2</v>
      </c>
      <c r="O3236" s="217"/>
      <c r="P3236" s="128"/>
      <c r="Q3236" s="116"/>
      <c r="R3236" s="116"/>
      <c r="S3236" s="116"/>
      <c r="T3236" s="117"/>
    </row>
    <row r="3237" spans="1:20">
      <c r="A3237" s="91"/>
      <c r="B3237" s="91"/>
      <c r="C3237" s="127"/>
      <c r="D3237" s="127"/>
      <c r="E3237" s="127"/>
      <c r="F3237" s="127"/>
      <c r="G3237" s="127"/>
      <c r="H3237" s="127">
        <v>4666</v>
      </c>
      <c r="I3237" s="217"/>
      <c r="J3237" s="116">
        <v>3234</v>
      </c>
      <c r="K3237" s="219">
        <f t="shared" si="27"/>
        <v>8641</v>
      </c>
      <c r="L3237" s="116">
        <v>0.25834381453562499</v>
      </c>
      <c r="M3237" s="116">
        <v>6.8010534286802996E-2</v>
      </c>
      <c r="N3237" s="117">
        <v>1.45705355031258E-2</v>
      </c>
      <c r="O3237" s="217"/>
      <c r="P3237" s="115"/>
      <c r="Q3237" s="116"/>
      <c r="R3237" s="116"/>
      <c r="S3237" s="116"/>
      <c r="T3237" s="117"/>
    </row>
    <row r="3238" spans="1:20">
      <c r="A3238" s="91"/>
      <c r="B3238" s="91"/>
      <c r="C3238" s="127"/>
      <c r="D3238" s="127"/>
      <c r="E3238" s="127"/>
      <c r="F3238" s="127"/>
      <c r="G3238" s="127"/>
      <c r="H3238" s="127">
        <v>4668</v>
      </c>
      <c r="I3238" s="217"/>
      <c r="J3238" s="116">
        <v>3235</v>
      </c>
      <c r="K3238" s="219">
        <f t="shared" si="27"/>
        <v>8643</v>
      </c>
      <c r="L3238" s="116">
        <v>0.25778635620033602</v>
      </c>
      <c r="M3238" s="116">
        <v>6.9247197197887994E-2</v>
      </c>
      <c r="N3238" s="117">
        <v>1.49445667247945E-2</v>
      </c>
      <c r="O3238" s="217"/>
      <c r="P3238" s="115"/>
      <c r="Q3238" s="116"/>
      <c r="R3238" s="116"/>
      <c r="S3238" s="116"/>
      <c r="T3238" s="117"/>
    </row>
    <row r="3239" spans="1:20" ht="13.8" thickBot="1">
      <c r="A3239" s="91"/>
      <c r="B3239" s="91"/>
      <c r="C3239" s="127"/>
      <c r="D3239" s="127"/>
      <c r="E3239" s="127"/>
      <c r="F3239" s="127"/>
      <c r="G3239" s="127"/>
      <c r="H3239" s="127">
        <v>4671</v>
      </c>
      <c r="I3239" s="217"/>
      <c r="J3239" s="116">
        <v>3236</v>
      </c>
      <c r="K3239" s="219">
        <f t="shared" si="27"/>
        <v>8646</v>
      </c>
      <c r="L3239" s="116">
        <v>0.25727896022009999</v>
      </c>
      <c r="M3239" s="116">
        <v>7.1523132613100907E-2</v>
      </c>
      <c r="N3239" s="117">
        <v>1.54351608804307E-2</v>
      </c>
      <c r="O3239" s="217"/>
      <c r="P3239" s="115"/>
      <c r="Q3239" s="116"/>
      <c r="R3239" s="116"/>
      <c r="S3239" s="116"/>
      <c r="T3239" s="117"/>
    </row>
    <row r="3240" spans="1:20">
      <c r="A3240" s="91"/>
      <c r="B3240" s="91"/>
      <c r="C3240" s="127"/>
      <c r="D3240" s="127"/>
      <c r="E3240" s="127"/>
      <c r="F3240" s="127"/>
      <c r="G3240" s="127"/>
      <c r="H3240" s="127">
        <v>4673</v>
      </c>
      <c r="I3240" s="217"/>
      <c r="J3240" s="116">
        <v>3237</v>
      </c>
      <c r="K3240" s="219">
        <f t="shared" si="27"/>
        <v>8648</v>
      </c>
      <c r="L3240" s="116">
        <v>0.25688217375925199</v>
      </c>
      <c r="M3240" s="116">
        <v>7.4686452868371694E-2</v>
      </c>
      <c r="N3240" s="117">
        <v>1.5983499372238301E-2</v>
      </c>
      <c r="O3240" s="217"/>
      <c r="P3240" s="128"/>
      <c r="Q3240" s="116"/>
      <c r="R3240" s="116"/>
      <c r="S3240" s="116"/>
      <c r="T3240" s="117"/>
    </row>
    <row r="3241" spans="1:20">
      <c r="A3241" s="91"/>
      <c r="B3241" s="91"/>
      <c r="C3241" s="127"/>
      <c r="D3241" s="127"/>
      <c r="E3241" s="127"/>
      <c r="F3241" s="127"/>
      <c r="G3241" s="127"/>
      <c r="H3241" s="127">
        <v>4676</v>
      </c>
      <c r="I3241" s="217"/>
      <c r="J3241" s="116">
        <v>3238</v>
      </c>
      <c r="K3241" s="219">
        <f t="shared" si="27"/>
        <v>8651</v>
      </c>
      <c r="L3241" s="116">
        <v>0.25655754439273099</v>
      </c>
      <c r="M3241" s="116">
        <v>7.8766898151321998E-2</v>
      </c>
      <c r="N3241" s="117">
        <v>1.6530107514231999E-2</v>
      </c>
      <c r="O3241" s="217"/>
      <c r="P3241" s="115"/>
      <c r="Q3241" s="116"/>
      <c r="R3241" s="116"/>
      <c r="S3241" s="116"/>
      <c r="T3241" s="117"/>
    </row>
    <row r="3242" spans="1:20">
      <c r="A3242" s="91"/>
      <c r="B3242" s="91"/>
      <c r="C3242" s="127"/>
      <c r="D3242" s="127"/>
      <c r="E3242" s="127"/>
      <c r="F3242" s="127"/>
      <c r="G3242" s="127"/>
      <c r="H3242" s="127">
        <v>4679</v>
      </c>
      <c r="I3242" s="217"/>
      <c r="J3242" s="116">
        <v>3239</v>
      </c>
      <c r="K3242" s="219">
        <f t="shared" si="27"/>
        <v>8654</v>
      </c>
      <c r="L3242" s="116">
        <v>0.256428461857301</v>
      </c>
      <c r="M3242" s="116">
        <v>8.2880281136468698E-2</v>
      </c>
      <c r="N3242" s="117">
        <v>1.7082564529148098E-2</v>
      </c>
      <c r="O3242" s="217"/>
      <c r="P3242" s="115"/>
      <c r="Q3242" s="116"/>
      <c r="R3242" s="116"/>
      <c r="S3242" s="116"/>
      <c r="T3242" s="117"/>
    </row>
    <row r="3243" spans="1:20" ht="13.8" thickBot="1">
      <c r="A3243" s="91"/>
      <c r="B3243" s="91"/>
      <c r="C3243" s="127"/>
      <c r="D3243" s="127"/>
      <c r="E3243" s="127"/>
      <c r="F3243" s="127"/>
      <c r="G3243" s="127"/>
      <c r="H3243" s="127">
        <v>4682</v>
      </c>
      <c r="I3243" s="217"/>
      <c r="J3243" s="116">
        <v>3240</v>
      </c>
      <c r="K3243" s="219">
        <f t="shared" si="27"/>
        <v>8657</v>
      </c>
      <c r="L3243" s="116">
        <v>0.25646345489021799</v>
      </c>
      <c r="M3243" s="116">
        <v>8.6971095269739701E-2</v>
      </c>
      <c r="N3243" s="117">
        <v>1.7693232296150399E-2</v>
      </c>
      <c r="O3243" s="217"/>
      <c r="P3243" s="115"/>
      <c r="Q3243" s="116"/>
      <c r="R3243" s="116"/>
      <c r="S3243" s="116"/>
      <c r="T3243" s="117"/>
    </row>
    <row r="3244" spans="1:20">
      <c r="A3244" s="91"/>
      <c r="B3244" s="91"/>
      <c r="C3244" s="127"/>
      <c r="D3244" s="127"/>
      <c r="E3244" s="127"/>
      <c r="F3244" s="127"/>
      <c r="G3244" s="127"/>
      <c r="H3244" s="127">
        <v>4684</v>
      </c>
      <c r="I3244" s="217"/>
      <c r="J3244" s="116">
        <v>3241</v>
      </c>
      <c r="K3244" s="219">
        <f t="shared" si="27"/>
        <v>8659</v>
      </c>
      <c r="L3244" s="116">
        <v>0.25676270812975199</v>
      </c>
      <c r="M3244" s="116">
        <v>9.0193647504796803E-2</v>
      </c>
      <c r="N3244" s="117">
        <v>1.8428741927975199E-2</v>
      </c>
      <c r="O3244" s="217"/>
      <c r="P3244" s="128"/>
      <c r="Q3244" s="116"/>
      <c r="R3244" s="116"/>
      <c r="S3244" s="116"/>
      <c r="T3244" s="117"/>
    </row>
    <row r="3245" spans="1:20">
      <c r="A3245" s="91"/>
      <c r="B3245" s="91"/>
      <c r="C3245" s="127"/>
      <c r="D3245" s="127"/>
      <c r="E3245" s="127"/>
      <c r="F3245" s="127"/>
      <c r="G3245" s="127"/>
      <c r="H3245" s="127">
        <v>4687</v>
      </c>
      <c r="I3245" s="217"/>
      <c r="J3245" s="116">
        <v>3242</v>
      </c>
      <c r="K3245" s="219">
        <f t="shared" si="27"/>
        <v>8662</v>
      </c>
      <c r="L3245" s="116">
        <v>0.257218010866956</v>
      </c>
      <c r="M3245" s="116">
        <v>9.2827371245419996E-2</v>
      </c>
      <c r="N3245" s="117">
        <v>1.9280739603939698E-2</v>
      </c>
      <c r="O3245" s="217"/>
      <c r="P3245" s="115"/>
      <c r="Q3245" s="116"/>
      <c r="R3245" s="116"/>
      <c r="S3245" s="116"/>
      <c r="T3245" s="117"/>
    </row>
    <row r="3246" spans="1:20">
      <c r="A3246" s="91"/>
      <c r="B3246" s="91"/>
      <c r="C3246" s="127"/>
      <c r="D3246" s="127"/>
      <c r="E3246" s="127"/>
      <c r="F3246" s="127"/>
      <c r="G3246" s="127"/>
      <c r="H3246" s="127">
        <v>4690</v>
      </c>
      <c r="I3246" s="217"/>
      <c r="J3246" s="116">
        <v>3243</v>
      </c>
      <c r="K3246" s="219">
        <f t="shared" si="27"/>
        <v>8665</v>
      </c>
      <c r="L3246" s="116">
        <v>0.25786314626998702</v>
      </c>
      <c r="M3246" s="116">
        <v>9.42584001155954E-2</v>
      </c>
      <c r="N3246" s="117">
        <v>2.0206724993588498E-2</v>
      </c>
      <c r="O3246" s="217"/>
      <c r="P3246" s="115"/>
      <c r="Q3246" s="116"/>
      <c r="R3246" s="116"/>
      <c r="S3246" s="116"/>
      <c r="T3246" s="117"/>
    </row>
    <row r="3247" spans="1:20" ht="13.8" thickBot="1">
      <c r="A3247" s="91"/>
      <c r="B3247" s="91"/>
      <c r="C3247" s="127"/>
      <c r="D3247" s="127"/>
      <c r="E3247" s="127"/>
      <c r="F3247" s="127"/>
      <c r="G3247" s="127"/>
      <c r="H3247" s="127">
        <v>4693</v>
      </c>
      <c r="I3247" s="217"/>
      <c r="J3247" s="116">
        <v>3244</v>
      </c>
      <c r="K3247" s="219">
        <f t="shared" si="27"/>
        <v>8668</v>
      </c>
      <c r="L3247" s="116">
        <v>0.258559502164738</v>
      </c>
      <c r="M3247" s="116">
        <v>9.4865680667271399E-2</v>
      </c>
      <c r="N3247" s="117">
        <v>2.11158445938243E-2</v>
      </c>
      <c r="O3247" s="217"/>
      <c r="P3247" s="115"/>
      <c r="Q3247" s="116"/>
      <c r="R3247" s="116"/>
      <c r="S3247" s="116"/>
      <c r="T3247" s="117"/>
    </row>
    <row r="3248" spans="1:20">
      <c r="A3248" s="91"/>
      <c r="B3248" s="91"/>
      <c r="C3248" s="127"/>
      <c r="D3248" s="127"/>
      <c r="E3248" s="127"/>
      <c r="F3248" s="127"/>
      <c r="G3248" s="127"/>
      <c r="H3248" s="127">
        <v>4696</v>
      </c>
      <c r="I3248" s="217"/>
      <c r="J3248" s="116">
        <v>3245</v>
      </c>
      <c r="K3248" s="219">
        <f t="shared" si="27"/>
        <v>8671</v>
      </c>
      <c r="L3248" s="116">
        <v>0.25936114290857398</v>
      </c>
      <c r="M3248" s="116">
        <v>9.4163632340600198E-2</v>
      </c>
      <c r="N3248" s="117">
        <v>2.1913825762147201E-2</v>
      </c>
      <c r="O3248" s="217"/>
      <c r="P3248" s="128"/>
      <c r="Q3248" s="116"/>
      <c r="R3248" s="116"/>
      <c r="S3248" s="116"/>
      <c r="T3248" s="117"/>
    </row>
    <row r="3249" spans="1:20">
      <c r="A3249" s="91"/>
      <c r="B3249" s="91"/>
      <c r="C3249" s="127"/>
      <c r="D3249" s="127"/>
      <c r="E3249" s="127"/>
      <c r="F3249" s="127"/>
      <c r="G3249" s="127"/>
      <c r="H3249" s="127">
        <v>4698</v>
      </c>
      <c r="I3249" s="217"/>
      <c r="J3249" s="116">
        <v>3246</v>
      </c>
      <c r="K3249" s="219">
        <f t="shared" si="27"/>
        <v>8673</v>
      </c>
      <c r="L3249" s="116">
        <v>0.260136188584354</v>
      </c>
      <c r="M3249" s="116">
        <v>9.2944534496549602E-2</v>
      </c>
      <c r="N3249" s="117">
        <v>2.2497304103322398E-2</v>
      </c>
      <c r="O3249" s="217"/>
      <c r="P3249" s="115"/>
      <c r="Q3249" s="116"/>
      <c r="R3249" s="116"/>
      <c r="S3249" s="116"/>
      <c r="T3249" s="117"/>
    </row>
    <row r="3250" spans="1:20">
      <c r="A3250" s="91"/>
      <c r="B3250" s="91"/>
      <c r="C3250" s="127"/>
      <c r="D3250" s="127"/>
      <c r="E3250" s="127"/>
      <c r="F3250" s="127"/>
      <c r="G3250" s="127"/>
      <c r="H3250" s="127">
        <v>4701</v>
      </c>
      <c r="I3250" s="217"/>
      <c r="J3250" s="116">
        <v>3247</v>
      </c>
      <c r="K3250" s="219">
        <f t="shared" si="27"/>
        <v>8676</v>
      </c>
      <c r="L3250" s="116">
        <v>0.26094825343164202</v>
      </c>
      <c r="M3250" s="116">
        <v>9.1012160180958201E-2</v>
      </c>
      <c r="N3250" s="117">
        <v>2.2797383496748799E-2</v>
      </c>
      <c r="O3250" s="217"/>
      <c r="P3250" s="115"/>
      <c r="Q3250" s="116"/>
      <c r="R3250" s="116"/>
      <c r="S3250" s="116"/>
      <c r="T3250" s="117"/>
    </row>
    <row r="3251" spans="1:20" ht="13.8" thickBot="1">
      <c r="A3251" s="91"/>
      <c r="B3251" s="91"/>
      <c r="C3251" s="127"/>
      <c r="D3251" s="127"/>
      <c r="E3251" s="127"/>
      <c r="F3251" s="127"/>
      <c r="G3251" s="127"/>
      <c r="H3251" s="127">
        <v>4704</v>
      </c>
      <c r="I3251" s="217"/>
      <c r="J3251" s="116">
        <v>3248</v>
      </c>
      <c r="K3251" s="219">
        <f t="shared" si="27"/>
        <v>8679</v>
      </c>
      <c r="L3251" s="116">
        <v>0.26167029476989601</v>
      </c>
      <c r="M3251" s="116">
        <v>8.8996799846739597E-2</v>
      </c>
      <c r="N3251" s="117">
        <v>2.2788322223296499E-2</v>
      </c>
      <c r="O3251" s="217"/>
      <c r="P3251" s="115"/>
      <c r="Q3251" s="116"/>
      <c r="R3251" s="116"/>
      <c r="S3251" s="116"/>
      <c r="T3251" s="117"/>
    </row>
    <row r="3252" spans="1:20">
      <c r="A3252" s="91"/>
      <c r="B3252" s="91"/>
      <c r="C3252" s="127"/>
      <c r="D3252" s="127"/>
      <c r="E3252" s="127"/>
      <c r="F3252" s="127"/>
      <c r="G3252" s="127"/>
      <c r="H3252" s="127">
        <v>4706</v>
      </c>
      <c r="I3252" s="217"/>
      <c r="J3252" s="116">
        <v>3249</v>
      </c>
      <c r="K3252" s="219">
        <f t="shared" si="27"/>
        <v>8681</v>
      </c>
      <c r="L3252" s="116">
        <v>0.26235531488685698</v>
      </c>
      <c r="M3252" s="116">
        <v>8.6747558049563397E-2</v>
      </c>
      <c r="N3252" s="117">
        <v>2.2468425976223502E-2</v>
      </c>
      <c r="O3252" s="217"/>
      <c r="P3252" s="128"/>
      <c r="Q3252" s="116"/>
      <c r="R3252" s="116"/>
      <c r="S3252" s="116"/>
      <c r="T3252" s="117"/>
    </row>
    <row r="3253" spans="1:20">
      <c r="A3253" s="91"/>
      <c r="B3253" s="91"/>
      <c r="C3253" s="127"/>
      <c r="D3253" s="127"/>
      <c r="E3253" s="127"/>
      <c r="F3253" s="127"/>
      <c r="G3253" s="127"/>
      <c r="H3253" s="127">
        <v>4720</v>
      </c>
      <c r="I3253" s="217"/>
      <c r="J3253" s="116">
        <v>3250</v>
      </c>
      <c r="K3253" s="219">
        <f t="shared" si="27"/>
        <v>8695</v>
      </c>
      <c r="L3253" s="116">
        <v>0.26285495049168101</v>
      </c>
      <c r="M3253" s="116">
        <v>8.4889960868887004E-2</v>
      </c>
      <c r="N3253" s="117">
        <v>2.1963467404714099E-2</v>
      </c>
      <c r="O3253" s="217"/>
      <c r="P3253" s="115"/>
      <c r="Q3253" s="116"/>
      <c r="R3253" s="116"/>
      <c r="S3253" s="116"/>
      <c r="T3253" s="117"/>
    </row>
    <row r="3254" spans="1:20">
      <c r="A3254" s="91"/>
      <c r="B3254" s="91"/>
      <c r="C3254" s="127"/>
      <c r="D3254" s="127"/>
      <c r="E3254" s="127"/>
      <c r="F3254" s="127"/>
      <c r="G3254" s="127"/>
      <c r="H3254" s="127">
        <v>4725</v>
      </c>
      <c r="I3254" s="217"/>
      <c r="J3254" s="116">
        <v>3251</v>
      </c>
      <c r="K3254" s="219">
        <f t="shared" si="27"/>
        <v>8700</v>
      </c>
      <c r="L3254" s="116">
        <v>0.26324507477992898</v>
      </c>
      <c r="M3254" s="116">
        <v>8.2873830401191298E-2</v>
      </c>
      <c r="N3254" s="117">
        <v>2.13404979919876E-2</v>
      </c>
      <c r="O3254" s="217"/>
      <c r="P3254" s="115"/>
      <c r="Q3254" s="116"/>
      <c r="R3254" s="116"/>
      <c r="S3254" s="116"/>
      <c r="T3254" s="117"/>
    </row>
    <row r="3255" spans="1:20" ht="13.8" thickBot="1">
      <c r="A3255" s="91"/>
      <c r="B3255" s="91"/>
      <c r="C3255" s="127"/>
      <c r="D3255" s="127"/>
      <c r="E3255" s="127"/>
      <c r="F3255" s="127"/>
      <c r="G3255" s="127"/>
      <c r="H3255" s="127">
        <v>4727</v>
      </c>
      <c r="I3255" s="217"/>
      <c r="J3255" s="116">
        <v>3252</v>
      </c>
      <c r="K3255" s="219">
        <f t="shared" si="27"/>
        <v>8702</v>
      </c>
      <c r="L3255" s="116">
        <v>0.26340228503603402</v>
      </c>
      <c r="M3255" s="116">
        <v>8.1249394012722104E-2</v>
      </c>
      <c r="N3255" s="117">
        <v>2.07994008492896E-2</v>
      </c>
      <c r="O3255" s="217"/>
      <c r="P3255" s="115"/>
      <c r="Q3255" s="116"/>
      <c r="R3255" s="116"/>
      <c r="S3255" s="116"/>
      <c r="T3255" s="117"/>
    </row>
    <row r="3256" spans="1:20">
      <c r="A3256" s="91"/>
      <c r="B3256" s="91"/>
      <c r="C3256" s="127"/>
      <c r="D3256" s="127"/>
      <c r="E3256" s="127"/>
      <c r="F3256" s="127"/>
      <c r="G3256" s="127"/>
      <c r="H3256" s="127">
        <v>4730</v>
      </c>
      <c r="I3256" s="217"/>
      <c r="J3256" s="116">
        <v>3253</v>
      </c>
      <c r="K3256" s="219">
        <f t="shared" si="27"/>
        <v>8705</v>
      </c>
      <c r="L3256" s="116">
        <v>0.26342298813188603</v>
      </c>
      <c r="M3256" s="116">
        <v>8.0028316988934797E-2</v>
      </c>
      <c r="N3256" s="117">
        <v>2.0407593823104302E-2</v>
      </c>
      <c r="O3256" s="217"/>
      <c r="P3256" s="128"/>
      <c r="Q3256" s="116"/>
      <c r="R3256" s="116"/>
      <c r="S3256" s="116"/>
      <c r="T3256" s="117"/>
    </row>
    <row r="3257" spans="1:20">
      <c r="A3257" s="91"/>
      <c r="B3257" s="91"/>
      <c r="C3257" s="127"/>
      <c r="D3257" s="127"/>
      <c r="E3257" s="127"/>
      <c r="F3257" s="127"/>
      <c r="G3257" s="127"/>
      <c r="H3257" s="127">
        <v>4733</v>
      </c>
      <c r="I3257" s="217"/>
      <c r="J3257" s="116">
        <v>3254</v>
      </c>
      <c r="K3257" s="219">
        <f t="shared" si="27"/>
        <v>8708</v>
      </c>
      <c r="L3257" s="116">
        <v>0.26329646384828198</v>
      </c>
      <c r="M3257" s="116">
        <v>7.9211852241757003E-2</v>
      </c>
      <c r="N3257" s="117">
        <v>2.01978108403001E-2</v>
      </c>
      <c r="O3257" s="217"/>
      <c r="P3257" s="115"/>
      <c r="Q3257" s="116"/>
      <c r="R3257" s="116"/>
      <c r="S3257" s="116"/>
      <c r="T3257" s="117"/>
    </row>
    <row r="3258" spans="1:20">
      <c r="A3258" s="91"/>
      <c r="B3258" s="91"/>
      <c r="C3258" s="127"/>
      <c r="D3258" s="127"/>
      <c r="E3258" s="127"/>
      <c r="F3258" s="127"/>
      <c r="G3258" s="127"/>
      <c r="H3258" s="127">
        <v>4736</v>
      </c>
      <c r="I3258" s="217"/>
      <c r="J3258" s="116">
        <v>3255</v>
      </c>
      <c r="K3258" s="219">
        <f t="shared" si="27"/>
        <v>8711</v>
      </c>
      <c r="L3258" s="116">
        <v>0.26316137627808001</v>
      </c>
      <c r="M3258" s="116">
        <v>7.84846127565446E-2</v>
      </c>
      <c r="N3258" s="117">
        <v>2.00682578517534E-2</v>
      </c>
      <c r="O3258" s="217"/>
      <c r="P3258" s="115"/>
      <c r="Q3258" s="116"/>
      <c r="R3258" s="116"/>
      <c r="S3258" s="116"/>
      <c r="T3258" s="117"/>
    </row>
    <row r="3259" spans="1:20" ht="13.8" thickBot="1">
      <c r="A3259" s="91"/>
      <c r="B3259" s="91"/>
      <c r="C3259" s="127"/>
      <c r="D3259" s="127"/>
      <c r="E3259" s="127"/>
      <c r="F3259" s="127"/>
      <c r="G3259" s="127"/>
      <c r="H3259" s="127">
        <v>4738</v>
      </c>
      <c r="I3259" s="217"/>
      <c r="J3259" s="116">
        <v>3256</v>
      </c>
      <c r="K3259" s="219">
        <f t="shared" si="27"/>
        <v>8713</v>
      </c>
      <c r="L3259" s="116">
        <v>0.26293699103942603</v>
      </c>
      <c r="M3259" s="116">
        <v>7.7992939933916802E-2</v>
      </c>
      <c r="N3259" s="117">
        <v>1.9970596225661E-2</v>
      </c>
      <c r="O3259" s="217"/>
      <c r="P3259" s="115"/>
      <c r="Q3259" s="116"/>
      <c r="R3259" s="116"/>
      <c r="S3259" s="116"/>
      <c r="T3259" s="117"/>
    </row>
    <row r="3260" spans="1:20">
      <c r="A3260" s="91"/>
      <c r="B3260" s="91"/>
      <c r="C3260" s="127"/>
      <c r="D3260" s="127"/>
      <c r="E3260" s="127"/>
      <c r="F3260" s="127"/>
      <c r="G3260" s="127"/>
      <c r="H3260" s="127">
        <v>4741</v>
      </c>
      <c r="I3260" s="217"/>
      <c r="J3260" s="116">
        <v>3257</v>
      </c>
      <c r="K3260" s="219">
        <f t="shared" si="27"/>
        <v>8716</v>
      </c>
      <c r="L3260" s="116">
        <v>0.26270363450373002</v>
      </c>
      <c r="M3260" s="116">
        <v>7.7091448267693305E-2</v>
      </c>
      <c r="N3260" s="117">
        <v>1.9780290630817599E-2</v>
      </c>
      <c r="O3260" s="217"/>
      <c r="P3260" s="128"/>
      <c r="Q3260" s="116"/>
      <c r="R3260" s="116"/>
      <c r="S3260" s="116"/>
      <c r="T3260" s="117"/>
    </row>
    <row r="3261" spans="1:20">
      <c r="A3261" s="91"/>
      <c r="B3261" s="91"/>
      <c r="C3261" s="127"/>
      <c r="D3261" s="127"/>
      <c r="E3261" s="127"/>
      <c r="F3261" s="127"/>
      <c r="G3261" s="127"/>
      <c r="H3261" s="127">
        <v>4744</v>
      </c>
      <c r="I3261" s="217"/>
      <c r="J3261" s="116">
        <v>3258</v>
      </c>
      <c r="K3261" s="219">
        <f t="shared" si="27"/>
        <v>8719</v>
      </c>
      <c r="L3261" s="116">
        <v>0.26234858617658002</v>
      </c>
      <c r="M3261" s="116">
        <v>7.6236527769247497E-2</v>
      </c>
      <c r="N3261" s="117">
        <v>1.9436345749008498E-2</v>
      </c>
      <c r="O3261" s="217"/>
      <c r="P3261" s="115"/>
      <c r="Q3261" s="116"/>
      <c r="R3261" s="116"/>
      <c r="S3261" s="116"/>
      <c r="T3261" s="117"/>
    </row>
    <row r="3262" spans="1:20">
      <c r="A3262" s="91"/>
      <c r="B3262" s="91"/>
      <c r="C3262" s="127"/>
      <c r="D3262" s="127"/>
      <c r="E3262" s="127"/>
      <c r="F3262" s="127"/>
      <c r="G3262" s="127"/>
      <c r="H3262" s="127">
        <v>4747</v>
      </c>
      <c r="I3262" s="217"/>
      <c r="J3262" s="116">
        <v>3259</v>
      </c>
      <c r="K3262" s="219">
        <f t="shared" si="27"/>
        <v>8722</v>
      </c>
      <c r="L3262" s="116">
        <v>0.26193332207383802</v>
      </c>
      <c r="M3262" s="116">
        <v>7.4738532511704397E-2</v>
      </c>
      <c r="N3262" s="117">
        <v>1.8925189080797999E-2</v>
      </c>
      <c r="O3262" s="217"/>
      <c r="P3262" s="115"/>
      <c r="Q3262" s="116"/>
      <c r="R3262" s="116"/>
      <c r="S3262" s="116"/>
      <c r="T3262" s="117"/>
    </row>
    <row r="3263" spans="1:20" ht="13.8" thickBot="1">
      <c r="A3263" s="91"/>
      <c r="B3263" s="91"/>
      <c r="C3263" s="127"/>
      <c r="D3263" s="127"/>
      <c r="E3263" s="127"/>
      <c r="F3263" s="127"/>
      <c r="G3263" s="127"/>
      <c r="H3263" s="127">
        <v>4750</v>
      </c>
      <c r="I3263" s="217"/>
      <c r="J3263" s="116">
        <v>3260</v>
      </c>
      <c r="K3263" s="219">
        <f t="shared" si="27"/>
        <v>8725</v>
      </c>
      <c r="L3263" s="116">
        <v>0.26136974346401698</v>
      </c>
      <c r="M3263" s="116">
        <v>7.3304701795121205E-2</v>
      </c>
      <c r="N3263" s="117">
        <v>1.83318671608265E-2</v>
      </c>
      <c r="O3263" s="217"/>
      <c r="P3263" s="115"/>
      <c r="Q3263" s="116"/>
      <c r="R3263" s="116"/>
      <c r="S3263" s="116"/>
      <c r="T3263" s="117"/>
    </row>
    <row r="3264" spans="1:20">
      <c r="A3264" s="91"/>
      <c r="B3264" s="91"/>
      <c r="C3264" s="127"/>
      <c r="D3264" s="127"/>
      <c r="E3264" s="127"/>
      <c r="F3264" s="127"/>
      <c r="G3264" s="127"/>
      <c r="H3264" s="127">
        <v>4752</v>
      </c>
      <c r="I3264" s="217"/>
      <c r="J3264" s="116">
        <v>3261</v>
      </c>
      <c r="K3264" s="219">
        <f t="shared" si="27"/>
        <v>8727</v>
      </c>
      <c r="L3264" s="116">
        <v>0.26075622709754698</v>
      </c>
      <c r="M3264" s="116">
        <v>7.1572506605272507E-2</v>
      </c>
      <c r="N3264" s="117">
        <v>1.7728302047306799E-2</v>
      </c>
      <c r="O3264" s="217"/>
      <c r="P3264" s="128"/>
      <c r="Q3264" s="116"/>
      <c r="R3264" s="116"/>
      <c r="S3264" s="116"/>
      <c r="T3264" s="117"/>
    </row>
    <row r="3265" spans="1:20">
      <c r="A3265" s="91"/>
      <c r="B3265" s="91"/>
      <c r="C3265" s="127"/>
      <c r="D3265" s="127"/>
      <c r="E3265" s="127"/>
      <c r="F3265" s="127"/>
      <c r="G3265" s="127"/>
      <c r="H3265" s="127">
        <v>4755</v>
      </c>
      <c r="I3265" s="217"/>
      <c r="J3265" s="116">
        <v>3262</v>
      </c>
      <c r="K3265" s="219">
        <f t="shared" si="27"/>
        <v>8730</v>
      </c>
      <c r="L3265" s="116">
        <v>0.25999636216090999</v>
      </c>
      <c r="M3265" s="116">
        <v>7.0457385487544294E-2</v>
      </c>
      <c r="N3265" s="117">
        <v>1.7206698221706E-2</v>
      </c>
      <c r="O3265" s="217"/>
      <c r="P3265" s="115"/>
      <c r="Q3265" s="116"/>
      <c r="R3265" s="116"/>
      <c r="S3265" s="116"/>
      <c r="T3265" s="117"/>
    </row>
    <row r="3266" spans="1:20">
      <c r="A3266" s="91"/>
      <c r="B3266" s="91"/>
      <c r="C3266" s="127"/>
      <c r="D3266" s="127"/>
      <c r="E3266" s="127"/>
      <c r="F3266" s="127"/>
      <c r="G3266" s="127"/>
      <c r="H3266" s="127">
        <v>4757</v>
      </c>
      <c r="I3266" s="217"/>
      <c r="J3266" s="116">
        <v>3263</v>
      </c>
      <c r="K3266" s="219">
        <f t="shared" si="27"/>
        <v>8732</v>
      </c>
      <c r="L3266" s="116">
        <v>0.259172652712445</v>
      </c>
      <c r="M3266" s="116">
        <v>7.0055300958032099E-2</v>
      </c>
      <c r="N3266" s="117">
        <v>1.6929653710845601E-2</v>
      </c>
      <c r="O3266" s="217"/>
      <c r="P3266" s="115"/>
      <c r="Q3266" s="116"/>
      <c r="R3266" s="116"/>
      <c r="S3266" s="116"/>
      <c r="T3266" s="117"/>
    </row>
    <row r="3267" spans="1:20" ht="13.8" thickBot="1">
      <c r="A3267" s="91"/>
      <c r="B3267" s="91"/>
      <c r="C3267" s="127"/>
      <c r="D3267" s="127"/>
      <c r="E3267" s="127"/>
      <c r="F3267" s="127"/>
      <c r="G3267" s="127"/>
      <c r="H3267" s="127">
        <v>4760</v>
      </c>
      <c r="I3267" s="217"/>
      <c r="J3267" s="116">
        <v>3264</v>
      </c>
      <c r="K3267" s="219">
        <f t="shared" si="27"/>
        <v>8735</v>
      </c>
      <c r="L3267" s="116">
        <v>0.25832414673436099</v>
      </c>
      <c r="M3267" s="116">
        <v>7.0409784901417499E-2</v>
      </c>
      <c r="N3267" s="117">
        <v>1.69638812436856E-2</v>
      </c>
      <c r="O3267" s="217"/>
      <c r="P3267" s="115"/>
      <c r="Q3267" s="116"/>
      <c r="R3267" s="116"/>
      <c r="S3267" s="116"/>
      <c r="T3267" s="117"/>
    </row>
    <row r="3268" spans="1:20">
      <c r="A3268" s="91"/>
      <c r="B3268" s="91"/>
      <c r="C3268" s="127"/>
      <c r="D3268" s="127"/>
      <c r="E3268" s="127"/>
      <c r="F3268" s="127"/>
      <c r="G3268" s="127"/>
      <c r="H3268" s="127">
        <v>4763</v>
      </c>
      <c r="I3268" s="217"/>
      <c r="J3268" s="116">
        <v>3265</v>
      </c>
      <c r="K3268" s="219">
        <f t="shared" si="27"/>
        <v>8738</v>
      </c>
      <c r="L3268" s="116">
        <v>0.25738294124771099</v>
      </c>
      <c r="M3268" s="116">
        <v>7.2051896292836398E-2</v>
      </c>
      <c r="N3268" s="117">
        <v>1.7292704932055699E-2</v>
      </c>
      <c r="O3268" s="217"/>
      <c r="P3268" s="128"/>
      <c r="Q3268" s="116"/>
      <c r="R3268" s="116"/>
      <c r="S3268" s="116"/>
      <c r="T3268" s="117"/>
    </row>
    <row r="3269" spans="1:20">
      <c r="A3269" s="91"/>
      <c r="B3269" s="91"/>
      <c r="C3269" s="127"/>
      <c r="D3269" s="127"/>
      <c r="E3269" s="127"/>
      <c r="F3269" s="127"/>
      <c r="G3269" s="127"/>
      <c r="H3269" s="127">
        <v>4766</v>
      </c>
      <c r="I3269" s="217"/>
      <c r="J3269" s="116">
        <v>3266</v>
      </c>
      <c r="K3269" s="219">
        <f t="shared" si="27"/>
        <v>8741</v>
      </c>
      <c r="L3269" s="116">
        <v>0.25645630252238399</v>
      </c>
      <c r="M3269" s="116">
        <v>7.4155861438498796E-2</v>
      </c>
      <c r="N3269" s="117">
        <v>1.78034446681643E-2</v>
      </c>
      <c r="O3269" s="217"/>
      <c r="P3269" s="115"/>
      <c r="Q3269" s="116"/>
      <c r="R3269" s="116"/>
      <c r="S3269" s="116"/>
      <c r="T3269" s="117"/>
    </row>
    <row r="3270" spans="1:20">
      <c r="A3270" s="91"/>
      <c r="B3270" s="91"/>
      <c r="C3270" s="127"/>
      <c r="D3270" s="127"/>
      <c r="E3270" s="127"/>
      <c r="F3270" s="127"/>
      <c r="G3270" s="127"/>
      <c r="H3270" s="127">
        <v>4769</v>
      </c>
      <c r="I3270" s="217"/>
      <c r="J3270" s="116">
        <v>3267</v>
      </c>
      <c r="K3270" s="219">
        <f t="shared" si="27"/>
        <v>8744</v>
      </c>
      <c r="L3270" s="116">
        <v>0.25544380033165198</v>
      </c>
      <c r="M3270" s="116">
        <v>7.7326073181310198E-2</v>
      </c>
      <c r="N3270" s="117">
        <v>1.8469900041965401E-2</v>
      </c>
      <c r="O3270" s="217"/>
      <c r="P3270" s="115"/>
      <c r="Q3270" s="116"/>
      <c r="R3270" s="116"/>
      <c r="S3270" s="116"/>
      <c r="T3270" s="117"/>
    </row>
    <row r="3271" spans="1:20" ht="13.8" thickBot="1">
      <c r="A3271" s="91"/>
      <c r="B3271" s="91"/>
      <c r="C3271" s="127"/>
      <c r="D3271" s="127"/>
      <c r="E3271" s="127"/>
      <c r="F3271" s="127"/>
      <c r="G3271" s="127"/>
      <c r="H3271" s="127">
        <v>4772</v>
      </c>
      <c r="I3271" s="217"/>
      <c r="J3271" s="116">
        <v>3268</v>
      </c>
      <c r="K3271" s="219">
        <f t="shared" si="27"/>
        <v>8747</v>
      </c>
      <c r="L3271" s="116">
        <v>0.25453769144712801</v>
      </c>
      <c r="M3271" s="116">
        <v>8.0477718964336795E-2</v>
      </c>
      <c r="N3271" s="117">
        <v>1.9125076621432001E-2</v>
      </c>
      <c r="O3271" s="217"/>
      <c r="P3271" s="115"/>
      <c r="Q3271" s="116"/>
      <c r="R3271" s="116"/>
      <c r="S3271" s="116"/>
      <c r="T3271" s="117"/>
    </row>
    <row r="3272" spans="1:20">
      <c r="A3272" s="91"/>
      <c r="B3272" s="91"/>
      <c r="C3272" s="127"/>
      <c r="D3272" s="127"/>
      <c r="E3272" s="127"/>
      <c r="F3272" s="127"/>
      <c r="G3272" s="127"/>
      <c r="H3272" s="127">
        <v>4774</v>
      </c>
      <c r="I3272" s="217"/>
      <c r="J3272" s="116">
        <v>3269</v>
      </c>
      <c r="K3272" s="219">
        <f t="shared" si="27"/>
        <v>8749</v>
      </c>
      <c r="L3272" s="116">
        <v>0.25367156121985901</v>
      </c>
      <c r="M3272" s="116">
        <v>8.3899163039466998E-2</v>
      </c>
      <c r="N3272" s="117">
        <v>1.9687187411753598E-2</v>
      </c>
      <c r="O3272" s="217"/>
      <c r="P3272" s="128"/>
      <c r="Q3272" s="116"/>
      <c r="R3272" s="116"/>
      <c r="S3272" s="116"/>
      <c r="T3272" s="117"/>
    </row>
    <row r="3273" spans="1:20">
      <c r="A3273" s="91"/>
      <c r="B3273" s="91"/>
      <c r="C3273" s="127"/>
      <c r="D3273" s="127"/>
      <c r="E3273" s="127"/>
      <c r="F3273" s="127"/>
      <c r="G3273" s="127"/>
      <c r="H3273" s="127">
        <v>4777</v>
      </c>
      <c r="I3273" s="217"/>
      <c r="J3273" s="116">
        <v>3270</v>
      </c>
      <c r="K3273" s="219">
        <f t="shared" si="27"/>
        <v>8752</v>
      </c>
      <c r="L3273" s="116">
        <v>0.25292324862651799</v>
      </c>
      <c r="M3273" s="116">
        <v>8.7564557799682599E-2</v>
      </c>
      <c r="N3273" s="117">
        <v>2.0194250140657701E-2</v>
      </c>
      <c r="O3273" s="217"/>
      <c r="P3273" s="115"/>
      <c r="Q3273" s="116"/>
      <c r="R3273" s="116"/>
      <c r="S3273" s="116"/>
      <c r="T3273" s="117"/>
    </row>
    <row r="3274" spans="1:20">
      <c r="A3274" s="91"/>
      <c r="B3274" s="91"/>
      <c r="C3274" s="127"/>
      <c r="D3274" s="127"/>
      <c r="E3274" s="127"/>
      <c r="F3274" s="127"/>
      <c r="G3274" s="127"/>
      <c r="H3274" s="127">
        <v>4780</v>
      </c>
      <c r="I3274" s="217"/>
      <c r="J3274" s="116">
        <v>3271</v>
      </c>
      <c r="K3274" s="219">
        <f t="shared" si="27"/>
        <v>8755</v>
      </c>
      <c r="L3274" s="116">
        <v>0.25227085752379402</v>
      </c>
      <c r="M3274" s="116">
        <v>9.12866206504514E-2</v>
      </c>
      <c r="N3274" s="117">
        <v>2.0615657465244401E-2</v>
      </c>
      <c r="O3274" s="217"/>
      <c r="P3274" s="115"/>
      <c r="Q3274" s="116"/>
      <c r="R3274" s="116"/>
      <c r="S3274" s="116"/>
      <c r="T3274" s="117"/>
    </row>
    <row r="3275" spans="1:20" ht="13.8" thickBot="1">
      <c r="A3275" s="91"/>
      <c r="B3275" s="91"/>
      <c r="C3275" s="127"/>
      <c r="D3275" s="127"/>
      <c r="E3275" s="127"/>
      <c r="F3275" s="127"/>
      <c r="G3275" s="127"/>
      <c r="H3275" s="127">
        <v>4783</v>
      </c>
      <c r="I3275" s="217"/>
      <c r="J3275" s="116">
        <v>3272</v>
      </c>
      <c r="K3275" s="219">
        <f t="shared" si="27"/>
        <v>8758</v>
      </c>
      <c r="L3275" s="116">
        <v>0.25181501883914098</v>
      </c>
      <c r="M3275" s="116">
        <v>9.4739469320481898E-2</v>
      </c>
      <c r="N3275" s="117">
        <v>2.09176930651498E-2</v>
      </c>
      <c r="O3275" s="217"/>
      <c r="P3275" s="115"/>
      <c r="Q3275" s="116"/>
      <c r="R3275" s="116"/>
      <c r="S3275" s="116"/>
      <c r="T3275" s="117"/>
    </row>
    <row r="3276" spans="1:20">
      <c r="A3276" s="91"/>
      <c r="B3276" s="91"/>
      <c r="C3276" s="127"/>
      <c r="D3276" s="127"/>
      <c r="E3276" s="127"/>
      <c r="F3276" s="127"/>
      <c r="G3276" s="127"/>
      <c r="H3276" s="127">
        <v>4785</v>
      </c>
      <c r="I3276" s="217"/>
      <c r="J3276" s="116">
        <v>3273</v>
      </c>
      <c r="K3276" s="219">
        <f t="shared" si="27"/>
        <v>8760</v>
      </c>
      <c r="L3276" s="116">
        <v>0.25147021797726599</v>
      </c>
      <c r="M3276" s="116">
        <v>9.7933959433972997E-2</v>
      </c>
      <c r="N3276" s="117">
        <v>2.11824647007408E-2</v>
      </c>
      <c r="O3276" s="217"/>
      <c r="P3276" s="128"/>
      <c r="Q3276" s="116"/>
      <c r="R3276" s="116"/>
      <c r="S3276" s="116"/>
      <c r="T3276" s="117"/>
    </row>
    <row r="3277" spans="1:20">
      <c r="A3277" s="91"/>
      <c r="B3277" s="91"/>
      <c r="C3277" s="127"/>
      <c r="D3277" s="127"/>
      <c r="E3277" s="127"/>
      <c r="F3277" s="127"/>
      <c r="G3277" s="127"/>
      <c r="H3277" s="127">
        <v>4788</v>
      </c>
      <c r="I3277" s="217"/>
      <c r="J3277" s="116">
        <v>3274</v>
      </c>
      <c r="K3277" s="219">
        <f t="shared" si="27"/>
        <v>8763</v>
      </c>
      <c r="L3277" s="116">
        <v>0.25129204950473</v>
      </c>
      <c r="M3277" s="116">
        <v>0.100567526891815</v>
      </c>
      <c r="N3277" s="117">
        <v>2.15040115755511E-2</v>
      </c>
      <c r="O3277" s="217"/>
      <c r="P3277" s="115"/>
      <c r="Q3277" s="116"/>
      <c r="R3277" s="116"/>
      <c r="S3277" s="116"/>
      <c r="T3277" s="117"/>
    </row>
    <row r="3278" spans="1:20">
      <c r="A3278" s="91"/>
      <c r="B3278" s="91"/>
      <c r="C3278" s="127"/>
      <c r="D3278" s="127"/>
      <c r="E3278" s="127"/>
      <c r="F3278" s="127"/>
      <c r="G3278" s="127"/>
      <c r="H3278" s="127">
        <v>4791</v>
      </c>
      <c r="I3278" s="217"/>
      <c r="J3278" s="116">
        <v>3275</v>
      </c>
      <c r="K3278" s="219">
        <f t="shared" si="27"/>
        <v>8766</v>
      </c>
      <c r="L3278" s="116">
        <v>0.25116775957495102</v>
      </c>
      <c r="M3278" s="116">
        <v>0.10236270713565</v>
      </c>
      <c r="N3278" s="117">
        <v>2.18989636535552E-2</v>
      </c>
      <c r="O3278" s="217"/>
      <c r="P3278" s="115"/>
      <c r="Q3278" s="116"/>
      <c r="R3278" s="116"/>
      <c r="S3278" s="116"/>
      <c r="T3278" s="117"/>
    </row>
    <row r="3279" spans="1:20" ht="13.8" thickBot="1">
      <c r="A3279" s="91"/>
      <c r="B3279" s="91"/>
      <c r="C3279" s="127"/>
      <c r="D3279" s="127"/>
      <c r="E3279" s="127"/>
      <c r="F3279" s="127"/>
      <c r="G3279" s="127"/>
      <c r="H3279" s="127">
        <v>4793</v>
      </c>
      <c r="I3279" s="217"/>
      <c r="J3279" s="116">
        <v>3276</v>
      </c>
      <c r="K3279" s="219">
        <f t="shared" si="27"/>
        <v>8768</v>
      </c>
      <c r="L3279" s="116">
        <v>0.25117234177640801</v>
      </c>
      <c r="M3279" s="116">
        <v>0.10295543398745501</v>
      </c>
      <c r="N3279" s="117">
        <v>2.24010545042569E-2</v>
      </c>
      <c r="O3279" s="217"/>
      <c r="P3279" s="115"/>
      <c r="Q3279" s="116"/>
      <c r="R3279" s="116"/>
      <c r="S3279" s="116"/>
      <c r="T3279" s="117"/>
    </row>
    <row r="3280" spans="1:20">
      <c r="A3280" s="91"/>
      <c r="B3280" s="91"/>
      <c r="C3280" s="127"/>
      <c r="D3280" s="127"/>
      <c r="E3280" s="127"/>
      <c r="F3280" s="127"/>
      <c r="G3280" s="127"/>
      <c r="H3280" s="127">
        <v>4796</v>
      </c>
      <c r="I3280" s="217"/>
      <c r="J3280" s="116">
        <v>3277</v>
      </c>
      <c r="K3280" s="219">
        <f t="shared" si="27"/>
        <v>8771</v>
      </c>
      <c r="L3280" s="116">
        <v>0.25119880284146201</v>
      </c>
      <c r="M3280" s="116">
        <v>0.102623609653699</v>
      </c>
      <c r="N3280" s="117">
        <v>2.2937114439092899E-2</v>
      </c>
      <c r="O3280" s="217"/>
      <c r="P3280" s="128"/>
      <c r="Q3280" s="116"/>
      <c r="R3280" s="116"/>
      <c r="S3280" s="116"/>
      <c r="T3280" s="117"/>
    </row>
    <row r="3281" spans="1:20">
      <c r="A3281" s="91"/>
      <c r="B3281" s="91"/>
      <c r="C3281" s="127"/>
      <c r="D3281" s="127"/>
      <c r="E3281" s="127"/>
      <c r="F3281" s="127"/>
      <c r="G3281" s="127"/>
      <c r="H3281" s="127">
        <v>4799</v>
      </c>
      <c r="I3281" s="217"/>
      <c r="J3281" s="116">
        <v>3278</v>
      </c>
      <c r="K3281" s="219">
        <f t="shared" si="27"/>
        <v>8774</v>
      </c>
      <c r="L3281" s="116">
        <v>0.25128546069431701</v>
      </c>
      <c r="M3281" s="116">
        <v>0.10105604381026601</v>
      </c>
      <c r="N3281" s="117">
        <v>2.3469667494942E-2</v>
      </c>
      <c r="O3281" s="217"/>
      <c r="P3281" s="115"/>
      <c r="Q3281" s="116"/>
      <c r="R3281" s="116"/>
      <c r="S3281" s="116"/>
      <c r="T3281" s="117"/>
    </row>
    <row r="3282" spans="1:20">
      <c r="A3282" s="91"/>
      <c r="B3282" s="91"/>
      <c r="C3282" s="127"/>
      <c r="D3282" s="127"/>
      <c r="E3282" s="127"/>
      <c r="F3282" s="127"/>
      <c r="G3282" s="127"/>
      <c r="H3282" s="127">
        <v>4802</v>
      </c>
      <c r="I3282" s="217"/>
      <c r="J3282" s="116">
        <v>3279</v>
      </c>
      <c r="K3282" s="219">
        <f t="shared" si="27"/>
        <v>8777</v>
      </c>
      <c r="L3282" s="116">
        <v>0.25133206209192899</v>
      </c>
      <c r="M3282" s="116">
        <v>9.8665428840207306E-2</v>
      </c>
      <c r="N3282" s="117">
        <v>2.3967901627110801E-2</v>
      </c>
      <c r="O3282" s="217"/>
      <c r="P3282" s="115"/>
      <c r="Q3282" s="116"/>
      <c r="R3282" s="116"/>
      <c r="S3282" s="116"/>
      <c r="T3282" s="117"/>
    </row>
    <row r="3283" spans="1:20" ht="13.8" thickBot="1">
      <c r="A3283" s="91"/>
      <c r="B3283" s="91"/>
      <c r="C3283" s="127"/>
      <c r="D3283" s="127"/>
      <c r="E3283" s="127"/>
      <c r="F3283" s="127"/>
      <c r="G3283" s="127"/>
      <c r="H3283" s="127">
        <v>4804</v>
      </c>
      <c r="I3283" s="217"/>
      <c r="J3283" s="116">
        <v>3280</v>
      </c>
      <c r="K3283" s="219">
        <f t="shared" si="27"/>
        <v>8779</v>
      </c>
      <c r="L3283" s="116">
        <v>0.25143874012857897</v>
      </c>
      <c r="M3283" s="116">
        <v>9.5147929746219398E-2</v>
      </c>
      <c r="N3283" s="117">
        <v>2.4454268282652899E-2</v>
      </c>
      <c r="O3283" s="217"/>
      <c r="P3283" s="115"/>
      <c r="Q3283" s="116"/>
      <c r="R3283" s="116"/>
      <c r="S3283" s="116"/>
      <c r="T3283" s="117"/>
    </row>
    <row r="3284" spans="1:20">
      <c r="A3284" s="91"/>
      <c r="B3284" s="91"/>
      <c r="C3284" s="127"/>
      <c r="D3284" s="127"/>
      <c r="E3284" s="127"/>
      <c r="F3284" s="127"/>
      <c r="G3284" s="127"/>
      <c r="H3284" s="127">
        <v>4807</v>
      </c>
      <c r="I3284" s="217"/>
      <c r="J3284" s="116">
        <v>3281</v>
      </c>
      <c r="K3284" s="219">
        <f t="shared" si="27"/>
        <v>8782</v>
      </c>
      <c r="L3284" s="116">
        <v>0.25153842750699501</v>
      </c>
      <c r="M3284" s="116">
        <v>9.1144501556093105E-2</v>
      </c>
      <c r="N3284" s="117">
        <v>2.4908057761581E-2</v>
      </c>
      <c r="O3284" s="217"/>
      <c r="P3284" s="128"/>
      <c r="Q3284" s="116"/>
      <c r="R3284" s="116"/>
      <c r="S3284" s="116"/>
      <c r="T3284" s="117"/>
    </row>
    <row r="3285" spans="1:20">
      <c r="A3285" s="91"/>
      <c r="B3285" s="91"/>
      <c r="C3285" s="127"/>
      <c r="D3285" s="127"/>
      <c r="E3285" s="127"/>
      <c r="F3285" s="127"/>
      <c r="G3285" s="127"/>
      <c r="H3285" s="127">
        <v>4810</v>
      </c>
      <c r="I3285" s="217"/>
      <c r="J3285" s="116">
        <v>3282</v>
      </c>
      <c r="K3285" s="219">
        <f t="shared" si="27"/>
        <v>8785</v>
      </c>
      <c r="L3285" s="116">
        <v>0.25172528638381703</v>
      </c>
      <c r="M3285" s="116">
        <v>8.6657237122471101E-2</v>
      </c>
      <c r="N3285" s="117">
        <v>2.53661667359148E-2</v>
      </c>
      <c r="O3285" s="217"/>
      <c r="P3285" s="115"/>
      <c r="Q3285" s="116"/>
      <c r="R3285" s="116"/>
      <c r="S3285" s="116"/>
      <c r="T3285" s="117"/>
    </row>
    <row r="3286" spans="1:20">
      <c r="A3286" s="91"/>
      <c r="B3286" s="91"/>
      <c r="C3286" s="127"/>
      <c r="D3286" s="127"/>
      <c r="E3286" s="127"/>
      <c r="F3286" s="127"/>
      <c r="G3286" s="127"/>
      <c r="H3286" s="127">
        <v>4812</v>
      </c>
      <c r="I3286" s="217"/>
      <c r="J3286" s="116">
        <v>3283</v>
      </c>
      <c r="K3286" s="219">
        <f t="shared" si="27"/>
        <v>8787</v>
      </c>
      <c r="L3286" s="116">
        <v>0.25187829475482199</v>
      </c>
      <c r="M3286" s="116">
        <v>8.2049970852635407E-2</v>
      </c>
      <c r="N3286" s="117">
        <v>2.5819968887105301E-2</v>
      </c>
      <c r="O3286" s="217"/>
      <c r="P3286" s="115"/>
      <c r="Q3286" s="116"/>
      <c r="R3286" s="116"/>
      <c r="S3286" s="116"/>
      <c r="T3286" s="117"/>
    </row>
    <row r="3287" spans="1:20" ht="13.8" thickBot="1">
      <c r="A3287" s="91"/>
      <c r="B3287" s="91"/>
      <c r="C3287" s="127"/>
      <c r="D3287" s="127"/>
      <c r="E3287" s="127"/>
      <c r="F3287" s="127"/>
      <c r="G3287" s="127"/>
      <c r="H3287" s="127">
        <v>4815</v>
      </c>
      <c r="I3287" s="217"/>
      <c r="J3287" s="116">
        <v>3284</v>
      </c>
      <c r="K3287" s="219">
        <f t="shared" si="27"/>
        <v>8790</v>
      </c>
      <c r="L3287" s="116">
        <v>0.25209008012610501</v>
      </c>
      <c r="M3287" s="116">
        <v>7.7174776951467697E-2</v>
      </c>
      <c r="N3287" s="117">
        <v>2.62531863470007E-2</v>
      </c>
      <c r="O3287" s="217"/>
      <c r="P3287" s="115"/>
      <c r="Q3287" s="116"/>
      <c r="R3287" s="116"/>
      <c r="S3287" s="116"/>
      <c r="T3287" s="117"/>
    </row>
    <row r="3288" spans="1:20">
      <c r="A3288" s="91"/>
      <c r="B3288" s="91"/>
      <c r="C3288" s="127"/>
      <c r="D3288" s="127"/>
      <c r="E3288" s="127"/>
      <c r="F3288" s="127"/>
      <c r="G3288" s="127"/>
      <c r="H3288" s="127">
        <v>4818</v>
      </c>
      <c r="I3288" s="217"/>
      <c r="J3288" s="116">
        <v>3285</v>
      </c>
      <c r="K3288" s="219">
        <f t="shared" si="27"/>
        <v>8793</v>
      </c>
      <c r="L3288" s="116">
        <v>0.25227237002979203</v>
      </c>
      <c r="M3288" s="116">
        <v>7.2420994334995895E-2</v>
      </c>
      <c r="N3288" s="117">
        <v>2.6582576534102498E-2</v>
      </c>
      <c r="O3288" s="217"/>
      <c r="P3288" s="128"/>
      <c r="Q3288" s="116"/>
      <c r="R3288" s="116"/>
      <c r="S3288" s="116"/>
      <c r="T3288" s="117"/>
    </row>
    <row r="3289" spans="1:20">
      <c r="A3289" s="91"/>
      <c r="B3289" s="91"/>
      <c r="C3289" s="127"/>
      <c r="D3289" s="127"/>
      <c r="E3289" s="127"/>
      <c r="F3289" s="127"/>
      <c r="G3289" s="127"/>
      <c r="H3289" s="127">
        <v>4820</v>
      </c>
      <c r="I3289" s="217"/>
      <c r="J3289" s="116">
        <v>3286</v>
      </c>
      <c r="K3289" s="219">
        <f t="shared" si="27"/>
        <v>8795</v>
      </c>
      <c r="L3289" s="116">
        <v>0.25245440195280799</v>
      </c>
      <c r="M3289" s="116">
        <v>6.7689177986176102E-2</v>
      </c>
      <c r="N3289" s="117">
        <v>2.6732418973459598E-2</v>
      </c>
      <c r="O3289" s="217"/>
      <c r="P3289" s="115"/>
      <c r="Q3289" s="116"/>
      <c r="R3289" s="116"/>
      <c r="S3289" s="116"/>
      <c r="T3289" s="117"/>
    </row>
    <row r="3290" spans="1:20">
      <c r="A3290" s="91"/>
      <c r="B3290" s="91"/>
      <c r="C3290" s="127"/>
      <c r="D3290" s="127"/>
      <c r="E3290" s="127"/>
      <c r="F3290" s="127"/>
      <c r="G3290" s="127"/>
      <c r="H3290" s="127">
        <v>4823</v>
      </c>
      <c r="I3290" s="217"/>
      <c r="J3290" s="116">
        <v>3287</v>
      </c>
      <c r="K3290" s="219">
        <f t="shared" si="27"/>
        <v>8798</v>
      </c>
      <c r="L3290" s="116">
        <v>0.252481798391896</v>
      </c>
      <c r="M3290" s="116">
        <v>6.3517309348608206E-2</v>
      </c>
      <c r="N3290" s="117">
        <v>2.6647250220339799E-2</v>
      </c>
      <c r="O3290" s="217"/>
      <c r="P3290" s="115"/>
      <c r="Q3290" s="116"/>
      <c r="R3290" s="116"/>
      <c r="S3290" s="116"/>
      <c r="T3290" s="117"/>
    </row>
    <row r="3291" spans="1:20" ht="13.8" thickBot="1">
      <c r="A3291" s="91"/>
      <c r="B3291" s="91"/>
      <c r="C3291" s="127"/>
      <c r="D3291" s="127"/>
      <c r="E3291" s="127"/>
      <c r="F3291" s="127"/>
      <c r="G3291" s="127"/>
      <c r="H3291" s="127">
        <v>4826</v>
      </c>
      <c r="I3291" s="217"/>
      <c r="J3291" s="116">
        <v>3288</v>
      </c>
      <c r="K3291" s="219">
        <f t="shared" si="27"/>
        <v>8801</v>
      </c>
      <c r="L3291" s="116">
        <v>0.252311021125186</v>
      </c>
      <c r="M3291" s="116">
        <v>5.9782432994144201E-2</v>
      </c>
      <c r="N3291" s="117">
        <v>2.6326805749083498E-2</v>
      </c>
      <c r="O3291" s="217"/>
      <c r="P3291" s="115"/>
      <c r="Q3291" s="116"/>
      <c r="R3291" s="116"/>
      <c r="S3291" s="116"/>
      <c r="T3291" s="117"/>
    </row>
    <row r="3292" spans="1:20">
      <c r="A3292" s="91"/>
      <c r="B3292" s="91"/>
      <c r="C3292" s="127"/>
      <c r="D3292" s="127"/>
      <c r="E3292" s="127"/>
      <c r="F3292" s="127"/>
      <c r="G3292" s="127"/>
      <c r="H3292" s="127">
        <v>4828</v>
      </c>
      <c r="I3292" s="217"/>
      <c r="J3292" s="116">
        <v>3289</v>
      </c>
      <c r="K3292" s="219">
        <f t="shared" si="27"/>
        <v>8803</v>
      </c>
      <c r="L3292" s="116">
        <v>0.25191315330521902</v>
      </c>
      <c r="M3292" s="116">
        <v>5.7061289943640701E-2</v>
      </c>
      <c r="N3292" s="117">
        <v>2.5856437102086301E-2</v>
      </c>
      <c r="O3292" s="217"/>
      <c r="P3292" s="128"/>
      <c r="Q3292" s="116"/>
      <c r="R3292" s="116"/>
      <c r="S3292" s="116"/>
      <c r="T3292" s="117"/>
    </row>
    <row r="3293" spans="1:20">
      <c r="A3293" s="91"/>
      <c r="B3293" s="91"/>
      <c r="C3293" s="127"/>
      <c r="D3293" s="127"/>
      <c r="E3293" s="127"/>
      <c r="F3293" s="127"/>
      <c r="G3293" s="127"/>
      <c r="H3293" s="127">
        <v>4831</v>
      </c>
      <c r="I3293" s="217"/>
      <c r="J3293" s="116">
        <v>3290</v>
      </c>
      <c r="K3293" s="219">
        <f t="shared" si="27"/>
        <v>8806</v>
      </c>
      <c r="L3293" s="116">
        <v>0.25130171974508603</v>
      </c>
      <c r="M3293" s="116">
        <v>5.5443531000117001E-2</v>
      </c>
      <c r="N3293" s="117">
        <v>2.53356123961638E-2</v>
      </c>
      <c r="O3293" s="217"/>
      <c r="P3293" s="115"/>
      <c r="Q3293" s="116"/>
      <c r="R3293" s="116"/>
      <c r="S3293" s="116"/>
      <c r="T3293" s="117"/>
    </row>
    <row r="3294" spans="1:20">
      <c r="A3294" s="91"/>
      <c r="B3294" s="91"/>
      <c r="C3294" s="127"/>
      <c r="D3294" s="127"/>
      <c r="E3294" s="127"/>
      <c r="F3294" s="127"/>
      <c r="G3294" s="127"/>
      <c r="H3294" s="127">
        <v>4834</v>
      </c>
      <c r="I3294" s="217"/>
      <c r="J3294" s="116">
        <v>3291</v>
      </c>
      <c r="K3294" s="219">
        <f t="shared" si="27"/>
        <v>8809</v>
      </c>
      <c r="L3294" s="116">
        <v>0.25057968010128501</v>
      </c>
      <c r="M3294" s="116">
        <v>5.4622556581307297E-2</v>
      </c>
      <c r="N3294" s="117">
        <v>2.48331553542122E-2</v>
      </c>
      <c r="O3294" s="217"/>
      <c r="P3294" s="115"/>
      <c r="Q3294" s="116"/>
      <c r="R3294" s="116"/>
      <c r="S3294" s="116"/>
      <c r="T3294" s="117"/>
    </row>
    <row r="3295" spans="1:20" ht="13.8" thickBot="1">
      <c r="A3295" s="91"/>
      <c r="B3295" s="91"/>
      <c r="C3295" s="127"/>
      <c r="D3295" s="127"/>
      <c r="E3295" s="127"/>
      <c r="F3295" s="127"/>
      <c r="G3295" s="127"/>
      <c r="H3295" s="127">
        <v>4837</v>
      </c>
      <c r="I3295" s="217"/>
      <c r="J3295" s="116">
        <v>3292</v>
      </c>
      <c r="K3295" s="219">
        <f t="shared" si="27"/>
        <v>8812</v>
      </c>
      <c r="L3295" s="116">
        <v>0.24985814726977201</v>
      </c>
      <c r="M3295" s="116">
        <v>5.4976984537164299E-2</v>
      </c>
      <c r="N3295" s="117">
        <v>2.44332846360324E-2</v>
      </c>
      <c r="O3295" s="217"/>
      <c r="P3295" s="115"/>
      <c r="Q3295" s="116"/>
      <c r="R3295" s="116"/>
      <c r="S3295" s="116"/>
      <c r="T3295" s="117"/>
    </row>
    <row r="3296" spans="1:20">
      <c r="A3296" s="91"/>
      <c r="B3296" s="91"/>
      <c r="C3296" s="127"/>
      <c r="D3296" s="127"/>
      <c r="E3296" s="127"/>
      <c r="F3296" s="127"/>
      <c r="G3296" s="127"/>
      <c r="H3296" s="127">
        <v>4840</v>
      </c>
      <c r="I3296" s="217"/>
      <c r="J3296" s="116">
        <v>3293</v>
      </c>
      <c r="K3296" s="219">
        <f t="shared" si="27"/>
        <v>8815</v>
      </c>
      <c r="L3296" s="116">
        <v>0.24922989357769401</v>
      </c>
      <c r="M3296" s="116">
        <v>5.62034035136161E-2</v>
      </c>
      <c r="N3296" s="117">
        <v>2.4168963908048902E-2</v>
      </c>
      <c r="O3296" s="217"/>
      <c r="P3296" s="128"/>
      <c r="Q3296" s="116"/>
      <c r="R3296" s="116"/>
      <c r="S3296" s="116"/>
      <c r="T3296" s="117"/>
    </row>
    <row r="3297" spans="1:20">
      <c r="A3297" s="91"/>
      <c r="B3297" s="91"/>
      <c r="C3297" s="127"/>
      <c r="D3297" s="127"/>
      <c r="E3297" s="127"/>
      <c r="F3297" s="127"/>
      <c r="G3297" s="127"/>
      <c r="H3297" s="127">
        <v>4843</v>
      </c>
      <c r="I3297" s="217"/>
      <c r="J3297" s="116">
        <v>3294</v>
      </c>
      <c r="K3297" s="219">
        <f t="shared" ref="K3297:K3360" si="28">H3297+$K$1503</f>
        <v>8818</v>
      </c>
      <c r="L3297" s="116">
        <v>0.24881433517649401</v>
      </c>
      <c r="M3297" s="116">
        <v>5.8171650531554701E-2</v>
      </c>
      <c r="N3297" s="117">
        <v>2.4077703266412499E-2</v>
      </c>
      <c r="O3297" s="217"/>
      <c r="P3297" s="115"/>
      <c r="Q3297" s="116"/>
      <c r="R3297" s="116"/>
      <c r="S3297" s="116"/>
      <c r="T3297" s="117"/>
    </row>
    <row r="3298" spans="1:20">
      <c r="A3298" s="91"/>
      <c r="B3298" s="91"/>
      <c r="C3298" s="127"/>
      <c r="D3298" s="127"/>
      <c r="E3298" s="127"/>
      <c r="F3298" s="127"/>
      <c r="G3298" s="127"/>
      <c r="H3298" s="127">
        <v>4845</v>
      </c>
      <c r="I3298" s="217"/>
      <c r="J3298" s="116">
        <v>3295</v>
      </c>
      <c r="K3298" s="219">
        <f t="shared" si="28"/>
        <v>8820</v>
      </c>
      <c r="L3298" s="116">
        <v>0.24863544743479901</v>
      </c>
      <c r="M3298" s="116">
        <v>6.0588975981148402E-2</v>
      </c>
      <c r="N3298" s="117">
        <v>2.4130559905455502E-2</v>
      </c>
      <c r="O3298" s="217"/>
      <c r="P3298" s="115"/>
      <c r="Q3298" s="116"/>
      <c r="R3298" s="116"/>
      <c r="S3298" s="116"/>
      <c r="T3298" s="117"/>
    </row>
    <row r="3299" spans="1:20" ht="13.8" thickBot="1">
      <c r="A3299" s="91"/>
      <c r="B3299" s="91"/>
      <c r="C3299" s="127"/>
      <c r="D3299" s="127"/>
      <c r="E3299" s="127"/>
      <c r="F3299" s="127"/>
      <c r="G3299" s="127"/>
      <c r="H3299" s="127">
        <v>4848</v>
      </c>
      <c r="I3299" s="217"/>
      <c r="J3299" s="116">
        <v>3296</v>
      </c>
      <c r="K3299" s="219">
        <f t="shared" si="28"/>
        <v>8823</v>
      </c>
      <c r="L3299" s="116">
        <v>0.24867691451205101</v>
      </c>
      <c r="M3299" s="116">
        <v>6.3761924080911303E-2</v>
      </c>
      <c r="N3299" s="117">
        <v>2.43836480058769E-2</v>
      </c>
      <c r="O3299" s="217"/>
      <c r="P3299" s="115"/>
      <c r="Q3299" s="116"/>
      <c r="R3299" s="116"/>
      <c r="S3299" s="116"/>
      <c r="T3299" s="117"/>
    </row>
    <row r="3300" spans="1:20">
      <c r="A3300" s="91"/>
      <c r="B3300" s="91"/>
      <c r="C3300" s="127"/>
      <c r="D3300" s="127"/>
      <c r="E3300" s="127"/>
      <c r="F3300" s="127"/>
      <c r="G3300" s="127"/>
      <c r="H3300" s="127">
        <v>4850</v>
      </c>
      <c r="I3300" s="217"/>
      <c r="J3300" s="116">
        <v>3297</v>
      </c>
      <c r="K3300" s="219">
        <f t="shared" si="28"/>
        <v>8825</v>
      </c>
      <c r="L3300" s="116">
        <v>0.24901348041360699</v>
      </c>
      <c r="M3300" s="116">
        <v>6.7058946904249794E-2</v>
      </c>
      <c r="N3300" s="117">
        <v>2.4839941592437399E-2</v>
      </c>
      <c r="O3300" s="217"/>
      <c r="P3300" s="128"/>
      <c r="Q3300" s="116"/>
      <c r="R3300" s="116"/>
      <c r="S3300" s="116"/>
      <c r="T3300" s="117"/>
    </row>
    <row r="3301" spans="1:20">
      <c r="A3301" s="91"/>
      <c r="B3301" s="91"/>
      <c r="C3301" s="127"/>
      <c r="D3301" s="127"/>
      <c r="E3301" s="127"/>
      <c r="F3301" s="127"/>
      <c r="G3301" s="127"/>
      <c r="H3301" s="127">
        <v>4853</v>
      </c>
      <c r="I3301" s="217"/>
      <c r="J3301" s="116">
        <v>3298</v>
      </c>
      <c r="K3301" s="219">
        <f t="shared" si="28"/>
        <v>8828</v>
      </c>
      <c r="L3301" s="116">
        <v>0.249576225501808</v>
      </c>
      <c r="M3301" s="116">
        <v>7.0234218807265797E-2</v>
      </c>
      <c r="N3301" s="117">
        <v>2.54909044454418E-2</v>
      </c>
      <c r="O3301" s="217"/>
      <c r="P3301" s="115"/>
      <c r="Q3301" s="116"/>
      <c r="R3301" s="116"/>
      <c r="S3301" s="116"/>
      <c r="T3301" s="117"/>
    </row>
    <row r="3302" spans="1:20">
      <c r="A3302" s="91"/>
      <c r="B3302" s="91"/>
      <c r="C3302" s="127"/>
      <c r="D3302" s="127"/>
      <c r="E3302" s="127"/>
      <c r="F3302" s="127"/>
      <c r="G3302" s="127"/>
      <c r="H3302" s="127">
        <v>4855</v>
      </c>
      <c r="I3302" s="217"/>
      <c r="J3302" s="116">
        <v>3299</v>
      </c>
      <c r="K3302" s="219">
        <f t="shared" si="28"/>
        <v>8830</v>
      </c>
      <c r="L3302" s="116">
        <v>0.25038479164134197</v>
      </c>
      <c r="M3302" s="116">
        <v>7.2761469299114701E-2</v>
      </c>
      <c r="N3302" s="117">
        <v>2.6358797749306499E-2</v>
      </c>
      <c r="O3302" s="217"/>
      <c r="P3302" s="115"/>
      <c r="Q3302" s="116"/>
      <c r="R3302" s="116"/>
      <c r="S3302" s="116"/>
      <c r="T3302" s="117"/>
    </row>
    <row r="3303" spans="1:20" ht="13.8" thickBot="1">
      <c r="A3303" s="91"/>
      <c r="B3303" s="91"/>
      <c r="C3303" s="127"/>
      <c r="D3303" s="127"/>
      <c r="E3303" s="127"/>
      <c r="F3303" s="127"/>
      <c r="G3303" s="127"/>
      <c r="H3303" s="127">
        <v>4858</v>
      </c>
      <c r="I3303" s="217"/>
      <c r="J3303" s="116">
        <v>3300</v>
      </c>
      <c r="K3303" s="219">
        <f t="shared" si="28"/>
        <v>8833</v>
      </c>
      <c r="L3303" s="116">
        <v>0.25134089819969202</v>
      </c>
      <c r="M3303" s="116">
        <v>7.4183882104185306E-2</v>
      </c>
      <c r="N3303" s="117">
        <v>2.7361382592914998E-2</v>
      </c>
      <c r="O3303" s="217"/>
      <c r="P3303" s="115"/>
      <c r="Q3303" s="116"/>
      <c r="R3303" s="116"/>
      <c r="S3303" s="116"/>
      <c r="T3303" s="117"/>
    </row>
    <row r="3304" spans="1:20">
      <c r="A3304" s="91"/>
      <c r="B3304" s="91"/>
      <c r="C3304" s="127"/>
      <c r="D3304" s="127"/>
      <c r="E3304" s="127"/>
      <c r="F3304" s="127"/>
      <c r="G3304" s="127"/>
      <c r="H3304" s="127">
        <v>4860</v>
      </c>
      <c r="I3304" s="217"/>
      <c r="J3304" s="116">
        <v>3301</v>
      </c>
      <c r="K3304" s="219">
        <f t="shared" si="28"/>
        <v>8835</v>
      </c>
      <c r="L3304" s="116">
        <v>0.25252230665229097</v>
      </c>
      <c r="M3304" s="116">
        <v>7.3888211259294401E-2</v>
      </c>
      <c r="N3304" s="117">
        <v>2.8442247750732601E-2</v>
      </c>
      <c r="O3304" s="217"/>
      <c r="P3304" s="128"/>
      <c r="Q3304" s="116"/>
      <c r="R3304" s="116"/>
      <c r="S3304" s="116"/>
      <c r="T3304" s="117"/>
    </row>
    <row r="3305" spans="1:20">
      <c r="A3305" s="91"/>
      <c r="B3305" s="91"/>
      <c r="C3305" s="127"/>
      <c r="D3305" s="127"/>
      <c r="E3305" s="127"/>
      <c r="F3305" s="127"/>
      <c r="G3305" s="127"/>
      <c r="H3305" s="127">
        <v>4864</v>
      </c>
      <c r="I3305" s="217"/>
      <c r="J3305" s="116">
        <v>3302</v>
      </c>
      <c r="K3305" s="219">
        <f t="shared" si="28"/>
        <v>8839</v>
      </c>
      <c r="L3305" s="116">
        <v>0.25376095127532</v>
      </c>
      <c r="M3305" s="116">
        <v>7.2290188165441999E-2</v>
      </c>
      <c r="N3305" s="117">
        <v>2.9464136996896199E-2</v>
      </c>
      <c r="O3305" s="217"/>
      <c r="P3305" s="115"/>
      <c r="Q3305" s="116"/>
      <c r="R3305" s="116"/>
      <c r="S3305" s="116"/>
      <c r="T3305" s="117"/>
    </row>
    <row r="3306" spans="1:20">
      <c r="A3306" s="91"/>
      <c r="B3306" s="91"/>
      <c r="C3306" s="127"/>
      <c r="D3306" s="127"/>
      <c r="E3306" s="127"/>
      <c r="F3306" s="127"/>
      <c r="G3306" s="127"/>
      <c r="H3306" s="127">
        <v>4866</v>
      </c>
      <c r="I3306" s="217"/>
      <c r="J3306" s="116">
        <v>3303</v>
      </c>
      <c r="K3306" s="219">
        <f t="shared" si="28"/>
        <v>8841</v>
      </c>
      <c r="L3306" s="116">
        <v>0.25506482693786298</v>
      </c>
      <c r="M3306" s="116">
        <v>6.9202277652704106E-2</v>
      </c>
      <c r="N3306" s="117">
        <v>3.0299846473396602E-2</v>
      </c>
      <c r="O3306" s="217"/>
      <c r="P3306" s="115"/>
      <c r="Q3306" s="116"/>
      <c r="R3306" s="116"/>
      <c r="S3306" s="116"/>
      <c r="T3306" s="117"/>
    </row>
    <row r="3307" spans="1:20" ht="13.8" thickBot="1">
      <c r="A3307" s="91"/>
      <c r="B3307" s="91"/>
      <c r="C3307" s="127"/>
      <c r="D3307" s="127"/>
      <c r="E3307" s="127"/>
      <c r="F3307" s="127"/>
      <c r="G3307" s="127"/>
      <c r="H3307" s="127">
        <v>4869</v>
      </c>
      <c r="I3307" s="217"/>
      <c r="J3307" s="116">
        <v>3304</v>
      </c>
      <c r="K3307" s="219">
        <f t="shared" si="28"/>
        <v>8844</v>
      </c>
      <c r="L3307" s="116">
        <v>0.25620995722079498</v>
      </c>
      <c r="M3307" s="116">
        <v>6.5611348174291706E-2</v>
      </c>
      <c r="N3307" s="117">
        <v>3.0860290956695499E-2</v>
      </c>
      <c r="O3307" s="217"/>
      <c r="P3307" s="115"/>
      <c r="Q3307" s="116"/>
      <c r="R3307" s="116"/>
      <c r="S3307" s="116"/>
      <c r="T3307" s="117"/>
    </row>
    <row r="3308" spans="1:20">
      <c r="A3308" s="91"/>
      <c r="B3308" s="91"/>
      <c r="C3308" s="127"/>
      <c r="D3308" s="127"/>
      <c r="E3308" s="127"/>
      <c r="F3308" s="127"/>
      <c r="G3308" s="127"/>
      <c r="H3308" s="127">
        <v>4871</v>
      </c>
      <c r="I3308" s="217"/>
      <c r="J3308" s="116">
        <v>3305</v>
      </c>
      <c r="K3308" s="219">
        <f t="shared" si="28"/>
        <v>8846</v>
      </c>
      <c r="L3308" s="116">
        <v>0.25725194829001702</v>
      </c>
      <c r="M3308" s="116">
        <v>6.11983864829799E-2</v>
      </c>
      <c r="N3308" s="117">
        <v>3.1085475028159702E-2</v>
      </c>
      <c r="O3308" s="217"/>
      <c r="P3308" s="128"/>
      <c r="Q3308" s="116"/>
      <c r="R3308" s="116"/>
      <c r="S3308" s="116"/>
      <c r="T3308" s="117"/>
    </row>
    <row r="3309" spans="1:20">
      <c r="A3309" s="91"/>
      <c r="B3309" s="91"/>
      <c r="C3309" s="127"/>
      <c r="D3309" s="127"/>
      <c r="E3309" s="127"/>
      <c r="F3309" s="127"/>
      <c r="G3309" s="127"/>
      <c r="H3309" s="127">
        <v>4874</v>
      </c>
      <c r="I3309" s="217"/>
      <c r="J3309" s="116">
        <v>3306</v>
      </c>
      <c r="K3309" s="219">
        <f t="shared" si="28"/>
        <v>8849</v>
      </c>
      <c r="L3309" s="116">
        <v>0.25805987252287899</v>
      </c>
      <c r="M3309" s="116">
        <v>5.6780937344392199E-2</v>
      </c>
      <c r="N3309" s="117">
        <v>3.1032206508398202E-2</v>
      </c>
      <c r="O3309" s="217"/>
      <c r="P3309" s="115"/>
      <c r="Q3309" s="116"/>
      <c r="R3309" s="116"/>
      <c r="S3309" s="116"/>
      <c r="T3309" s="117"/>
    </row>
    <row r="3310" spans="1:20">
      <c r="A3310" s="91"/>
      <c r="B3310" s="91"/>
      <c r="C3310" s="127"/>
      <c r="D3310" s="127"/>
      <c r="E3310" s="127"/>
      <c r="F3310" s="127"/>
      <c r="G3310" s="127"/>
      <c r="H3310" s="127">
        <v>4876</v>
      </c>
      <c r="I3310" s="217"/>
      <c r="J3310" s="116">
        <v>3307</v>
      </c>
      <c r="K3310" s="219">
        <f t="shared" si="28"/>
        <v>8851</v>
      </c>
      <c r="L3310" s="116">
        <v>0.25871549557809398</v>
      </c>
      <c r="M3310" s="116">
        <v>5.2010385489004898E-2</v>
      </c>
      <c r="N3310" s="117">
        <v>3.07537762449877E-2</v>
      </c>
      <c r="O3310" s="217"/>
      <c r="P3310" s="115"/>
      <c r="Q3310" s="116"/>
      <c r="R3310" s="116"/>
      <c r="S3310" s="116"/>
      <c r="T3310" s="117"/>
    </row>
    <row r="3311" spans="1:20" ht="13.8" thickBot="1">
      <c r="A3311" s="91"/>
      <c r="B3311" s="91"/>
      <c r="C3311" s="127"/>
      <c r="D3311" s="127"/>
      <c r="E3311" s="127"/>
      <c r="F3311" s="127"/>
      <c r="G3311" s="127"/>
      <c r="H3311" s="127">
        <v>4880</v>
      </c>
      <c r="I3311" s="217"/>
      <c r="J3311" s="116">
        <v>3308</v>
      </c>
      <c r="K3311" s="219">
        <f t="shared" si="28"/>
        <v>8855</v>
      </c>
      <c r="L3311" s="116">
        <v>0.25918506731674101</v>
      </c>
      <c r="M3311" s="116">
        <v>4.7619210407208901E-2</v>
      </c>
      <c r="N3311" s="117">
        <v>3.03638690443906E-2</v>
      </c>
      <c r="O3311" s="217"/>
      <c r="P3311" s="115"/>
      <c r="Q3311" s="116"/>
      <c r="R3311" s="116"/>
      <c r="S3311" s="116"/>
      <c r="T3311" s="117"/>
    </row>
    <row r="3312" spans="1:20">
      <c r="A3312" s="91"/>
      <c r="B3312" s="91"/>
      <c r="C3312" s="127"/>
      <c r="D3312" s="127"/>
      <c r="E3312" s="127"/>
      <c r="F3312" s="127"/>
      <c r="G3312" s="127"/>
      <c r="H3312" s="127">
        <v>4882</v>
      </c>
      <c r="I3312" s="217"/>
      <c r="J3312" s="116">
        <v>3309</v>
      </c>
      <c r="K3312" s="219">
        <f t="shared" si="28"/>
        <v>8857</v>
      </c>
      <c r="L3312" s="116">
        <v>0.25941349927636898</v>
      </c>
      <c r="M3312" s="116">
        <v>4.4100644171017299E-2</v>
      </c>
      <c r="N3312" s="117">
        <v>2.99403251397986E-2</v>
      </c>
      <c r="O3312" s="217"/>
      <c r="P3312" s="128"/>
      <c r="Q3312" s="116"/>
      <c r="R3312" s="116"/>
      <c r="S3312" s="116"/>
      <c r="T3312" s="117"/>
    </row>
    <row r="3313" spans="1:20">
      <c r="A3313" s="91"/>
      <c r="B3313" s="91"/>
      <c r="C3313" s="127"/>
      <c r="D3313" s="127"/>
      <c r="E3313" s="127"/>
      <c r="F3313" s="127"/>
      <c r="G3313" s="127"/>
      <c r="H3313" s="127">
        <v>4885</v>
      </c>
      <c r="I3313" s="217"/>
      <c r="J3313" s="116">
        <v>3310</v>
      </c>
      <c r="K3313" s="219">
        <f t="shared" si="28"/>
        <v>8860</v>
      </c>
      <c r="L3313" s="116">
        <v>0.25946800281475801</v>
      </c>
      <c r="M3313" s="116">
        <v>4.1358194616299297E-2</v>
      </c>
      <c r="N3313" s="117">
        <v>2.95404809505629E-2</v>
      </c>
      <c r="O3313" s="217"/>
      <c r="P3313" s="115"/>
      <c r="Q3313" s="116"/>
      <c r="R3313" s="116"/>
      <c r="S3313" s="116"/>
      <c r="T3313" s="117"/>
    </row>
    <row r="3314" spans="1:20">
      <c r="A3314" s="91"/>
      <c r="B3314" s="91"/>
      <c r="C3314" s="127"/>
      <c r="D3314" s="127"/>
      <c r="E3314" s="127"/>
      <c r="F3314" s="127"/>
      <c r="G3314" s="127"/>
      <c r="H3314" s="127">
        <v>4888</v>
      </c>
      <c r="I3314" s="217"/>
      <c r="J3314" s="116">
        <v>3311</v>
      </c>
      <c r="K3314" s="219">
        <f t="shared" si="28"/>
        <v>8863</v>
      </c>
      <c r="L3314" s="116">
        <v>0.259287251133131</v>
      </c>
      <c r="M3314" s="116">
        <v>3.99331192320585E-2</v>
      </c>
      <c r="N3314" s="117">
        <v>2.91676107369623E-2</v>
      </c>
      <c r="O3314" s="217"/>
      <c r="P3314" s="115"/>
      <c r="Q3314" s="116"/>
      <c r="R3314" s="116"/>
      <c r="S3314" s="116"/>
      <c r="T3314" s="117"/>
    </row>
    <row r="3315" spans="1:20" ht="13.8" thickBot="1">
      <c r="A3315" s="91"/>
      <c r="B3315" s="91"/>
      <c r="C3315" s="127"/>
      <c r="D3315" s="127"/>
      <c r="E3315" s="127"/>
      <c r="F3315" s="127"/>
      <c r="G3315" s="127"/>
      <c r="H3315" s="127">
        <v>4891</v>
      </c>
      <c r="I3315" s="217"/>
      <c r="J3315" s="116">
        <v>3312</v>
      </c>
      <c r="K3315" s="219">
        <f t="shared" si="28"/>
        <v>8866</v>
      </c>
      <c r="L3315" s="116">
        <v>0.259009627958455</v>
      </c>
      <c r="M3315" s="116">
        <v>3.9064108667188902E-2</v>
      </c>
      <c r="N3315" s="117">
        <v>2.87602552075963E-2</v>
      </c>
      <c r="O3315" s="217"/>
      <c r="P3315" s="115"/>
      <c r="Q3315" s="116"/>
      <c r="R3315" s="116"/>
      <c r="S3315" s="116"/>
      <c r="T3315" s="117"/>
    </row>
    <row r="3316" spans="1:20">
      <c r="A3316" s="91"/>
      <c r="B3316" s="91"/>
      <c r="C3316" s="127"/>
      <c r="D3316" s="127"/>
      <c r="E3316" s="127"/>
      <c r="F3316" s="127"/>
      <c r="G3316" s="127"/>
      <c r="H3316" s="127">
        <v>4894</v>
      </c>
      <c r="I3316" s="217"/>
      <c r="J3316" s="116">
        <v>3313</v>
      </c>
      <c r="K3316" s="219">
        <f t="shared" si="28"/>
        <v>8869</v>
      </c>
      <c r="L3316" s="116">
        <v>0.25862622557412501</v>
      </c>
      <c r="M3316" s="116">
        <v>3.8953515092350899E-2</v>
      </c>
      <c r="N3316" s="117">
        <v>2.8255154331254001E-2</v>
      </c>
      <c r="O3316" s="217"/>
      <c r="P3316" s="128"/>
      <c r="Q3316" s="116"/>
      <c r="R3316" s="116"/>
      <c r="S3316" s="116"/>
      <c r="T3316" s="117"/>
    </row>
    <row r="3317" spans="1:20">
      <c r="A3317" s="91"/>
      <c r="B3317" s="91"/>
      <c r="C3317" s="127"/>
      <c r="D3317" s="127"/>
      <c r="E3317" s="127"/>
      <c r="F3317" s="127"/>
      <c r="G3317" s="127"/>
      <c r="H3317" s="127">
        <v>4897</v>
      </c>
      <c r="I3317" s="217"/>
      <c r="J3317" s="116">
        <v>3314</v>
      </c>
      <c r="K3317" s="219">
        <f t="shared" si="28"/>
        <v>8872</v>
      </c>
      <c r="L3317" s="116">
        <v>0.258304414318764</v>
      </c>
      <c r="M3317" s="116">
        <v>3.9016460823283701E-2</v>
      </c>
      <c r="N3317" s="117">
        <v>2.7621232817777099E-2</v>
      </c>
      <c r="O3317" s="217"/>
      <c r="P3317" s="115"/>
      <c r="Q3317" s="116"/>
      <c r="R3317" s="116"/>
      <c r="S3317" s="116"/>
      <c r="T3317" s="117"/>
    </row>
    <row r="3318" spans="1:20">
      <c r="A3318" s="91"/>
      <c r="B3318" s="91"/>
      <c r="C3318" s="127"/>
      <c r="D3318" s="127"/>
      <c r="E3318" s="127"/>
      <c r="F3318" s="127"/>
      <c r="G3318" s="127"/>
      <c r="H3318" s="127">
        <v>4899</v>
      </c>
      <c r="I3318" s="217"/>
      <c r="J3318" s="116">
        <v>3315</v>
      </c>
      <c r="K3318" s="219">
        <f t="shared" si="28"/>
        <v>8874</v>
      </c>
      <c r="L3318" s="116">
        <v>0.25799167383375898</v>
      </c>
      <c r="M3318" s="116">
        <v>4.0021486186570997E-2</v>
      </c>
      <c r="N3318" s="117">
        <v>2.6864851810178E-2</v>
      </c>
      <c r="O3318" s="217"/>
      <c r="P3318" s="115"/>
      <c r="Q3318" s="116"/>
      <c r="R3318" s="116"/>
      <c r="S3318" s="116"/>
      <c r="T3318" s="117"/>
    </row>
    <row r="3319" spans="1:20" ht="13.8" thickBot="1">
      <c r="A3319" s="91"/>
      <c r="B3319" s="91"/>
      <c r="C3319" s="127"/>
      <c r="D3319" s="127"/>
      <c r="E3319" s="127"/>
      <c r="F3319" s="127"/>
      <c r="G3319" s="127"/>
      <c r="H3319" s="127">
        <v>4902</v>
      </c>
      <c r="I3319" s="217"/>
      <c r="J3319" s="116">
        <v>3316</v>
      </c>
      <c r="K3319" s="219">
        <f t="shared" si="28"/>
        <v>8877</v>
      </c>
      <c r="L3319" s="116">
        <v>0.25778855795774303</v>
      </c>
      <c r="M3319" s="116">
        <v>4.1166060093719502E-2</v>
      </c>
      <c r="N3319" s="117">
        <v>2.6031760726539399E-2</v>
      </c>
      <c r="O3319" s="217"/>
      <c r="P3319" s="115"/>
      <c r="Q3319" s="116"/>
      <c r="R3319" s="116"/>
      <c r="S3319" s="116"/>
      <c r="T3319" s="117"/>
    </row>
    <row r="3320" spans="1:20">
      <c r="A3320" s="91"/>
      <c r="B3320" s="91"/>
      <c r="C3320" s="127"/>
      <c r="D3320" s="127"/>
      <c r="E3320" s="127"/>
      <c r="F3320" s="127"/>
      <c r="G3320" s="127"/>
      <c r="H3320" s="127">
        <v>4905</v>
      </c>
      <c r="I3320" s="217"/>
      <c r="J3320" s="116">
        <v>3317</v>
      </c>
      <c r="K3320" s="219">
        <f t="shared" si="28"/>
        <v>8880</v>
      </c>
      <c r="L3320" s="116">
        <v>0.25760093766604603</v>
      </c>
      <c r="M3320" s="116">
        <v>4.2777772476390301E-2</v>
      </c>
      <c r="N3320" s="117">
        <v>2.5204438446043202E-2</v>
      </c>
      <c r="O3320" s="217"/>
      <c r="P3320" s="128"/>
      <c r="Q3320" s="116"/>
      <c r="R3320" s="116"/>
      <c r="S3320" s="116"/>
      <c r="T3320" s="117"/>
    </row>
    <row r="3321" spans="1:20">
      <c r="A3321" s="91"/>
      <c r="B3321" s="91"/>
      <c r="C3321" s="127"/>
      <c r="D3321" s="127"/>
      <c r="E3321" s="127"/>
      <c r="F3321" s="127"/>
      <c r="G3321" s="127"/>
      <c r="H3321" s="127">
        <v>4907</v>
      </c>
      <c r="I3321" s="217"/>
      <c r="J3321" s="116">
        <v>3318</v>
      </c>
      <c r="K3321" s="219">
        <f t="shared" si="28"/>
        <v>8882</v>
      </c>
      <c r="L3321" s="116">
        <v>0.25754327710525299</v>
      </c>
      <c r="M3321" s="116">
        <v>4.3917039217030898E-2</v>
      </c>
      <c r="N3321" s="117">
        <v>2.44655717478779E-2</v>
      </c>
      <c r="O3321" s="217"/>
      <c r="P3321" s="115"/>
      <c r="Q3321" s="116"/>
      <c r="R3321" s="116"/>
      <c r="S3321" s="116"/>
      <c r="T3321" s="117"/>
    </row>
    <row r="3322" spans="1:20">
      <c r="A3322" s="91"/>
      <c r="B3322" s="91"/>
      <c r="C3322" s="127"/>
      <c r="D3322" s="127"/>
      <c r="E3322" s="127"/>
      <c r="F3322" s="127"/>
      <c r="G3322" s="127"/>
      <c r="H3322" s="127">
        <v>4910</v>
      </c>
      <c r="I3322" s="217"/>
      <c r="J3322" s="116">
        <v>3319</v>
      </c>
      <c r="K3322" s="219">
        <f t="shared" si="28"/>
        <v>8885</v>
      </c>
      <c r="L3322" s="116">
        <v>0.25756000579600802</v>
      </c>
      <c r="M3322" s="116">
        <v>4.4869528110984602E-2</v>
      </c>
      <c r="N3322" s="117">
        <v>2.3877634381348101E-2</v>
      </c>
      <c r="O3322" s="217"/>
      <c r="P3322" s="115"/>
      <c r="Q3322" s="116"/>
      <c r="R3322" s="116"/>
      <c r="S3322" s="116"/>
      <c r="T3322" s="117"/>
    </row>
    <row r="3323" spans="1:20" ht="13.8" thickBot="1">
      <c r="A3323" s="91"/>
      <c r="B3323" s="91"/>
      <c r="C3323" s="127"/>
      <c r="D3323" s="127"/>
      <c r="E3323" s="127"/>
      <c r="F3323" s="127"/>
      <c r="G3323" s="127"/>
      <c r="H3323" s="127">
        <v>4913</v>
      </c>
      <c r="I3323" s="217"/>
      <c r="J3323" s="116">
        <v>3320</v>
      </c>
      <c r="K3323" s="219">
        <f t="shared" si="28"/>
        <v>8888</v>
      </c>
      <c r="L3323" s="116">
        <v>0.25776204507188299</v>
      </c>
      <c r="M3323" s="116">
        <v>4.5015196894784101E-2</v>
      </c>
      <c r="N3323" s="117">
        <v>2.3465811037174902E-2</v>
      </c>
      <c r="O3323" s="217"/>
      <c r="P3323" s="115"/>
      <c r="Q3323" s="116"/>
      <c r="R3323" s="116"/>
      <c r="S3323" s="116"/>
      <c r="T3323" s="117"/>
    </row>
    <row r="3324" spans="1:20">
      <c r="A3324" s="91"/>
      <c r="B3324" s="91"/>
      <c r="C3324" s="127"/>
      <c r="D3324" s="127"/>
      <c r="E3324" s="127"/>
      <c r="F3324" s="127"/>
      <c r="G3324" s="127"/>
      <c r="H3324" s="127">
        <v>4916</v>
      </c>
      <c r="I3324" s="217"/>
      <c r="J3324" s="116">
        <v>3321</v>
      </c>
      <c r="K3324" s="219">
        <f t="shared" si="28"/>
        <v>8891</v>
      </c>
      <c r="L3324" s="116">
        <v>0.25807646153047697</v>
      </c>
      <c r="M3324" s="116">
        <v>4.53406160062301E-2</v>
      </c>
      <c r="N3324" s="117">
        <v>2.3297273738227601E-2</v>
      </c>
      <c r="O3324" s="217"/>
      <c r="P3324" s="128"/>
      <c r="Q3324" s="116"/>
      <c r="R3324" s="116"/>
      <c r="S3324" s="116"/>
      <c r="T3324" s="117"/>
    </row>
    <row r="3325" spans="1:20">
      <c r="A3325" s="91"/>
      <c r="B3325" s="91"/>
      <c r="C3325" s="127"/>
      <c r="D3325" s="127"/>
      <c r="E3325" s="127"/>
      <c r="F3325" s="127"/>
      <c r="G3325" s="127"/>
      <c r="H3325" s="127">
        <v>4919</v>
      </c>
      <c r="I3325" s="217"/>
      <c r="J3325" s="116">
        <v>3322</v>
      </c>
      <c r="K3325" s="219">
        <f t="shared" si="28"/>
        <v>8894</v>
      </c>
      <c r="L3325" s="116">
        <v>0.25857701649834502</v>
      </c>
      <c r="M3325" s="116">
        <v>4.5569563432927097E-2</v>
      </c>
      <c r="N3325" s="117">
        <v>2.3366592948054501E-2</v>
      </c>
      <c r="O3325" s="217"/>
      <c r="P3325" s="115"/>
      <c r="Q3325" s="116"/>
      <c r="R3325" s="116"/>
      <c r="S3325" s="116"/>
      <c r="T3325" s="117"/>
    </row>
    <row r="3326" spans="1:20">
      <c r="A3326" s="91"/>
      <c r="B3326" s="91"/>
      <c r="C3326" s="127"/>
      <c r="D3326" s="127"/>
      <c r="E3326" s="127"/>
      <c r="F3326" s="127"/>
      <c r="G3326" s="127"/>
      <c r="H3326" s="127">
        <v>4922</v>
      </c>
      <c r="I3326" s="217"/>
      <c r="J3326" s="116">
        <v>3323</v>
      </c>
      <c r="K3326" s="219">
        <f t="shared" si="28"/>
        <v>8897</v>
      </c>
      <c r="L3326" s="116">
        <v>0.25920601247729802</v>
      </c>
      <c r="M3326" s="116">
        <v>4.6608919154085798E-2</v>
      </c>
      <c r="N3326" s="117">
        <v>2.36917188031112E-2</v>
      </c>
      <c r="O3326" s="217"/>
      <c r="P3326" s="115"/>
      <c r="Q3326" s="116"/>
      <c r="R3326" s="116"/>
      <c r="S3326" s="116"/>
      <c r="T3326" s="117"/>
    </row>
    <row r="3327" spans="1:20" ht="13.8" thickBot="1">
      <c r="A3327" s="91"/>
      <c r="B3327" s="91"/>
      <c r="C3327" s="127"/>
      <c r="D3327" s="127"/>
      <c r="E3327" s="127"/>
      <c r="F3327" s="127"/>
      <c r="G3327" s="127"/>
      <c r="H3327" s="127">
        <v>4924</v>
      </c>
      <c r="I3327" s="217"/>
      <c r="J3327" s="116">
        <v>3324</v>
      </c>
      <c r="K3327" s="219">
        <f t="shared" si="28"/>
        <v>8899</v>
      </c>
      <c r="L3327" s="116">
        <v>0.26001028606048499</v>
      </c>
      <c r="M3327" s="116">
        <v>4.78018725680582E-2</v>
      </c>
      <c r="N3327" s="117">
        <v>2.4193445796459399E-2</v>
      </c>
      <c r="O3327" s="217"/>
      <c r="P3327" s="115"/>
      <c r="Q3327" s="116"/>
      <c r="R3327" s="116"/>
      <c r="S3327" s="116"/>
      <c r="T3327" s="117"/>
    </row>
    <row r="3328" spans="1:20">
      <c r="A3328" s="91"/>
      <c r="B3328" s="91"/>
      <c r="C3328" s="127"/>
      <c r="D3328" s="127"/>
      <c r="E3328" s="127"/>
      <c r="F3328" s="127"/>
      <c r="G3328" s="127"/>
      <c r="H3328" s="127">
        <v>4927</v>
      </c>
      <c r="I3328" s="217"/>
      <c r="J3328" s="116">
        <v>3325</v>
      </c>
      <c r="K3328" s="219">
        <f t="shared" si="28"/>
        <v>8902</v>
      </c>
      <c r="L3328" s="116">
        <v>0.26088927613431001</v>
      </c>
      <c r="M3328" s="116">
        <v>4.9830126215795197E-2</v>
      </c>
      <c r="N3328" s="117">
        <v>2.4865226668599499E-2</v>
      </c>
      <c r="O3328" s="217"/>
      <c r="P3328" s="128"/>
      <c r="Q3328" s="116"/>
      <c r="R3328" s="116"/>
      <c r="S3328" s="116"/>
      <c r="T3328" s="117"/>
    </row>
    <row r="3329" spans="1:20">
      <c r="A3329" s="91"/>
      <c r="B3329" s="91"/>
      <c r="C3329" s="127"/>
      <c r="D3329" s="127"/>
      <c r="E3329" s="127"/>
      <c r="F3329" s="127"/>
      <c r="G3329" s="127"/>
      <c r="H3329" s="127">
        <v>4930</v>
      </c>
      <c r="I3329" s="217"/>
      <c r="J3329" s="116">
        <v>3326</v>
      </c>
      <c r="K3329" s="219">
        <f t="shared" si="28"/>
        <v>8905</v>
      </c>
      <c r="L3329" s="116">
        <v>0.26181366481270002</v>
      </c>
      <c r="M3329" s="116">
        <v>5.2023910314718903E-2</v>
      </c>
      <c r="N3329" s="117">
        <v>2.5588143253469E-2</v>
      </c>
      <c r="O3329" s="217"/>
      <c r="P3329" s="115"/>
      <c r="Q3329" s="116"/>
      <c r="R3329" s="116"/>
      <c r="S3329" s="116"/>
      <c r="T3329" s="117"/>
    </row>
    <row r="3330" spans="1:20">
      <c r="A3330" s="91"/>
      <c r="B3330" s="91"/>
      <c r="C3330" s="127"/>
      <c r="D3330" s="127"/>
      <c r="E3330" s="127"/>
      <c r="F3330" s="127"/>
      <c r="G3330" s="127"/>
      <c r="H3330" s="127">
        <v>4932</v>
      </c>
      <c r="I3330" s="217"/>
      <c r="J3330" s="116">
        <v>3327</v>
      </c>
      <c r="K3330" s="219">
        <f t="shared" si="28"/>
        <v>8907</v>
      </c>
      <c r="L3330" s="116">
        <v>0.26266039211541597</v>
      </c>
      <c r="M3330" s="116">
        <v>5.5138894353446599E-2</v>
      </c>
      <c r="N3330" s="117">
        <v>2.6296333092276601E-2</v>
      </c>
      <c r="O3330" s="217"/>
      <c r="P3330" s="115"/>
      <c r="Q3330" s="116"/>
      <c r="R3330" s="116"/>
      <c r="S3330" s="116"/>
      <c r="T3330" s="117"/>
    </row>
    <row r="3331" spans="1:20" ht="13.8" thickBot="1">
      <c r="A3331" s="91"/>
      <c r="B3331" s="91"/>
      <c r="C3331" s="127"/>
      <c r="D3331" s="127"/>
      <c r="E3331" s="127"/>
      <c r="F3331" s="127"/>
      <c r="G3331" s="127"/>
      <c r="H3331" s="127">
        <v>4935</v>
      </c>
      <c r="I3331" s="217"/>
      <c r="J3331" s="116">
        <v>3328</v>
      </c>
      <c r="K3331" s="219">
        <f t="shared" si="28"/>
        <v>8910</v>
      </c>
      <c r="L3331" s="116">
        <v>0.26339874240496403</v>
      </c>
      <c r="M3331" s="116">
        <v>5.8356287364179901E-2</v>
      </c>
      <c r="N3331" s="117">
        <v>2.6831104935444799E-2</v>
      </c>
      <c r="O3331" s="217"/>
      <c r="P3331" s="115"/>
      <c r="Q3331" s="116"/>
      <c r="R3331" s="116"/>
      <c r="S3331" s="116"/>
      <c r="T3331" s="117"/>
    </row>
    <row r="3332" spans="1:20">
      <c r="A3332" s="91"/>
      <c r="B3332" s="91"/>
      <c r="C3332" s="127"/>
      <c r="D3332" s="127"/>
      <c r="E3332" s="127"/>
      <c r="F3332" s="127"/>
      <c r="G3332" s="127"/>
      <c r="H3332" s="127">
        <v>4938</v>
      </c>
      <c r="I3332" s="217"/>
      <c r="J3332" s="116">
        <v>3329</v>
      </c>
      <c r="K3332" s="219">
        <f t="shared" si="28"/>
        <v>8913</v>
      </c>
      <c r="L3332" s="116">
        <v>0.263917834111768</v>
      </c>
      <c r="M3332" s="116">
        <v>6.23713733263489E-2</v>
      </c>
      <c r="N3332" s="117">
        <v>2.7132909325452599E-2</v>
      </c>
      <c r="O3332" s="217"/>
      <c r="P3332" s="128"/>
      <c r="Q3332" s="116"/>
      <c r="R3332" s="116"/>
      <c r="S3332" s="116"/>
      <c r="T3332" s="117"/>
    </row>
    <row r="3333" spans="1:20">
      <c r="A3333" s="91"/>
      <c r="B3333" s="91"/>
      <c r="C3333" s="127"/>
      <c r="D3333" s="127"/>
      <c r="E3333" s="127"/>
      <c r="F3333" s="127"/>
      <c r="G3333" s="127"/>
      <c r="H3333" s="127">
        <v>4941</v>
      </c>
      <c r="I3333" s="217"/>
      <c r="J3333" s="116">
        <v>3330</v>
      </c>
      <c r="K3333" s="219">
        <f t="shared" si="28"/>
        <v>8916</v>
      </c>
      <c r="L3333" s="116">
        <v>0.26422118876437001</v>
      </c>
      <c r="M3333" s="116">
        <v>6.6192920767577906E-2</v>
      </c>
      <c r="N3333" s="117">
        <v>2.7117658653265202E-2</v>
      </c>
      <c r="O3333" s="217"/>
      <c r="P3333" s="115"/>
      <c r="Q3333" s="116"/>
      <c r="R3333" s="116"/>
      <c r="S3333" s="116"/>
      <c r="T3333" s="117"/>
    </row>
    <row r="3334" spans="1:20">
      <c r="A3334" s="91"/>
      <c r="B3334" s="91"/>
      <c r="C3334" s="127"/>
      <c r="D3334" s="127"/>
      <c r="E3334" s="127"/>
      <c r="F3334" s="127"/>
      <c r="G3334" s="127"/>
      <c r="H3334" s="127">
        <v>4943</v>
      </c>
      <c r="I3334" s="217"/>
      <c r="J3334" s="116">
        <v>3331</v>
      </c>
      <c r="K3334" s="219">
        <f t="shared" si="28"/>
        <v>8918</v>
      </c>
      <c r="L3334" s="116">
        <v>0.26418662941089199</v>
      </c>
      <c r="M3334" s="116">
        <v>7.0539714562141004E-2</v>
      </c>
      <c r="N3334" s="117">
        <v>2.6817338418635199E-2</v>
      </c>
      <c r="O3334" s="217"/>
      <c r="P3334" s="115"/>
      <c r="Q3334" s="116"/>
      <c r="R3334" s="116"/>
      <c r="S3334" s="116"/>
      <c r="T3334" s="117"/>
    </row>
    <row r="3335" spans="1:20" ht="13.8" thickBot="1">
      <c r="A3335" s="91"/>
      <c r="B3335" s="91"/>
      <c r="C3335" s="127"/>
      <c r="D3335" s="127"/>
      <c r="E3335" s="127"/>
      <c r="F3335" s="127"/>
      <c r="G3335" s="127"/>
      <c r="H3335" s="127">
        <v>4946</v>
      </c>
      <c r="I3335" s="217"/>
      <c r="J3335" s="116">
        <v>3332</v>
      </c>
      <c r="K3335" s="219">
        <f t="shared" si="28"/>
        <v>8921</v>
      </c>
      <c r="L3335" s="116">
        <v>0.26389411327006002</v>
      </c>
      <c r="M3335" s="116">
        <v>7.4439049844222102E-2</v>
      </c>
      <c r="N3335" s="117">
        <v>2.63071010908556E-2</v>
      </c>
      <c r="O3335" s="217"/>
      <c r="P3335" s="115"/>
      <c r="Q3335" s="116"/>
      <c r="R3335" s="116"/>
      <c r="S3335" s="116"/>
      <c r="T3335" s="117"/>
    </row>
    <row r="3336" spans="1:20">
      <c r="A3336" s="91"/>
      <c r="B3336" s="91"/>
      <c r="C3336" s="127"/>
      <c r="D3336" s="127"/>
      <c r="E3336" s="127"/>
      <c r="F3336" s="127"/>
      <c r="G3336" s="127"/>
      <c r="H3336" s="127">
        <v>4948</v>
      </c>
      <c r="I3336" s="217"/>
      <c r="J3336" s="116">
        <v>3333</v>
      </c>
      <c r="K3336" s="219">
        <f t="shared" si="28"/>
        <v>8923</v>
      </c>
      <c r="L3336" s="116">
        <v>0.26326300947856601</v>
      </c>
      <c r="M3336" s="116">
        <v>7.8430360693745899E-2</v>
      </c>
      <c r="N3336" s="117">
        <v>2.56887242253485E-2</v>
      </c>
      <c r="O3336" s="217"/>
      <c r="P3336" s="128"/>
      <c r="Q3336" s="116"/>
      <c r="R3336" s="116"/>
      <c r="S3336" s="116"/>
      <c r="T3336" s="117"/>
    </row>
    <row r="3337" spans="1:20">
      <c r="A3337" s="91"/>
      <c r="B3337" s="91"/>
      <c r="C3337" s="127"/>
      <c r="D3337" s="127"/>
      <c r="E3337" s="127"/>
      <c r="F3337" s="127"/>
      <c r="G3337" s="127"/>
      <c r="H3337" s="127">
        <v>4951</v>
      </c>
      <c r="I3337" s="217"/>
      <c r="J3337" s="116">
        <v>3334</v>
      </c>
      <c r="K3337" s="219">
        <f t="shared" si="28"/>
        <v>8926</v>
      </c>
      <c r="L3337" s="116">
        <v>0.26248960432576501</v>
      </c>
      <c r="M3337" s="116">
        <v>8.1307956063471701E-2</v>
      </c>
      <c r="N3337" s="117">
        <v>2.5052227684859402E-2</v>
      </c>
      <c r="O3337" s="217"/>
      <c r="P3337" s="115"/>
      <c r="Q3337" s="116"/>
      <c r="R3337" s="116"/>
      <c r="S3337" s="116"/>
      <c r="T3337" s="117"/>
    </row>
    <row r="3338" spans="1:20">
      <c r="A3338" s="91"/>
      <c r="B3338" s="91"/>
      <c r="C3338" s="127"/>
      <c r="D3338" s="127"/>
      <c r="E3338" s="127"/>
      <c r="F3338" s="127"/>
      <c r="G3338" s="127"/>
      <c r="H3338" s="127">
        <v>4953</v>
      </c>
      <c r="I3338" s="217"/>
      <c r="J3338" s="116">
        <v>3335</v>
      </c>
      <c r="K3338" s="219">
        <f t="shared" si="28"/>
        <v>8928</v>
      </c>
      <c r="L3338" s="116">
        <v>0.261566165781494</v>
      </c>
      <c r="M3338" s="116">
        <v>8.3482738388288097E-2</v>
      </c>
      <c r="N3338" s="117">
        <v>2.4408220191605601E-2</v>
      </c>
      <c r="O3338" s="217"/>
      <c r="P3338" s="115"/>
      <c r="Q3338" s="116"/>
      <c r="R3338" s="116"/>
      <c r="S3338" s="116"/>
      <c r="T3338" s="117"/>
    </row>
    <row r="3339" spans="1:20" ht="13.8" thickBot="1">
      <c r="A3339" s="91"/>
      <c r="B3339" s="91"/>
      <c r="C3339" s="127"/>
      <c r="D3339" s="127"/>
      <c r="E3339" s="127"/>
      <c r="F3339" s="127"/>
      <c r="G3339" s="127"/>
      <c r="H3339" s="127">
        <v>4956</v>
      </c>
      <c r="I3339" s="217"/>
      <c r="J3339" s="116">
        <v>3336</v>
      </c>
      <c r="K3339" s="219">
        <f t="shared" si="28"/>
        <v>8931</v>
      </c>
      <c r="L3339" s="116">
        <v>0.26070966904940501</v>
      </c>
      <c r="M3339" s="116">
        <v>8.4337145046113296E-2</v>
      </c>
      <c r="N3339" s="117">
        <v>2.3778928176842299E-2</v>
      </c>
      <c r="O3339" s="217"/>
      <c r="P3339" s="115"/>
      <c r="Q3339" s="116"/>
      <c r="R3339" s="116"/>
      <c r="S3339" s="116"/>
      <c r="T3339" s="117"/>
    </row>
    <row r="3340" spans="1:20">
      <c r="A3340" s="91"/>
      <c r="B3340" s="91"/>
      <c r="C3340" s="127"/>
      <c r="D3340" s="127"/>
      <c r="E3340" s="127"/>
      <c r="F3340" s="127"/>
      <c r="G3340" s="127"/>
      <c r="H3340" s="127">
        <v>4959</v>
      </c>
      <c r="I3340" s="217"/>
      <c r="J3340" s="116">
        <v>3337</v>
      </c>
      <c r="K3340" s="219">
        <f t="shared" si="28"/>
        <v>8934</v>
      </c>
      <c r="L3340" s="116">
        <v>0.25987841559212199</v>
      </c>
      <c r="M3340" s="116">
        <v>8.48869199328873E-2</v>
      </c>
      <c r="N3340" s="117">
        <v>2.3094470164877801E-2</v>
      </c>
      <c r="O3340" s="217"/>
      <c r="P3340" s="128"/>
      <c r="Q3340" s="116"/>
      <c r="R3340" s="116"/>
      <c r="S3340" s="116"/>
      <c r="T3340" s="117"/>
    </row>
    <row r="3341" spans="1:20">
      <c r="A3341" s="91"/>
      <c r="B3341" s="91"/>
      <c r="C3341" s="127"/>
      <c r="D3341" s="127"/>
      <c r="E3341" s="127"/>
      <c r="F3341" s="127"/>
      <c r="G3341" s="127"/>
      <c r="H3341" s="127">
        <v>4961</v>
      </c>
      <c r="I3341" s="217"/>
      <c r="J3341" s="116">
        <v>3338</v>
      </c>
      <c r="K3341" s="219">
        <f t="shared" si="28"/>
        <v>8936</v>
      </c>
      <c r="L3341" s="116">
        <v>0.25924082537376902</v>
      </c>
      <c r="M3341" s="116">
        <v>8.4788296319983802E-2</v>
      </c>
      <c r="N3341" s="117">
        <v>2.2341239190127201E-2</v>
      </c>
      <c r="O3341" s="217"/>
      <c r="P3341" s="115"/>
      <c r="Q3341" s="116"/>
      <c r="R3341" s="116"/>
      <c r="S3341" s="116"/>
      <c r="T3341" s="117"/>
    </row>
    <row r="3342" spans="1:20">
      <c r="A3342" s="91"/>
      <c r="B3342" s="91"/>
      <c r="C3342" s="127"/>
      <c r="D3342" s="127"/>
      <c r="E3342" s="127"/>
      <c r="F3342" s="127"/>
      <c r="G3342" s="127"/>
      <c r="H3342" s="127">
        <v>4964</v>
      </c>
      <c r="I3342" s="217"/>
      <c r="J3342" s="116">
        <v>3339</v>
      </c>
      <c r="K3342" s="219">
        <f t="shared" si="28"/>
        <v>8939</v>
      </c>
      <c r="L3342" s="116">
        <v>0.25873710689056001</v>
      </c>
      <c r="M3342" s="116">
        <v>8.4693578336438799E-2</v>
      </c>
      <c r="N3342" s="117">
        <v>2.1474558145558799E-2</v>
      </c>
      <c r="O3342" s="217"/>
      <c r="P3342" s="115"/>
      <c r="Q3342" s="116"/>
      <c r="R3342" s="116"/>
      <c r="S3342" s="116"/>
      <c r="T3342" s="117"/>
    </row>
    <row r="3343" spans="1:20" ht="13.8" thickBot="1">
      <c r="A3343" s="91"/>
      <c r="B3343" s="91"/>
      <c r="C3343" s="127"/>
      <c r="D3343" s="127"/>
      <c r="E3343" s="127"/>
      <c r="F3343" s="127"/>
      <c r="G3343" s="127"/>
      <c r="H3343" s="127">
        <v>4966</v>
      </c>
      <c r="I3343" s="217"/>
      <c r="J3343" s="116">
        <v>3340</v>
      </c>
      <c r="K3343" s="219">
        <f t="shared" si="28"/>
        <v>8941</v>
      </c>
      <c r="L3343" s="116">
        <v>0.25852711798647199</v>
      </c>
      <c r="M3343" s="116">
        <v>8.3823190470873596E-2</v>
      </c>
      <c r="N3343" s="117">
        <v>2.0326977627180099E-2</v>
      </c>
      <c r="O3343" s="217"/>
      <c r="P3343" s="115"/>
      <c r="Q3343" s="116"/>
      <c r="R3343" s="116"/>
      <c r="S3343" s="116"/>
      <c r="T3343" s="117"/>
    </row>
    <row r="3344" spans="1:20">
      <c r="A3344" s="91"/>
      <c r="B3344" s="91"/>
      <c r="C3344" s="127"/>
      <c r="D3344" s="127"/>
      <c r="E3344" s="127"/>
      <c r="F3344" s="127"/>
      <c r="G3344" s="127"/>
      <c r="H3344" s="127">
        <v>4969</v>
      </c>
      <c r="I3344" s="217"/>
      <c r="J3344" s="116">
        <v>3341</v>
      </c>
      <c r="K3344" s="219">
        <f t="shared" si="28"/>
        <v>8944</v>
      </c>
      <c r="L3344" s="116">
        <v>0.25854381382675701</v>
      </c>
      <c r="M3344" s="116">
        <v>8.2698355235485202E-2</v>
      </c>
      <c r="N3344" s="117">
        <v>1.8889299529644601E-2</v>
      </c>
      <c r="O3344" s="217"/>
      <c r="P3344" s="128"/>
      <c r="Q3344" s="116"/>
      <c r="R3344" s="116"/>
      <c r="S3344" s="116"/>
      <c r="T3344" s="117"/>
    </row>
    <row r="3345" spans="1:20">
      <c r="A3345" s="91"/>
      <c r="B3345" s="91"/>
      <c r="C3345" s="127"/>
      <c r="D3345" s="127"/>
      <c r="E3345" s="127"/>
      <c r="F3345" s="127"/>
      <c r="G3345" s="127"/>
      <c r="H3345" s="127">
        <v>4971</v>
      </c>
      <c r="I3345" s="217"/>
      <c r="J3345" s="116">
        <v>3342</v>
      </c>
      <c r="K3345" s="219">
        <f t="shared" si="28"/>
        <v>8946</v>
      </c>
      <c r="L3345" s="116">
        <v>0.25888869234025302</v>
      </c>
      <c r="M3345" s="116">
        <v>8.0353180378522501E-2</v>
      </c>
      <c r="N3345" s="117">
        <v>1.7168191184503401E-2</v>
      </c>
      <c r="O3345" s="217"/>
      <c r="P3345" s="115"/>
      <c r="Q3345" s="116"/>
      <c r="R3345" s="116"/>
      <c r="S3345" s="116"/>
      <c r="T3345" s="117"/>
    </row>
    <row r="3346" spans="1:20">
      <c r="A3346" s="91"/>
      <c r="B3346" s="91"/>
      <c r="C3346" s="127"/>
      <c r="D3346" s="127"/>
      <c r="E3346" s="127"/>
      <c r="F3346" s="127"/>
      <c r="G3346" s="127"/>
      <c r="H3346" s="127">
        <v>4974</v>
      </c>
      <c r="I3346" s="217"/>
      <c r="J3346" s="116">
        <v>3343</v>
      </c>
      <c r="K3346" s="219">
        <f t="shared" si="28"/>
        <v>8949</v>
      </c>
      <c r="L3346" s="116">
        <v>0.25938324994634598</v>
      </c>
      <c r="M3346" s="116">
        <v>7.7396250579353301E-2</v>
      </c>
      <c r="N3346" s="117">
        <v>1.5178231914449501E-2</v>
      </c>
      <c r="O3346" s="217"/>
      <c r="P3346" s="115"/>
      <c r="Q3346" s="116"/>
      <c r="R3346" s="116"/>
      <c r="S3346" s="116"/>
      <c r="T3346" s="117"/>
    </row>
    <row r="3347" spans="1:20" ht="13.8" thickBot="1">
      <c r="A3347" s="91"/>
      <c r="B3347" s="91"/>
      <c r="C3347" s="127"/>
      <c r="D3347" s="127"/>
      <c r="E3347" s="127"/>
      <c r="F3347" s="127"/>
      <c r="G3347" s="127"/>
      <c r="H3347" s="127">
        <v>4977</v>
      </c>
      <c r="I3347" s="217"/>
      <c r="J3347" s="116">
        <v>3344</v>
      </c>
      <c r="K3347" s="219">
        <f t="shared" si="28"/>
        <v>8952</v>
      </c>
      <c r="L3347" s="116">
        <v>0.26000936867746499</v>
      </c>
      <c r="M3347" s="116">
        <v>7.3749442927617398E-2</v>
      </c>
      <c r="N3347" s="117">
        <v>1.3104156690938401E-2</v>
      </c>
      <c r="O3347" s="217"/>
      <c r="P3347" s="115"/>
      <c r="Q3347" s="116"/>
      <c r="R3347" s="116"/>
      <c r="S3347" s="116"/>
      <c r="T3347" s="117"/>
    </row>
    <row r="3348" spans="1:20">
      <c r="A3348" s="91"/>
      <c r="B3348" s="91"/>
      <c r="C3348" s="127"/>
      <c r="D3348" s="127"/>
      <c r="E3348" s="127"/>
      <c r="F3348" s="127"/>
      <c r="G3348" s="127"/>
      <c r="H3348" s="127">
        <v>4980</v>
      </c>
      <c r="I3348" s="217"/>
      <c r="J3348" s="116">
        <v>3345</v>
      </c>
      <c r="K3348" s="219">
        <f t="shared" si="28"/>
        <v>8955</v>
      </c>
      <c r="L3348" s="116">
        <v>0.260562058137006</v>
      </c>
      <c r="M3348" s="116">
        <v>7.0359872727739498E-2</v>
      </c>
      <c r="N3348" s="117">
        <v>1.1031009367750901E-2</v>
      </c>
      <c r="O3348" s="217"/>
      <c r="P3348" s="128"/>
      <c r="Q3348" s="116"/>
      <c r="R3348" s="116"/>
      <c r="S3348" s="116"/>
      <c r="T3348" s="117"/>
    </row>
    <row r="3349" spans="1:20">
      <c r="A3349" s="91"/>
      <c r="B3349" s="91"/>
      <c r="C3349" s="127"/>
      <c r="D3349" s="127"/>
      <c r="E3349" s="127"/>
      <c r="F3349" s="127"/>
      <c r="G3349" s="127"/>
      <c r="H3349" s="127">
        <v>4983</v>
      </c>
      <c r="I3349" s="217"/>
      <c r="J3349" s="116">
        <v>3346</v>
      </c>
      <c r="K3349" s="219">
        <f t="shared" si="28"/>
        <v>8958</v>
      </c>
      <c r="L3349" s="116">
        <v>0.26109757791489202</v>
      </c>
      <c r="M3349" s="116">
        <v>6.7063400269401094E-2</v>
      </c>
      <c r="N3349" s="117">
        <v>9.1458510727340098E-3</v>
      </c>
      <c r="O3349" s="217"/>
      <c r="P3349" s="115"/>
      <c r="Q3349" s="116"/>
      <c r="R3349" s="116"/>
      <c r="S3349" s="116"/>
      <c r="T3349" s="117"/>
    </row>
    <row r="3350" spans="1:20">
      <c r="A3350" s="91"/>
      <c r="B3350" s="91"/>
      <c r="C3350" s="127"/>
      <c r="D3350" s="127"/>
      <c r="E3350" s="127"/>
      <c r="F3350" s="127"/>
      <c r="G3350" s="127"/>
      <c r="H3350" s="127">
        <v>4985</v>
      </c>
      <c r="I3350" s="217"/>
      <c r="J3350" s="116">
        <v>3347</v>
      </c>
      <c r="K3350" s="219">
        <f t="shared" si="28"/>
        <v>8960</v>
      </c>
      <c r="L3350" s="116">
        <v>0.26152755008880502</v>
      </c>
      <c r="M3350" s="116">
        <v>6.42797167628298E-2</v>
      </c>
      <c r="N3350" s="117">
        <v>7.5323827819955497E-3</v>
      </c>
      <c r="O3350" s="217"/>
      <c r="P3350" s="115"/>
      <c r="Q3350" s="116"/>
      <c r="R3350" s="116"/>
      <c r="S3350" s="116"/>
      <c r="T3350" s="117"/>
    </row>
    <row r="3351" spans="1:20" ht="13.8" thickBot="1">
      <c r="A3351" s="91"/>
      <c r="B3351" s="91"/>
      <c r="C3351" s="127"/>
      <c r="D3351" s="127"/>
      <c r="E3351" s="127"/>
      <c r="F3351" s="127"/>
      <c r="G3351" s="127"/>
      <c r="H3351" s="127">
        <v>4988</v>
      </c>
      <c r="I3351" s="217"/>
      <c r="J3351" s="116">
        <v>3348</v>
      </c>
      <c r="K3351" s="219">
        <f t="shared" si="28"/>
        <v>8963</v>
      </c>
      <c r="L3351" s="116">
        <v>0.261910251532605</v>
      </c>
      <c r="M3351" s="116">
        <v>6.1473500560544403E-2</v>
      </c>
      <c r="N3351" s="117">
        <v>6.31976891321281E-3</v>
      </c>
      <c r="O3351" s="217"/>
      <c r="P3351" s="115"/>
      <c r="Q3351" s="116"/>
      <c r="R3351" s="116"/>
      <c r="S3351" s="116"/>
      <c r="T3351" s="117"/>
    </row>
    <row r="3352" spans="1:20">
      <c r="A3352" s="91"/>
      <c r="B3352" s="91"/>
      <c r="C3352" s="127"/>
      <c r="D3352" s="127"/>
      <c r="E3352" s="127"/>
      <c r="F3352" s="127"/>
      <c r="G3352" s="127"/>
      <c r="H3352" s="127">
        <v>4990</v>
      </c>
      <c r="I3352" s="217"/>
      <c r="J3352" s="116">
        <v>3349</v>
      </c>
      <c r="K3352" s="219">
        <f t="shared" si="28"/>
        <v>8965</v>
      </c>
      <c r="L3352" s="116">
        <v>0.262339335017168</v>
      </c>
      <c r="M3352" s="116">
        <v>5.8381616698826501E-2</v>
      </c>
      <c r="N3352" s="117">
        <v>5.6000911689559401E-3</v>
      </c>
      <c r="O3352" s="217"/>
      <c r="P3352" s="128"/>
      <c r="Q3352" s="116"/>
      <c r="R3352" s="116"/>
      <c r="S3352" s="116"/>
      <c r="T3352" s="117"/>
    </row>
    <row r="3353" spans="1:20">
      <c r="A3353" s="91"/>
      <c r="B3353" s="91"/>
      <c r="C3353" s="127"/>
      <c r="D3353" s="127"/>
      <c r="E3353" s="127"/>
      <c r="F3353" s="127"/>
      <c r="G3353" s="127"/>
      <c r="H3353" s="127">
        <v>4993</v>
      </c>
      <c r="I3353" s="217"/>
      <c r="J3353" s="116">
        <v>3350</v>
      </c>
      <c r="K3353" s="219">
        <f t="shared" si="28"/>
        <v>8968</v>
      </c>
      <c r="L3353" s="116">
        <v>0.26274787145553802</v>
      </c>
      <c r="M3353" s="116">
        <v>5.5449302053370501E-2</v>
      </c>
      <c r="N3353" s="117">
        <v>5.3454917992174196E-3</v>
      </c>
      <c r="O3353" s="217"/>
      <c r="P3353" s="115"/>
      <c r="Q3353" s="116"/>
      <c r="R3353" s="116"/>
      <c r="S3353" s="116"/>
      <c r="T3353" s="117"/>
    </row>
    <row r="3354" spans="1:20">
      <c r="A3354" s="91"/>
      <c r="B3354" s="91"/>
      <c r="C3354" s="127"/>
      <c r="D3354" s="127"/>
      <c r="E3354" s="127"/>
      <c r="F3354" s="127"/>
      <c r="G3354" s="127"/>
      <c r="H3354" s="127">
        <v>4996</v>
      </c>
      <c r="I3354" s="217"/>
      <c r="J3354" s="116">
        <v>3351</v>
      </c>
      <c r="K3354" s="219">
        <f t="shared" si="28"/>
        <v>8971</v>
      </c>
      <c r="L3354" s="116">
        <v>0.26332154059712898</v>
      </c>
      <c r="M3354" s="116">
        <v>5.2486157956555798E-2</v>
      </c>
      <c r="N3354" s="117">
        <v>5.4834417718958297E-3</v>
      </c>
      <c r="O3354" s="217"/>
      <c r="P3354" s="115"/>
      <c r="Q3354" s="116"/>
      <c r="R3354" s="116"/>
      <c r="S3354" s="116"/>
      <c r="T3354" s="117"/>
    </row>
    <row r="3355" spans="1:20" ht="13.8" thickBot="1">
      <c r="A3355" s="91"/>
      <c r="B3355" s="91"/>
      <c r="C3355" s="127"/>
      <c r="D3355" s="127"/>
      <c r="E3355" s="127"/>
      <c r="F3355" s="127"/>
      <c r="G3355" s="127"/>
      <c r="H3355" s="127">
        <v>4998</v>
      </c>
      <c r="I3355" s="217"/>
      <c r="J3355" s="116">
        <v>3352</v>
      </c>
      <c r="K3355" s="219">
        <f t="shared" si="28"/>
        <v>8973</v>
      </c>
      <c r="L3355" s="116">
        <v>0.263951261134102</v>
      </c>
      <c r="M3355" s="116">
        <v>5.0628918855262599E-2</v>
      </c>
      <c r="N3355" s="117">
        <v>5.8055948535358096E-3</v>
      </c>
      <c r="O3355" s="217"/>
      <c r="P3355" s="115"/>
      <c r="Q3355" s="116"/>
      <c r="R3355" s="116"/>
      <c r="S3355" s="116"/>
      <c r="T3355" s="117"/>
    </row>
    <row r="3356" spans="1:20">
      <c r="A3356" s="91"/>
      <c r="B3356" s="91"/>
      <c r="C3356" s="127"/>
      <c r="D3356" s="127"/>
      <c r="E3356" s="127"/>
      <c r="F3356" s="127"/>
      <c r="G3356" s="127"/>
      <c r="H3356" s="127">
        <v>5001</v>
      </c>
      <c r="I3356" s="217"/>
      <c r="J3356" s="116">
        <v>3353</v>
      </c>
      <c r="K3356" s="219">
        <f t="shared" si="28"/>
        <v>8976</v>
      </c>
      <c r="L3356" s="116">
        <v>0.26469322292537001</v>
      </c>
      <c r="M3356" s="116">
        <v>4.9489770346664699E-2</v>
      </c>
      <c r="N3356" s="117">
        <v>6.1842972368070896E-3</v>
      </c>
      <c r="O3356" s="217"/>
      <c r="P3356" s="128"/>
      <c r="Q3356" s="116"/>
      <c r="R3356" s="116"/>
      <c r="S3356" s="116"/>
      <c r="T3356" s="117"/>
    </row>
    <row r="3357" spans="1:20">
      <c r="A3357" s="91"/>
      <c r="B3357" s="91"/>
      <c r="C3357" s="127"/>
      <c r="D3357" s="127"/>
      <c r="E3357" s="127"/>
      <c r="F3357" s="127"/>
      <c r="G3357" s="127"/>
      <c r="H3357" s="127">
        <v>5004</v>
      </c>
      <c r="I3357" s="217"/>
      <c r="J3357" s="116">
        <v>3354</v>
      </c>
      <c r="K3357" s="219">
        <f t="shared" si="28"/>
        <v>8979</v>
      </c>
      <c r="L3357" s="116">
        <v>0.26549834367255098</v>
      </c>
      <c r="M3357" s="116">
        <v>4.9783267115981703E-2</v>
      </c>
      <c r="N3357" s="117">
        <v>6.4811394635902204E-3</v>
      </c>
      <c r="O3357" s="217"/>
      <c r="P3357" s="115"/>
      <c r="Q3357" s="116"/>
      <c r="R3357" s="116"/>
      <c r="S3357" s="116"/>
      <c r="T3357" s="117"/>
    </row>
    <row r="3358" spans="1:20">
      <c r="A3358" s="91"/>
      <c r="B3358" s="91"/>
      <c r="C3358" s="127"/>
      <c r="D3358" s="127"/>
      <c r="E3358" s="127"/>
      <c r="F3358" s="127"/>
      <c r="G3358" s="127"/>
      <c r="H3358" s="127">
        <v>5006</v>
      </c>
      <c r="I3358" s="217"/>
      <c r="J3358" s="116">
        <v>3355</v>
      </c>
      <c r="K3358" s="219">
        <f t="shared" si="28"/>
        <v>8981</v>
      </c>
      <c r="L3358" s="116">
        <v>0.26634714968900403</v>
      </c>
      <c r="M3358" s="116">
        <v>5.11160847268642E-2</v>
      </c>
      <c r="N3358" s="117">
        <v>6.64394708049752E-3</v>
      </c>
      <c r="O3358" s="217"/>
      <c r="P3358" s="115"/>
      <c r="Q3358" s="116"/>
      <c r="R3358" s="116"/>
      <c r="S3358" s="116"/>
      <c r="T3358" s="117"/>
    </row>
    <row r="3359" spans="1:20" ht="13.8" thickBot="1">
      <c r="A3359" s="91"/>
      <c r="B3359" s="91"/>
      <c r="C3359" s="127"/>
      <c r="D3359" s="127"/>
      <c r="E3359" s="127"/>
      <c r="F3359" s="127"/>
      <c r="G3359" s="127"/>
      <c r="H3359" s="127">
        <v>5009</v>
      </c>
      <c r="I3359" s="217"/>
      <c r="J3359" s="116">
        <v>3356</v>
      </c>
      <c r="K3359" s="219">
        <f t="shared" si="28"/>
        <v>8984</v>
      </c>
      <c r="L3359" s="116">
        <v>0.26724601566367001</v>
      </c>
      <c r="M3359" s="116">
        <v>5.3251892553763502E-2</v>
      </c>
      <c r="N3359" s="117">
        <v>6.7262008597152598E-3</v>
      </c>
      <c r="O3359" s="217"/>
      <c r="P3359" s="115"/>
      <c r="Q3359" s="116"/>
      <c r="R3359" s="116"/>
      <c r="S3359" s="116"/>
      <c r="T3359" s="117"/>
    </row>
    <row r="3360" spans="1:20">
      <c r="A3360" s="91"/>
      <c r="B3360" s="91"/>
      <c r="C3360" s="127"/>
      <c r="D3360" s="127"/>
      <c r="E3360" s="127"/>
      <c r="F3360" s="127"/>
      <c r="G3360" s="127"/>
      <c r="H3360" s="127">
        <v>5012</v>
      </c>
      <c r="I3360" s="217"/>
      <c r="J3360" s="116">
        <v>3357</v>
      </c>
      <c r="K3360" s="219">
        <f t="shared" si="28"/>
        <v>8987</v>
      </c>
      <c r="L3360" s="116">
        <v>0.26806054662976098</v>
      </c>
      <c r="M3360" s="116">
        <v>5.6016796432313401E-2</v>
      </c>
      <c r="N3360" s="117">
        <v>6.8199030385080999E-3</v>
      </c>
      <c r="O3360" s="217"/>
      <c r="P3360" s="128"/>
      <c r="Q3360" s="116"/>
      <c r="R3360" s="116"/>
      <c r="S3360" s="116"/>
      <c r="T3360" s="117"/>
    </row>
    <row r="3361" spans="1:20">
      <c r="A3361" s="91"/>
      <c r="B3361" s="91"/>
      <c r="C3361" s="127"/>
      <c r="D3361" s="127"/>
      <c r="E3361" s="127"/>
      <c r="F3361" s="127"/>
      <c r="G3361" s="127"/>
      <c r="H3361" s="127">
        <v>5014</v>
      </c>
      <c r="I3361" s="217"/>
      <c r="J3361" s="116">
        <v>3358</v>
      </c>
      <c r="K3361" s="219">
        <f t="shared" ref="K3361:K3424" si="29">H3361+$K$1503</f>
        <v>8989</v>
      </c>
      <c r="L3361" s="116">
        <v>0.26883077545874101</v>
      </c>
      <c r="M3361" s="116">
        <v>5.8820155885777201E-2</v>
      </c>
      <c r="N3361" s="117">
        <v>6.9388550779477002E-3</v>
      </c>
      <c r="O3361" s="217"/>
      <c r="P3361" s="115"/>
      <c r="Q3361" s="116"/>
      <c r="R3361" s="116"/>
      <c r="S3361" s="116"/>
      <c r="T3361" s="117"/>
    </row>
    <row r="3362" spans="1:20">
      <c r="A3362" s="91"/>
      <c r="B3362" s="91"/>
      <c r="C3362" s="127"/>
      <c r="D3362" s="127"/>
      <c r="E3362" s="127"/>
      <c r="F3362" s="127"/>
      <c r="G3362" s="127"/>
      <c r="H3362" s="127">
        <v>5017</v>
      </c>
      <c r="I3362" s="217"/>
      <c r="J3362" s="116">
        <v>3359</v>
      </c>
      <c r="K3362" s="219">
        <f t="shared" si="29"/>
        <v>8992</v>
      </c>
      <c r="L3362" s="116">
        <v>0.26950298265797101</v>
      </c>
      <c r="M3362" s="116">
        <v>6.1630137120193697E-2</v>
      </c>
      <c r="N3362" s="117">
        <v>7.0622637299013E-3</v>
      </c>
      <c r="O3362" s="217"/>
      <c r="P3362" s="115"/>
      <c r="Q3362" s="116"/>
      <c r="R3362" s="116"/>
      <c r="S3362" s="116"/>
      <c r="T3362" s="117"/>
    </row>
    <row r="3363" spans="1:20" ht="13.8" thickBot="1">
      <c r="A3363" s="91"/>
      <c r="B3363" s="91"/>
      <c r="C3363" s="127"/>
      <c r="D3363" s="127"/>
      <c r="E3363" s="127"/>
      <c r="F3363" s="127"/>
      <c r="G3363" s="127"/>
      <c r="H3363" s="127">
        <v>5020</v>
      </c>
      <c r="I3363" s="217"/>
      <c r="J3363" s="116">
        <v>3360</v>
      </c>
      <c r="K3363" s="219">
        <f t="shared" si="29"/>
        <v>8995</v>
      </c>
      <c r="L3363" s="116">
        <v>0.27005606853349401</v>
      </c>
      <c r="M3363" s="116">
        <v>6.4090820417239E-2</v>
      </c>
      <c r="N3363" s="117">
        <v>7.1766347290004697E-3</v>
      </c>
      <c r="O3363" s="217"/>
      <c r="P3363" s="115"/>
      <c r="Q3363" s="116"/>
      <c r="R3363" s="116"/>
      <c r="S3363" s="116"/>
      <c r="T3363" s="117"/>
    </row>
    <row r="3364" spans="1:20">
      <c r="A3364" s="91"/>
      <c r="B3364" s="91"/>
      <c r="C3364" s="127"/>
      <c r="D3364" s="127"/>
      <c r="E3364" s="127"/>
      <c r="F3364" s="127"/>
      <c r="G3364" s="127"/>
      <c r="H3364" s="127">
        <v>5023</v>
      </c>
      <c r="I3364" s="217"/>
      <c r="J3364" s="116">
        <v>3361</v>
      </c>
      <c r="K3364" s="219">
        <f t="shared" si="29"/>
        <v>8998</v>
      </c>
      <c r="L3364" s="116">
        <v>0.2704572876038</v>
      </c>
      <c r="M3364" s="116">
        <v>6.6746069193576396E-2</v>
      </c>
      <c r="N3364" s="117">
        <v>7.2668316601732803E-3</v>
      </c>
      <c r="O3364" s="217"/>
      <c r="P3364" s="128"/>
      <c r="Q3364" s="116"/>
      <c r="R3364" s="116"/>
      <c r="S3364" s="116"/>
      <c r="T3364" s="117"/>
    </row>
    <row r="3365" spans="1:20">
      <c r="A3365" s="91"/>
      <c r="B3365" s="91"/>
      <c r="C3365" s="127"/>
      <c r="D3365" s="127"/>
      <c r="E3365" s="127"/>
      <c r="F3365" s="127"/>
      <c r="G3365" s="127"/>
      <c r="H3365" s="127">
        <v>5025</v>
      </c>
      <c r="I3365" s="217"/>
      <c r="J3365" s="116">
        <v>3362</v>
      </c>
      <c r="K3365" s="219">
        <f t="shared" si="29"/>
        <v>9000</v>
      </c>
      <c r="L3365" s="116">
        <v>0.27078843165114802</v>
      </c>
      <c r="M3365" s="116">
        <v>6.8839603870362698E-2</v>
      </c>
      <c r="N3365" s="117">
        <v>7.33902585490139E-3</v>
      </c>
      <c r="O3365" s="217"/>
      <c r="P3365" s="115"/>
      <c r="Q3365" s="116"/>
      <c r="R3365" s="116"/>
      <c r="S3365" s="116"/>
      <c r="T3365" s="117"/>
    </row>
    <row r="3366" spans="1:20">
      <c r="A3366" s="91"/>
      <c r="B3366" s="91"/>
      <c r="C3366" s="127"/>
      <c r="D3366" s="127"/>
      <c r="E3366" s="127"/>
      <c r="F3366" s="127"/>
      <c r="G3366" s="127"/>
      <c r="H3366" s="127">
        <v>5028</v>
      </c>
      <c r="I3366" s="217"/>
      <c r="J3366" s="116">
        <v>3363</v>
      </c>
      <c r="K3366" s="219">
        <f t="shared" si="29"/>
        <v>9003</v>
      </c>
      <c r="L3366" s="116">
        <v>0.27102580442930102</v>
      </c>
      <c r="M3366" s="116">
        <v>7.0788699250218495E-2</v>
      </c>
      <c r="N3366" s="117">
        <v>7.3708484504230801E-3</v>
      </c>
      <c r="O3366" s="217"/>
      <c r="P3366" s="115"/>
      <c r="Q3366" s="116"/>
      <c r="R3366" s="116"/>
      <c r="S3366" s="116"/>
      <c r="T3366" s="117"/>
    </row>
    <row r="3367" spans="1:20" ht="13.8" thickBot="1">
      <c r="A3367" s="91"/>
      <c r="B3367" s="91"/>
      <c r="C3367" s="127"/>
      <c r="D3367" s="127"/>
      <c r="E3367" s="127"/>
      <c r="F3367" s="127"/>
      <c r="G3367" s="127"/>
      <c r="H3367" s="127">
        <v>5031</v>
      </c>
      <c r="I3367" s="217"/>
      <c r="J3367" s="116">
        <v>3364</v>
      </c>
      <c r="K3367" s="219">
        <f t="shared" si="29"/>
        <v>9006</v>
      </c>
      <c r="L3367" s="116">
        <v>0.27129106984366402</v>
      </c>
      <c r="M3367" s="116">
        <v>7.2024421249010304E-2</v>
      </c>
      <c r="N3367" s="117">
        <v>7.3801351101101496E-3</v>
      </c>
      <c r="O3367" s="217"/>
      <c r="P3367" s="115"/>
      <c r="Q3367" s="116"/>
      <c r="R3367" s="116"/>
      <c r="S3367" s="116"/>
      <c r="T3367" s="117"/>
    </row>
    <row r="3368" spans="1:20">
      <c r="A3368" s="91"/>
      <c r="B3368" s="91"/>
      <c r="C3368" s="127"/>
      <c r="D3368" s="127"/>
      <c r="E3368" s="127"/>
      <c r="F3368" s="127"/>
      <c r="G3368" s="127"/>
      <c r="H3368" s="127">
        <v>5033</v>
      </c>
      <c r="I3368" s="217"/>
      <c r="J3368" s="116">
        <v>3365</v>
      </c>
      <c r="K3368" s="219">
        <f t="shared" si="29"/>
        <v>9008</v>
      </c>
      <c r="L3368" s="116">
        <v>0.271564105445537</v>
      </c>
      <c r="M3368" s="116">
        <v>7.3525680757953807E-2</v>
      </c>
      <c r="N3368" s="117">
        <v>7.3701671537530697E-3</v>
      </c>
      <c r="O3368" s="217"/>
      <c r="P3368" s="128"/>
      <c r="Q3368" s="116"/>
      <c r="R3368" s="116"/>
      <c r="S3368" s="116"/>
      <c r="T3368" s="117"/>
    </row>
    <row r="3369" spans="1:20">
      <c r="A3369" s="91"/>
      <c r="B3369" s="91"/>
      <c r="C3369" s="127"/>
      <c r="D3369" s="127"/>
      <c r="E3369" s="127"/>
      <c r="F3369" s="127"/>
      <c r="G3369" s="127"/>
      <c r="H3369" s="127">
        <v>5036</v>
      </c>
      <c r="I3369" s="217"/>
      <c r="J3369" s="116">
        <v>3366</v>
      </c>
      <c r="K3369" s="219">
        <f t="shared" si="29"/>
        <v>9011</v>
      </c>
      <c r="L3369" s="116">
        <v>0.27193917336127099</v>
      </c>
      <c r="M3369" s="116">
        <v>7.4759681162518798E-2</v>
      </c>
      <c r="N3369" s="117">
        <v>7.3931221012209797E-3</v>
      </c>
      <c r="O3369" s="217"/>
      <c r="P3369" s="115"/>
      <c r="Q3369" s="116"/>
      <c r="R3369" s="116"/>
      <c r="S3369" s="116"/>
      <c r="T3369" s="117"/>
    </row>
    <row r="3370" spans="1:20">
      <c r="A3370" s="91"/>
      <c r="B3370" s="91"/>
      <c r="C3370" s="127"/>
      <c r="D3370" s="127"/>
      <c r="E3370" s="127"/>
      <c r="F3370" s="127"/>
      <c r="G3370" s="127"/>
      <c r="H3370" s="127">
        <v>5038</v>
      </c>
      <c r="I3370" s="217"/>
      <c r="J3370" s="116">
        <v>3367</v>
      </c>
      <c r="K3370" s="219">
        <f t="shared" si="29"/>
        <v>9013</v>
      </c>
      <c r="L3370" s="116">
        <v>0.27237297520639703</v>
      </c>
      <c r="M3370" s="116">
        <v>7.6533645337375597E-2</v>
      </c>
      <c r="N3370" s="117">
        <v>7.5146933600322499E-3</v>
      </c>
      <c r="O3370" s="217"/>
      <c r="P3370" s="115"/>
      <c r="Q3370" s="116"/>
      <c r="R3370" s="116"/>
      <c r="S3370" s="116"/>
      <c r="T3370" s="117"/>
    </row>
    <row r="3371" spans="1:20" ht="13.8" thickBot="1">
      <c r="A3371" s="91"/>
      <c r="B3371" s="91"/>
      <c r="C3371" s="127"/>
      <c r="D3371" s="127"/>
      <c r="E3371" s="127"/>
      <c r="F3371" s="127"/>
      <c r="G3371" s="127"/>
      <c r="H3371" s="127">
        <v>5041</v>
      </c>
      <c r="I3371" s="217"/>
      <c r="J3371" s="116">
        <v>3368</v>
      </c>
      <c r="K3371" s="219">
        <f t="shared" si="29"/>
        <v>9016</v>
      </c>
      <c r="L3371" s="116">
        <v>0.27286249958458603</v>
      </c>
      <c r="M3371" s="116">
        <v>7.80284535486898E-2</v>
      </c>
      <c r="N3371" s="117">
        <v>7.7962407879366502E-3</v>
      </c>
      <c r="O3371" s="217"/>
      <c r="P3371" s="115"/>
      <c r="Q3371" s="116"/>
      <c r="R3371" s="116"/>
      <c r="S3371" s="116"/>
      <c r="T3371" s="117"/>
    </row>
    <row r="3372" spans="1:20">
      <c r="A3372" s="91"/>
      <c r="B3372" s="91"/>
      <c r="C3372" s="127"/>
      <c r="D3372" s="127"/>
      <c r="E3372" s="127"/>
      <c r="F3372" s="127"/>
      <c r="G3372" s="127"/>
      <c r="H3372" s="127">
        <v>5044</v>
      </c>
      <c r="I3372" s="217"/>
      <c r="J3372" s="116">
        <v>3369</v>
      </c>
      <c r="K3372" s="219">
        <f t="shared" si="29"/>
        <v>9019</v>
      </c>
      <c r="L3372" s="116">
        <v>0.27329532970605802</v>
      </c>
      <c r="M3372" s="116">
        <v>7.9887647122554903E-2</v>
      </c>
      <c r="N3372" s="117">
        <v>8.3050292665020394E-3</v>
      </c>
      <c r="O3372" s="217"/>
      <c r="P3372" s="128"/>
      <c r="Q3372" s="116"/>
      <c r="R3372" s="116"/>
      <c r="S3372" s="116"/>
      <c r="T3372" s="117"/>
    </row>
    <row r="3373" spans="1:20">
      <c r="A3373" s="91"/>
      <c r="B3373" s="91"/>
      <c r="C3373" s="127"/>
      <c r="D3373" s="127"/>
      <c r="E3373" s="127"/>
      <c r="F3373" s="127"/>
      <c r="G3373" s="127"/>
      <c r="H3373" s="127">
        <v>5046</v>
      </c>
      <c r="I3373" s="217"/>
      <c r="J3373" s="116">
        <v>3370</v>
      </c>
      <c r="K3373" s="219">
        <f t="shared" si="29"/>
        <v>9021</v>
      </c>
      <c r="L3373" s="116">
        <v>0.27362364629503599</v>
      </c>
      <c r="M3373" s="116">
        <v>8.1472902450183807E-2</v>
      </c>
      <c r="N3373" s="117">
        <v>9.0689500551411808E-3</v>
      </c>
      <c r="O3373" s="217"/>
      <c r="P3373" s="115"/>
      <c r="Q3373" s="116"/>
      <c r="R3373" s="116"/>
      <c r="S3373" s="116"/>
      <c r="T3373" s="117"/>
    </row>
    <row r="3374" spans="1:20">
      <c r="A3374" s="91"/>
      <c r="B3374" s="91"/>
      <c r="C3374" s="127"/>
      <c r="D3374" s="127"/>
      <c r="E3374" s="127"/>
      <c r="F3374" s="127"/>
      <c r="G3374" s="127"/>
      <c r="H3374" s="127">
        <v>5049</v>
      </c>
      <c r="I3374" s="217"/>
      <c r="J3374" s="116">
        <v>3371</v>
      </c>
      <c r="K3374" s="219">
        <f t="shared" si="29"/>
        <v>9024</v>
      </c>
      <c r="L3374" s="116">
        <v>0.27373454666027303</v>
      </c>
      <c r="M3374" s="116">
        <v>8.3802969725482707E-2</v>
      </c>
      <c r="N3374" s="117">
        <v>1.00701323514003E-2</v>
      </c>
      <c r="O3374" s="217"/>
      <c r="P3374" s="115"/>
      <c r="Q3374" s="116"/>
      <c r="R3374" s="116"/>
      <c r="S3374" s="116"/>
      <c r="T3374" s="117"/>
    </row>
    <row r="3375" spans="1:20" ht="13.8" thickBot="1">
      <c r="A3375" s="91"/>
      <c r="B3375" s="91"/>
      <c r="C3375" s="127"/>
      <c r="D3375" s="127"/>
      <c r="E3375" s="127"/>
      <c r="F3375" s="127"/>
      <c r="G3375" s="127"/>
      <c r="H3375" s="127">
        <v>5052</v>
      </c>
      <c r="I3375" s="217"/>
      <c r="J3375" s="116">
        <v>3372</v>
      </c>
      <c r="K3375" s="219">
        <f t="shared" si="29"/>
        <v>9027</v>
      </c>
      <c r="L3375" s="116">
        <v>0.27365033020899598</v>
      </c>
      <c r="M3375" s="116">
        <v>8.6531467861047401E-2</v>
      </c>
      <c r="N3375" s="117">
        <v>1.12122074615133E-2</v>
      </c>
      <c r="O3375" s="217"/>
      <c r="P3375" s="115"/>
      <c r="Q3375" s="116"/>
      <c r="R3375" s="116"/>
      <c r="S3375" s="116"/>
      <c r="T3375" s="117"/>
    </row>
    <row r="3376" spans="1:20">
      <c r="A3376" s="91"/>
      <c r="B3376" s="91"/>
      <c r="C3376" s="127"/>
      <c r="D3376" s="127"/>
      <c r="E3376" s="127"/>
      <c r="F3376" s="127"/>
      <c r="G3376" s="127"/>
      <c r="H3376" s="127">
        <v>5054</v>
      </c>
      <c r="I3376" s="217"/>
      <c r="J3376" s="116">
        <v>3373</v>
      </c>
      <c r="K3376" s="219">
        <f t="shared" si="29"/>
        <v>9029</v>
      </c>
      <c r="L3376" s="116">
        <v>0.27334773932835799</v>
      </c>
      <c r="M3376" s="116">
        <v>9.0604501224198206E-2</v>
      </c>
      <c r="N3376" s="117">
        <v>1.24366550944744E-2</v>
      </c>
      <c r="O3376" s="217"/>
      <c r="P3376" s="128"/>
      <c r="Q3376" s="116"/>
      <c r="R3376" s="116"/>
      <c r="S3376" s="116"/>
      <c r="T3376" s="117"/>
    </row>
    <row r="3377" spans="1:20">
      <c r="A3377" s="91"/>
      <c r="B3377" s="91"/>
      <c r="C3377" s="127"/>
      <c r="D3377" s="127"/>
      <c r="E3377" s="127"/>
      <c r="F3377" s="127"/>
      <c r="G3377" s="127"/>
      <c r="H3377" s="127">
        <v>5057</v>
      </c>
      <c r="I3377" s="217"/>
      <c r="J3377" s="116">
        <v>3374</v>
      </c>
      <c r="K3377" s="219">
        <f t="shared" si="29"/>
        <v>9032</v>
      </c>
      <c r="L3377" s="116">
        <v>0.27298410159188402</v>
      </c>
      <c r="M3377" s="116">
        <v>9.5270495154367904E-2</v>
      </c>
      <c r="N3377" s="117">
        <v>1.3680603856206199E-2</v>
      </c>
      <c r="O3377" s="217"/>
      <c r="P3377" s="115"/>
      <c r="Q3377" s="116"/>
      <c r="R3377" s="116"/>
      <c r="S3377" s="116"/>
      <c r="T3377" s="117"/>
    </row>
    <row r="3378" spans="1:20">
      <c r="A3378" s="91"/>
      <c r="B3378" s="91"/>
      <c r="C3378" s="127"/>
      <c r="D3378" s="127"/>
      <c r="E3378" s="127"/>
      <c r="F3378" s="127"/>
      <c r="G3378" s="127"/>
      <c r="H3378" s="127">
        <v>5060</v>
      </c>
      <c r="I3378" s="217"/>
      <c r="J3378" s="116">
        <v>3375</v>
      </c>
      <c r="K3378" s="219">
        <f t="shared" si="29"/>
        <v>9035</v>
      </c>
      <c r="L3378" s="116">
        <v>0.27257628956454</v>
      </c>
      <c r="M3378" s="116">
        <v>0.10084467976988599</v>
      </c>
      <c r="N3378" s="117">
        <v>1.48363990925702E-2</v>
      </c>
      <c r="O3378" s="217"/>
      <c r="P3378" s="115"/>
      <c r="Q3378" s="116"/>
      <c r="R3378" s="116"/>
      <c r="S3378" s="116"/>
      <c r="T3378" s="117"/>
    </row>
    <row r="3379" spans="1:20" ht="13.8" thickBot="1">
      <c r="A3379" s="91"/>
      <c r="B3379" s="91"/>
      <c r="C3379" s="127"/>
      <c r="D3379" s="127"/>
      <c r="E3379" s="127"/>
      <c r="F3379" s="127"/>
      <c r="G3379" s="127"/>
      <c r="H3379" s="127">
        <v>5062</v>
      </c>
      <c r="I3379" s="217"/>
      <c r="J3379" s="116">
        <v>3376</v>
      </c>
      <c r="K3379" s="219">
        <f t="shared" si="29"/>
        <v>9037</v>
      </c>
      <c r="L3379" s="116">
        <v>0.27229009469302101</v>
      </c>
      <c r="M3379" s="116">
        <v>0.106246944019152</v>
      </c>
      <c r="N3379" s="117">
        <v>1.5814610929392299E-2</v>
      </c>
      <c r="O3379" s="217"/>
      <c r="P3379" s="115"/>
      <c r="Q3379" s="116"/>
      <c r="R3379" s="116"/>
      <c r="S3379" s="116"/>
      <c r="T3379" s="117"/>
    </row>
    <row r="3380" spans="1:20">
      <c r="A3380" s="91"/>
      <c r="B3380" s="91"/>
      <c r="C3380" s="127"/>
      <c r="D3380" s="127"/>
      <c r="E3380" s="127"/>
      <c r="F3380" s="127"/>
      <c r="G3380" s="127"/>
      <c r="H3380" s="127">
        <v>5065</v>
      </c>
      <c r="I3380" s="217"/>
      <c r="J3380" s="116">
        <v>3377</v>
      </c>
      <c r="K3380" s="219">
        <f t="shared" si="29"/>
        <v>9040</v>
      </c>
      <c r="L3380" s="116">
        <v>0.27206134605590299</v>
      </c>
      <c r="M3380" s="116">
        <v>0.11141151248238899</v>
      </c>
      <c r="N3380" s="117">
        <v>1.6513968345401302E-2</v>
      </c>
      <c r="O3380" s="217"/>
      <c r="P3380" s="128"/>
      <c r="Q3380" s="116"/>
      <c r="R3380" s="116"/>
      <c r="S3380" s="116"/>
      <c r="T3380" s="117"/>
    </row>
    <row r="3381" spans="1:20">
      <c r="A3381" s="91"/>
      <c r="B3381" s="91"/>
      <c r="C3381" s="127"/>
      <c r="D3381" s="127"/>
      <c r="E3381" s="127"/>
      <c r="F3381" s="127"/>
      <c r="G3381" s="127"/>
      <c r="H3381" s="127">
        <v>5068</v>
      </c>
      <c r="I3381" s="217"/>
      <c r="J3381" s="116">
        <v>3378</v>
      </c>
      <c r="K3381" s="219">
        <f t="shared" si="29"/>
        <v>9043</v>
      </c>
      <c r="L3381" s="116">
        <v>0.27205102341861698</v>
      </c>
      <c r="M3381" s="116">
        <v>0.11597646889981</v>
      </c>
      <c r="N3381" s="117">
        <v>1.69100801026895E-2</v>
      </c>
      <c r="O3381" s="217"/>
      <c r="P3381" s="115"/>
      <c r="Q3381" s="116"/>
      <c r="R3381" s="116"/>
      <c r="S3381" s="116"/>
      <c r="T3381" s="117"/>
    </row>
    <row r="3382" spans="1:20">
      <c r="A3382" s="91"/>
      <c r="B3382" s="91"/>
      <c r="C3382" s="127"/>
      <c r="D3382" s="127"/>
      <c r="E3382" s="127"/>
      <c r="F3382" s="127"/>
      <c r="G3382" s="127"/>
      <c r="H3382" s="127">
        <v>5071</v>
      </c>
      <c r="I3382" s="217"/>
      <c r="J3382" s="116">
        <v>3379</v>
      </c>
      <c r="K3382" s="219">
        <f t="shared" si="29"/>
        <v>9046</v>
      </c>
      <c r="L3382" s="116">
        <v>0.27210629924121199</v>
      </c>
      <c r="M3382" s="116">
        <v>0.119642823827299</v>
      </c>
      <c r="N3382" s="117">
        <v>1.6933449739101401E-2</v>
      </c>
      <c r="O3382" s="217"/>
      <c r="P3382" s="115"/>
      <c r="Q3382" s="116"/>
      <c r="R3382" s="116"/>
      <c r="S3382" s="116"/>
      <c r="T3382" s="117"/>
    </row>
    <row r="3383" spans="1:20" ht="13.8" thickBot="1">
      <c r="A3383" s="91"/>
      <c r="B3383" s="91"/>
      <c r="C3383" s="127"/>
      <c r="D3383" s="127"/>
      <c r="E3383" s="127"/>
      <c r="F3383" s="127"/>
      <c r="G3383" s="127"/>
      <c r="H3383" s="127">
        <v>5073</v>
      </c>
      <c r="I3383" s="217"/>
      <c r="J3383" s="116">
        <v>3380</v>
      </c>
      <c r="K3383" s="219">
        <f t="shared" si="29"/>
        <v>9048</v>
      </c>
      <c r="L3383" s="116">
        <v>0.27225869709392098</v>
      </c>
      <c r="M3383" s="116">
        <v>0.12164995190764499</v>
      </c>
      <c r="N3383" s="117">
        <v>1.6670868295743199E-2</v>
      </c>
      <c r="O3383" s="217"/>
      <c r="P3383" s="115"/>
      <c r="Q3383" s="116"/>
      <c r="R3383" s="116"/>
      <c r="S3383" s="116"/>
      <c r="T3383" s="117"/>
    </row>
    <row r="3384" spans="1:20">
      <c r="A3384" s="91"/>
      <c r="B3384" s="91"/>
      <c r="C3384" s="127"/>
      <c r="D3384" s="127"/>
      <c r="E3384" s="127"/>
      <c r="F3384" s="127"/>
      <c r="G3384" s="127"/>
      <c r="H3384" s="127">
        <v>5076</v>
      </c>
      <c r="I3384" s="217"/>
      <c r="J3384" s="116">
        <v>3381</v>
      </c>
      <c r="K3384" s="219">
        <f t="shared" si="29"/>
        <v>9051</v>
      </c>
      <c r="L3384" s="116">
        <v>0.27246258204171198</v>
      </c>
      <c r="M3384" s="116">
        <v>0.122520001840246</v>
      </c>
      <c r="N3384" s="117">
        <v>1.6184826791299602E-2</v>
      </c>
      <c r="O3384" s="217"/>
      <c r="P3384" s="128"/>
      <c r="Q3384" s="116"/>
      <c r="R3384" s="116"/>
      <c r="S3384" s="116"/>
      <c r="T3384" s="117"/>
    </row>
    <row r="3385" spans="1:20">
      <c r="A3385" s="91"/>
      <c r="B3385" s="91"/>
      <c r="C3385" s="127"/>
      <c r="D3385" s="127"/>
      <c r="E3385" s="127"/>
      <c r="F3385" s="127"/>
      <c r="G3385" s="127"/>
      <c r="H3385" s="127">
        <v>5078</v>
      </c>
      <c r="I3385" s="217"/>
      <c r="J3385" s="116">
        <v>3382</v>
      </c>
      <c r="K3385" s="219">
        <f t="shared" si="29"/>
        <v>9053</v>
      </c>
      <c r="L3385" s="116">
        <v>0.27260333556460498</v>
      </c>
      <c r="M3385" s="116">
        <v>0.12265022009620299</v>
      </c>
      <c r="N3385" s="117">
        <v>1.5605593354009699E-2</v>
      </c>
      <c r="O3385" s="217"/>
      <c r="P3385" s="115"/>
      <c r="Q3385" s="116"/>
      <c r="R3385" s="116"/>
      <c r="S3385" s="116"/>
      <c r="T3385" s="117"/>
    </row>
    <row r="3386" spans="1:20">
      <c r="A3386" s="91"/>
      <c r="B3386" s="91"/>
      <c r="C3386" s="127"/>
      <c r="D3386" s="127"/>
      <c r="E3386" s="127"/>
      <c r="F3386" s="127"/>
      <c r="G3386" s="127"/>
      <c r="H3386" s="127">
        <v>5081</v>
      </c>
      <c r="I3386" s="217"/>
      <c r="J3386" s="116">
        <v>3383</v>
      </c>
      <c r="K3386" s="219">
        <f t="shared" si="29"/>
        <v>9056</v>
      </c>
      <c r="L3386" s="116">
        <v>0.27271762959960699</v>
      </c>
      <c r="M3386" s="116">
        <v>0.12216474278594899</v>
      </c>
      <c r="N3386" s="117">
        <v>1.5100784333134699E-2</v>
      </c>
      <c r="O3386" s="217"/>
      <c r="P3386" s="115"/>
      <c r="Q3386" s="116"/>
      <c r="R3386" s="116"/>
      <c r="S3386" s="116"/>
      <c r="T3386" s="117"/>
    </row>
    <row r="3387" spans="1:20" ht="13.8" thickBot="1">
      <c r="A3387" s="91"/>
      <c r="B3387" s="91"/>
      <c r="C3387" s="127"/>
      <c r="D3387" s="127"/>
      <c r="E3387" s="127"/>
      <c r="F3387" s="127"/>
      <c r="G3387" s="127"/>
      <c r="H3387" s="127">
        <v>5084</v>
      </c>
      <c r="I3387" s="217"/>
      <c r="J3387" s="116">
        <v>3384</v>
      </c>
      <c r="K3387" s="219">
        <f t="shared" si="29"/>
        <v>9059</v>
      </c>
      <c r="L3387" s="116">
        <v>0.272670531888423</v>
      </c>
      <c r="M3387" s="116">
        <v>0.122278998307492</v>
      </c>
      <c r="N3387" s="117">
        <v>1.4765430863378601E-2</v>
      </c>
      <c r="O3387" s="217"/>
      <c r="P3387" s="115"/>
      <c r="Q3387" s="116"/>
      <c r="R3387" s="116"/>
      <c r="S3387" s="116"/>
      <c r="T3387" s="117"/>
    </row>
    <row r="3388" spans="1:20">
      <c r="A3388" s="91"/>
      <c r="B3388" s="91"/>
      <c r="C3388" s="127"/>
      <c r="D3388" s="127"/>
      <c r="E3388" s="127"/>
      <c r="F3388" s="127"/>
      <c r="G3388" s="127"/>
      <c r="H3388" s="127">
        <v>5086</v>
      </c>
      <c r="I3388" s="217"/>
      <c r="J3388" s="116">
        <v>3385</v>
      </c>
      <c r="K3388" s="219">
        <f t="shared" si="29"/>
        <v>9061</v>
      </c>
      <c r="L3388" s="116">
        <v>0.27245680135797701</v>
      </c>
      <c r="M3388" s="116">
        <v>0.12308475068762301</v>
      </c>
      <c r="N3388" s="117">
        <v>1.4744643608848701E-2</v>
      </c>
      <c r="O3388" s="217"/>
      <c r="P3388" s="128"/>
      <c r="Q3388" s="116"/>
      <c r="R3388" s="116"/>
      <c r="S3388" s="116"/>
      <c r="T3388" s="117"/>
    </row>
    <row r="3389" spans="1:20">
      <c r="A3389" s="91"/>
      <c r="B3389" s="91"/>
      <c r="C3389" s="127"/>
      <c r="D3389" s="127"/>
      <c r="E3389" s="127"/>
      <c r="F3389" s="127"/>
      <c r="G3389" s="127"/>
      <c r="H3389" s="127">
        <v>5089</v>
      </c>
      <c r="I3389" s="217"/>
      <c r="J3389" s="116">
        <v>3386</v>
      </c>
      <c r="K3389" s="219">
        <f t="shared" si="29"/>
        <v>9064</v>
      </c>
      <c r="L3389" s="116">
        <v>0.27199135707486499</v>
      </c>
      <c r="M3389" s="116">
        <v>0.12493565330204801</v>
      </c>
      <c r="N3389" s="117">
        <v>1.4852405869319E-2</v>
      </c>
      <c r="O3389" s="217"/>
      <c r="P3389" s="115"/>
      <c r="Q3389" s="116"/>
      <c r="R3389" s="116"/>
      <c r="S3389" s="116"/>
      <c r="T3389" s="117"/>
    </row>
    <row r="3390" spans="1:20">
      <c r="A3390" s="91"/>
      <c r="B3390" s="91"/>
      <c r="C3390" s="127"/>
      <c r="D3390" s="127"/>
      <c r="E3390" s="127"/>
      <c r="F3390" s="127"/>
      <c r="G3390" s="127"/>
      <c r="H3390" s="127">
        <v>5091</v>
      </c>
      <c r="I3390" s="217"/>
      <c r="J3390" s="116">
        <v>3387</v>
      </c>
      <c r="K3390" s="219">
        <f t="shared" si="29"/>
        <v>9066</v>
      </c>
      <c r="L3390" s="116">
        <v>0.27137949071419898</v>
      </c>
      <c r="M3390" s="116">
        <v>0.12702674356207899</v>
      </c>
      <c r="N3390" s="117">
        <v>1.5173567412750199E-2</v>
      </c>
      <c r="O3390" s="217"/>
      <c r="P3390" s="115"/>
      <c r="Q3390" s="116"/>
      <c r="R3390" s="116"/>
      <c r="S3390" s="116"/>
      <c r="T3390" s="117"/>
    </row>
    <row r="3391" spans="1:20" ht="13.8" thickBot="1">
      <c r="A3391" s="91"/>
      <c r="B3391" s="91"/>
      <c r="C3391" s="127"/>
      <c r="D3391" s="127"/>
      <c r="E3391" s="127"/>
      <c r="F3391" s="127"/>
      <c r="G3391" s="127"/>
      <c r="H3391" s="127">
        <v>5094</v>
      </c>
      <c r="I3391" s="217"/>
      <c r="J3391" s="116">
        <v>3388</v>
      </c>
      <c r="K3391" s="219">
        <f t="shared" si="29"/>
        <v>9069</v>
      </c>
      <c r="L3391" s="116">
        <v>0.27063811759039302</v>
      </c>
      <c r="M3391" s="116">
        <v>0.128650427620316</v>
      </c>
      <c r="N3391" s="117">
        <v>1.55196428932663E-2</v>
      </c>
      <c r="O3391" s="217"/>
      <c r="P3391" s="115"/>
      <c r="Q3391" s="116"/>
      <c r="R3391" s="116"/>
      <c r="S3391" s="116"/>
      <c r="T3391" s="117"/>
    </row>
    <row r="3392" spans="1:20">
      <c r="A3392" s="91"/>
      <c r="B3392" s="91"/>
      <c r="C3392" s="127"/>
      <c r="D3392" s="127"/>
      <c r="E3392" s="127"/>
      <c r="F3392" s="127"/>
      <c r="G3392" s="127"/>
      <c r="H3392" s="127">
        <v>5097</v>
      </c>
      <c r="I3392" s="217"/>
      <c r="J3392" s="116">
        <v>3389</v>
      </c>
      <c r="K3392" s="219">
        <f t="shared" si="29"/>
        <v>9072</v>
      </c>
      <c r="L3392" s="116">
        <v>0.26990769047123597</v>
      </c>
      <c r="M3392" s="116">
        <v>0.12888425498219</v>
      </c>
      <c r="N3392" s="117">
        <v>1.6012747599755801E-2</v>
      </c>
      <c r="O3392" s="217"/>
      <c r="P3392" s="128"/>
      <c r="Q3392" s="116"/>
      <c r="R3392" s="116"/>
      <c r="S3392" s="116"/>
      <c r="T3392" s="117"/>
    </row>
    <row r="3393" spans="1:20">
      <c r="A3393" s="91"/>
      <c r="B3393" s="91"/>
      <c r="C3393" s="127"/>
      <c r="D3393" s="127"/>
      <c r="E3393" s="127"/>
      <c r="F3393" s="127"/>
      <c r="G3393" s="127"/>
      <c r="H3393" s="127">
        <v>5099</v>
      </c>
      <c r="I3393" s="217"/>
      <c r="J3393" s="116">
        <v>3390</v>
      </c>
      <c r="K3393" s="219">
        <f t="shared" si="29"/>
        <v>9074</v>
      </c>
      <c r="L3393" s="116">
        <v>0.26911284198336</v>
      </c>
      <c r="M3393" s="116">
        <v>0.12771647998434299</v>
      </c>
      <c r="N3393" s="117">
        <v>1.6577046850236699E-2</v>
      </c>
      <c r="O3393" s="217"/>
      <c r="P3393" s="115"/>
      <c r="Q3393" s="116"/>
      <c r="R3393" s="116"/>
      <c r="S3393" s="116"/>
      <c r="T3393" s="117"/>
    </row>
    <row r="3394" spans="1:20">
      <c r="A3394" s="91"/>
      <c r="B3394" s="91"/>
      <c r="C3394" s="127"/>
      <c r="D3394" s="127"/>
      <c r="E3394" s="127"/>
      <c r="F3394" s="127"/>
      <c r="G3394" s="127"/>
      <c r="H3394" s="127">
        <v>5102</v>
      </c>
      <c r="I3394" s="217"/>
      <c r="J3394" s="116">
        <v>3391</v>
      </c>
      <c r="K3394" s="219">
        <f t="shared" si="29"/>
        <v>9077</v>
      </c>
      <c r="L3394" s="116">
        <v>0.26835327929997799</v>
      </c>
      <c r="M3394" s="116">
        <v>0.124740512226582</v>
      </c>
      <c r="N3394" s="117">
        <v>1.71742177042651E-2</v>
      </c>
      <c r="O3394" s="217"/>
      <c r="P3394" s="115"/>
      <c r="Q3394" s="116"/>
      <c r="R3394" s="116"/>
      <c r="S3394" s="116"/>
      <c r="T3394" s="117"/>
    </row>
    <row r="3395" spans="1:20" ht="13.8" thickBot="1">
      <c r="A3395" s="91"/>
      <c r="B3395" s="91"/>
      <c r="C3395" s="127"/>
      <c r="D3395" s="127"/>
      <c r="E3395" s="127"/>
      <c r="F3395" s="127"/>
      <c r="G3395" s="127"/>
      <c r="H3395" s="127">
        <v>5104</v>
      </c>
      <c r="I3395" s="217"/>
      <c r="J3395" s="116">
        <v>3392</v>
      </c>
      <c r="K3395" s="219">
        <f t="shared" si="29"/>
        <v>9079</v>
      </c>
      <c r="L3395" s="116">
        <v>0.26748209851997301</v>
      </c>
      <c r="M3395" s="116">
        <v>0.12109151102955901</v>
      </c>
      <c r="N3395" s="117">
        <v>1.7744325852730201E-2</v>
      </c>
      <c r="O3395" s="217"/>
      <c r="P3395" s="115"/>
      <c r="Q3395" s="116"/>
      <c r="R3395" s="116"/>
      <c r="S3395" s="116"/>
      <c r="T3395" s="117"/>
    </row>
    <row r="3396" spans="1:20">
      <c r="A3396" s="91"/>
      <c r="B3396" s="91"/>
      <c r="C3396" s="127"/>
      <c r="D3396" s="127"/>
      <c r="E3396" s="127"/>
      <c r="F3396" s="127"/>
      <c r="G3396" s="127"/>
      <c r="H3396" s="127">
        <v>5107</v>
      </c>
      <c r="I3396" s="217"/>
      <c r="J3396" s="116">
        <v>3393</v>
      </c>
      <c r="K3396" s="219">
        <f t="shared" si="29"/>
        <v>9082</v>
      </c>
      <c r="L3396" s="116">
        <v>0.26656981025731102</v>
      </c>
      <c r="M3396" s="116">
        <v>0.117296242930043</v>
      </c>
      <c r="N3396" s="117">
        <v>1.8244801054099102E-2</v>
      </c>
      <c r="O3396" s="217"/>
      <c r="P3396" s="128"/>
      <c r="Q3396" s="116"/>
      <c r="R3396" s="116"/>
      <c r="S3396" s="116"/>
      <c r="T3396" s="117"/>
    </row>
    <row r="3397" spans="1:20">
      <c r="A3397" s="91"/>
      <c r="B3397" s="91"/>
      <c r="C3397" s="127"/>
      <c r="D3397" s="127"/>
      <c r="E3397" s="127"/>
      <c r="F3397" s="127"/>
      <c r="G3397" s="127"/>
      <c r="H3397" s="127">
        <v>5110</v>
      </c>
      <c r="I3397" s="217"/>
      <c r="J3397" s="116">
        <v>3394</v>
      </c>
      <c r="K3397" s="219">
        <f t="shared" si="29"/>
        <v>9085</v>
      </c>
      <c r="L3397" s="116">
        <v>0.265535063553057</v>
      </c>
      <c r="M3397" s="116">
        <v>0.11432957454286399</v>
      </c>
      <c r="N3397" s="117">
        <v>1.8615481135265899E-2</v>
      </c>
      <c r="O3397" s="217"/>
      <c r="P3397" s="115"/>
      <c r="Q3397" s="116"/>
      <c r="R3397" s="116"/>
      <c r="S3397" s="116"/>
      <c r="T3397" s="117"/>
    </row>
    <row r="3398" spans="1:20">
      <c r="A3398" s="91"/>
      <c r="B3398" s="91"/>
      <c r="C3398" s="127"/>
      <c r="D3398" s="127"/>
      <c r="E3398" s="127"/>
      <c r="F3398" s="127"/>
      <c r="G3398" s="127"/>
      <c r="H3398" s="127">
        <v>5112</v>
      </c>
      <c r="I3398" s="217"/>
      <c r="J3398" s="116">
        <v>3395</v>
      </c>
      <c r="K3398" s="219">
        <f t="shared" si="29"/>
        <v>9087</v>
      </c>
      <c r="L3398" s="116">
        <v>0.264542356002612</v>
      </c>
      <c r="M3398" s="116">
        <v>0.111920396121532</v>
      </c>
      <c r="N3398" s="117">
        <v>1.8822045593058001E-2</v>
      </c>
      <c r="O3398" s="217"/>
      <c r="P3398" s="115"/>
      <c r="Q3398" s="116"/>
      <c r="R3398" s="116"/>
      <c r="S3398" s="116"/>
      <c r="T3398" s="117"/>
    </row>
    <row r="3399" spans="1:20" ht="13.8" thickBot="1">
      <c r="A3399" s="91"/>
      <c r="B3399" s="91"/>
      <c r="C3399" s="127"/>
      <c r="D3399" s="127"/>
      <c r="E3399" s="127"/>
      <c r="F3399" s="127"/>
      <c r="G3399" s="127"/>
      <c r="H3399" s="127">
        <v>5115</v>
      </c>
      <c r="I3399" s="217"/>
      <c r="J3399" s="116">
        <v>3396</v>
      </c>
      <c r="K3399" s="219">
        <f t="shared" si="29"/>
        <v>9090</v>
      </c>
      <c r="L3399" s="116">
        <v>0.263496721361688</v>
      </c>
      <c r="M3399" s="116">
        <v>0.110601930240806</v>
      </c>
      <c r="N3399" s="117">
        <v>1.8793180825226699E-2</v>
      </c>
      <c r="O3399" s="217"/>
      <c r="P3399" s="115"/>
      <c r="Q3399" s="116"/>
      <c r="R3399" s="116"/>
      <c r="S3399" s="116"/>
      <c r="T3399" s="117"/>
    </row>
    <row r="3400" spans="1:20">
      <c r="A3400" s="91"/>
      <c r="B3400" s="91"/>
      <c r="C3400" s="127"/>
      <c r="D3400" s="127"/>
      <c r="E3400" s="127"/>
      <c r="F3400" s="127"/>
      <c r="G3400" s="127"/>
      <c r="H3400" s="127">
        <v>5118</v>
      </c>
      <c r="I3400" s="217"/>
      <c r="J3400" s="116">
        <v>3397</v>
      </c>
      <c r="K3400" s="219">
        <f t="shared" si="29"/>
        <v>9093</v>
      </c>
      <c r="L3400" s="116">
        <v>0.26244487453594001</v>
      </c>
      <c r="M3400" s="116">
        <v>0.109562456079843</v>
      </c>
      <c r="N3400" s="117">
        <v>1.84450561253129E-2</v>
      </c>
      <c r="O3400" s="217"/>
      <c r="P3400" s="128"/>
      <c r="Q3400" s="116"/>
      <c r="R3400" s="116"/>
      <c r="S3400" s="116"/>
      <c r="T3400" s="117"/>
    </row>
    <row r="3401" spans="1:20">
      <c r="A3401" s="91"/>
      <c r="B3401" s="91"/>
      <c r="C3401" s="127"/>
      <c r="D3401" s="127"/>
      <c r="E3401" s="127"/>
      <c r="F3401" s="127"/>
      <c r="G3401" s="127"/>
      <c r="H3401" s="127">
        <v>5121</v>
      </c>
      <c r="I3401" s="217"/>
      <c r="J3401" s="116">
        <v>3398</v>
      </c>
      <c r="K3401" s="219">
        <f t="shared" si="29"/>
        <v>9096</v>
      </c>
      <c r="L3401" s="116">
        <v>0.26133052833271497</v>
      </c>
      <c r="M3401" s="116">
        <v>0.10871668106013101</v>
      </c>
      <c r="N3401" s="117">
        <v>1.7754792155568799E-2</v>
      </c>
      <c r="O3401" s="217"/>
      <c r="P3401" s="115"/>
      <c r="Q3401" s="116"/>
      <c r="R3401" s="116"/>
      <c r="S3401" s="116"/>
      <c r="T3401" s="117"/>
    </row>
    <row r="3402" spans="1:20">
      <c r="A3402" s="91"/>
      <c r="B3402" s="91"/>
      <c r="C3402" s="127"/>
      <c r="D3402" s="127"/>
      <c r="E3402" s="127"/>
      <c r="F3402" s="127"/>
      <c r="G3402" s="127"/>
      <c r="H3402" s="127">
        <v>5123</v>
      </c>
      <c r="I3402" s="217"/>
      <c r="J3402" s="116">
        <v>3399</v>
      </c>
      <c r="K3402" s="219">
        <f t="shared" si="29"/>
        <v>9098</v>
      </c>
      <c r="L3402" s="116">
        <v>0.26027344065948399</v>
      </c>
      <c r="M3402" s="116">
        <v>0.107086031449507</v>
      </c>
      <c r="N3402" s="117">
        <v>1.6742059633059601E-2</v>
      </c>
      <c r="O3402" s="217"/>
      <c r="P3402" s="115"/>
      <c r="Q3402" s="116"/>
      <c r="R3402" s="116"/>
      <c r="S3402" s="116"/>
      <c r="T3402" s="117"/>
    </row>
    <row r="3403" spans="1:20" ht="13.8" thickBot="1">
      <c r="A3403" s="91"/>
      <c r="B3403" s="91"/>
      <c r="C3403" s="127"/>
      <c r="D3403" s="127"/>
      <c r="E3403" s="127"/>
      <c r="F3403" s="127"/>
      <c r="G3403" s="127"/>
      <c r="H3403" s="127">
        <v>5126</v>
      </c>
      <c r="I3403" s="217"/>
      <c r="J3403" s="116">
        <v>3400</v>
      </c>
      <c r="K3403" s="219">
        <f t="shared" si="29"/>
        <v>9101</v>
      </c>
      <c r="L3403" s="116">
        <v>0.25932046288046001</v>
      </c>
      <c r="M3403" s="116">
        <v>0.10490953704898601</v>
      </c>
      <c r="N3403" s="117">
        <v>1.55583303330306E-2</v>
      </c>
      <c r="O3403" s="217"/>
      <c r="P3403" s="115"/>
      <c r="Q3403" s="116"/>
      <c r="R3403" s="116"/>
      <c r="S3403" s="116"/>
      <c r="T3403" s="117"/>
    </row>
    <row r="3404" spans="1:20">
      <c r="A3404" s="91"/>
      <c r="B3404" s="91"/>
      <c r="C3404" s="127"/>
      <c r="D3404" s="127"/>
      <c r="E3404" s="127"/>
      <c r="F3404" s="127"/>
      <c r="G3404" s="127"/>
      <c r="H3404" s="127">
        <v>5129</v>
      </c>
      <c r="I3404" s="217"/>
      <c r="J3404" s="116">
        <v>3401</v>
      </c>
      <c r="K3404" s="219">
        <f t="shared" si="29"/>
        <v>9104</v>
      </c>
      <c r="L3404" s="116">
        <v>0.25859583027982402</v>
      </c>
      <c r="M3404" s="116">
        <v>0.101687748036478</v>
      </c>
      <c r="N3404" s="117">
        <v>1.43695822193375E-2</v>
      </c>
      <c r="O3404" s="217"/>
      <c r="P3404" s="128"/>
      <c r="Q3404" s="116"/>
      <c r="R3404" s="116"/>
      <c r="S3404" s="116"/>
      <c r="T3404" s="117"/>
    </row>
    <row r="3405" spans="1:20">
      <c r="A3405" s="91"/>
      <c r="B3405" s="91"/>
      <c r="C3405" s="127"/>
      <c r="D3405" s="127"/>
      <c r="E3405" s="127"/>
      <c r="F3405" s="127"/>
      <c r="G3405" s="127"/>
      <c r="H3405" s="127">
        <v>5132</v>
      </c>
      <c r="I3405" s="217"/>
      <c r="J3405" s="116">
        <v>3402</v>
      </c>
      <c r="K3405" s="219">
        <f t="shared" si="29"/>
        <v>9107</v>
      </c>
      <c r="L3405" s="116">
        <v>0.258031705525399</v>
      </c>
      <c r="M3405" s="116">
        <v>9.8157917459632593E-2</v>
      </c>
      <c r="N3405" s="117">
        <v>1.3355574012204999E-2</v>
      </c>
      <c r="O3405" s="217"/>
      <c r="P3405" s="115"/>
      <c r="Q3405" s="116"/>
      <c r="R3405" s="116"/>
      <c r="S3405" s="116"/>
      <c r="T3405" s="117"/>
    </row>
    <row r="3406" spans="1:20">
      <c r="A3406" s="91"/>
      <c r="B3406" s="91"/>
      <c r="C3406" s="127"/>
      <c r="D3406" s="127"/>
      <c r="E3406" s="127"/>
      <c r="F3406" s="127"/>
      <c r="G3406" s="127"/>
      <c r="H3406" s="127">
        <v>5134</v>
      </c>
      <c r="I3406" s="217"/>
      <c r="J3406" s="116">
        <v>3403</v>
      </c>
      <c r="K3406" s="219">
        <f t="shared" si="29"/>
        <v>9109</v>
      </c>
      <c r="L3406" s="116">
        <v>0.25767136727168499</v>
      </c>
      <c r="M3406" s="116">
        <v>9.4070724433389902E-2</v>
      </c>
      <c r="N3406" s="117">
        <v>1.26100880442628E-2</v>
      </c>
      <c r="O3406" s="217"/>
      <c r="P3406" s="115"/>
      <c r="Q3406" s="116"/>
      <c r="R3406" s="116"/>
      <c r="S3406" s="116"/>
      <c r="T3406" s="117"/>
    </row>
    <row r="3407" spans="1:20" ht="13.8" thickBot="1">
      <c r="A3407" s="91"/>
      <c r="B3407" s="91"/>
      <c r="C3407" s="127"/>
      <c r="D3407" s="127"/>
      <c r="E3407" s="127"/>
      <c r="F3407" s="127"/>
      <c r="G3407" s="127"/>
      <c r="H3407" s="127">
        <v>5137</v>
      </c>
      <c r="I3407" s="217"/>
      <c r="J3407" s="116">
        <v>3404</v>
      </c>
      <c r="K3407" s="219">
        <f t="shared" si="29"/>
        <v>9112</v>
      </c>
      <c r="L3407" s="116">
        <v>0.257375527697837</v>
      </c>
      <c r="M3407" s="116">
        <v>9.0427036260592494E-2</v>
      </c>
      <c r="N3407" s="117">
        <v>1.21987282697987E-2</v>
      </c>
      <c r="O3407" s="217"/>
      <c r="P3407" s="115"/>
      <c r="Q3407" s="116"/>
      <c r="R3407" s="116"/>
      <c r="S3407" s="116"/>
      <c r="T3407" s="117"/>
    </row>
    <row r="3408" spans="1:20">
      <c r="A3408" s="91"/>
      <c r="B3408" s="91"/>
      <c r="C3408" s="127"/>
      <c r="D3408" s="127"/>
      <c r="E3408" s="127"/>
      <c r="F3408" s="127"/>
      <c r="G3408" s="127"/>
      <c r="H3408" s="127">
        <v>5139</v>
      </c>
      <c r="I3408" s="217"/>
      <c r="J3408" s="116">
        <v>3405</v>
      </c>
      <c r="K3408" s="219">
        <f t="shared" si="29"/>
        <v>9114</v>
      </c>
      <c r="L3408" s="116">
        <v>0.25720935624074898</v>
      </c>
      <c r="M3408" s="116">
        <v>8.69251630066772E-2</v>
      </c>
      <c r="N3408" s="117">
        <v>1.2168899679817999E-2</v>
      </c>
      <c r="O3408" s="217"/>
      <c r="P3408" s="128"/>
      <c r="Q3408" s="116"/>
      <c r="R3408" s="116"/>
      <c r="S3408" s="116"/>
      <c r="T3408" s="117"/>
    </row>
    <row r="3409" spans="1:20">
      <c r="A3409" s="91"/>
      <c r="B3409" s="91"/>
      <c r="C3409" s="127"/>
      <c r="D3409" s="127"/>
      <c r="E3409" s="127"/>
      <c r="F3409" s="127"/>
      <c r="G3409" s="127"/>
      <c r="H3409" s="127">
        <v>5142</v>
      </c>
      <c r="I3409" s="217"/>
      <c r="J3409" s="116">
        <v>3406</v>
      </c>
      <c r="K3409" s="219">
        <f t="shared" si="29"/>
        <v>9117</v>
      </c>
      <c r="L3409" s="116">
        <v>0.25703742190691198</v>
      </c>
      <c r="M3409" s="116">
        <v>8.4021811645169905E-2</v>
      </c>
      <c r="N3409" s="117">
        <v>1.2489921176781099E-2</v>
      </c>
      <c r="O3409" s="217"/>
      <c r="P3409" s="115"/>
      <c r="Q3409" s="116"/>
      <c r="R3409" s="116"/>
      <c r="S3409" s="116"/>
      <c r="T3409" s="117"/>
    </row>
    <row r="3410" spans="1:20">
      <c r="A3410" s="91"/>
      <c r="B3410" s="91"/>
      <c r="C3410" s="127"/>
      <c r="D3410" s="127"/>
      <c r="E3410" s="127"/>
      <c r="F3410" s="127"/>
      <c r="G3410" s="127"/>
      <c r="H3410" s="127">
        <v>5144</v>
      </c>
      <c r="I3410" s="217"/>
      <c r="J3410" s="116">
        <v>3407</v>
      </c>
      <c r="K3410" s="219">
        <f t="shared" si="29"/>
        <v>9119</v>
      </c>
      <c r="L3410" s="116">
        <v>0.25691487573779398</v>
      </c>
      <c r="M3410" s="116">
        <v>8.1098467616637707E-2</v>
      </c>
      <c r="N3410" s="117">
        <v>1.30857693384996E-2</v>
      </c>
      <c r="O3410" s="217"/>
      <c r="P3410" s="115"/>
      <c r="Q3410" s="116"/>
      <c r="R3410" s="116"/>
      <c r="S3410" s="116"/>
      <c r="T3410" s="117"/>
    </row>
    <row r="3411" spans="1:20" ht="13.8" thickBot="1">
      <c r="A3411" s="91"/>
      <c r="B3411" s="91"/>
      <c r="C3411" s="127"/>
      <c r="D3411" s="127"/>
      <c r="E3411" s="127"/>
      <c r="F3411" s="127"/>
      <c r="G3411" s="127"/>
      <c r="H3411" s="127">
        <v>5147</v>
      </c>
      <c r="I3411" s="217"/>
      <c r="J3411" s="116">
        <v>3408</v>
      </c>
      <c r="K3411" s="219">
        <f t="shared" si="29"/>
        <v>9122</v>
      </c>
      <c r="L3411" s="116">
        <v>0.25679160977291399</v>
      </c>
      <c r="M3411" s="116">
        <v>7.8457210588998905E-2</v>
      </c>
      <c r="N3411" s="117">
        <v>1.38149600615135E-2</v>
      </c>
      <c r="O3411" s="217"/>
      <c r="P3411" s="115"/>
      <c r="Q3411" s="116"/>
      <c r="R3411" s="116"/>
      <c r="S3411" s="116"/>
      <c r="T3411" s="117"/>
    </row>
    <row r="3412" spans="1:20">
      <c r="A3412" s="91"/>
      <c r="B3412" s="91"/>
      <c r="C3412" s="127"/>
      <c r="D3412" s="127"/>
      <c r="E3412" s="127"/>
      <c r="F3412" s="127"/>
      <c r="G3412" s="127"/>
      <c r="H3412" s="127">
        <v>5150</v>
      </c>
      <c r="I3412" s="217"/>
      <c r="J3412" s="116">
        <v>3409</v>
      </c>
      <c r="K3412" s="219">
        <f t="shared" si="29"/>
        <v>9125</v>
      </c>
      <c r="L3412" s="116">
        <v>0.25671134836347698</v>
      </c>
      <c r="M3412" s="116">
        <v>7.5492717544365498E-2</v>
      </c>
      <c r="N3412" s="117">
        <v>1.45609510819294E-2</v>
      </c>
      <c r="O3412" s="217"/>
      <c r="P3412" s="128"/>
      <c r="Q3412" s="116"/>
      <c r="R3412" s="116"/>
      <c r="S3412" s="116"/>
      <c r="T3412" s="117"/>
    </row>
    <row r="3413" spans="1:20">
      <c r="A3413" s="91"/>
      <c r="B3413" s="91"/>
      <c r="C3413" s="127"/>
      <c r="D3413" s="127"/>
      <c r="E3413" s="127"/>
      <c r="F3413" s="127"/>
      <c r="G3413" s="127"/>
      <c r="H3413" s="127">
        <v>5152</v>
      </c>
      <c r="I3413" s="217"/>
      <c r="J3413" s="116">
        <v>3410</v>
      </c>
      <c r="K3413" s="219">
        <f t="shared" si="29"/>
        <v>9127</v>
      </c>
      <c r="L3413" s="116">
        <v>0.25674223785865102</v>
      </c>
      <c r="M3413" s="116">
        <v>7.2056592422700502E-2</v>
      </c>
      <c r="N3413" s="117">
        <v>1.52440755990551E-2</v>
      </c>
      <c r="O3413" s="217"/>
      <c r="P3413" s="115"/>
      <c r="Q3413" s="116"/>
      <c r="R3413" s="116"/>
      <c r="S3413" s="116"/>
      <c r="T3413" s="117"/>
    </row>
    <row r="3414" spans="1:20">
      <c r="A3414" s="91"/>
      <c r="B3414" s="91"/>
      <c r="C3414" s="127"/>
      <c r="D3414" s="127"/>
      <c r="E3414" s="127"/>
      <c r="F3414" s="127"/>
      <c r="G3414" s="127"/>
      <c r="H3414" s="127">
        <v>5155</v>
      </c>
      <c r="I3414" s="217"/>
      <c r="J3414" s="116">
        <v>3411</v>
      </c>
      <c r="K3414" s="219">
        <f t="shared" si="29"/>
        <v>9130</v>
      </c>
      <c r="L3414" s="116">
        <v>0.25682739754679701</v>
      </c>
      <c r="M3414" s="116">
        <v>6.86259631136555E-2</v>
      </c>
      <c r="N3414" s="117">
        <v>1.57950415799284E-2</v>
      </c>
      <c r="O3414" s="217"/>
      <c r="P3414" s="115"/>
      <c r="Q3414" s="116"/>
      <c r="R3414" s="116"/>
      <c r="S3414" s="116"/>
      <c r="T3414" s="117"/>
    </row>
    <row r="3415" spans="1:20" ht="13.8" thickBot="1">
      <c r="A3415" s="91"/>
      <c r="B3415" s="91"/>
      <c r="C3415" s="127"/>
      <c r="D3415" s="127"/>
      <c r="E3415" s="127"/>
      <c r="F3415" s="127"/>
      <c r="G3415" s="127"/>
      <c r="H3415" s="127">
        <v>5157</v>
      </c>
      <c r="I3415" s="217"/>
      <c r="J3415" s="116">
        <v>3412</v>
      </c>
      <c r="K3415" s="219">
        <f t="shared" si="29"/>
        <v>9132</v>
      </c>
      <c r="L3415" s="116">
        <v>0.25706963428347501</v>
      </c>
      <c r="M3415" s="116">
        <v>6.4805354994199094E-2</v>
      </c>
      <c r="N3415" s="117">
        <v>1.6299960227641502E-2</v>
      </c>
      <c r="O3415" s="217"/>
      <c r="P3415" s="115"/>
      <c r="Q3415" s="116"/>
      <c r="R3415" s="116"/>
      <c r="S3415" s="116"/>
      <c r="T3415" s="117"/>
    </row>
    <row r="3416" spans="1:20">
      <c r="A3416" s="91"/>
      <c r="B3416" s="91"/>
      <c r="C3416" s="127"/>
      <c r="D3416" s="127"/>
      <c r="E3416" s="127"/>
      <c r="F3416" s="127"/>
      <c r="G3416" s="127"/>
      <c r="H3416" s="127">
        <v>5159</v>
      </c>
      <c r="I3416" s="217"/>
      <c r="J3416" s="116">
        <v>3413</v>
      </c>
      <c r="K3416" s="219">
        <f t="shared" si="29"/>
        <v>9134</v>
      </c>
      <c r="L3416" s="116">
        <v>0.25736822295249701</v>
      </c>
      <c r="M3416" s="116">
        <v>6.1404028243501399E-2</v>
      </c>
      <c r="N3416" s="117">
        <v>1.6754771994878799E-2</v>
      </c>
      <c r="O3416" s="217"/>
      <c r="P3416" s="128"/>
      <c r="Q3416" s="116"/>
      <c r="R3416" s="116"/>
      <c r="S3416" s="116"/>
      <c r="T3416" s="117"/>
    </row>
    <row r="3417" spans="1:20">
      <c r="A3417" s="91"/>
      <c r="B3417" s="91"/>
      <c r="C3417" s="127"/>
      <c r="D3417" s="127"/>
      <c r="E3417" s="127"/>
      <c r="F3417" s="127"/>
      <c r="G3417" s="127"/>
      <c r="H3417" s="127">
        <v>5162</v>
      </c>
      <c r="I3417" s="217"/>
      <c r="J3417" s="116">
        <v>3414</v>
      </c>
      <c r="K3417" s="219">
        <f t="shared" si="29"/>
        <v>9137</v>
      </c>
      <c r="L3417" s="116">
        <v>0.25787962905053402</v>
      </c>
      <c r="M3417" s="116">
        <v>5.8206838869969302E-2</v>
      </c>
      <c r="N3417" s="117">
        <v>1.72705447012267E-2</v>
      </c>
      <c r="O3417" s="217"/>
      <c r="P3417" s="115"/>
      <c r="Q3417" s="116"/>
      <c r="R3417" s="116"/>
      <c r="S3417" s="116"/>
      <c r="T3417" s="117"/>
    </row>
    <row r="3418" spans="1:20">
      <c r="A3418" s="91"/>
      <c r="B3418" s="91"/>
      <c r="C3418" s="127"/>
      <c r="D3418" s="127"/>
      <c r="E3418" s="127"/>
      <c r="F3418" s="127"/>
      <c r="G3418" s="127"/>
      <c r="H3418" s="127">
        <v>5165</v>
      </c>
      <c r="I3418" s="217"/>
      <c r="J3418" s="116">
        <v>3415</v>
      </c>
      <c r="K3418" s="219">
        <f t="shared" si="29"/>
        <v>9140</v>
      </c>
      <c r="L3418" s="116">
        <v>0.25853284955731198</v>
      </c>
      <c r="M3418" s="116">
        <v>5.54726284805072E-2</v>
      </c>
      <c r="N3418" s="117">
        <v>1.7895103902522701E-2</v>
      </c>
      <c r="O3418" s="217"/>
      <c r="P3418" s="115"/>
      <c r="Q3418" s="116"/>
      <c r="R3418" s="116"/>
      <c r="S3418" s="116"/>
      <c r="T3418" s="117"/>
    </row>
    <row r="3419" spans="1:20" ht="13.8" thickBot="1">
      <c r="A3419" s="91"/>
      <c r="B3419" s="91"/>
      <c r="C3419" s="127"/>
      <c r="D3419" s="127"/>
      <c r="E3419" s="127"/>
      <c r="F3419" s="127"/>
      <c r="G3419" s="127"/>
      <c r="H3419" s="127">
        <v>5167</v>
      </c>
      <c r="I3419" s="217"/>
      <c r="J3419" s="116">
        <v>3416</v>
      </c>
      <c r="K3419" s="219">
        <f t="shared" si="29"/>
        <v>9142</v>
      </c>
      <c r="L3419" s="116">
        <v>0.25941621546173099</v>
      </c>
      <c r="M3419" s="116">
        <v>5.2252412272876102E-2</v>
      </c>
      <c r="N3419" s="117">
        <v>1.8736883036852899E-2</v>
      </c>
      <c r="O3419" s="217"/>
      <c r="P3419" s="115"/>
      <c r="Q3419" s="116"/>
      <c r="R3419" s="116"/>
      <c r="S3419" s="116"/>
      <c r="T3419" s="117"/>
    </row>
    <row r="3420" spans="1:20">
      <c r="A3420" s="91"/>
      <c r="B3420" s="91"/>
      <c r="C3420" s="127"/>
      <c r="D3420" s="127"/>
      <c r="E3420" s="127"/>
      <c r="F3420" s="127"/>
      <c r="G3420" s="127"/>
      <c r="H3420" s="127">
        <v>5170</v>
      </c>
      <c r="I3420" s="217"/>
      <c r="J3420" s="116">
        <v>3417</v>
      </c>
      <c r="K3420" s="219">
        <f t="shared" si="29"/>
        <v>9145</v>
      </c>
      <c r="L3420" s="116">
        <v>0.260353815269869</v>
      </c>
      <c r="M3420" s="116">
        <v>4.9144476844362697E-2</v>
      </c>
      <c r="N3420" s="117">
        <v>1.9775328190682201E-2</v>
      </c>
      <c r="O3420" s="217"/>
      <c r="P3420" s="128"/>
      <c r="Q3420" s="116"/>
      <c r="R3420" s="116"/>
      <c r="S3420" s="116"/>
      <c r="T3420" s="117"/>
    </row>
    <row r="3421" spans="1:20">
      <c r="A3421" s="91"/>
      <c r="B3421" s="91"/>
      <c r="C3421" s="127"/>
      <c r="D3421" s="127"/>
      <c r="E3421" s="127"/>
      <c r="F3421" s="127"/>
      <c r="G3421" s="127"/>
      <c r="H3421" s="127">
        <v>5172</v>
      </c>
      <c r="I3421" s="217"/>
      <c r="J3421" s="116">
        <v>3418</v>
      </c>
      <c r="K3421" s="219">
        <f t="shared" si="29"/>
        <v>9147</v>
      </c>
      <c r="L3421" s="116">
        <v>0.26147829532321298</v>
      </c>
      <c r="M3421" s="116">
        <v>4.5292354875360298E-2</v>
      </c>
      <c r="N3421" s="117">
        <v>2.1027211344267601E-2</v>
      </c>
      <c r="O3421" s="217"/>
      <c r="P3421" s="115"/>
      <c r="Q3421" s="116"/>
      <c r="R3421" s="116"/>
      <c r="S3421" s="116"/>
      <c r="T3421" s="117"/>
    </row>
    <row r="3422" spans="1:20">
      <c r="A3422" s="91"/>
      <c r="B3422" s="91"/>
      <c r="C3422" s="127"/>
      <c r="D3422" s="127"/>
      <c r="E3422" s="127"/>
      <c r="F3422" s="127"/>
      <c r="G3422" s="127"/>
      <c r="H3422" s="127">
        <v>5175</v>
      </c>
      <c r="I3422" s="217"/>
      <c r="J3422" s="116">
        <v>3419</v>
      </c>
      <c r="K3422" s="219">
        <f t="shared" si="29"/>
        <v>9150</v>
      </c>
      <c r="L3422" s="116">
        <v>0.26253623668918502</v>
      </c>
      <c r="M3422" s="116">
        <v>4.22400497653901E-2</v>
      </c>
      <c r="N3422" s="117">
        <v>2.2361544353537099E-2</v>
      </c>
      <c r="O3422" s="217"/>
      <c r="P3422" s="115"/>
      <c r="Q3422" s="116"/>
      <c r="R3422" s="116"/>
      <c r="S3422" s="116"/>
      <c r="T3422" s="117"/>
    </row>
    <row r="3423" spans="1:20" ht="13.8" thickBot="1">
      <c r="A3423" s="91"/>
      <c r="B3423" s="91"/>
      <c r="C3423" s="127"/>
      <c r="D3423" s="127"/>
      <c r="E3423" s="127"/>
      <c r="F3423" s="127"/>
      <c r="G3423" s="127"/>
      <c r="H3423" s="127">
        <v>5177</v>
      </c>
      <c r="I3423" s="217"/>
      <c r="J3423" s="116">
        <v>3420</v>
      </c>
      <c r="K3423" s="219">
        <f t="shared" si="29"/>
        <v>9152</v>
      </c>
      <c r="L3423" s="116">
        <v>0.26358347006927801</v>
      </c>
      <c r="M3423" s="116">
        <v>3.9837253928115102E-2</v>
      </c>
      <c r="N3423" s="117">
        <v>2.3700530187990902E-2</v>
      </c>
      <c r="O3423" s="217"/>
      <c r="P3423" s="115"/>
      <c r="Q3423" s="116"/>
      <c r="R3423" s="116"/>
      <c r="S3423" s="116"/>
      <c r="T3423" s="117"/>
    </row>
    <row r="3424" spans="1:20">
      <c r="A3424" s="91"/>
      <c r="B3424" s="91"/>
      <c r="C3424" s="127"/>
      <c r="D3424" s="127"/>
      <c r="E3424" s="127"/>
      <c r="F3424" s="127"/>
      <c r="G3424" s="127"/>
      <c r="H3424" s="127">
        <v>5180</v>
      </c>
      <c r="I3424" s="217"/>
      <c r="J3424" s="116">
        <v>3421</v>
      </c>
      <c r="K3424" s="219">
        <f t="shared" si="29"/>
        <v>9155</v>
      </c>
      <c r="L3424" s="116">
        <v>0.26442080221904002</v>
      </c>
      <c r="M3424" s="116">
        <v>3.9213670879445203E-2</v>
      </c>
      <c r="N3424" s="117">
        <v>2.5026482167425999E-2</v>
      </c>
      <c r="O3424" s="217"/>
      <c r="P3424" s="128"/>
      <c r="Q3424" s="116"/>
      <c r="R3424" s="116"/>
      <c r="S3424" s="116"/>
      <c r="T3424" s="117"/>
    </row>
    <row r="3425" spans="1:20">
      <c r="A3425" s="91"/>
      <c r="B3425" s="91"/>
      <c r="C3425" s="127"/>
      <c r="D3425" s="127"/>
      <c r="E3425" s="127"/>
      <c r="F3425" s="127"/>
      <c r="G3425" s="127"/>
      <c r="H3425" s="127">
        <v>5183</v>
      </c>
      <c r="I3425" s="217"/>
      <c r="J3425" s="116">
        <v>3422</v>
      </c>
      <c r="K3425" s="219">
        <f t="shared" ref="K3425:K3488" si="30">H3425+$K$1503</f>
        <v>9158</v>
      </c>
      <c r="L3425" s="116">
        <v>0.26514068836521698</v>
      </c>
      <c r="M3425" s="116">
        <v>3.96712326441018E-2</v>
      </c>
      <c r="N3425" s="117">
        <v>2.62767300767188E-2</v>
      </c>
      <c r="O3425" s="217"/>
      <c r="P3425" s="115"/>
      <c r="Q3425" s="116"/>
      <c r="R3425" s="116"/>
      <c r="S3425" s="116"/>
      <c r="T3425" s="117"/>
    </row>
    <row r="3426" spans="1:20">
      <c r="A3426" s="91"/>
      <c r="B3426" s="91"/>
      <c r="C3426" s="127"/>
      <c r="D3426" s="127"/>
      <c r="E3426" s="127"/>
      <c r="F3426" s="127"/>
      <c r="G3426" s="127"/>
      <c r="H3426" s="127">
        <v>5186</v>
      </c>
      <c r="I3426" s="217"/>
      <c r="J3426" s="116">
        <v>3423</v>
      </c>
      <c r="K3426" s="219">
        <f t="shared" si="30"/>
        <v>9161</v>
      </c>
      <c r="L3426" s="116">
        <v>0.26560458940658599</v>
      </c>
      <c r="M3426" s="116">
        <v>4.1525552774987401E-2</v>
      </c>
      <c r="N3426" s="117">
        <v>2.7372818145364301E-2</v>
      </c>
      <c r="O3426" s="217"/>
      <c r="P3426" s="115"/>
      <c r="Q3426" s="116"/>
      <c r="R3426" s="116"/>
      <c r="S3426" s="116"/>
      <c r="T3426" s="117"/>
    </row>
    <row r="3427" spans="1:20" ht="13.8" thickBot="1">
      <c r="A3427" s="91"/>
      <c r="B3427" s="91"/>
      <c r="C3427" s="127"/>
      <c r="D3427" s="127"/>
      <c r="E3427" s="127"/>
      <c r="F3427" s="127"/>
      <c r="G3427" s="127"/>
      <c r="H3427" s="127">
        <v>5188</v>
      </c>
      <c r="I3427" s="217"/>
      <c r="J3427" s="116">
        <v>3424</v>
      </c>
      <c r="K3427" s="219">
        <f t="shared" si="30"/>
        <v>9163</v>
      </c>
      <c r="L3427" s="116">
        <v>0.265938957428907</v>
      </c>
      <c r="M3427" s="116">
        <v>4.3676829243967902E-2</v>
      </c>
      <c r="N3427" s="117">
        <v>2.8212909892633802E-2</v>
      </c>
      <c r="O3427" s="217"/>
      <c r="P3427" s="115"/>
      <c r="Q3427" s="116"/>
      <c r="R3427" s="116"/>
      <c r="S3427" s="116"/>
      <c r="T3427" s="117"/>
    </row>
    <row r="3428" spans="1:20">
      <c r="A3428" s="91"/>
      <c r="B3428" s="91"/>
      <c r="C3428" s="127"/>
      <c r="D3428" s="127"/>
      <c r="E3428" s="127"/>
      <c r="F3428" s="127"/>
      <c r="G3428" s="127"/>
      <c r="H3428" s="127">
        <v>5191</v>
      </c>
      <c r="I3428" s="217"/>
      <c r="J3428" s="116">
        <v>3425</v>
      </c>
      <c r="K3428" s="219">
        <f t="shared" si="30"/>
        <v>9166</v>
      </c>
      <c r="L3428" s="116">
        <v>0.26609435911839602</v>
      </c>
      <c r="M3428" s="116">
        <v>4.6210684751456198E-2</v>
      </c>
      <c r="N3428" s="117">
        <v>2.8730345083521399E-2</v>
      </c>
      <c r="O3428" s="217"/>
      <c r="P3428" s="128"/>
      <c r="Q3428" s="116"/>
      <c r="R3428" s="116"/>
      <c r="S3428" s="116"/>
      <c r="T3428" s="117"/>
    </row>
    <row r="3429" spans="1:20">
      <c r="A3429" s="91"/>
      <c r="B3429" s="91"/>
      <c r="C3429" s="127"/>
      <c r="D3429" s="127"/>
      <c r="E3429" s="127"/>
      <c r="F3429" s="127"/>
      <c r="G3429" s="127"/>
      <c r="H3429" s="127">
        <v>5193</v>
      </c>
      <c r="I3429" s="217"/>
      <c r="J3429" s="116">
        <v>3426</v>
      </c>
      <c r="K3429" s="219">
        <f t="shared" si="30"/>
        <v>9168</v>
      </c>
      <c r="L3429" s="116">
        <v>0.26624800308823199</v>
      </c>
      <c r="M3429" s="116">
        <v>4.84026111821836E-2</v>
      </c>
      <c r="N3429" s="117">
        <v>2.8887417871793001E-2</v>
      </c>
      <c r="O3429" s="217"/>
      <c r="P3429" s="115"/>
      <c r="Q3429" s="116"/>
      <c r="R3429" s="116"/>
      <c r="S3429" s="116"/>
      <c r="T3429" s="117"/>
    </row>
    <row r="3430" spans="1:20">
      <c r="A3430" s="91"/>
      <c r="B3430" s="91"/>
      <c r="C3430" s="127"/>
      <c r="D3430" s="127"/>
      <c r="E3430" s="127"/>
      <c r="F3430" s="127"/>
      <c r="G3430" s="127"/>
      <c r="H3430" s="127">
        <v>5196</v>
      </c>
      <c r="I3430" s="217"/>
      <c r="J3430" s="116">
        <v>3427</v>
      </c>
      <c r="K3430" s="219">
        <f t="shared" si="30"/>
        <v>9171</v>
      </c>
      <c r="L3430" s="116">
        <v>0.26638341165318302</v>
      </c>
      <c r="M3430" s="116">
        <v>5.0490626713707E-2</v>
      </c>
      <c r="N3430" s="117">
        <v>2.8675759128159999E-2</v>
      </c>
      <c r="O3430" s="217"/>
      <c r="P3430" s="115"/>
      <c r="Q3430" s="116"/>
      <c r="R3430" s="116"/>
      <c r="S3430" s="116"/>
      <c r="T3430" s="117"/>
    </row>
    <row r="3431" spans="1:20" ht="13.8" thickBot="1">
      <c r="A3431" s="91"/>
      <c r="B3431" s="91"/>
      <c r="C3431" s="127"/>
      <c r="D3431" s="127"/>
      <c r="E3431" s="127"/>
      <c r="F3431" s="127"/>
      <c r="G3431" s="127"/>
      <c r="H3431" s="127">
        <v>5198</v>
      </c>
      <c r="I3431" s="217"/>
      <c r="J3431" s="116">
        <v>3428</v>
      </c>
      <c r="K3431" s="219">
        <f t="shared" si="30"/>
        <v>9173</v>
      </c>
      <c r="L3431" s="116">
        <v>0.26667498382455201</v>
      </c>
      <c r="M3431" s="116">
        <v>5.1733232369122799E-2</v>
      </c>
      <c r="N3431" s="117">
        <v>2.81610551825872E-2</v>
      </c>
      <c r="O3431" s="217"/>
      <c r="P3431" s="115"/>
      <c r="Q3431" s="116"/>
      <c r="R3431" s="116"/>
      <c r="S3431" s="116"/>
      <c r="T3431" s="117"/>
    </row>
    <row r="3432" spans="1:20">
      <c r="A3432" s="91"/>
      <c r="B3432" s="91"/>
      <c r="C3432" s="127"/>
      <c r="D3432" s="127"/>
      <c r="E3432" s="127"/>
      <c r="F3432" s="127"/>
      <c r="G3432" s="127"/>
      <c r="H3432" s="127">
        <v>5201</v>
      </c>
      <c r="I3432" s="217"/>
      <c r="J3432" s="116">
        <v>3429</v>
      </c>
      <c r="K3432" s="219">
        <f t="shared" si="30"/>
        <v>9176</v>
      </c>
      <c r="L3432" s="116">
        <v>0.26707672600534699</v>
      </c>
      <c r="M3432" s="116">
        <v>5.2677046882221898E-2</v>
      </c>
      <c r="N3432" s="117">
        <v>2.7402815902137501E-2</v>
      </c>
      <c r="O3432" s="217"/>
      <c r="P3432" s="128"/>
      <c r="Q3432" s="116"/>
      <c r="R3432" s="116"/>
      <c r="S3432" s="116"/>
      <c r="T3432" s="117"/>
    </row>
    <row r="3433" spans="1:20">
      <c r="A3433" s="91"/>
      <c r="B3433" s="91"/>
      <c r="C3433" s="127"/>
      <c r="D3433" s="127"/>
      <c r="E3433" s="127"/>
      <c r="F3433" s="127"/>
      <c r="G3433" s="127"/>
      <c r="H3433" s="127">
        <v>5203</v>
      </c>
      <c r="I3433" s="217"/>
      <c r="J3433" s="116">
        <v>3430</v>
      </c>
      <c r="K3433" s="219">
        <f t="shared" si="30"/>
        <v>9178</v>
      </c>
      <c r="L3433" s="116">
        <v>0.26764880513771799</v>
      </c>
      <c r="M3433" s="116">
        <v>5.2980724504557798E-2</v>
      </c>
      <c r="N3433" s="117">
        <v>2.6480943368287001E-2</v>
      </c>
      <c r="O3433" s="217"/>
      <c r="P3433" s="115"/>
      <c r="Q3433" s="116"/>
      <c r="R3433" s="116"/>
      <c r="S3433" s="116"/>
      <c r="T3433" s="117"/>
    </row>
    <row r="3434" spans="1:20">
      <c r="A3434" s="91"/>
      <c r="B3434" s="91"/>
      <c r="C3434" s="127"/>
      <c r="D3434" s="127"/>
      <c r="E3434" s="127"/>
      <c r="F3434" s="127"/>
      <c r="G3434" s="127"/>
      <c r="H3434" s="127">
        <v>5207</v>
      </c>
      <c r="I3434" s="217"/>
      <c r="J3434" s="116">
        <v>3431</v>
      </c>
      <c r="K3434" s="219">
        <f t="shared" si="30"/>
        <v>9182</v>
      </c>
      <c r="L3434" s="116">
        <v>0.26823931851129001</v>
      </c>
      <c r="M3434" s="116">
        <v>5.3475957779470402E-2</v>
      </c>
      <c r="N3434" s="117">
        <v>2.5480439773306999E-2</v>
      </c>
      <c r="O3434" s="217"/>
      <c r="P3434" s="115"/>
      <c r="Q3434" s="116"/>
      <c r="R3434" s="116"/>
      <c r="S3434" s="116"/>
      <c r="T3434" s="117"/>
    </row>
    <row r="3435" spans="1:20" ht="13.8" thickBot="1">
      <c r="A3435" s="91"/>
      <c r="B3435" s="91"/>
      <c r="C3435" s="127"/>
      <c r="D3435" s="127"/>
      <c r="E3435" s="127"/>
      <c r="F3435" s="127"/>
      <c r="G3435" s="127"/>
      <c r="H3435" s="127">
        <v>5209</v>
      </c>
      <c r="I3435" s="217"/>
      <c r="J3435" s="116">
        <v>3432</v>
      </c>
      <c r="K3435" s="219">
        <f t="shared" si="30"/>
        <v>9184</v>
      </c>
      <c r="L3435" s="116">
        <v>0.26891908464368702</v>
      </c>
      <c r="M3435" s="116">
        <v>5.3723499402402397E-2</v>
      </c>
      <c r="N3435" s="117">
        <v>2.4454194593987101E-2</v>
      </c>
      <c r="O3435" s="217"/>
      <c r="P3435" s="115"/>
      <c r="Q3435" s="116"/>
      <c r="R3435" s="116"/>
      <c r="S3435" s="116"/>
      <c r="T3435" s="117"/>
    </row>
    <row r="3436" spans="1:20">
      <c r="A3436" s="91"/>
      <c r="B3436" s="91"/>
      <c r="C3436" s="127"/>
      <c r="D3436" s="127"/>
      <c r="E3436" s="127"/>
      <c r="F3436" s="127"/>
      <c r="G3436" s="127"/>
      <c r="H3436" s="127">
        <v>5212</v>
      </c>
      <c r="I3436" s="217"/>
      <c r="J3436" s="116">
        <v>3433</v>
      </c>
      <c r="K3436" s="219">
        <f t="shared" si="30"/>
        <v>9187</v>
      </c>
      <c r="L3436" s="116">
        <v>0.26957143429562802</v>
      </c>
      <c r="M3436" s="116">
        <v>5.4523341417895603E-2</v>
      </c>
      <c r="N3436" s="117">
        <v>2.3430234807059701E-2</v>
      </c>
      <c r="O3436" s="217"/>
      <c r="P3436" s="128"/>
      <c r="Q3436" s="116"/>
      <c r="R3436" s="116"/>
      <c r="S3436" s="116"/>
      <c r="T3436" s="117"/>
    </row>
    <row r="3437" spans="1:20">
      <c r="A3437" s="91"/>
      <c r="B3437" s="91"/>
      <c r="C3437" s="127"/>
      <c r="D3437" s="127"/>
      <c r="E3437" s="127"/>
      <c r="F3437" s="127"/>
      <c r="G3437" s="127"/>
      <c r="H3437" s="127">
        <v>5214</v>
      </c>
      <c r="I3437" s="217"/>
      <c r="J3437" s="116">
        <v>3434</v>
      </c>
      <c r="K3437" s="219">
        <f t="shared" si="30"/>
        <v>9189</v>
      </c>
      <c r="L3437" s="116">
        <v>0.27020765582587097</v>
      </c>
      <c r="M3437" s="116">
        <v>5.5304308608712702E-2</v>
      </c>
      <c r="N3437" s="117">
        <v>2.2476910314216201E-2</v>
      </c>
      <c r="O3437" s="217"/>
      <c r="P3437" s="115"/>
      <c r="Q3437" s="116"/>
      <c r="R3437" s="116"/>
      <c r="S3437" s="116"/>
      <c r="T3437" s="117"/>
    </row>
    <row r="3438" spans="1:20">
      <c r="A3438" s="91"/>
      <c r="B3438" s="91"/>
      <c r="C3438" s="127"/>
      <c r="D3438" s="127"/>
      <c r="E3438" s="127"/>
      <c r="F3438" s="127"/>
      <c r="G3438" s="127"/>
      <c r="H3438" s="127">
        <v>5217</v>
      </c>
      <c r="I3438" s="217"/>
      <c r="J3438" s="116">
        <v>3435</v>
      </c>
      <c r="K3438" s="219">
        <f t="shared" si="30"/>
        <v>9192</v>
      </c>
      <c r="L3438" s="116">
        <v>0.27061183913355003</v>
      </c>
      <c r="M3438" s="116">
        <v>5.7087852560912103E-2</v>
      </c>
      <c r="N3438" s="117">
        <v>2.16511243791352E-2</v>
      </c>
      <c r="O3438" s="217"/>
      <c r="P3438" s="115"/>
      <c r="Q3438" s="116"/>
      <c r="R3438" s="116"/>
      <c r="S3438" s="116"/>
      <c r="T3438" s="117"/>
    </row>
    <row r="3439" spans="1:20" ht="13.8" thickBot="1">
      <c r="A3439" s="91"/>
      <c r="B3439" s="91"/>
      <c r="C3439" s="127"/>
      <c r="D3439" s="127"/>
      <c r="E3439" s="127"/>
      <c r="F3439" s="127"/>
      <c r="G3439" s="127"/>
      <c r="H3439" s="127">
        <v>5220</v>
      </c>
      <c r="I3439" s="217"/>
      <c r="J3439" s="116">
        <v>3436</v>
      </c>
      <c r="K3439" s="219">
        <f t="shared" si="30"/>
        <v>9195</v>
      </c>
      <c r="L3439" s="116">
        <v>0.27078807902665702</v>
      </c>
      <c r="M3439" s="116">
        <v>5.93918173741931E-2</v>
      </c>
      <c r="N3439" s="117">
        <v>2.0985771792902098E-2</v>
      </c>
      <c r="O3439" s="217"/>
      <c r="P3439" s="115"/>
      <c r="Q3439" s="116"/>
      <c r="R3439" s="116"/>
      <c r="S3439" s="116"/>
      <c r="T3439" s="117"/>
    </row>
    <row r="3440" spans="1:20">
      <c r="A3440" s="91"/>
      <c r="B3440" s="91"/>
      <c r="C3440" s="127"/>
      <c r="D3440" s="127"/>
      <c r="E3440" s="127"/>
      <c r="F3440" s="127"/>
      <c r="G3440" s="127"/>
      <c r="H3440" s="127">
        <v>5222</v>
      </c>
      <c r="I3440" s="217"/>
      <c r="J3440" s="116">
        <v>3437</v>
      </c>
      <c r="K3440" s="219">
        <f t="shared" si="30"/>
        <v>9197</v>
      </c>
      <c r="L3440" s="116">
        <v>0.27059687634948298</v>
      </c>
      <c r="M3440" s="116">
        <v>6.2924156343915197E-2</v>
      </c>
      <c r="N3440" s="117">
        <v>2.05086398608566E-2</v>
      </c>
      <c r="O3440" s="217"/>
      <c r="P3440" s="128"/>
      <c r="Q3440" s="116"/>
      <c r="R3440" s="116"/>
      <c r="S3440" s="116"/>
      <c r="T3440" s="117"/>
    </row>
    <row r="3441" spans="1:20">
      <c r="A3441" s="91"/>
      <c r="B3441" s="91"/>
      <c r="C3441" s="127"/>
      <c r="D3441" s="127"/>
      <c r="E3441" s="127"/>
      <c r="F3441" s="127"/>
      <c r="G3441" s="127"/>
      <c r="H3441" s="127">
        <v>5225</v>
      </c>
      <c r="I3441" s="217"/>
      <c r="J3441" s="116">
        <v>3438</v>
      </c>
      <c r="K3441" s="219">
        <f t="shared" si="30"/>
        <v>9200</v>
      </c>
      <c r="L3441" s="116">
        <v>0.27018360195040803</v>
      </c>
      <c r="M3441" s="116">
        <v>6.6629285023832599E-2</v>
      </c>
      <c r="N3441" s="117">
        <v>2.0156592265425301E-2</v>
      </c>
      <c r="O3441" s="217"/>
      <c r="P3441" s="115"/>
      <c r="Q3441" s="116"/>
      <c r="R3441" s="116"/>
      <c r="S3441" s="116"/>
      <c r="T3441" s="117"/>
    </row>
    <row r="3442" spans="1:20">
      <c r="A3442" s="91"/>
      <c r="B3442" s="91"/>
      <c r="C3442" s="127"/>
      <c r="D3442" s="127"/>
      <c r="E3442" s="127"/>
      <c r="F3442" s="127"/>
      <c r="G3442" s="127"/>
      <c r="H3442" s="127">
        <v>5228</v>
      </c>
      <c r="I3442" s="217"/>
      <c r="J3442" s="116">
        <v>3439</v>
      </c>
      <c r="K3442" s="219">
        <f t="shared" si="30"/>
        <v>9203</v>
      </c>
      <c r="L3442" s="116">
        <v>0.26946561572139099</v>
      </c>
      <c r="M3442" s="116">
        <v>7.1229984371089294E-2</v>
      </c>
      <c r="N3442" s="117">
        <v>1.98911570507968E-2</v>
      </c>
      <c r="O3442" s="217"/>
      <c r="P3442" s="115"/>
      <c r="Q3442" s="116"/>
      <c r="R3442" s="116"/>
      <c r="S3442" s="116"/>
      <c r="T3442" s="117"/>
    </row>
    <row r="3443" spans="1:20" ht="13.8" thickBot="1">
      <c r="A3443" s="91"/>
      <c r="B3443" s="91"/>
      <c r="C3443" s="127"/>
      <c r="D3443" s="127"/>
      <c r="E3443" s="127"/>
      <c r="F3443" s="127"/>
      <c r="G3443" s="127"/>
      <c r="H3443" s="127">
        <v>5231</v>
      </c>
      <c r="I3443" s="217"/>
      <c r="J3443" s="116">
        <v>3440</v>
      </c>
      <c r="K3443" s="219">
        <f t="shared" si="30"/>
        <v>9206</v>
      </c>
      <c r="L3443" s="116">
        <v>0.26866379122709499</v>
      </c>
      <c r="M3443" s="116">
        <v>7.5354113081962895E-2</v>
      </c>
      <c r="N3443" s="117">
        <v>1.9659393584072701E-2</v>
      </c>
      <c r="O3443" s="217"/>
      <c r="P3443" s="115"/>
      <c r="Q3443" s="116"/>
      <c r="R3443" s="116"/>
      <c r="S3443" s="116"/>
      <c r="T3443" s="117"/>
    </row>
    <row r="3444" spans="1:20">
      <c r="A3444" s="91"/>
      <c r="B3444" s="91"/>
      <c r="C3444" s="127"/>
      <c r="D3444" s="127"/>
      <c r="E3444" s="127"/>
      <c r="F3444" s="127"/>
      <c r="G3444" s="127"/>
      <c r="H3444" s="127">
        <v>5234</v>
      </c>
      <c r="I3444" s="217"/>
      <c r="J3444" s="116">
        <v>3441</v>
      </c>
      <c r="K3444" s="219">
        <f t="shared" si="30"/>
        <v>9209</v>
      </c>
      <c r="L3444" s="116">
        <v>0.26769727891001199</v>
      </c>
      <c r="M3444" s="116">
        <v>7.9282985399533101E-2</v>
      </c>
      <c r="N3444" s="117">
        <v>1.9536739450087898E-2</v>
      </c>
      <c r="O3444" s="217"/>
      <c r="P3444" s="128"/>
      <c r="Q3444" s="116"/>
      <c r="R3444" s="116"/>
      <c r="S3444" s="116"/>
      <c r="T3444" s="117"/>
    </row>
    <row r="3445" spans="1:20">
      <c r="A3445" s="91"/>
      <c r="B3445" s="91"/>
      <c r="C3445" s="127"/>
      <c r="D3445" s="127"/>
      <c r="E3445" s="127"/>
      <c r="F3445" s="127"/>
      <c r="G3445" s="127"/>
      <c r="H3445" s="127">
        <v>5236</v>
      </c>
      <c r="I3445" s="217"/>
      <c r="J3445" s="116">
        <v>3442</v>
      </c>
      <c r="K3445" s="219">
        <f t="shared" si="30"/>
        <v>9211</v>
      </c>
      <c r="L3445" s="116">
        <v>0.266738099983101</v>
      </c>
      <c r="M3445" s="116">
        <v>8.2527353659341607E-2</v>
      </c>
      <c r="N3445" s="117">
        <v>1.9410941709502801E-2</v>
      </c>
      <c r="O3445" s="217"/>
      <c r="P3445" s="115"/>
      <c r="Q3445" s="116"/>
      <c r="R3445" s="116"/>
      <c r="S3445" s="116"/>
      <c r="T3445" s="117"/>
    </row>
    <row r="3446" spans="1:20">
      <c r="A3446" s="91"/>
      <c r="B3446" s="91"/>
      <c r="C3446" s="127"/>
      <c r="D3446" s="127"/>
      <c r="E3446" s="127"/>
      <c r="F3446" s="127"/>
      <c r="G3446" s="127"/>
      <c r="H3446" s="127">
        <v>5239</v>
      </c>
      <c r="I3446" s="217"/>
      <c r="J3446" s="116">
        <v>3443</v>
      </c>
      <c r="K3446" s="219">
        <f t="shared" si="30"/>
        <v>9214</v>
      </c>
      <c r="L3446" s="116">
        <v>0.26578514428008099</v>
      </c>
      <c r="M3446" s="116">
        <v>8.4911518676637904E-2</v>
      </c>
      <c r="N3446" s="117">
        <v>1.93184869624854E-2</v>
      </c>
      <c r="O3446" s="217"/>
      <c r="P3446" s="115"/>
      <c r="Q3446" s="116"/>
      <c r="R3446" s="116"/>
      <c r="S3446" s="116"/>
      <c r="T3446" s="117"/>
    </row>
    <row r="3447" spans="1:20" ht="13.8" thickBot="1">
      <c r="A3447" s="91"/>
      <c r="B3447" s="91"/>
      <c r="C3447" s="127"/>
      <c r="D3447" s="127"/>
      <c r="E3447" s="127"/>
      <c r="F3447" s="127"/>
      <c r="G3447" s="127"/>
      <c r="H3447" s="127">
        <v>5241</v>
      </c>
      <c r="I3447" s="217"/>
      <c r="J3447" s="116">
        <v>3444</v>
      </c>
      <c r="K3447" s="219">
        <f t="shared" si="30"/>
        <v>9216</v>
      </c>
      <c r="L3447" s="116">
        <v>0.26485020895449002</v>
      </c>
      <c r="M3447" s="116">
        <v>8.67352023277356E-2</v>
      </c>
      <c r="N3447" s="117">
        <v>1.92893960061549E-2</v>
      </c>
      <c r="O3447" s="217"/>
      <c r="P3447" s="115"/>
      <c r="Q3447" s="116"/>
      <c r="R3447" s="116"/>
      <c r="S3447" s="116"/>
      <c r="T3447" s="117"/>
    </row>
    <row r="3448" spans="1:20">
      <c r="A3448" s="91"/>
      <c r="B3448" s="91"/>
      <c r="C3448" s="127"/>
      <c r="D3448" s="127"/>
      <c r="E3448" s="127"/>
      <c r="F3448" s="127"/>
      <c r="G3448" s="127"/>
      <c r="H3448" s="127">
        <v>5244</v>
      </c>
      <c r="I3448" s="217"/>
      <c r="J3448" s="116">
        <v>3445</v>
      </c>
      <c r="K3448" s="219">
        <f t="shared" si="30"/>
        <v>9219</v>
      </c>
      <c r="L3448" s="116">
        <v>0.26405053506248799</v>
      </c>
      <c r="M3448" s="116">
        <v>8.70629847206075E-2</v>
      </c>
      <c r="N3448" s="117">
        <v>1.9300453658784002E-2</v>
      </c>
      <c r="O3448" s="217"/>
      <c r="P3448" s="128"/>
      <c r="Q3448" s="116"/>
      <c r="R3448" s="116"/>
      <c r="S3448" s="116"/>
      <c r="T3448" s="117"/>
    </row>
    <row r="3449" spans="1:20">
      <c r="A3449" s="91"/>
      <c r="B3449" s="91"/>
      <c r="C3449" s="127"/>
      <c r="D3449" s="127"/>
      <c r="E3449" s="127"/>
      <c r="F3449" s="127"/>
      <c r="G3449" s="127"/>
      <c r="H3449" s="127">
        <v>5246</v>
      </c>
      <c r="I3449" s="217"/>
      <c r="J3449" s="116">
        <v>3446</v>
      </c>
      <c r="K3449" s="219">
        <f t="shared" si="30"/>
        <v>9221</v>
      </c>
      <c r="L3449" s="116">
        <v>0.263330382870889</v>
      </c>
      <c r="M3449" s="116">
        <v>8.6630792914881904E-2</v>
      </c>
      <c r="N3449" s="117">
        <v>1.9360829740131699E-2</v>
      </c>
      <c r="O3449" s="217"/>
      <c r="P3449" s="115"/>
      <c r="Q3449" s="116"/>
      <c r="R3449" s="116"/>
      <c r="S3449" s="116"/>
      <c r="T3449" s="117"/>
    </row>
    <row r="3450" spans="1:20">
      <c r="A3450" s="91"/>
      <c r="B3450" s="91"/>
      <c r="C3450" s="127"/>
      <c r="D3450" s="127"/>
      <c r="E3450" s="127"/>
      <c r="F3450" s="127"/>
      <c r="G3450" s="127"/>
      <c r="H3450" s="127">
        <v>5249</v>
      </c>
      <c r="I3450" s="217"/>
      <c r="J3450" s="116">
        <v>3447</v>
      </c>
      <c r="K3450" s="219">
        <f t="shared" si="30"/>
        <v>9224</v>
      </c>
      <c r="L3450" s="116">
        <v>0.26278790498611498</v>
      </c>
      <c r="M3450" s="116">
        <v>8.5195066766008395E-2</v>
      </c>
      <c r="N3450" s="117">
        <v>1.94846830744368E-2</v>
      </c>
      <c r="O3450" s="217"/>
      <c r="P3450" s="115"/>
      <c r="Q3450" s="116"/>
      <c r="R3450" s="116"/>
      <c r="S3450" s="116"/>
      <c r="T3450" s="117"/>
    </row>
    <row r="3451" spans="1:20" ht="13.8" thickBot="1">
      <c r="A3451" s="91"/>
      <c r="B3451" s="91"/>
      <c r="C3451" s="127"/>
      <c r="D3451" s="127"/>
      <c r="E3451" s="127"/>
      <c r="F3451" s="127"/>
      <c r="G3451" s="127"/>
      <c r="H3451" s="127">
        <v>5251</v>
      </c>
      <c r="I3451" s="217"/>
      <c r="J3451" s="116">
        <v>3448</v>
      </c>
      <c r="K3451" s="219">
        <f t="shared" si="30"/>
        <v>9226</v>
      </c>
      <c r="L3451" s="116">
        <v>0.26232765419910697</v>
      </c>
      <c r="M3451" s="116">
        <v>8.3454592228428007E-2</v>
      </c>
      <c r="N3451" s="117">
        <v>1.9773984105811299E-2</v>
      </c>
      <c r="O3451" s="217"/>
      <c r="P3451" s="115"/>
      <c r="Q3451" s="116"/>
      <c r="R3451" s="116"/>
      <c r="S3451" s="116"/>
      <c r="T3451" s="117"/>
    </row>
    <row r="3452" spans="1:20">
      <c r="A3452" s="91"/>
      <c r="B3452" s="91"/>
      <c r="C3452" s="127"/>
      <c r="D3452" s="127"/>
      <c r="E3452" s="127"/>
      <c r="F3452" s="127"/>
      <c r="G3452" s="127"/>
      <c r="H3452" s="127">
        <v>5255</v>
      </c>
      <c r="I3452" s="217"/>
      <c r="J3452" s="116">
        <v>3449</v>
      </c>
      <c r="K3452" s="219">
        <f t="shared" si="30"/>
        <v>9230</v>
      </c>
      <c r="L3452" s="116">
        <v>0.26199079952363902</v>
      </c>
      <c r="M3452" s="116">
        <v>8.1007366519017701E-2</v>
      </c>
      <c r="N3452" s="117">
        <v>2.02250768157714E-2</v>
      </c>
      <c r="O3452" s="217"/>
      <c r="P3452" s="128"/>
      <c r="Q3452" s="116"/>
      <c r="R3452" s="116"/>
      <c r="S3452" s="116"/>
      <c r="T3452" s="117"/>
    </row>
    <row r="3453" spans="1:20">
      <c r="A3453" s="91"/>
      <c r="B3453" s="91"/>
      <c r="C3453" s="127"/>
      <c r="D3453" s="127"/>
      <c r="E3453" s="127"/>
      <c r="F3453" s="127"/>
      <c r="G3453" s="127"/>
      <c r="H3453" s="127">
        <v>5257</v>
      </c>
      <c r="I3453" s="217"/>
      <c r="J3453" s="116">
        <v>3450</v>
      </c>
      <c r="K3453" s="219">
        <f t="shared" si="30"/>
        <v>9232</v>
      </c>
      <c r="L3453" s="116">
        <v>0.26160395845989398</v>
      </c>
      <c r="M3453" s="116">
        <v>7.8366705479372897E-2</v>
      </c>
      <c r="N3453" s="117">
        <v>2.07228009594847E-2</v>
      </c>
      <c r="O3453" s="217"/>
      <c r="P3453" s="115"/>
      <c r="Q3453" s="116"/>
      <c r="R3453" s="116"/>
      <c r="S3453" s="116"/>
      <c r="T3453" s="117"/>
    </row>
    <row r="3454" spans="1:20">
      <c r="A3454" s="91"/>
      <c r="B3454" s="91"/>
      <c r="C3454" s="127"/>
      <c r="D3454" s="127"/>
      <c r="E3454" s="127"/>
      <c r="F3454" s="127"/>
      <c r="G3454" s="127"/>
      <c r="H3454" s="127">
        <v>5260</v>
      </c>
      <c r="I3454" s="217"/>
      <c r="J3454" s="116">
        <v>3451</v>
      </c>
      <c r="K3454" s="219">
        <f t="shared" si="30"/>
        <v>9235</v>
      </c>
      <c r="L3454" s="116">
        <v>0.261245657126433</v>
      </c>
      <c r="M3454" s="116">
        <v>7.5553677508294906E-2</v>
      </c>
      <c r="N3454" s="117">
        <v>2.1301651819586199E-2</v>
      </c>
      <c r="O3454" s="217"/>
      <c r="P3454" s="115"/>
      <c r="Q3454" s="116"/>
      <c r="R3454" s="116"/>
      <c r="S3454" s="116"/>
      <c r="T3454" s="117"/>
    </row>
    <row r="3455" spans="1:20" ht="13.8" thickBot="1">
      <c r="A3455" s="91"/>
      <c r="B3455" s="91"/>
      <c r="C3455" s="127"/>
      <c r="D3455" s="127"/>
      <c r="E3455" s="127"/>
      <c r="F3455" s="127"/>
      <c r="G3455" s="127"/>
      <c r="H3455" s="127">
        <v>5263</v>
      </c>
      <c r="I3455" s="217"/>
      <c r="J3455" s="116">
        <v>3452</v>
      </c>
      <c r="K3455" s="219">
        <f t="shared" si="30"/>
        <v>9238</v>
      </c>
      <c r="L3455" s="116">
        <v>0.26086833009454402</v>
      </c>
      <c r="M3455" s="116">
        <v>7.2902864118196103E-2</v>
      </c>
      <c r="N3455" s="117">
        <v>2.1792570103328499E-2</v>
      </c>
      <c r="O3455" s="217"/>
      <c r="P3455" s="115"/>
      <c r="Q3455" s="116"/>
      <c r="R3455" s="116"/>
      <c r="S3455" s="116"/>
      <c r="T3455" s="117"/>
    </row>
    <row r="3456" spans="1:20">
      <c r="A3456" s="91"/>
      <c r="B3456" s="91"/>
      <c r="C3456" s="127"/>
      <c r="D3456" s="127"/>
      <c r="E3456" s="127"/>
      <c r="F3456" s="127"/>
      <c r="G3456" s="127"/>
      <c r="H3456" s="127">
        <v>5265</v>
      </c>
      <c r="I3456" s="217"/>
      <c r="J3456" s="116">
        <v>3453</v>
      </c>
      <c r="K3456" s="219">
        <f t="shared" si="30"/>
        <v>9240</v>
      </c>
      <c r="L3456" s="116">
        <v>0.26061025800141702</v>
      </c>
      <c r="M3456" s="116">
        <v>7.0761299387578996E-2</v>
      </c>
      <c r="N3456" s="117">
        <v>2.21941912253629E-2</v>
      </c>
      <c r="O3456" s="217"/>
      <c r="P3456" s="128"/>
      <c r="Q3456" s="116"/>
      <c r="R3456" s="116"/>
      <c r="S3456" s="116"/>
      <c r="T3456" s="117"/>
    </row>
    <row r="3457" spans="1:20">
      <c r="A3457" s="91"/>
      <c r="B3457" s="91"/>
      <c r="C3457" s="127"/>
      <c r="D3457" s="127"/>
      <c r="E3457" s="127"/>
      <c r="F3457" s="127"/>
      <c r="G3457" s="127"/>
      <c r="H3457" s="127">
        <v>5268</v>
      </c>
      <c r="I3457" s="217"/>
      <c r="J3457" s="116">
        <v>3454</v>
      </c>
      <c r="K3457" s="219">
        <f t="shared" si="30"/>
        <v>9243</v>
      </c>
      <c r="L3457" s="116">
        <v>0.260491509723416</v>
      </c>
      <c r="M3457" s="116">
        <v>6.9102397836236507E-2</v>
      </c>
      <c r="N3457" s="117">
        <v>2.2481999805287398E-2</v>
      </c>
      <c r="O3457" s="217"/>
      <c r="P3457" s="115"/>
      <c r="Q3457" s="116"/>
      <c r="R3457" s="116"/>
      <c r="S3457" s="116"/>
      <c r="T3457" s="117"/>
    </row>
    <row r="3458" spans="1:20">
      <c r="A3458" s="91"/>
      <c r="B3458" s="91"/>
      <c r="C3458" s="127"/>
      <c r="D3458" s="127"/>
      <c r="E3458" s="127"/>
      <c r="F3458" s="127"/>
      <c r="G3458" s="127"/>
      <c r="H3458" s="127">
        <v>5270</v>
      </c>
      <c r="I3458" s="217"/>
      <c r="J3458" s="116">
        <v>3455</v>
      </c>
      <c r="K3458" s="219">
        <f t="shared" si="30"/>
        <v>9245</v>
      </c>
      <c r="L3458" s="116">
        <v>0.26050017801039099</v>
      </c>
      <c r="M3458" s="116">
        <v>6.7882886208377902E-2</v>
      </c>
      <c r="N3458" s="117">
        <v>2.26526592330515E-2</v>
      </c>
      <c r="O3458" s="217"/>
      <c r="P3458" s="115"/>
      <c r="Q3458" s="116"/>
      <c r="R3458" s="116"/>
      <c r="S3458" s="116"/>
      <c r="T3458" s="117"/>
    </row>
    <row r="3459" spans="1:20" ht="13.8" thickBot="1">
      <c r="A3459" s="91"/>
      <c r="B3459" s="91"/>
      <c r="C3459" s="127"/>
      <c r="D3459" s="127"/>
      <c r="E3459" s="127"/>
      <c r="F3459" s="127"/>
      <c r="G3459" s="127"/>
      <c r="H3459" s="127">
        <v>5273</v>
      </c>
      <c r="I3459" s="217"/>
      <c r="J3459" s="116">
        <v>3456</v>
      </c>
      <c r="K3459" s="219">
        <f t="shared" si="30"/>
        <v>9248</v>
      </c>
      <c r="L3459" s="116">
        <v>0.26058214369156002</v>
      </c>
      <c r="M3459" s="116">
        <v>6.7065653820629803E-2</v>
      </c>
      <c r="N3459" s="117">
        <v>2.2697616450050698E-2</v>
      </c>
      <c r="O3459" s="217"/>
      <c r="P3459" s="115"/>
      <c r="Q3459" s="116"/>
      <c r="R3459" s="116"/>
      <c r="S3459" s="116"/>
      <c r="T3459" s="117"/>
    </row>
    <row r="3460" spans="1:20">
      <c r="A3460" s="91"/>
      <c r="B3460" s="91"/>
      <c r="C3460" s="127"/>
      <c r="D3460" s="127"/>
      <c r="E3460" s="127"/>
      <c r="F3460" s="127"/>
      <c r="G3460" s="127"/>
      <c r="H3460" s="127">
        <v>5276</v>
      </c>
      <c r="I3460" s="217"/>
      <c r="J3460" s="116">
        <v>3457</v>
      </c>
      <c r="K3460" s="219">
        <f t="shared" si="30"/>
        <v>9251</v>
      </c>
      <c r="L3460" s="116">
        <v>0.26069106596778302</v>
      </c>
      <c r="M3460" s="116">
        <v>6.6695853910477901E-2</v>
      </c>
      <c r="N3460" s="117">
        <v>2.2590182862408301E-2</v>
      </c>
      <c r="O3460" s="217"/>
      <c r="P3460" s="128"/>
      <c r="Q3460" s="116"/>
      <c r="R3460" s="116"/>
      <c r="S3460" s="116"/>
      <c r="T3460" s="117"/>
    </row>
    <row r="3461" spans="1:20">
      <c r="A3461" s="91"/>
      <c r="B3461" s="91"/>
      <c r="C3461" s="127"/>
      <c r="D3461" s="127"/>
      <c r="E3461" s="127"/>
      <c r="F3461" s="127"/>
      <c r="G3461" s="127"/>
      <c r="H3461" s="127">
        <v>5278</v>
      </c>
      <c r="I3461" s="217"/>
      <c r="J3461" s="116">
        <v>3458</v>
      </c>
      <c r="K3461" s="219">
        <f t="shared" si="30"/>
        <v>9253</v>
      </c>
      <c r="L3461" s="116">
        <v>0.26083935462115598</v>
      </c>
      <c r="M3461" s="116">
        <v>6.6446595417706505E-2</v>
      </c>
      <c r="N3461" s="117">
        <v>2.2230089162390401E-2</v>
      </c>
      <c r="O3461" s="217"/>
      <c r="P3461" s="115"/>
      <c r="Q3461" s="116"/>
      <c r="R3461" s="116"/>
      <c r="S3461" s="116"/>
      <c r="T3461" s="117"/>
    </row>
    <row r="3462" spans="1:20">
      <c r="A3462" s="91"/>
      <c r="B3462" s="91"/>
      <c r="C3462" s="127"/>
      <c r="D3462" s="127"/>
      <c r="E3462" s="127"/>
      <c r="F3462" s="127"/>
      <c r="G3462" s="127"/>
      <c r="H3462" s="127">
        <v>5281</v>
      </c>
      <c r="I3462" s="217"/>
      <c r="J3462" s="116">
        <v>3459</v>
      </c>
      <c r="K3462" s="219">
        <f t="shared" si="30"/>
        <v>9256</v>
      </c>
      <c r="L3462" s="116">
        <v>0.26094664043815402</v>
      </c>
      <c r="M3462" s="116">
        <v>6.6014988444909897E-2</v>
      </c>
      <c r="N3462" s="117">
        <v>2.1614159490007799E-2</v>
      </c>
      <c r="O3462" s="217"/>
      <c r="P3462" s="115"/>
      <c r="Q3462" s="116"/>
      <c r="R3462" s="116"/>
      <c r="S3462" s="116"/>
      <c r="T3462" s="117"/>
    </row>
    <row r="3463" spans="1:20" ht="13.8" thickBot="1">
      <c r="A3463" s="91"/>
      <c r="B3463" s="91"/>
      <c r="C3463" s="127"/>
      <c r="D3463" s="127"/>
      <c r="E3463" s="127"/>
      <c r="F3463" s="127"/>
      <c r="G3463" s="127"/>
      <c r="H3463" s="127">
        <v>5283</v>
      </c>
      <c r="I3463" s="217"/>
      <c r="J3463" s="116">
        <v>3460</v>
      </c>
      <c r="K3463" s="219">
        <f t="shared" si="30"/>
        <v>9258</v>
      </c>
      <c r="L3463" s="116">
        <v>0.26108864820201699</v>
      </c>
      <c r="M3463" s="116">
        <v>6.4831488947286006E-2</v>
      </c>
      <c r="N3463" s="117">
        <v>2.07466413262886E-2</v>
      </c>
      <c r="O3463" s="217"/>
      <c r="P3463" s="115"/>
      <c r="Q3463" s="116"/>
      <c r="R3463" s="116"/>
      <c r="S3463" s="116"/>
      <c r="T3463" s="117"/>
    </row>
    <row r="3464" spans="1:20">
      <c r="A3464" s="91"/>
      <c r="B3464" s="91"/>
      <c r="C3464" s="127"/>
      <c r="D3464" s="127"/>
      <c r="E3464" s="127"/>
      <c r="F3464" s="127"/>
      <c r="G3464" s="127"/>
      <c r="H3464" s="127">
        <v>5286</v>
      </c>
      <c r="I3464" s="217"/>
      <c r="J3464" s="116">
        <v>3461</v>
      </c>
      <c r="K3464" s="219">
        <f t="shared" si="30"/>
        <v>9261</v>
      </c>
      <c r="L3464" s="116">
        <v>0.26122357831688697</v>
      </c>
      <c r="M3464" s="116">
        <v>6.3374785967222999E-2</v>
      </c>
      <c r="N3464" s="117">
        <v>1.9823665636325299E-2</v>
      </c>
      <c r="O3464" s="217"/>
      <c r="P3464" s="128"/>
      <c r="Q3464" s="116"/>
      <c r="R3464" s="116"/>
      <c r="S3464" s="116"/>
      <c r="T3464" s="117"/>
    </row>
    <row r="3465" spans="1:20">
      <c r="A3465" s="91"/>
      <c r="B3465" s="91"/>
      <c r="C3465" s="127"/>
      <c r="D3465" s="127"/>
      <c r="E3465" s="127"/>
      <c r="F3465" s="127"/>
      <c r="G3465" s="127"/>
      <c r="H3465" s="127">
        <v>5289</v>
      </c>
      <c r="I3465" s="217"/>
      <c r="J3465" s="116">
        <v>3462</v>
      </c>
      <c r="K3465" s="219">
        <f t="shared" si="30"/>
        <v>9264</v>
      </c>
      <c r="L3465" s="116">
        <v>0.26148290115440098</v>
      </c>
      <c r="M3465" s="116">
        <v>6.0935282382313501E-2</v>
      </c>
      <c r="N3465" s="117">
        <v>1.88356891972432E-2</v>
      </c>
      <c r="O3465" s="217"/>
      <c r="P3465" s="115"/>
      <c r="Q3465" s="116"/>
      <c r="R3465" s="116"/>
      <c r="S3465" s="116"/>
      <c r="T3465" s="117"/>
    </row>
    <row r="3466" spans="1:20">
      <c r="A3466" s="91"/>
      <c r="B3466" s="91"/>
      <c r="C3466" s="127"/>
      <c r="D3466" s="127"/>
      <c r="E3466" s="127"/>
      <c r="F3466" s="127"/>
      <c r="G3466" s="127"/>
      <c r="H3466" s="127">
        <v>5292</v>
      </c>
      <c r="I3466" s="217"/>
      <c r="J3466" s="116">
        <v>3463</v>
      </c>
      <c r="K3466" s="219">
        <f t="shared" si="30"/>
        <v>9267</v>
      </c>
      <c r="L3466" s="116">
        <v>0.26185473048173302</v>
      </c>
      <c r="M3466" s="116">
        <v>5.7965856030274099E-2</v>
      </c>
      <c r="N3466" s="117">
        <v>1.7975118846806599E-2</v>
      </c>
      <c r="O3466" s="217"/>
      <c r="P3466" s="115"/>
      <c r="Q3466" s="116"/>
      <c r="R3466" s="116"/>
      <c r="S3466" s="116"/>
      <c r="T3466" s="117"/>
    </row>
    <row r="3467" spans="1:20" ht="13.8" thickBot="1">
      <c r="A3467" s="91"/>
      <c r="B3467" s="91"/>
      <c r="C3467" s="127"/>
      <c r="D3467" s="127"/>
      <c r="E3467" s="127"/>
      <c r="F3467" s="127"/>
      <c r="G3467" s="127"/>
      <c r="H3467" s="127">
        <v>5294</v>
      </c>
      <c r="I3467" s="217"/>
      <c r="J3467" s="116">
        <v>3464</v>
      </c>
      <c r="K3467" s="219">
        <f t="shared" si="30"/>
        <v>9269</v>
      </c>
      <c r="L3467" s="116">
        <v>0.262380353606462</v>
      </c>
      <c r="M3467" s="116">
        <v>5.4756724552471499E-2</v>
      </c>
      <c r="N3467" s="117">
        <v>1.7362769058912701E-2</v>
      </c>
      <c r="O3467" s="217"/>
      <c r="P3467" s="115"/>
      <c r="Q3467" s="116"/>
      <c r="R3467" s="116"/>
      <c r="S3467" s="116"/>
      <c r="T3467" s="117"/>
    </row>
    <row r="3468" spans="1:20">
      <c r="A3468" s="91"/>
      <c r="B3468" s="91"/>
      <c r="C3468" s="127"/>
      <c r="D3468" s="127"/>
      <c r="E3468" s="127"/>
      <c r="F3468" s="127"/>
      <c r="G3468" s="127"/>
      <c r="H3468" s="127">
        <v>5297</v>
      </c>
      <c r="I3468" s="217"/>
      <c r="J3468" s="116">
        <v>3465</v>
      </c>
      <c r="K3468" s="219">
        <f t="shared" si="30"/>
        <v>9272</v>
      </c>
      <c r="L3468" s="116">
        <v>0.26299577402282698</v>
      </c>
      <c r="M3468" s="116">
        <v>5.1689432307176597E-2</v>
      </c>
      <c r="N3468" s="117">
        <v>1.69422518557047E-2</v>
      </c>
      <c r="O3468" s="217"/>
      <c r="P3468" s="128"/>
      <c r="Q3468" s="116"/>
      <c r="R3468" s="116"/>
      <c r="S3468" s="116"/>
      <c r="T3468" s="117"/>
    </row>
    <row r="3469" spans="1:20">
      <c r="A3469" s="91"/>
      <c r="B3469" s="91"/>
      <c r="C3469" s="127"/>
      <c r="D3469" s="127"/>
      <c r="E3469" s="127"/>
      <c r="F3469" s="127"/>
      <c r="G3469" s="127"/>
      <c r="H3469" s="127">
        <v>5299</v>
      </c>
      <c r="I3469" s="217"/>
      <c r="J3469" s="116">
        <v>3466</v>
      </c>
      <c r="K3469" s="219">
        <f t="shared" si="30"/>
        <v>9274</v>
      </c>
      <c r="L3469" s="116">
        <v>0.26372850639753598</v>
      </c>
      <c r="M3469" s="116">
        <v>4.8754530412716303E-2</v>
      </c>
      <c r="N3469" s="117">
        <v>1.66062744094841E-2</v>
      </c>
      <c r="O3469" s="217"/>
      <c r="P3469" s="115"/>
      <c r="Q3469" s="116"/>
      <c r="R3469" s="116"/>
      <c r="S3469" s="116"/>
      <c r="T3469" s="117"/>
    </row>
    <row r="3470" spans="1:20">
      <c r="A3470" s="91"/>
      <c r="B3470" s="91"/>
      <c r="C3470" s="127"/>
      <c r="D3470" s="127"/>
      <c r="E3470" s="127"/>
      <c r="F3470" s="127"/>
      <c r="G3470" s="127"/>
      <c r="H3470" s="127">
        <v>5302</v>
      </c>
      <c r="I3470" s="217"/>
      <c r="J3470" s="116">
        <v>3467</v>
      </c>
      <c r="K3470" s="219">
        <f t="shared" si="30"/>
        <v>9277</v>
      </c>
      <c r="L3470" s="116">
        <v>0.26441148294758698</v>
      </c>
      <c r="M3470" s="116">
        <v>4.66207925892222E-2</v>
      </c>
      <c r="N3470" s="117">
        <v>1.6286034585670899E-2</v>
      </c>
      <c r="O3470" s="217"/>
      <c r="P3470" s="115"/>
      <c r="Q3470" s="116"/>
      <c r="R3470" s="116"/>
      <c r="S3470" s="116"/>
      <c r="T3470" s="117"/>
    </row>
    <row r="3471" spans="1:20" ht="13.8" thickBot="1">
      <c r="A3471" s="91"/>
      <c r="B3471" s="91"/>
      <c r="C3471" s="127"/>
      <c r="D3471" s="127"/>
      <c r="E3471" s="127"/>
      <c r="F3471" s="127"/>
      <c r="G3471" s="127"/>
      <c r="H3471" s="127">
        <v>5304</v>
      </c>
      <c r="I3471" s="217"/>
      <c r="J3471" s="116">
        <v>3468</v>
      </c>
      <c r="K3471" s="219">
        <f t="shared" si="30"/>
        <v>9279</v>
      </c>
      <c r="L3471" s="116">
        <v>0.26514576785981903</v>
      </c>
      <c r="M3471" s="116">
        <v>4.4889053506419599E-2</v>
      </c>
      <c r="N3471" s="117">
        <v>1.59268557328483E-2</v>
      </c>
      <c r="O3471" s="217"/>
      <c r="P3471" s="115"/>
      <c r="Q3471" s="116"/>
      <c r="R3471" s="116"/>
      <c r="S3471" s="116"/>
      <c r="T3471" s="117"/>
    </row>
    <row r="3472" spans="1:20">
      <c r="A3472" s="91"/>
      <c r="B3472" s="91"/>
      <c r="C3472" s="127"/>
      <c r="D3472" s="127"/>
      <c r="E3472" s="127"/>
      <c r="F3472" s="127"/>
      <c r="G3472" s="127"/>
      <c r="H3472" s="127">
        <v>5307</v>
      </c>
      <c r="I3472" s="217"/>
      <c r="J3472" s="116">
        <v>3469</v>
      </c>
      <c r="K3472" s="219">
        <f t="shared" si="30"/>
        <v>9282</v>
      </c>
      <c r="L3472" s="116">
        <v>0.26576810396642803</v>
      </c>
      <c r="M3472" s="116">
        <v>4.4519865715216003E-2</v>
      </c>
      <c r="N3472" s="117">
        <v>1.5507290415097101E-2</v>
      </c>
      <c r="O3472" s="217"/>
      <c r="P3472" s="128"/>
      <c r="Q3472" s="116"/>
      <c r="R3472" s="116"/>
      <c r="S3472" s="116"/>
      <c r="T3472" s="117"/>
    </row>
    <row r="3473" spans="1:20">
      <c r="A3473" s="91"/>
      <c r="B3473" s="91"/>
      <c r="C3473" s="127"/>
      <c r="D3473" s="127"/>
      <c r="E3473" s="127"/>
      <c r="F3473" s="127"/>
      <c r="G3473" s="127"/>
      <c r="H3473" s="127">
        <v>5309</v>
      </c>
      <c r="I3473" s="217"/>
      <c r="J3473" s="116">
        <v>3470</v>
      </c>
      <c r="K3473" s="219">
        <f t="shared" si="30"/>
        <v>9284</v>
      </c>
      <c r="L3473" s="116">
        <v>0.266279920380118</v>
      </c>
      <c r="M3473" s="116">
        <v>4.5488323467219802E-2</v>
      </c>
      <c r="N3473" s="117">
        <v>1.50508787263851E-2</v>
      </c>
      <c r="O3473" s="217"/>
      <c r="P3473" s="115"/>
      <c r="Q3473" s="116"/>
      <c r="R3473" s="116"/>
      <c r="S3473" s="116"/>
      <c r="T3473" s="117"/>
    </row>
    <row r="3474" spans="1:20">
      <c r="A3474" s="91"/>
      <c r="B3474" s="91"/>
      <c r="C3474" s="127"/>
      <c r="D3474" s="127"/>
      <c r="E3474" s="127"/>
      <c r="F3474" s="127"/>
      <c r="G3474" s="127"/>
      <c r="H3474" s="127">
        <v>5312</v>
      </c>
      <c r="I3474" s="217"/>
      <c r="J3474" s="116">
        <v>3471</v>
      </c>
      <c r="K3474" s="219">
        <f t="shared" si="30"/>
        <v>9287</v>
      </c>
      <c r="L3474" s="116">
        <v>0.26664294660704602</v>
      </c>
      <c r="M3474" s="116">
        <v>4.80327128578849E-2</v>
      </c>
      <c r="N3474" s="117">
        <v>1.46304354238614E-2</v>
      </c>
      <c r="O3474" s="217"/>
      <c r="P3474" s="115"/>
      <c r="Q3474" s="116"/>
      <c r="R3474" s="116"/>
      <c r="S3474" s="116"/>
      <c r="T3474" s="117"/>
    </row>
    <row r="3475" spans="1:20" ht="13.8" thickBot="1">
      <c r="A3475" s="91"/>
      <c r="B3475" s="91"/>
      <c r="C3475" s="127"/>
      <c r="D3475" s="127"/>
      <c r="E3475" s="127"/>
      <c r="F3475" s="127"/>
      <c r="G3475" s="127"/>
      <c r="H3475" s="127">
        <v>5315</v>
      </c>
      <c r="I3475" s="217"/>
      <c r="J3475" s="116">
        <v>3472</v>
      </c>
      <c r="K3475" s="219">
        <f t="shared" si="30"/>
        <v>9290</v>
      </c>
      <c r="L3475" s="116">
        <v>0.26674700273617802</v>
      </c>
      <c r="M3475" s="116">
        <v>5.1732376240560901E-2</v>
      </c>
      <c r="N3475" s="117">
        <v>1.43187783571981E-2</v>
      </c>
      <c r="O3475" s="217"/>
      <c r="P3475" s="115"/>
      <c r="Q3475" s="116"/>
      <c r="R3475" s="116"/>
      <c r="S3475" s="116"/>
      <c r="T3475" s="117"/>
    </row>
    <row r="3476" spans="1:20">
      <c r="A3476" s="91"/>
      <c r="B3476" s="91"/>
      <c r="C3476" s="127"/>
      <c r="D3476" s="127"/>
      <c r="E3476" s="127"/>
      <c r="F3476" s="127"/>
      <c r="G3476" s="127"/>
      <c r="H3476" s="127">
        <v>5318</v>
      </c>
      <c r="I3476" s="217"/>
      <c r="J3476" s="116">
        <v>3473</v>
      </c>
      <c r="K3476" s="219">
        <f t="shared" si="30"/>
        <v>9293</v>
      </c>
      <c r="L3476" s="116">
        <v>0.26660163598678799</v>
      </c>
      <c r="M3476" s="116">
        <v>5.6027812214112703E-2</v>
      </c>
      <c r="N3476" s="117">
        <v>1.41754416469628E-2</v>
      </c>
      <c r="O3476" s="217"/>
      <c r="P3476" s="128"/>
      <c r="Q3476" s="116"/>
      <c r="R3476" s="116"/>
      <c r="S3476" s="116"/>
      <c r="T3476" s="117"/>
    </row>
    <row r="3477" spans="1:20">
      <c r="A3477" s="91"/>
      <c r="B3477" s="91"/>
      <c r="C3477" s="127"/>
      <c r="D3477" s="127"/>
      <c r="E3477" s="127"/>
      <c r="F3477" s="127"/>
      <c r="G3477" s="127"/>
      <c r="H3477" s="127">
        <v>5320</v>
      </c>
      <c r="I3477" s="217"/>
      <c r="J3477" s="116">
        <v>3474</v>
      </c>
      <c r="K3477" s="219">
        <f t="shared" si="30"/>
        <v>9295</v>
      </c>
      <c r="L3477" s="116">
        <v>0.26610676285964502</v>
      </c>
      <c r="M3477" s="116">
        <v>6.0936829103057401E-2</v>
      </c>
      <c r="N3477" s="117">
        <v>1.4293765179063601E-2</v>
      </c>
      <c r="O3477" s="217"/>
      <c r="P3477" s="115"/>
      <c r="Q3477" s="116"/>
      <c r="R3477" s="116"/>
      <c r="S3477" s="116"/>
      <c r="T3477" s="117"/>
    </row>
    <row r="3478" spans="1:20">
      <c r="A3478" s="91"/>
      <c r="B3478" s="91"/>
      <c r="C3478" s="127"/>
      <c r="D3478" s="127"/>
      <c r="E3478" s="127"/>
      <c r="F3478" s="127"/>
      <c r="G3478" s="127"/>
      <c r="H3478" s="127">
        <v>5323</v>
      </c>
      <c r="I3478" s="217"/>
      <c r="J3478" s="116">
        <v>3475</v>
      </c>
      <c r="K3478" s="219">
        <f t="shared" si="30"/>
        <v>9298</v>
      </c>
      <c r="L3478" s="116">
        <v>0.26532532695778899</v>
      </c>
      <c r="M3478" s="116">
        <v>6.5841165186940206E-2</v>
      </c>
      <c r="N3478" s="117">
        <v>1.47274709326721E-2</v>
      </c>
      <c r="O3478" s="217"/>
      <c r="P3478" s="115"/>
      <c r="Q3478" s="116"/>
      <c r="R3478" s="116"/>
      <c r="S3478" s="116"/>
      <c r="T3478" s="117"/>
    </row>
    <row r="3479" spans="1:20" ht="13.8" thickBot="1">
      <c r="A3479" s="91"/>
      <c r="B3479" s="91"/>
      <c r="C3479" s="127"/>
      <c r="D3479" s="127"/>
      <c r="E3479" s="127"/>
      <c r="F3479" s="127"/>
      <c r="G3479" s="127"/>
      <c r="H3479" s="127">
        <v>5326</v>
      </c>
      <c r="I3479" s="217"/>
      <c r="J3479" s="116">
        <v>3476</v>
      </c>
      <c r="K3479" s="219">
        <f t="shared" si="30"/>
        <v>9301</v>
      </c>
      <c r="L3479" s="116">
        <v>0.26428208218754001</v>
      </c>
      <c r="M3479" s="116">
        <v>7.0721260223757104E-2</v>
      </c>
      <c r="N3479" s="117">
        <v>1.5416738152705899E-2</v>
      </c>
      <c r="O3479" s="217"/>
      <c r="P3479" s="115"/>
      <c r="Q3479" s="116"/>
      <c r="R3479" s="116"/>
      <c r="S3479" s="116"/>
      <c r="T3479" s="117"/>
    </row>
    <row r="3480" spans="1:20">
      <c r="A3480" s="91"/>
      <c r="B3480" s="91"/>
      <c r="C3480" s="127"/>
      <c r="D3480" s="127"/>
      <c r="E3480" s="127"/>
      <c r="F3480" s="127"/>
      <c r="G3480" s="127"/>
      <c r="H3480" s="127">
        <v>5328</v>
      </c>
      <c r="I3480" s="217"/>
      <c r="J3480" s="116">
        <v>3477</v>
      </c>
      <c r="K3480" s="219">
        <f t="shared" si="30"/>
        <v>9303</v>
      </c>
      <c r="L3480" s="116">
        <v>0.26312336037113698</v>
      </c>
      <c r="M3480" s="116">
        <v>7.5076777898124905E-2</v>
      </c>
      <c r="N3480" s="117">
        <v>1.6334376163059602E-2</v>
      </c>
      <c r="O3480" s="217"/>
      <c r="P3480" s="128"/>
      <c r="Q3480" s="116"/>
      <c r="R3480" s="116"/>
      <c r="S3480" s="116"/>
      <c r="T3480" s="117"/>
    </row>
    <row r="3481" spans="1:20">
      <c r="A3481" s="91"/>
      <c r="B3481" s="91"/>
      <c r="C3481" s="127"/>
      <c r="D3481" s="127"/>
      <c r="E3481" s="127"/>
      <c r="F3481" s="127"/>
      <c r="G3481" s="127"/>
      <c r="H3481" s="127">
        <v>5331</v>
      </c>
      <c r="I3481" s="217"/>
      <c r="J3481" s="116">
        <v>3478</v>
      </c>
      <c r="K3481" s="219">
        <f t="shared" si="30"/>
        <v>9306</v>
      </c>
      <c r="L3481" s="116">
        <v>0.261892197922865</v>
      </c>
      <c r="M3481" s="116">
        <v>7.8934936113428694E-2</v>
      </c>
      <c r="N3481" s="117">
        <v>1.7385974009686899E-2</v>
      </c>
      <c r="O3481" s="217"/>
      <c r="P3481" s="115"/>
      <c r="Q3481" s="116"/>
      <c r="R3481" s="116"/>
      <c r="S3481" s="116"/>
      <c r="T3481" s="117"/>
    </row>
    <row r="3482" spans="1:20">
      <c r="A3482" s="91"/>
      <c r="B3482" s="91"/>
      <c r="C3482" s="127"/>
      <c r="D3482" s="127"/>
      <c r="E3482" s="127"/>
      <c r="F3482" s="127"/>
      <c r="G3482" s="127"/>
      <c r="H3482" s="127">
        <v>5334</v>
      </c>
      <c r="I3482" s="217"/>
      <c r="J3482" s="116">
        <v>3479</v>
      </c>
      <c r="K3482" s="219">
        <f t="shared" si="30"/>
        <v>9309</v>
      </c>
      <c r="L3482" s="116">
        <v>0.26077543867855202</v>
      </c>
      <c r="M3482" s="116">
        <v>8.1974281527804199E-2</v>
      </c>
      <c r="N3482" s="117">
        <v>1.84672415957008E-2</v>
      </c>
      <c r="O3482" s="217"/>
      <c r="P3482" s="115"/>
      <c r="Q3482" s="116"/>
      <c r="R3482" s="116"/>
      <c r="S3482" s="116"/>
      <c r="T3482" s="117"/>
    </row>
    <row r="3483" spans="1:20" ht="13.8" thickBot="1">
      <c r="A3483" s="91"/>
      <c r="B3483" s="91"/>
      <c r="C3483" s="127"/>
      <c r="D3483" s="127"/>
      <c r="E3483" s="127"/>
      <c r="F3483" s="127"/>
      <c r="G3483" s="127"/>
      <c r="H3483" s="127">
        <v>5336</v>
      </c>
      <c r="I3483" s="217"/>
      <c r="J3483" s="116">
        <v>3480</v>
      </c>
      <c r="K3483" s="219">
        <f t="shared" si="30"/>
        <v>9311</v>
      </c>
      <c r="L3483" s="116">
        <v>0.259776382846235</v>
      </c>
      <c r="M3483" s="116">
        <v>8.4267074470143893E-2</v>
      </c>
      <c r="N3483" s="117">
        <v>1.9499683519537899E-2</v>
      </c>
      <c r="O3483" s="217"/>
      <c r="P3483" s="115"/>
      <c r="Q3483" s="116"/>
      <c r="R3483" s="116"/>
      <c r="S3483" s="116"/>
      <c r="T3483" s="117"/>
    </row>
    <row r="3484" spans="1:20">
      <c r="A3484" s="91"/>
      <c r="B3484" s="91"/>
      <c r="C3484" s="127"/>
      <c r="D3484" s="127"/>
      <c r="E3484" s="127"/>
      <c r="F3484" s="127"/>
      <c r="G3484" s="127"/>
      <c r="H3484" s="127">
        <v>5339</v>
      </c>
      <c r="I3484" s="217"/>
      <c r="J3484" s="116">
        <v>3481</v>
      </c>
      <c r="K3484" s="219">
        <f t="shared" si="30"/>
        <v>9314</v>
      </c>
      <c r="L3484" s="116">
        <v>0.25904650351875902</v>
      </c>
      <c r="M3484" s="116">
        <v>8.5257550782256206E-2</v>
      </c>
      <c r="N3484" s="117">
        <v>2.0427348300034499E-2</v>
      </c>
      <c r="O3484" s="217"/>
      <c r="P3484" s="128"/>
      <c r="Q3484" s="116"/>
      <c r="R3484" s="116"/>
      <c r="S3484" s="116"/>
      <c r="T3484" s="117"/>
    </row>
    <row r="3485" spans="1:20">
      <c r="A3485" s="91"/>
      <c r="B3485" s="91"/>
      <c r="C3485" s="127"/>
      <c r="D3485" s="127"/>
      <c r="E3485" s="127"/>
      <c r="F3485" s="127"/>
      <c r="G3485" s="127"/>
      <c r="H3485" s="127">
        <v>5341</v>
      </c>
      <c r="I3485" s="217"/>
      <c r="J3485" s="116">
        <v>3482</v>
      </c>
      <c r="K3485" s="219">
        <f t="shared" si="30"/>
        <v>9316</v>
      </c>
      <c r="L3485" s="116">
        <v>0.25855033776821701</v>
      </c>
      <c r="M3485" s="116">
        <v>8.5548802762193996E-2</v>
      </c>
      <c r="N3485" s="117">
        <v>2.1243668803574801E-2</v>
      </c>
      <c r="O3485" s="217"/>
      <c r="P3485" s="115"/>
      <c r="Q3485" s="116"/>
      <c r="R3485" s="116"/>
      <c r="S3485" s="116"/>
      <c r="T3485" s="117"/>
    </row>
    <row r="3486" spans="1:20">
      <c r="A3486" s="91"/>
      <c r="B3486" s="91"/>
      <c r="C3486" s="127"/>
      <c r="D3486" s="127"/>
      <c r="E3486" s="127"/>
      <c r="F3486" s="127"/>
      <c r="G3486" s="127"/>
      <c r="H3486" s="127">
        <v>5344</v>
      </c>
      <c r="I3486" s="217"/>
      <c r="J3486" s="116">
        <v>3483</v>
      </c>
      <c r="K3486" s="219">
        <f t="shared" si="30"/>
        <v>9319</v>
      </c>
      <c r="L3486" s="116">
        <v>0.25839552674397198</v>
      </c>
      <c r="M3486" s="116">
        <v>8.4252660898736106E-2</v>
      </c>
      <c r="N3486" s="117">
        <v>2.1848818640566699E-2</v>
      </c>
      <c r="O3486" s="217"/>
      <c r="P3486" s="115"/>
      <c r="Q3486" s="116"/>
      <c r="R3486" s="116"/>
      <c r="S3486" s="116"/>
      <c r="T3486" s="117"/>
    </row>
    <row r="3487" spans="1:20" ht="13.8" thickBot="1">
      <c r="A3487" s="91"/>
      <c r="B3487" s="91"/>
      <c r="C3487" s="127"/>
      <c r="D3487" s="127"/>
      <c r="E3487" s="127"/>
      <c r="F3487" s="127"/>
      <c r="G3487" s="127"/>
      <c r="H3487" s="127">
        <v>5346</v>
      </c>
      <c r="I3487" s="217"/>
      <c r="J3487" s="116">
        <v>3484</v>
      </c>
      <c r="K3487" s="219">
        <f t="shared" si="30"/>
        <v>9321</v>
      </c>
      <c r="L3487" s="116">
        <v>0.25850076515760601</v>
      </c>
      <c r="M3487" s="116">
        <v>8.1886493519666495E-2</v>
      </c>
      <c r="N3487" s="117">
        <v>2.2226101566558801E-2</v>
      </c>
      <c r="O3487" s="217"/>
      <c r="P3487" s="115"/>
      <c r="Q3487" s="116"/>
      <c r="R3487" s="116"/>
      <c r="S3487" s="116"/>
      <c r="T3487" s="117"/>
    </row>
    <row r="3488" spans="1:20">
      <c r="A3488" s="91"/>
      <c r="B3488" s="91"/>
      <c r="C3488" s="127"/>
      <c r="D3488" s="127"/>
      <c r="E3488" s="127"/>
      <c r="F3488" s="127"/>
      <c r="G3488" s="127"/>
      <c r="H3488" s="127">
        <v>5349</v>
      </c>
      <c r="I3488" s="217"/>
      <c r="J3488" s="116">
        <v>3485</v>
      </c>
      <c r="K3488" s="219">
        <f t="shared" si="30"/>
        <v>9324</v>
      </c>
      <c r="L3488" s="116">
        <v>0.25886847994254503</v>
      </c>
      <c r="M3488" s="116">
        <v>7.7841469161080604E-2</v>
      </c>
      <c r="N3488" s="117">
        <v>2.2359832302513101E-2</v>
      </c>
      <c r="O3488" s="217"/>
      <c r="P3488" s="128"/>
      <c r="Q3488" s="116"/>
      <c r="R3488" s="116"/>
      <c r="S3488" s="116"/>
      <c r="T3488" s="117"/>
    </row>
    <row r="3489" spans="1:20">
      <c r="A3489" s="91"/>
      <c r="B3489" s="91"/>
      <c r="C3489" s="127"/>
      <c r="D3489" s="127"/>
      <c r="E3489" s="127"/>
      <c r="F3489" s="127"/>
      <c r="G3489" s="127"/>
      <c r="H3489" s="127">
        <v>5352</v>
      </c>
      <c r="I3489" s="217"/>
      <c r="J3489" s="116">
        <v>3486</v>
      </c>
      <c r="K3489" s="219">
        <f t="shared" ref="K3489:K3503" si="31">H3489+$K$1503</f>
        <v>9327</v>
      </c>
      <c r="L3489" s="116">
        <v>0.25934647813196199</v>
      </c>
      <c r="M3489" s="116">
        <v>7.2993178882893195E-2</v>
      </c>
      <c r="N3489" s="117">
        <v>2.2301807377197599E-2</v>
      </c>
      <c r="O3489" s="217"/>
      <c r="P3489" s="115"/>
      <c r="Q3489" s="116"/>
      <c r="R3489" s="116"/>
      <c r="S3489" s="116"/>
      <c r="T3489" s="117"/>
    </row>
    <row r="3490" spans="1:20">
      <c r="A3490" s="91"/>
      <c r="B3490" s="91"/>
      <c r="C3490" s="127"/>
      <c r="D3490" s="127"/>
      <c r="E3490" s="127"/>
      <c r="F3490" s="127"/>
      <c r="G3490" s="127"/>
      <c r="H3490" s="127">
        <v>5355</v>
      </c>
      <c r="I3490" s="217"/>
      <c r="J3490" s="116">
        <v>3487</v>
      </c>
      <c r="K3490" s="219">
        <f t="shared" si="31"/>
        <v>9330</v>
      </c>
      <c r="L3490" s="116">
        <v>0.25992872487193702</v>
      </c>
      <c r="M3490" s="116">
        <v>6.7147059911871504E-2</v>
      </c>
      <c r="N3490" s="117">
        <v>2.2160917260504499E-2</v>
      </c>
      <c r="O3490" s="217"/>
      <c r="P3490" s="115"/>
      <c r="Q3490" s="116"/>
      <c r="R3490" s="116"/>
      <c r="S3490" s="116"/>
      <c r="T3490" s="117"/>
    </row>
    <row r="3491" spans="1:20" ht="13.8" thickBot="1">
      <c r="A3491" s="91"/>
      <c r="B3491" s="91"/>
      <c r="C3491" s="127"/>
      <c r="D3491" s="127"/>
      <c r="E3491" s="127"/>
      <c r="F3491" s="127"/>
      <c r="G3491" s="127"/>
      <c r="H3491" s="127">
        <v>5358</v>
      </c>
      <c r="I3491" s="217"/>
      <c r="J3491" s="116">
        <v>3488</v>
      </c>
      <c r="K3491" s="219">
        <f t="shared" si="31"/>
        <v>9333</v>
      </c>
      <c r="L3491" s="116">
        <v>0.260433361662471</v>
      </c>
      <c r="M3491" s="116">
        <v>6.1402910086093297E-2</v>
      </c>
      <c r="N3491" s="117">
        <v>2.2006957725850401E-2</v>
      </c>
      <c r="O3491" s="217"/>
      <c r="P3491" s="115"/>
      <c r="Q3491" s="116"/>
      <c r="R3491" s="116"/>
      <c r="S3491" s="116"/>
      <c r="T3491" s="117"/>
    </row>
    <row r="3492" spans="1:20">
      <c r="A3492" s="91"/>
      <c r="B3492" s="91"/>
      <c r="C3492" s="127"/>
      <c r="D3492" s="127"/>
      <c r="E3492" s="127"/>
      <c r="F3492" s="127"/>
      <c r="G3492" s="127"/>
      <c r="H3492" s="127">
        <v>5360</v>
      </c>
      <c r="I3492" s="217"/>
      <c r="J3492" s="116">
        <v>3489</v>
      </c>
      <c r="K3492" s="219">
        <f t="shared" si="31"/>
        <v>9335</v>
      </c>
      <c r="L3492" s="116">
        <v>0.26085176255888798</v>
      </c>
      <c r="M3492" s="116">
        <v>5.5988148396264703E-2</v>
      </c>
      <c r="N3492" s="117">
        <v>2.1911426780998999E-2</v>
      </c>
      <c r="O3492" s="217"/>
      <c r="P3492" s="128"/>
      <c r="Q3492" s="116"/>
      <c r="R3492" s="116"/>
      <c r="S3492" s="116"/>
      <c r="T3492" s="117"/>
    </row>
    <row r="3493" spans="1:20">
      <c r="A3493" s="91"/>
      <c r="B3493" s="91"/>
      <c r="C3493" s="127"/>
      <c r="D3493" s="127"/>
      <c r="E3493" s="127"/>
      <c r="F3493" s="127"/>
      <c r="G3493" s="127"/>
      <c r="H3493" s="127">
        <v>5363</v>
      </c>
      <c r="I3493" s="217"/>
      <c r="J3493" s="116">
        <v>3490</v>
      </c>
      <c r="K3493" s="219">
        <f t="shared" si="31"/>
        <v>9338</v>
      </c>
      <c r="L3493" s="116">
        <v>0.26106668866003702</v>
      </c>
      <c r="M3493" s="116">
        <v>5.1694184043816302E-2</v>
      </c>
      <c r="N3493" s="117">
        <v>2.1846696893290399E-2</v>
      </c>
      <c r="O3493" s="217"/>
      <c r="P3493" s="115"/>
      <c r="Q3493" s="116"/>
      <c r="R3493" s="116"/>
      <c r="S3493" s="116"/>
      <c r="T3493" s="117"/>
    </row>
    <row r="3494" spans="1:20">
      <c r="A3494" s="91"/>
      <c r="B3494" s="91"/>
      <c r="C3494" s="127"/>
      <c r="D3494" s="127"/>
      <c r="E3494" s="127"/>
      <c r="F3494" s="127"/>
      <c r="G3494" s="127"/>
      <c r="H3494" s="127">
        <v>5365</v>
      </c>
      <c r="I3494" s="217"/>
      <c r="J3494" s="116">
        <v>3491</v>
      </c>
      <c r="K3494" s="219">
        <f t="shared" si="31"/>
        <v>9340</v>
      </c>
      <c r="L3494" s="116">
        <v>0.26115323117607198</v>
      </c>
      <c r="M3494" s="116">
        <v>4.8382446045914199E-2</v>
      </c>
      <c r="N3494" s="117">
        <v>2.1874329843362801E-2</v>
      </c>
      <c r="O3494" s="217"/>
      <c r="P3494" s="115"/>
      <c r="Q3494" s="116"/>
      <c r="R3494" s="116"/>
      <c r="S3494" s="116"/>
      <c r="T3494" s="117"/>
    </row>
    <row r="3495" spans="1:20" ht="13.8" thickBot="1">
      <c r="A3495" s="91"/>
      <c r="B3495" s="91"/>
      <c r="C3495" s="127"/>
      <c r="D3495" s="127"/>
      <c r="E3495" s="127"/>
      <c r="F3495" s="127"/>
      <c r="G3495" s="127"/>
      <c r="H3495" s="127">
        <v>5368</v>
      </c>
      <c r="I3495" s="217"/>
      <c r="J3495" s="116">
        <v>3492</v>
      </c>
      <c r="K3495" s="219">
        <f t="shared" si="31"/>
        <v>9343</v>
      </c>
      <c r="L3495" s="116">
        <v>0.26106563262191002</v>
      </c>
      <c r="M3495" s="116">
        <v>4.6465794099896603E-2</v>
      </c>
      <c r="N3495" s="117">
        <v>2.1967988538311899E-2</v>
      </c>
      <c r="O3495" s="217"/>
      <c r="P3495" s="115"/>
      <c r="Q3495" s="116"/>
      <c r="R3495" s="116"/>
      <c r="S3495" s="116"/>
      <c r="T3495" s="117"/>
    </row>
    <row r="3496" spans="1:20">
      <c r="A3496" s="91"/>
      <c r="B3496" s="91"/>
      <c r="C3496" s="127"/>
      <c r="D3496" s="127"/>
      <c r="E3496" s="127"/>
      <c r="F3496" s="127"/>
      <c r="G3496" s="127"/>
      <c r="H3496" s="127">
        <v>5371</v>
      </c>
      <c r="I3496" s="217"/>
      <c r="J3496" s="116">
        <v>3493</v>
      </c>
      <c r="K3496" s="219">
        <f t="shared" si="31"/>
        <v>9346</v>
      </c>
      <c r="L3496" s="116">
        <v>0.260917544140572</v>
      </c>
      <c r="M3496" s="116">
        <v>4.5241235539212998E-2</v>
      </c>
      <c r="N3496" s="117">
        <v>2.22134534634814E-2</v>
      </c>
      <c r="O3496" s="217"/>
      <c r="P3496" s="128"/>
      <c r="Q3496" s="116"/>
      <c r="R3496" s="116"/>
      <c r="S3496" s="116"/>
      <c r="T3496" s="117"/>
    </row>
    <row r="3497" spans="1:20">
      <c r="A3497" s="91"/>
      <c r="B3497" s="91"/>
      <c r="C3497" s="127"/>
      <c r="D3497" s="127"/>
      <c r="E3497" s="127"/>
      <c r="F3497" s="127"/>
      <c r="G3497" s="127"/>
      <c r="H3497" s="127">
        <v>5373</v>
      </c>
      <c r="I3497" s="217"/>
      <c r="J3497" s="116">
        <v>3494</v>
      </c>
      <c r="K3497" s="219">
        <f t="shared" si="31"/>
        <v>9348</v>
      </c>
      <c r="L3497" s="116">
        <v>0.26066701153062199</v>
      </c>
      <c r="M3497" s="116">
        <v>4.5208463477801698E-2</v>
      </c>
      <c r="N3497" s="117">
        <v>2.2588889094929399E-2</v>
      </c>
      <c r="O3497" s="217"/>
      <c r="P3497" s="115"/>
      <c r="Q3497" s="116"/>
      <c r="R3497" s="116"/>
      <c r="S3497" s="116"/>
      <c r="T3497" s="117"/>
    </row>
    <row r="3498" spans="1:20">
      <c r="A3498" s="91"/>
      <c r="B3498" s="91"/>
      <c r="C3498" s="127"/>
      <c r="D3498" s="127"/>
      <c r="E3498" s="127"/>
      <c r="F3498" s="127"/>
      <c r="G3498" s="127"/>
      <c r="H3498" s="127">
        <v>5376</v>
      </c>
      <c r="I3498" s="217"/>
      <c r="J3498" s="116">
        <v>3495</v>
      </c>
      <c r="K3498" s="219">
        <f t="shared" si="31"/>
        <v>9351</v>
      </c>
      <c r="L3498" s="116">
        <v>0.26040484235453998</v>
      </c>
      <c r="M3498" s="116">
        <v>4.5792620928650003E-2</v>
      </c>
      <c r="N3498" s="117">
        <v>2.30633367769838E-2</v>
      </c>
      <c r="O3498" s="217"/>
      <c r="P3498" s="115"/>
      <c r="Q3498" s="116"/>
      <c r="R3498" s="116"/>
      <c r="S3498" s="116"/>
      <c r="T3498" s="117"/>
    </row>
    <row r="3499" spans="1:20" ht="13.8" thickBot="1">
      <c r="A3499" s="91"/>
      <c r="B3499" s="91"/>
      <c r="C3499" s="127"/>
      <c r="D3499" s="127"/>
      <c r="E3499" s="127"/>
      <c r="F3499" s="127"/>
      <c r="G3499" s="127"/>
      <c r="H3499" s="127">
        <v>5378</v>
      </c>
      <c r="I3499" s="217"/>
      <c r="J3499" s="116">
        <v>3496</v>
      </c>
      <c r="K3499" s="219">
        <f t="shared" si="31"/>
        <v>9353</v>
      </c>
      <c r="L3499" s="116">
        <v>0.26021804546173799</v>
      </c>
      <c r="M3499" s="116">
        <v>4.7156533060469602E-2</v>
      </c>
      <c r="N3499" s="117">
        <v>2.3582442464790101E-2</v>
      </c>
      <c r="O3499" s="217"/>
      <c r="P3499" s="115"/>
      <c r="Q3499" s="116"/>
      <c r="R3499" s="116"/>
      <c r="S3499" s="116"/>
      <c r="T3499" s="117"/>
    </row>
    <row r="3500" spans="1:20">
      <c r="A3500" s="91"/>
      <c r="B3500" s="91"/>
      <c r="C3500" s="127"/>
      <c r="D3500" s="127"/>
      <c r="E3500" s="127"/>
      <c r="F3500" s="127"/>
      <c r="G3500" s="127"/>
      <c r="H3500" s="127">
        <v>5381</v>
      </c>
      <c r="I3500" s="217"/>
      <c r="J3500" s="116">
        <v>3497</v>
      </c>
      <c r="K3500" s="219">
        <f t="shared" si="31"/>
        <v>9356</v>
      </c>
      <c r="L3500" s="116">
        <v>0.26006830338945203</v>
      </c>
      <c r="M3500" s="116">
        <v>4.9884963477955097E-2</v>
      </c>
      <c r="N3500" s="117">
        <v>2.4139112528598801E-2</v>
      </c>
      <c r="O3500" s="217"/>
      <c r="P3500" s="128"/>
      <c r="Q3500" s="116"/>
      <c r="R3500" s="116"/>
      <c r="S3500" s="116"/>
      <c r="T3500" s="117"/>
    </row>
    <row r="3501" spans="1:20">
      <c r="A3501" s="91"/>
      <c r="B3501" s="91"/>
      <c r="C3501" s="127"/>
      <c r="D3501" s="127"/>
      <c r="E3501" s="127"/>
      <c r="F3501" s="127"/>
      <c r="G3501" s="127"/>
      <c r="H3501" s="127">
        <v>5383</v>
      </c>
      <c r="I3501" s="217"/>
      <c r="J3501" s="116">
        <v>3498</v>
      </c>
      <c r="K3501" s="219">
        <f t="shared" si="31"/>
        <v>9358</v>
      </c>
      <c r="L3501" s="116">
        <v>0.26009411563179502</v>
      </c>
      <c r="M3501" s="116">
        <v>5.3263159598863997E-2</v>
      </c>
      <c r="N3501" s="117">
        <v>2.4724559807349101E-2</v>
      </c>
      <c r="O3501" s="217"/>
      <c r="P3501" s="115"/>
      <c r="Q3501" s="116"/>
      <c r="R3501" s="116"/>
      <c r="S3501" s="116"/>
      <c r="T3501" s="117"/>
    </row>
    <row r="3502" spans="1:20">
      <c r="A3502" s="91"/>
      <c r="B3502" s="91"/>
      <c r="C3502" s="127"/>
      <c r="D3502" s="127"/>
      <c r="E3502" s="127"/>
      <c r="F3502" s="127"/>
      <c r="G3502" s="127"/>
      <c r="H3502" s="127">
        <v>5386</v>
      </c>
      <c r="I3502" s="217"/>
      <c r="J3502" s="116">
        <v>3499</v>
      </c>
      <c r="K3502" s="219">
        <f t="shared" si="31"/>
        <v>9361</v>
      </c>
      <c r="L3502" s="116">
        <v>0.26021504927946698</v>
      </c>
      <c r="M3502" s="116">
        <v>5.6884983427227698E-2</v>
      </c>
      <c r="N3502" s="117">
        <v>2.5292020309292701E-2</v>
      </c>
      <c r="O3502" s="217"/>
      <c r="P3502" s="115"/>
      <c r="Q3502" s="116"/>
      <c r="R3502" s="116"/>
      <c r="S3502" s="116"/>
      <c r="T3502" s="117"/>
    </row>
    <row r="3503" spans="1:20" ht="13.8" thickBot="1">
      <c r="A3503" s="91"/>
      <c r="B3503" s="91"/>
      <c r="C3503" s="127"/>
      <c r="D3503" s="127"/>
      <c r="E3503" s="127"/>
      <c r="F3503" s="127"/>
      <c r="G3503" s="127"/>
      <c r="H3503" s="127">
        <v>5402</v>
      </c>
      <c r="I3503" s="217"/>
      <c r="J3503" s="116">
        <v>3500</v>
      </c>
      <c r="K3503" s="219">
        <f t="shared" si="31"/>
        <v>9377</v>
      </c>
      <c r="L3503" s="116">
        <v>0.260461349628829</v>
      </c>
      <c r="M3503" s="116">
        <v>6.0545638894102499E-2</v>
      </c>
      <c r="N3503" s="117">
        <v>2.5837036265537999E-2</v>
      </c>
      <c r="O3503" s="217"/>
      <c r="P3503" s="115"/>
      <c r="Q3503" s="116"/>
      <c r="R3503" s="116"/>
      <c r="S3503" s="116"/>
      <c r="T3503" s="117"/>
    </row>
    <row r="3504" spans="1:20">
      <c r="A3504" s="91"/>
      <c r="B3504" s="91"/>
      <c r="C3504" s="127"/>
      <c r="D3504" s="127"/>
      <c r="E3504" s="127"/>
      <c r="F3504" s="127"/>
      <c r="G3504" s="127"/>
      <c r="H3504" s="127">
        <v>38</v>
      </c>
      <c r="I3504" s="91"/>
      <c r="J3504" s="116">
        <v>3501</v>
      </c>
      <c r="K3504" s="116">
        <f>H3504+$K$3503</f>
        <v>9415</v>
      </c>
      <c r="L3504" s="116">
        <v>0.26076322190014301</v>
      </c>
      <c r="M3504" s="116">
        <v>6.3903952074097103E-2</v>
      </c>
      <c r="N3504" s="117">
        <v>2.6231188520710401E-2</v>
      </c>
      <c r="O3504" s="217"/>
      <c r="P3504" s="128"/>
      <c r="Q3504" s="116"/>
      <c r="R3504" s="116"/>
      <c r="S3504" s="116"/>
      <c r="T3504" s="117"/>
    </row>
    <row r="3505" spans="1:20">
      <c r="A3505" s="91"/>
      <c r="B3505" s="91"/>
      <c r="C3505" s="127"/>
      <c r="D3505" s="127"/>
      <c r="E3505" s="127"/>
      <c r="F3505" s="127"/>
      <c r="G3505" s="127"/>
      <c r="H3505" s="127">
        <v>41</v>
      </c>
      <c r="I3505" s="91"/>
      <c r="J3505" s="116">
        <v>3502</v>
      </c>
      <c r="K3505" s="116">
        <f t="shared" ref="K3505:K3568" si="32">H3505+$K$3503</f>
        <v>9418</v>
      </c>
      <c r="L3505" s="116">
        <v>0.26102988720016301</v>
      </c>
      <c r="M3505" s="116">
        <v>6.7053620378124901E-2</v>
      </c>
      <c r="N3505" s="117">
        <v>2.6403181100961001E-2</v>
      </c>
      <c r="O3505" s="91"/>
      <c r="P3505" s="115"/>
      <c r="Q3505" s="116"/>
      <c r="R3505" s="116"/>
      <c r="S3505" s="116"/>
      <c r="T3505" s="117"/>
    </row>
    <row r="3506" spans="1:20">
      <c r="A3506" s="91"/>
      <c r="B3506" s="91"/>
      <c r="C3506" s="127"/>
      <c r="D3506" s="127"/>
      <c r="E3506" s="127"/>
      <c r="F3506" s="127"/>
      <c r="G3506" s="127"/>
      <c r="H3506" s="127">
        <v>44</v>
      </c>
      <c r="I3506" s="91"/>
      <c r="J3506" s="116">
        <v>3503</v>
      </c>
      <c r="K3506" s="116">
        <f t="shared" si="32"/>
        <v>9421</v>
      </c>
      <c r="L3506" s="116">
        <v>0.26123787888487698</v>
      </c>
      <c r="M3506" s="116">
        <v>6.9842728306396401E-2</v>
      </c>
      <c r="N3506" s="117">
        <v>2.6377430607242E-2</v>
      </c>
      <c r="O3506" s="91"/>
      <c r="P3506" s="115"/>
      <c r="Q3506" s="116"/>
      <c r="R3506" s="116"/>
      <c r="S3506" s="116"/>
      <c r="T3506" s="117"/>
    </row>
    <row r="3507" spans="1:20" ht="13.8" thickBot="1">
      <c r="A3507" s="91"/>
      <c r="B3507" s="91"/>
      <c r="C3507" s="127"/>
      <c r="D3507" s="127"/>
      <c r="E3507" s="127"/>
      <c r="F3507" s="127"/>
      <c r="G3507" s="127"/>
      <c r="H3507" s="127">
        <v>47</v>
      </c>
      <c r="I3507" s="91"/>
      <c r="J3507" s="116">
        <v>3504</v>
      </c>
      <c r="K3507" s="116">
        <f t="shared" si="32"/>
        <v>9424</v>
      </c>
      <c r="L3507" s="116">
        <v>0.26130068839114701</v>
      </c>
      <c r="M3507" s="116">
        <v>7.2645847721986595E-2</v>
      </c>
      <c r="N3507" s="117">
        <v>2.61734514830037E-2</v>
      </c>
      <c r="O3507" s="91"/>
      <c r="P3507" s="115"/>
      <c r="Q3507" s="116"/>
      <c r="R3507" s="116"/>
      <c r="S3507" s="116"/>
      <c r="T3507" s="117"/>
    </row>
    <row r="3508" spans="1:20">
      <c r="A3508" s="91"/>
      <c r="B3508" s="91"/>
      <c r="C3508" s="127"/>
      <c r="D3508" s="127"/>
      <c r="E3508" s="127"/>
      <c r="F3508" s="127"/>
      <c r="G3508" s="127"/>
      <c r="H3508" s="127">
        <v>50</v>
      </c>
      <c r="I3508" s="91"/>
      <c r="J3508" s="116">
        <v>3505</v>
      </c>
      <c r="K3508" s="116">
        <f t="shared" si="32"/>
        <v>9427</v>
      </c>
      <c r="L3508" s="116">
        <v>0.26124224032461402</v>
      </c>
      <c r="M3508" s="116">
        <v>7.5716386926783397E-2</v>
      </c>
      <c r="N3508" s="117">
        <v>2.5778375363207099E-2</v>
      </c>
      <c r="O3508" s="91"/>
      <c r="P3508" s="128"/>
      <c r="Q3508" s="116"/>
      <c r="R3508" s="116"/>
      <c r="S3508" s="116"/>
      <c r="T3508" s="117"/>
    </row>
    <row r="3509" spans="1:20">
      <c r="A3509" s="91"/>
      <c r="B3509" s="91"/>
      <c r="C3509" s="127"/>
      <c r="D3509" s="127"/>
      <c r="E3509" s="127"/>
      <c r="F3509" s="127"/>
      <c r="G3509" s="127"/>
      <c r="H3509" s="127">
        <v>53</v>
      </c>
      <c r="I3509" s="91"/>
      <c r="J3509" s="116">
        <v>3506</v>
      </c>
      <c r="K3509" s="116">
        <f t="shared" si="32"/>
        <v>9430</v>
      </c>
      <c r="L3509" s="116">
        <v>0.26101907800665602</v>
      </c>
      <c r="M3509" s="116">
        <v>7.9147893918749004E-2</v>
      </c>
      <c r="N3509" s="117">
        <v>2.5282453252526101E-2</v>
      </c>
      <c r="O3509" s="91"/>
      <c r="P3509" s="115"/>
      <c r="Q3509" s="116"/>
      <c r="R3509" s="116"/>
      <c r="S3509" s="116"/>
      <c r="T3509" s="117"/>
    </row>
    <row r="3510" spans="1:20">
      <c r="A3510" s="91"/>
      <c r="B3510" s="91"/>
      <c r="C3510" s="127"/>
      <c r="D3510" s="127"/>
      <c r="E3510" s="127"/>
      <c r="F3510" s="127"/>
      <c r="G3510" s="127"/>
      <c r="H3510" s="127">
        <v>56</v>
      </c>
      <c r="I3510" s="91"/>
      <c r="J3510" s="116">
        <v>3507</v>
      </c>
      <c r="K3510" s="116">
        <f t="shared" si="32"/>
        <v>9433</v>
      </c>
      <c r="L3510" s="116">
        <v>0.26075175490274699</v>
      </c>
      <c r="M3510" s="116">
        <v>8.2369454931554106E-2</v>
      </c>
      <c r="N3510" s="117">
        <v>2.4798766214995001E-2</v>
      </c>
      <c r="O3510" s="91"/>
      <c r="P3510" s="115"/>
      <c r="Q3510" s="116"/>
      <c r="R3510" s="116"/>
      <c r="S3510" s="116"/>
      <c r="T3510" s="117"/>
    </row>
    <row r="3511" spans="1:20" ht="13.8" thickBot="1">
      <c r="A3511" s="91"/>
      <c r="B3511" s="91"/>
      <c r="C3511" s="127"/>
      <c r="D3511" s="127"/>
      <c r="E3511" s="127"/>
      <c r="F3511" s="127"/>
      <c r="G3511" s="127"/>
      <c r="H3511" s="127">
        <v>59</v>
      </c>
      <c r="I3511" s="91"/>
      <c r="J3511" s="116">
        <v>3508</v>
      </c>
      <c r="K3511" s="116">
        <f t="shared" si="32"/>
        <v>9436</v>
      </c>
      <c r="L3511" s="116">
        <v>0.26036195896785402</v>
      </c>
      <c r="M3511" s="116">
        <v>8.6354345991053502E-2</v>
      </c>
      <c r="N3511" s="117">
        <v>2.4193991211779599E-2</v>
      </c>
      <c r="O3511" s="91"/>
      <c r="P3511" s="115"/>
      <c r="Q3511" s="116"/>
      <c r="R3511" s="116"/>
      <c r="S3511" s="116"/>
      <c r="T3511" s="117"/>
    </row>
    <row r="3512" spans="1:20">
      <c r="A3512" s="91"/>
      <c r="B3512" s="91"/>
      <c r="C3512" s="127"/>
      <c r="D3512" s="127"/>
      <c r="E3512" s="127"/>
      <c r="F3512" s="127"/>
      <c r="G3512" s="127"/>
      <c r="H3512" s="127">
        <v>62</v>
      </c>
      <c r="I3512" s="91"/>
      <c r="J3512" s="116">
        <v>3509</v>
      </c>
      <c r="K3512" s="116">
        <f t="shared" si="32"/>
        <v>9439</v>
      </c>
      <c r="L3512" s="116">
        <v>0.260003402428573</v>
      </c>
      <c r="M3512" s="116">
        <v>9.0276731406606706E-2</v>
      </c>
      <c r="N3512" s="117">
        <v>2.3593678920765401E-2</v>
      </c>
      <c r="O3512" s="91"/>
      <c r="P3512" s="128"/>
      <c r="Q3512" s="116"/>
      <c r="R3512" s="116"/>
      <c r="S3512" s="116"/>
      <c r="T3512" s="117"/>
    </row>
    <row r="3513" spans="1:20">
      <c r="A3513" s="91"/>
      <c r="B3513" s="91"/>
      <c r="C3513" s="127"/>
      <c r="D3513" s="127"/>
      <c r="E3513" s="127"/>
      <c r="F3513" s="127"/>
      <c r="G3513" s="127"/>
      <c r="H3513" s="127">
        <v>65</v>
      </c>
      <c r="I3513" s="91"/>
      <c r="J3513" s="116">
        <v>3510</v>
      </c>
      <c r="K3513" s="116">
        <f t="shared" si="32"/>
        <v>9442</v>
      </c>
      <c r="L3513" s="116">
        <v>0.259566676174251</v>
      </c>
      <c r="M3513" s="116">
        <v>9.4416262287293801E-2</v>
      </c>
      <c r="N3513" s="117">
        <v>2.2913756005192298E-2</v>
      </c>
      <c r="O3513" s="91"/>
      <c r="P3513" s="115"/>
      <c r="Q3513" s="116"/>
      <c r="R3513" s="116"/>
      <c r="S3513" s="116"/>
      <c r="T3513" s="117"/>
    </row>
    <row r="3514" spans="1:20">
      <c r="A3514" s="91"/>
      <c r="B3514" s="91"/>
      <c r="C3514" s="127"/>
      <c r="D3514" s="127"/>
      <c r="E3514" s="127"/>
      <c r="F3514" s="127"/>
      <c r="G3514" s="127"/>
      <c r="H3514" s="127">
        <v>68</v>
      </c>
      <c r="I3514" s="91"/>
      <c r="J3514" s="116">
        <v>3511</v>
      </c>
      <c r="K3514" s="116">
        <f t="shared" si="32"/>
        <v>9445</v>
      </c>
      <c r="L3514" s="116">
        <v>0.25913523333324801</v>
      </c>
      <c r="M3514" s="116">
        <v>9.7722022459340793E-2</v>
      </c>
      <c r="N3514" s="117">
        <v>2.2168051138697902E-2</v>
      </c>
      <c r="O3514" s="91"/>
      <c r="P3514" s="115"/>
      <c r="Q3514" s="116"/>
      <c r="R3514" s="116"/>
      <c r="S3514" s="116"/>
      <c r="T3514" s="117"/>
    </row>
    <row r="3515" spans="1:20" ht="13.8" thickBot="1">
      <c r="A3515" s="91"/>
      <c r="B3515" s="91"/>
      <c r="C3515" s="127"/>
      <c r="D3515" s="127"/>
      <c r="E3515" s="127"/>
      <c r="F3515" s="127"/>
      <c r="G3515" s="127"/>
      <c r="H3515" s="127">
        <v>71</v>
      </c>
      <c r="I3515" s="91"/>
      <c r="J3515" s="116">
        <v>3512</v>
      </c>
      <c r="K3515" s="116">
        <f t="shared" si="32"/>
        <v>9448</v>
      </c>
      <c r="L3515" s="116">
        <v>0.25861807193524899</v>
      </c>
      <c r="M3515" s="116">
        <v>9.9928275903818406E-2</v>
      </c>
      <c r="N3515" s="117">
        <v>2.1324822361647601E-2</v>
      </c>
      <c r="O3515" s="91"/>
      <c r="P3515" s="115"/>
      <c r="Q3515" s="116"/>
      <c r="R3515" s="116"/>
      <c r="S3515" s="116"/>
      <c r="T3515" s="117"/>
    </row>
    <row r="3516" spans="1:20">
      <c r="A3516" s="91"/>
      <c r="B3516" s="91"/>
      <c r="C3516" s="127"/>
      <c r="D3516" s="127"/>
      <c r="E3516" s="127"/>
      <c r="F3516" s="127"/>
      <c r="G3516" s="127"/>
      <c r="H3516" s="127">
        <v>74</v>
      </c>
      <c r="I3516" s="91"/>
      <c r="J3516" s="116">
        <v>3513</v>
      </c>
      <c r="K3516" s="116">
        <f t="shared" si="32"/>
        <v>9451</v>
      </c>
      <c r="L3516" s="116">
        <v>0.258090675226955</v>
      </c>
      <c r="M3516" s="116">
        <v>0.10020739090356499</v>
      </c>
      <c r="N3516" s="117">
        <v>2.03542556699902E-2</v>
      </c>
      <c r="O3516" s="91"/>
      <c r="P3516" s="128"/>
      <c r="Q3516" s="116"/>
      <c r="R3516" s="116"/>
      <c r="S3516" s="116"/>
      <c r="T3516" s="117"/>
    </row>
    <row r="3517" spans="1:20">
      <c r="A3517" s="91"/>
      <c r="B3517" s="91"/>
      <c r="C3517" s="127"/>
      <c r="D3517" s="127"/>
      <c r="E3517" s="127"/>
      <c r="F3517" s="127"/>
      <c r="G3517" s="127"/>
      <c r="H3517" s="127">
        <v>77</v>
      </c>
      <c r="I3517" s="91"/>
      <c r="J3517" s="116">
        <v>3514</v>
      </c>
      <c r="K3517" s="116">
        <f t="shared" si="32"/>
        <v>9454</v>
      </c>
      <c r="L3517" s="116">
        <v>0.25752451276857302</v>
      </c>
      <c r="M3517" s="116">
        <v>9.8685396043269993E-2</v>
      </c>
      <c r="N3517" s="117">
        <v>1.9221568543119901E-2</v>
      </c>
      <c r="O3517" s="91"/>
      <c r="P3517" s="115"/>
      <c r="Q3517" s="116"/>
      <c r="R3517" s="116"/>
      <c r="S3517" s="116"/>
      <c r="T3517" s="117"/>
    </row>
    <row r="3518" spans="1:20">
      <c r="A3518" s="91"/>
      <c r="B3518" s="91"/>
      <c r="C3518" s="127"/>
      <c r="D3518" s="127"/>
      <c r="E3518" s="127"/>
      <c r="F3518" s="127"/>
      <c r="G3518" s="127"/>
      <c r="H3518" s="127">
        <v>80</v>
      </c>
      <c r="I3518" s="91"/>
      <c r="J3518" s="116">
        <v>3515</v>
      </c>
      <c r="K3518" s="116">
        <f t="shared" si="32"/>
        <v>9457</v>
      </c>
      <c r="L3518" s="116">
        <v>0.25705776889843601</v>
      </c>
      <c r="M3518" s="116">
        <v>9.5051031142103198E-2</v>
      </c>
      <c r="N3518" s="117">
        <v>1.7946390050329001E-2</v>
      </c>
      <c r="O3518" s="91"/>
      <c r="P3518" s="115"/>
      <c r="Q3518" s="116"/>
      <c r="R3518" s="116"/>
      <c r="S3518" s="116"/>
      <c r="T3518" s="117"/>
    </row>
    <row r="3519" spans="1:20" ht="13.8" thickBot="1">
      <c r="A3519" s="91"/>
      <c r="B3519" s="91"/>
      <c r="C3519" s="127"/>
      <c r="D3519" s="127"/>
      <c r="E3519" s="127"/>
      <c r="F3519" s="127"/>
      <c r="G3519" s="127"/>
      <c r="H3519" s="127">
        <v>82</v>
      </c>
      <c r="I3519" s="91"/>
      <c r="J3519" s="116">
        <v>3516</v>
      </c>
      <c r="K3519" s="116">
        <f t="shared" si="32"/>
        <v>9459</v>
      </c>
      <c r="L3519" s="116">
        <v>0.25665803833567102</v>
      </c>
      <c r="M3519" s="116">
        <v>9.0014983183893296E-2</v>
      </c>
      <c r="N3519" s="117">
        <v>1.6580318347106899E-2</v>
      </c>
      <c r="O3519" s="91"/>
      <c r="P3519" s="115"/>
      <c r="Q3519" s="116"/>
      <c r="R3519" s="116"/>
      <c r="S3519" s="116"/>
      <c r="T3519" s="117"/>
    </row>
    <row r="3520" spans="1:20">
      <c r="A3520" s="91"/>
      <c r="B3520" s="91"/>
      <c r="C3520" s="127"/>
      <c r="D3520" s="127"/>
      <c r="E3520" s="127"/>
      <c r="F3520" s="127"/>
      <c r="G3520" s="127"/>
      <c r="H3520" s="127">
        <v>86</v>
      </c>
      <c r="I3520" s="91"/>
      <c r="J3520" s="116">
        <v>3517</v>
      </c>
      <c r="K3520" s="116">
        <f t="shared" si="32"/>
        <v>9463</v>
      </c>
      <c r="L3520" s="116">
        <v>0.25644122559060201</v>
      </c>
      <c r="M3520" s="116">
        <v>8.3417892924971898E-2</v>
      </c>
      <c r="N3520" s="117">
        <v>1.51782546992553E-2</v>
      </c>
      <c r="O3520" s="91"/>
      <c r="P3520" s="128"/>
      <c r="Q3520" s="116"/>
      <c r="R3520" s="116"/>
      <c r="S3520" s="116"/>
      <c r="T3520" s="117"/>
    </row>
    <row r="3521" spans="1:20">
      <c r="A3521" s="91"/>
      <c r="B3521" s="91"/>
      <c r="C3521" s="127"/>
      <c r="D3521" s="127"/>
      <c r="E3521" s="127"/>
      <c r="F3521" s="127"/>
      <c r="G3521" s="127"/>
      <c r="H3521" s="127">
        <v>89</v>
      </c>
      <c r="I3521" s="91"/>
      <c r="J3521" s="116">
        <v>3518</v>
      </c>
      <c r="K3521" s="116">
        <f t="shared" si="32"/>
        <v>9466</v>
      </c>
      <c r="L3521" s="116">
        <v>0.25642911936933899</v>
      </c>
      <c r="M3521" s="116">
        <v>7.6094238135818101E-2</v>
      </c>
      <c r="N3521" s="117">
        <v>1.38015457231347E-2</v>
      </c>
      <c r="O3521" s="91"/>
      <c r="P3521" s="115"/>
      <c r="Q3521" s="116"/>
      <c r="R3521" s="116"/>
      <c r="S3521" s="116"/>
      <c r="T3521" s="117"/>
    </row>
    <row r="3522" spans="1:20">
      <c r="A3522" s="91"/>
      <c r="B3522" s="91"/>
      <c r="C3522" s="127"/>
      <c r="D3522" s="127"/>
      <c r="E3522" s="127"/>
      <c r="F3522" s="127"/>
      <c r="G3522" s="127"/>
      <c r="H3522" s="127">
        <v>92</v>
      </c>
      <c r="I3522" s="91"/>
      <c r="J3522" s="116">
        <v>3519</v>
      </c>
      <c r="K3522" s="116">
        <f t="shared" si="32"/>
        <v>9469</v>
      </c>
      <c r="L3522" s="116">
        <v>0.25664250676872302</v>
      </c>
      <c r="M3522" s="116">
        <v>6.8348009442400701E-2</v>
      </c>
      <c r="N3522" s="117">
        <v>1.25017176785224E-2</v>
      </c>
      <c r="O3522" s="91"/>
      <c r="P3522" s="115"/>
      <c r="Q3522" s="116"/>
      <c r="R3522" s="116"/>
      <c r="S3522" s="116"/>
      <c r="T3522" s="117"/>
    </row>
    <row r="3523" spans="1:20" ht="13.8" thickBot="1">
      <c r="A3523" s="91"/>
      <c r="B3523" s="91"/>
      <c r="C3523" s="127"/>
      <c r="D3523" s="127"/>
      <c r="E3523" s="127"/>
      <c r="F3523" s="127"/>
      <c r="G3523" s="127"/>
      <c r="H3523" s="127">
        <v>95</v>
      </c>
      <c r="I3523" s="91"/>
      <c r="J3523" s="116">
        <v>3520</v>
      </c>
      <c r="K3523" s="116">
        <f t="shared" si="32"/>
        <v>9472</v>
      </c>
      <c r="L3523" s="116">
        <v>0.25708488161348098</v>
      </c>
      <c r="M3523" s="116">
        <v>5.9812956026240399E-2</v>
      </c>
      <c r="N3523" s="117">
        <v>1.1240310865394801E-2</v>
      </c>
      <c r="O3523" s="91"/>
      <c r="P3523" s="115"/>
      <c r="Q3523" s="116"/>
      <c r="R3523" s="116"/>
      <c r="S3523" s="116"/>
      <c r="T3523" s="117"/>
    </row>
    <row r="3524" spans="1:20">
      <c r="A3524" s="91"/>
      <c r="B3524" s="91"/>
      <c r="C3524" s="127"/>
      <c r="D3524" s="127"/>
      <c r="E3524" s="127"/>
      <c r="F3524" s="127"/>
      <c r="G3524" s="127"/>
      <c r="H3524" s="127">
        <v>98</v>
      </c>
      <c r="I3524" s="91"/>
      <c r="J3524" s="116">
        <v>3521</v>
      </c>
      <c r="K3524" s="116">
        <f t="shared" si="32"/>
        <v>9475</v>
      </c>
      <c r="L3524" s="116">
        <v>0.25760913294822801</v>
      </c>
      <c r="M3524" s="116">
        <v>5.1778100242594903E-2</v>
      </c>
      <c r="N3524" s="117">
        <v>1.0101926539854001E-2</v>
      </c>
      <c r="O3524" s="91"/>
      <c r="P3524" s="128"/>
      <c r="Q3524" s="116"/>
      <c r="R3524" s="116"/>
      <c r="S3524" s="116"/>
      <c r="T3524" s="117"/>
    </row>
    <row r="3525" spans="1:20">
      <c r="A3525" s="91"/>
      <c r="B3525" s="91"/>
      <c r="C3525" s="127"/>
      <c r="D3525" s="127"/>
      <c r="E3525" s="127"/>
      <c r="F3525" s="127"/>
      <c r="G3525" s="127"/>
      <c r="H3525" s="127">
        <v>101</v>
      </c>
      <c r="I3525" s="91"/>
      <c r="J3525" s="116">
        <v>3522</v>
      </c>
      <c r="K3525" s="116">
        <f t="shared" si="32"/>
        <v>9478</v>
      </c>
      <c r="L3525" s="116">
        <v>0.258116085202237</v>
      </c>
      <c r="M3525" s="116">
        <v>4.4487662512747703E-2</v>
      </c>
      <c r="N3525" s="117">
        <v>9.0884453913035092E-3</v>
      </c>
      <c r="O3525" s="91"/>
      <c r="P3525" s="115"/>
      <c r="Q3525" s="116"/>
      <c r="R3525" s="116"/>
      <c r="S3525" s="116"/>
      <c r="T3525" s="117"/>
    </row>
    <row r="3526" spans="1:20">
      <c r="A3526" s="91"/>
      <c r="B3526" s="91"/>
      <c r="C3526" s="127"/>
      <c r="D3526" s="127"/>
      <c r="E3526" s="127"/>
      <c r="F3526" s="127"/>
      <c r="G3526" s="127"/>
      <c r="H3526" s="127">
        <v>103</v>
      </c>
      <c r="I3526" s="91"/>
      <c r="J3526" s="116">
        <v>3523</v>
      </c>
      <c r="K3526" s="116">
        <f t="shared" si="32"/>
        <v>9480</v>
      </c>
      <c r="L3526" s="116">
        <v>0.25856511612739103</v>
      </c>
      <c r="M3526" s="116">
        <v>3.87780448609477E-2</v>
      </c>
      <c r="N3526" s="117">
        <v>8.2883951847783806E-3</v>
      </c>
      <c r="O3526" s="91"/>
      <c r="P3526" s="115"/>
      <c r="Q3526" s="116"/>
      <c r="R3526" s="116"/>
      <c r="S3526" s="116"/>
      <c r="T3526" s="117"/>
    </row>
    <row r="3527" spans="1:20" ht="13.8" thickBot="1">
      <c r="A3527" s="91"/>
      <c r="B3527" s="91"/>
      <c r="C3527" s="127"/>
      <c r="D3527" s="127"/>
      <c r="E3527" s="127"/>
      <c r="F3527" s="127"/>
      <c r="G3527" s="127"/>
      <c r="H3527" s="127">
        <v>106</v>
      </c>
      <c r="I3527" s="91"/>
      <c r="J3527" s="116">
        <v>3524</v>
      </c>
      <c r="K3527" s="116">
        <f t="shared" si="32"/>
        <v>9483</v>
      </c>
      <c r="L3527" s="116">
        <v>0.258872722935508</v>
      </c>
      <c r="M3527" s="116">
        <v>3.5126375739005601E-2</v>
      </c>
      <c r="N3527" s="117">
        <v>7.70936103846445E-3</v>
      </c>
      <c r="O3527" s="91"/>
      <c r="P3527" s="115"/>
      <c r="Q3527" s="116"/>
      <c r="R3527" s="116"/>
      <c r="S3527" s="116"/>
      <c r="T3527" s="117"/>
    </row>
    <row r="3528" spans="1:20">
      <c r="A3528" s="91"/>
      <c r="B3528" s="91"/>
      <c r="C3528" s="127"/>
      <c r="D3528" s="127"/>
      <c r="E3528" s="127"/>
      <c r="F3528" s="127"/>
      <c r="G3528" s="127"/>
      <c r="H3528" s="127">
        <v>109</v>
      </c>
      <c r="I3528" s="91"/>
      <c r="J3528" s="116">
        <v>3525</v>
      </c>
      <c r="K3528" s="116">
        <f t="shared" si="32"/>
        <v>9486</v>
      </c>
      <c r="L3528" s="116">
        <v>0.25906501820556599</v>
      </c>
      <c r="M3528" s="116">
        <v>3.3538040043935999E-2</v>
      </c>
      <c r="N3528" s="117">
        <v>7.4365054382946596E-3</v>
      </c>
      <c r="O3528" s="91"/>
      <c r="P3528" s="128"/>
      <c r="Q3528" s="116"/>
      <c r="R3528" s="116"/>
      <c r="S3528" s="116"/>
      <c r="T3528" s="117"/>
    </row>
    <row r="3529" spans="1:20">
      <c r="A3529" s="91"/>
      <c r="B3529" s="91"/>
      <c r="C3529" s="127"/>
      <c r="D3529" s="127"/>
      <c r="E3529" s="127"/>
      <c r="F3529" s="127"/>
      <c r="G3529" s="127"/>
      <c r="H3529" s="127">
        <v>112</v>
      </c>
      <c r="I3529" s="91"/>
      <c r="J3529" s="116">
        <v>3526</v>
      </c>
      <c r="K3529" s="116">
        <f t="shared" si="32"/>
        <v>9489</v>
      </c>
      <c r="L3529" s="116">
        <v>0.259217621008414</v>
      </c>
      <c r="M3529" s="116">
        <v>3.3715463698772E-2</v>
      </c>
      <c r="N3529" s="117">
        <v>7.5134380963500901E-3</v>
      </c>
      <c r="O3529" s="91"/>
      <c r="P3529" s="115"/>
      <c r="Q3529" s="116"/>
      <c r="R3529" s="116"/>
      <c r="S3529" s="116"/>
      <c r="T3529" s="117"/>
    </row>
    <row r="3530" spans="1:20">
      <c r="A3530" s="91"/>
      <c r="B3530" s="91"/>
      <c r="C3530" s="127"/>
      <c r="D3530" s="127"/>
      <c r="E3530" s="127"/>
      <c r="F3530" s="127"/>
      <c r="G3530" s="127"/>
      <c r="H3530" s="127">
        <v>114</v>
      </c>
      <c r="I3530" s="91"/>
      <c r="J3530" s="116">
        <v>3527</v>
      </c>
      <c r="K3530" s="116">
        <f t="shared" si="32"/>
        <v>9491</v>
      </c>
      <c r="L3530" s="116">
        <v>0.259297121219491</v>
      </c>
      <c r="M3530" s="116">
        <v>3.5665394684594003E-2</v>
      </c>
      <c r="N3530" s="117">
        <v>7.9047246317425299E-3</v>
      </c>
      <c r="O3530" s="91"/>
      <c r="P3530" s="115"/>
      <c r="Q3530" s="116"/>
      <c r="R3530" s="116"/>
      <c r="S3530" s="116"/>
      <c r="T3530" s="117"/>
    </row>
    <row r="3531" spans="1:20" ht="13.8" thickBot="1">
      <c r="A3531" s="91"/>
      <c r="B3531" s="91"/>
      <c r="C3531" s="127"/>
      <c r="D3531" s="127"/>
      <c r="E3531" s="127"/>
      <c r="F3531" s="127"/>
      <c r="G3531" s="127"/>
      <c r="H3531" s="127">
        <v>118</v>
      </c>
      <c r="I3531" s="91"/>
      <c r="J3531" s="116">
        <v>3528</v>
      </c>
      <c r="K3531" s="116">
        <f t="shared" si="32"/>
        <v>9495</v>
      </c>
      <c r="L3531" s="116">
        <v>0.25935387946924798</v>
      </c>
      <c r="M3531" s="116">
        <v>3.8727094669173803E-2</v>
      </c>
      <c r="N3531" s="117">
        <v>8.6142052827822505E-3</v>
      </c>
      <c r="O3531" s="91"/>
      <c r="P3531" s="115"/>
      <c r="Q3531" s="116"/>
      <c r="R3531" s="116"/>
      <c r="S3531" s="116"/>
      <c r="T3531" s="117"/>
    </row>
    <row r="3532" spans="1:20">
      <c r="A3532" s="91"/>
      <c r="B3532" s="91"/>
      <c r="C3532" s="127"/>
      <c r="D3532" s="127"/>
      <c r="E3532" s="127"/>
      <c r="F3532" s="127"/>
      <c r="G3532" s="127"/>
      <c r="H3532" s="127">
        <v>120</v>
      </c>
      <c r="I3532" s="91"/>
      <c r="J3532" s="116">
        <v>3529</v>
      </c>
      <c r="K3532" s="116">
        <f t="shared" si="32"/>
        <v>9497</v>
      </c>
      <c r="L3532" s="116">
        <v>0.25944814181578602</v>
      </c>
      <c r="M3532" s="116">
        <v>4.2534163625489299E-2</v>
      </c>
      <c r="N3532" s="117">
        <v>9.5852423628063795E-3</v>
      </c>
      <c r="O3532" s="91"/>
      <c r="P3532" s="128"/>
      <c r="Q3532" s="116"/>
      <c r="R3532" s="116"/>
      <c r="S3532" s="116"/>
      <c r="T3532" s="117"/>
    </row>
    <row r="3533" spans="1:20">
      <c r="A3533" s="91"/>
      <c r="B3533" s="91"/>
      <c r="C3533" s="127"/>
      <c r="D3533" s="127"/>
      <c r="E3533" s="127"/>
      <c r="F3533" s="127"/>
      <c r="G3533" s="127"/>
      <c r="H3533" s="127">
        <v>123</v>
      </c>
      <c r="I3533" s="91"/>
      <c r="J3533" s="116">
        <v>3530</v>
      </c>
      <c r="K3533" s="116">
        <f t="shared" si="32"/>
        <v>9500</v>
      </c>
      <c r="L3533" s="116">
        <v>0.259540526439276</v>
      </c>
      <c r="M3533" s="116">
        <v>4.6875558728513601E-2</v>
      </c>
      <c r="N3533" s="117">
        <v>1.0761430202111399E-2</v>
      </c>
      <c r="O3533" s="91"/>
      <c r="P3533" s="115"/>
      <c r="Q3533" s="116"/>
      <c r="R3533" s="116"/>
      <c r="S3533" s="116"/>
      <c r="T3533" s="117"/>
    </row>
    <row r="3534" spans="1:20">
      <c r="A3534" s="91"/>
      <c r="B3534" s="91"/>
      <c r="C3534" s="127"/>
      <c r="D3534" s="127"/>
      <c r="E3534" s="127"/>
      <c r="F3534" s="127"/>
      <c r="G3534" s="127"/>
      <c r="H3534" s="127">
        <v>126</v>
      </c>
      <c r="I3534" s="91"/>
      <c r="J3534" s="116">
        <v>3531</v>
      </c>
      <c r="K3534" s="116">
        <f t="shared" si="32"/>
        <v>9503</v>
      </c>
      <c r="L3534" s="116">
        <v>0.25977008135934299</v>
      </c>
      <c r="M3534" s="116">
        <v>5.1268204718427503E-2</v>
      </c>
      <c r="N3534" s="117">
        <v>1.21046366700316E-2</v>
      </c>
      <c r="O3534" s="91"/>
      <c r="P3534" s="115"/>
      <c r="Q3534" s="116"/>
      <c r="R3534" s="116"/>
      <c r="S3534" s="116"/>
      <c r="T3534" s="117"/>
    </row>
    <row r="3535" spans="1:20" ht="13.8" thickBot="1">
      <c r="A3535" s="91"/>
      <c r="B3535" s="91"/>
      <c r="C3535" s="127"/>
      <c r="D3535" s="127"/>
      <c r="E3535" s="127"/>
      <c r="F3535" s="127"/>
      <c r="G3535" s="127"/>
      <c r="H3535" s="127">
        <v>129</v>
      </c>
      <c r="I3535" s="91"/>
      <c r="J3535" s="116">
        <v>3532</v>
      </c>
      <c r="K3535" s="116">
        <f t="shared" si="32"/>
        <v>9506</v>
      </c>
      <c r="L3535" s="116">
        <v>0.26006090258873299</v>
      </c>
      <c r="M3535" s="116">
        <v>5.58722208823682E-2</v>
      </c>
      <c r="N3535" s="117">
        <v>1.34408220642108E-2</v>
      </c>
      <c r="O3535" s="91"/>
      <c r="P3535" s="115"/>
      <c r="Q3535" s="116"/>
      <c r="R3535" s="116"/>
      <c r="S3535" s="116"/>
      <c r="T3535" s="117"/>
    </row>
    <row r="3536" spans="1:20">
      <c r="A3536" s="91"/>
      <c r="B3536" s="91"/>
      <c r="C3536" s="127"/>
      <c r="D3536" s="127"/>
      <c r="E3536" s="127"/>
      <c r="F3536" s="127"/>
      <c r="G3536" s="127"/>
      <c r="H3536" s="127">
        <v>132</v>
      </c>
      <c r="I3536" s="91"/>
      <c r="J3536" s="116">
        <v>3533</v>
      </c>
      <c r="K3536" s="116">
        <f t="shared" si="32"/>
        <v>9509</v>
      </c>
      <c r="L3536" s="116">
        <v>0.26051570614278302</v>
      </c>
      <c r="M3536" s="116">
        <v>6.0101131023798299E-2</v>
      </c>
      <c r="N3536" s="117">
        <v>1.4584403910301099E-2</v>
      </c>
      <c r="O3536" s="91"/>
      <c r="P3536" s="128"/>
      <c r="Q3536" s="116"/>
      <c r="R3536" s="116"/>
      <c r="S3536" s="116"/>
      <c r="T3536" s="117"/>
    </row>
    <row r="3537" spans="1:20">
      <c r="A3537" s="91"/>
      <c r="B3537" s="91"/>
      <c r="C3537" s="127"/>
      <c r="D3537" s="127"/>
      <c r="E3537" s="127"/>
      <c r="F3537" s="127"/>
      <c r="G3537" s="127"/>
      <c r="H3537" s="127">
        <v>135</v>
      </c>
      <c r="I3537" s="91"/>
      <c r="J3537" s="116">
        <v>3534</v>
      </c>
      <c r="K3537" s="116">
        <f t="shared" si="32"/>
        <v>9512</v>
      </c>
      <c r="L3537" s="116">
        <v>0.261004441648369</v>
      </c>
      <c r="M3537" s="116">
        <v>6.4135580019553204E-2</v>
      </c>
      <c r="N3537" s="117">
        <v>1.53723812181049E-2</v>
      </c>
      <c r="O3537" s="91"/>
      <c r="P3537" s="115"/>
      <c r="Q3537" s="116"/>
      <c r="R3537" s="116"/>
      <c r="S3537" s="116"/>
      <c r="T3537" s="117"/>
    </row>
    <row r="3538" spans="1:20">
      <c r="A3538" s="91"/>
      <c r="B3538" s="91"/>
      <c r="C3538" s="127"/>
      <c r="D3538" s="127"/>
      <c r="E3538" s="127"/>
      <c r="F3538" s="127"/>
      <c r="G3538" s="127"/>
      <c r="H3538" s="127">
        <v>138</v>
      </c>
      <c r="I3538" s="91"/>
      <c r="J3538" s="116">
        <v>3535</v>
      </c>
      <c r="K3538" s="116">
        <f t="shared" si="32"/>
        <v>9515</v>
      </c>
      <c r="L3538" s="116">
        <v>0.261586485624837</v>
      </c>
      <c r="M3538" s="116">
        <v>6.8136008996501907E-2</v>
      </c>
      <c r="N3538" s="117">
        <v>1.57878875656659E-2</v>
      </c>
      <c r="O3538" s="91"/>
      <c r="P3538" s="115"/>
      <c r="Q3538" s="116"/>
      <c r="R3538" s="116"/>
      <c r="S3538" s="116"/>
      <c r="T3538" s="117"/>
    </row>
    <row r="3539" spans="1:20" ht="13.8" thickBot="1">
      <c r="A3539" s="91"/>
      <c r="B3539" s="91"/>
      <c r="C3539" s="127"/>
      <c r="D3539" s="127"/>
      <c r="E3539" s="127"/>
      <c r="F3539" s="127"/>
      <c r="G3539" s="127"/>
      <c r="H3539" s="127">
        <v>141</v>
      </c>
      <c r="I3539" s="91"/>
      <c r="J3539" s="116">
        <v>3536</v>
      </c>
      <c r="K3539" s="116">
        <f t="shared" si="32"/>
        <v>9518</v>
      </c>
      <c r="L3539" s="116">
        <v>0.26212152273613898</v>
      </c>
      <c r="M3539" s="116">
        <v>7.2224490167362598E-2</v>
      </c>
      <c r="N3539" s="117">
        <v>1.5807222944301601E-2</v>
      </c>
      <c r="O3539" s="91"/>
      <c r="P3539" s="115"/>
      <c r="Q3539" s="116"/>
      <c r="R3539" s="116"/>
      <c r="S3539" s="116"/>
      <c r="T3539" s="117"/>
    </row>
    <row r="3540" spans="1:20">
      <c r="A3540" s="91"/>
      <c r="B3540" s="91"/>
      <c r="C3540" s="127"/>
      <c r="D3540" s="127"/>
      <c r="E3540" s="127"/>
      <c r="F3540" s="127"/>
      <c r="G3540" s="127"/>
      <c r="H3540" s="127">
        <v>144</v>
      </c>
      <c r="I3540" s="91"/>
      <c r="J3540" s="116">
        <v>3537</v>
      </c>
      <c r="K3540" s="116">
        <f t="shared" si="32"/>
        <v>9521</v>
      </c>
      <c r="L3540" s="116">
        <v>0.26262189420281201</v>
      </c>
      <c r="M3540" s="116">
        <v>7.6103435661052404E-2</v>
      </c>
      <c r="N3540" s="117">
        <v>1.5558746621698099E-2</v>
      </c>
      <c r="O3540" s="91"/>
      <c r="P3540" s="128"/>
      <c r="Q3540" s="116"/>
      <c r="R3540" s="116"/>
      <c r="S3540" s="116"/>
      <c r="T3540" s="117"/>
    </row>
    <row r="3541" spans="1:20">
      <c r="A3541" s="91"/>
      <c r="B3541" s="91"/>
      <c r="C3541" s="127"/>
      <c r="D3541" s="127"/>
      <c r="E3541" s="127"/>
      <c r="F3541" s="127"/>
      <c r="G3541" s="127"/>
      <c r="H3541" s="127">
        <v>146</v>
      </c>
      <c r="I3541" s="91"/>
      <c r="J3541" s="116">
        <v>3538</v>
      </c>
      <c r="K3541" s="116">
        <f t="shared" si="32"/>
        <v>9523</v>
      </c>
      <c r="L3541" s="116">
        <v>0.262959619197637</v>
      </c>
      <c r="M3541" s="116">
        <v>8.0224038907882503E-2</v>
      </c>
      <c r="N3541" s="117">
        <v>1.51648378264795E-2</v>
      </c>
      <c r="O3541" s="91"/>
      <c r="P3541" s="115"/>
      <c r="Q3541" s="116"/>
      <c r="R3541" s="116"/>
      <c r="S3541" s="116"/>
      <c r="T3541" s="117"/>
    </row>
    <row r="3542" spans="1:20">
      <c r="A3542" s="91"/>
      <c r="B3542" s="91"/>
      <c r="C3542" s="127"/>
      <c r="D3542" s="127"/>
      <c r="E3542" s="127"/>
      <c r="F3542" s="127"/>
      <c r="G3542" s="127"/>
      <c r="H3542" s="127">
        <v>149</v>
      </c>
      <c r="I3542" s="91"/>
      <c r="J3542" s="116">
        <v>3539</v>
      </c>
      <c r="K3542" s="116">
        <f t="shared" si="32"/>
        <v>9526</v>
      </c>
      <c r="L3542" s="116">
        <v>0.26318413313609401</v>
      </c>
      <c r="M3542" s="116">
        <v>8.3719358053093093E-2</v>
      </c>
      <c r="N3542" s="117">
        <v>1.4793103884801101E-2</v>
      </c>
      <c r="O3542" s="91"/>
      <c r="P3542" s="115"/>
      <c r="Q3542" s="116"/>
      <c r="R3542" s="116"/>
      <c r="S3542" s="116"/>
      <c r="T3542" s="117"/>
    </row>
    <row r="3543" spans="1:20" ht="13.8" thickBot="1">
      <c r="A3543" s="91"/>
      <c r="B3543" s="91"/>
      <c r="C3543" s="127"/>
      <c r="D3543" s="127"/>
      <c r="E3543" s="127"/>
      <c r="F3543" s="127"/>
      <c r="G3543" s="127"/>
      <c r="H3543" s="127">
        <v>152</v>
      </c>
      <c r="I3543" s="91"/>
      <c r="J3543" s="116">
        <v>3540</v>
      </c>
      <c r="K3543" s="116">
        <f t="shared" si="32"/>
        <v>9529</v>
      </c>
      <c r="L3543" s="116">
        <v>0.263206954626097</v>
      </c>
      <c r="M3543" s="116">
        <v>8.7278022936913294E-2</v>
      </c>
      <c r="N3543" s="117">
        <v>1.45158708658936E-2</v>
      </c>
      <c r="O3543" s="91"/>
      <c r="P3543" s="115"/>
      <c r="Q3543" s="116"/>
      <c r="R3543" s="116"/>
      <c r="S3543" s="116"/>
      <c r="T3543" s="117"/>
    </row>
    <row r="3544" spans="1:20">
      <c r="A3544" s="91"/>
      <c r="B3544" s="91"/>
      <c r="C3544" s="127"/>
      <c r="D3544" s="127"/>
      <c r="E3544" s="127"/>
      <c r="F3544" s="127"/>
      <c r="G3544" s="127"/>
      <c r="H3544" s="127">
        <v>155</v>
      </c>
      <c r="I3544" s="91"/>
      <c r="J3544" s="116">
        <v>3541</v>
      </c>
      <c r="K3544" s="116">
        <f t="shared" si="32"/>
        <v>9532</v>
      </c>
      <c r="L3544" s="116">
        <v>0.26309263875606798</v>
      </c>
      <c r="M3544" s="116">
        <v>9.0368307571290593E-2</v>
      </c>
      <c r="N3544" s="117">
        <v>1.43806455446664E-2</v>
      </c>
      <c r="O3544" s="91"/>
      <c r="P3544" s="128"/>
      <c r="Q3544" s="116"/>
      <c r="R3544" s="116"/>
      <c r="S3544" s="116"/>
      <c r="T3544" s="117"/>
    </row>
    <row r="3545" spans="1:20">
      <c r="A3545" s="91"/>
      <c r="B3545" s="91"/>
      <c r="C3545" s="127"/>
      <c r="D3545" s="127"/>
      <c r="E3545" s="127"/>
      <c r="F3545" s="127"/>
      <c r="G3545" s="127"/>
      <c r="H3545" s="127">
        <v>158</v>
      </c>
      <c r="I3545" s="91"/>
      <c r="J3545" s="116">
        <v>3542</v>
      </c>
      <c r="K3545" s="116">
        <f t="shared" si="32"/>
        <v>9535</v>
      </c>
      <c r="L3545" s="116">
        <v>0.26272388253114598</v>
      </c>
      <c r="M3545" s="116">
        <v>9.3983202416890302E-2</v>
      </c>
      <c r="N3545" s="117">
        <v>1.43521151483784E-2</v>
      </c>
      <c r="O3545" s="91"/>
      <c r="P3545" s="115"/>
      <c r="Q3545" s="116"/>
      <c r="R3545" s="116"/>
      <c r="S3545" s="116"/>
      <c r="T3545" s="117"/>
    </row>
    <row r="3546" spans="1:20">
      <c r="A3546" s="91"/>
      <c r="B3546" s="91"/>
      <c r="C3546" s="127"/>
      <c r="D3546" s="127"/>
      <c r="E3546" s="127"/>
      <c r="F3546" s="127"/>
      <c r="G3546" s="127"/>
      <c r="H3546" s="127">
        <v>161</v>
      </c>
      <c r="I3546" s="91"/>
      <c r="J3546" s="116">
        <v>3543</v>
      </c>
      <c r="K3546" s="116">
        <f t="shared" si="32"/>
        <v>9538</v>
      </c>
      <c r="L3546" s="116">
        <v>0.26219232217168598</v>
      </c>
      <c r="M3546" s="116">
        <v>9.7453990458724798E-2</v>
      </c>
      <c r="N3546" s="117">
        <v>1.43764397805397E-2</v>
      </c>
      <c r="O3546" s="91"/>
      <c r="P3546" s="115"/>
      <c r="Q3546" s="116"/>
      <c r="R3546" s="116"/>
      <c r="S3546" s="116"/>
      <c r="T3546" s="117"/>
    </row>
    <row r="3547" spans="1:20" ht="13.8" thickBot="1">
      <c r="A3547" s="91"/>
      <c r="B3547" s="91"/>
      <c r="C3547" s="127"/>
      <c r="D3547" s="127"/>
      <c r="E3547" s="127"/>
      <c r="F3547" s="127"/>
      <c r="G3547" s="127"/>
      <c r="H3547" s="127">
        <v>164</v>
      </c>
      <c r="I3547" s="91"/>
      <c r="J3547" s="116">
        <v>3544</v>
      </c>
      <c r="K3547" s="116">
        <f t="shared" si="32"/>
        <v>9541</v>
      </c>
      <c r="L3547" s="116">
        <v>0.261414899818528</v>
      </c>
      <c r="M3547" s="116">
        <v>0.101284695042634</v>
      </c>
      <c r="N3547" s="117">
        <v>1.43787046650441E-2</v>
      </c>
      <c r="O3547" s="91"/>
      <c r="P3547" s="115"/>
      <c r="Q3547" s="116"/>
      <c r="R3547" s="116"/>
      <c r="S3547" s="116"/>
      <c r="T3547" s="117"/>
    </row>
    <row r="3548" spans="1:20">
      <c r="A3548" s="91"/>
      <c r="B3548" s="91"/>
      <c r="C3548" s="127"/>
      <c r="D3548" s="127"/>
      <c r="E3548" s="127"/>
      <c r="F3548" s="127"/>
      <c r="G3548" s="127"/>
      <c r="H3548" s="127">
        <v>166</v>
      </c>
      <c r="I3548" s="91"/>
      <c r="J3548" s="116">
        <v>3545</v>
      </c>
      <c r="K3548" s="116">
        <f t="shared" si="32"/>
        <v>9543</v>
      </c>
      <c r="L3548" s="116">
        <v>0.260594729077471</v>
      </c>
      <c r="M3548" s="116">
        <v>0.10470822908863101</v>
      </c>
      <c r="N3548" s="117">
        <v>1.42999624157159E-2</v>
      </c>
      <c r="O3548" s="91"/>
      <c r="P3548" s="128"/>
      <c r="Q3548" s="116"/>
      <c r="R3548" s="116"/>
      <c r="S3548" s="116"/>
      <c r="T3548" s="117"/>
    </row>
    <row r="3549" spans="1:20">
      <c r="A3549" s="91"/>
      <c r="B3549" s="91"/>
      <c r="C3549" s="127"/>
      <c r="D3549" s="127"/>
      <c r="E3549" s="127"/>
      <c r="F3549" s="127"/>
      <c r="G3549" s="127"/>
      <c r="H3549" s="127">
        <v>169</v>
      </c>
      <c r="I3549" s="91"/>
      <c r="J3549" s="116">
        <v>3546</v>
      </c>
      <c r="K3549" s="116">
        <f t="shared" si="32"/>
        <v>9546</v>
      </c>
      <c r="L3549" s="116">
        <v>0.25966644325655702</v>
      </c>
      <c r="M3549" s="116">
        <v>0.10765030316685301</v>
      </c>
      <c r="N3549" s="117">
        <v>1.40611850455904E-2</v>
      </c>
      <c r="O3549" s="91"/>
      <c r="P3549" s="115"/>
      <c r="Q3549" s="116"/>
      <c r="R3549" s="116"/>
      <c r="S3549" s="116"/>
      <c r="T3549" s="117"/>
    </row>
    <row r="3550" spans="1:20">
      <c r="A3550" s="91"/>
      <c r="B3550" s="91"/>
      <c r="C3550" s="127"/>
      <c r="D3550" s="127"/>
      <c r="E3550" s="127"/>
      <c r="F3550" s="127"/>
      <c r="G3550" s="127"/>
      <c r="H3550" s="127">
        <v>171</v>
      </c>
      <c r="I3550" s="91"/>
      <c r="J3550" s="116">
        <v>3547</v>
      </c>
      <c r="K3550" s="116">
        <f t="shared" si="32"/>
        <v>9548</v>
      </c>
      <c r="L3550" s="116">
        <v>0.258832155962122</v>
      </c>
      <c r="M3550" s="116">
        <v>0.10951614713044899</v>
      </c>
      <c r="N3550" s="117">
        <v>1.36544274592506E-2</v>
      </c>
      <c r="O3550" s="91"/>
      <c r="P3550" s="115"/>
      <c r="Q3550" s="116"/>
      <c r="R3550" s="116"/>
      <c r="S3550" s="116"/>
      <c r="T3550" s="117"/>
    </row>
    <row r="3551" spans="1:20" ht="13.8" thickBot="1">
      <c r="A3551" s="91"/>
      <c r="B3551" s="91"/>
      <c r="C3551" s="127"/>
      <c r="D3551" s="127"/>
      <c r="E3551" s="127"/>
      <c r="F3551" s="127"/>
      <c r="G3551" s="127"/>
      <c r="H3551" s="127">
        <v>174</v>
      </c>
      <c r="I3551" s="91"/>
      <c r="J3551" s="116">
        <v>3548</v>
      </c>
      <c r="K3551" s="116">
        <f t="shared" si="32"/>
        <v>9551</v>
      </c>
      <c r="L3551" s="116">
        <v>0.25802651281540001</v>
      </c>
      <c r="M3551" s="116">
        <v>0.110662191759032</v>
      </c>
      <c r="N3551" s="117">
        <v>1.31212161222464E-2</v>
      </c>
      <c r="O3551" s="91"/>
      <c r="P3551" s="115"/>
      <c r="Q3551" s="116"/>
      <c r="R3551" s="116"/>
      <c r="S3551" s="116"/>
      <c r="T3551" s="117"/>
    </row>
    <row r="3552" spans="1:20">
      <c r="A3552" s="91"/>
      <c r="B3552" s="91"/>
      <c r="C3552" s="127"/>
      <c r="D3552" s="127"/>
      <c r="E3552" s="127"/>
      <c r="F3552" s="127"/>
      <c r="G3552" s="127"/>
      <c r="H3552" s="127">
        <v>177</v>
      </c>
      <c r="I3552" s="91"/>
      <c r="J3552" s="116">
        <v>3549</v>
      </c>
      <c r="K3552" s="116">
        <f t="shared" si="32"/>
        <v>9554</v>
      </c>
      <c r="L3552" s="116">
        <v>0.25729980873418201</v>
      </c>
      <c r="M3552" s="116">
        <v>0.110889249021181</v>
      </c>
      <c r="N3552" s="117">
        <v>1.2552464964428E-2</v>
      </c>
      <c r="O3552" s="91"/>
      <c r="P3552" s="128"/>
      <c r="Q3552" s="116"/>
      <c r="R3552" s="116"/>
      <c r="S3552" s="116"/>
      <c r="T3552" s="117"/>
    </row>
    <row r="3553" spans="1:20">
      <c r="A3553" s="91"/>
      <c r="B3553" s="91"/>
      <c r="C3553" s="127"/>
      <c r="D3553" s="127"/>
      <c r="E3553" s="127"/>
      <c r="F3553" s="127"/>
      <c r="G3553" s="127"/>
      <c r="H3553" s="127">
        <v>180</v>
      </c>
      <c r="I3553" s="91"/>
      <c r="J3553" s="116">
        <v>3550</v>
      </c>
      <c r="K3553" s="116">
        <f t="shared" si="32"/>
        <v>9557</v>
      </c>
      <c r="L3553" s="116">
        <v>0.25674181783806699</v>
      </c>
      <c r="M3553" s="116">
        <v>0.110676022405629</v>
      </c>
      <c r="N3553" s="117">
        <v>1.1921119018544601E-2</v>
      </c>
      <c r="O3553" s="91"/>
      <c r="P3553" s="115"/>
      <c r="Q3553" s="116"/>
      <c r="R3553" s="116"/>
      <c r="S3553" s="116"/>
      <c r="T3553" s="117"/>
    </row>
    <row r="3554" spans="1:20">
      <c r="A3554" s="91"/>
      <c r="B3554" s="91"/>
      <c r="C3554" s="127"/>
      <c r="D3554" s="127"/>
      <c r="E3554" s="127"/>
      <c r="F3554" s="127"/>
      <c r="G3554" s="127"/>
      <c r="H3554" s="127">
        <v>183</v>
      </c>
      <c r="I3554" s="91"/>
      <c r="J3554" s="116">
        <v>3551</v>
      </c>
      <c r="K3554" s="116">
        <f t="shared" si="32"/>
        <v>9560</v>
      </c>
      <c r="L3554" s="116">
        <v>0.25628468847666802</v>
      </c>
      <c r="M3554" s="116">
        <v>0.109682620674561</v>
      </c>
      <c r="N3554" s="117">
        <v>1.13400612614092E-2</v>
      </c>
      <c r="O3554" s="91"/>
      <c r="P3554" s="115"/>
      <c r="Q3554" s="116"/>
      <c r="R3554" s="116"/>
      <c r="S3554" s="116"/>
      <c r="T3554" s="117"/>
    </row>
    <row r="3555" spans="1:20" ht="13.8" thickBot="1">
      <c r="A3555" s="91"/>
      <c r="B3555" s="91"/>
      <c r="C3555" s="127"/>
      <c r="D3555" s="127"/>
      <c r="E3555" s="127"/>
      <c r="F3555" s="127"/>
      <c r="G3555" s="127"/>
      <c r="H3555" s="127">
        <v>186</v>
      </c>
      <c r="I3555" s="91"/>
      <c r="J3555" s="116">
        <v>3552</v>
      </c>
      <c r="K3555" s="116">
        <f t="shared" si="32"/>
        <v>9563</v>
      </c>
      <c r="L3555" s="116">
        <v>0.255837856375911</v>
      </c>
      <c r="M3555" s="116">
        <v>0.108538906859244</v>
      </c>
      <c r="N3555" s="117">
        <v>1.0846299981662101E-2</v>
      </c>
      <c r="O3555" s="91"/>
      <c r="P3555" s="115"/>
      <c r="Q3555" s="116"/>
      <c r="R3555" s="116"/>
      <c r="S3555" s="116"/>
      <c r="T3555" s="117"/>
    </row>
    <row r="3556" spans="1:20">
      <c r="A3556" s="91"/>
      <c r="B3556" s="91"/>
      <c r="C3556" s="127"/>
      <c r="D3556" s="127"/>
      <c r="E3556" s="127"/>
      <c r="F3556" s="127"/>
      <c r="G3556" s="127"/>
      <c r="H3556" s="127">
        <v>189</v>
      </c>
      <c r="I3556" s="91"/>
      <c r="J3556" s="116">
        <v>3553</v>
      </c>
      <c r="K3556" s="116">
        <f t="shared" si="32"/>
        <v>9566</v>
      </c>
      <c r="L3556" s="116">
        <v>0.25546984811837398</v>
      </c>
      <c r="M3556" s="116">
        <v>0.106831020524986</v>
      </c>
      <c r="N3556" s="117">
        <v>1.0436019695210999E-2</v>
      </c>
      <c r="O3556" s="91"/>
      <c r="P3556" s="128"/>
      <c r="Q3556" s="116"/>
      <c r="R3556" s="116"/>
      <c r="S3556" s="116"/>
      <c r="T3556" s="117"/>
    </row>
    <row r="3557" spans="1:20">
      <c r="A3557" s="91"/>
      <c r="B3557" s="91"/>
      <c r="C3557" s="127"/>
      <c r="D3557" s="127"/>
      <c r="E3557" s="127"/>
      <c r="F3557" s="127"/>
      <c r="G3557" s="127"/>
      <c r="H3557" s="127">
        <v>191</v>
      </c>
      <c r="I3557" s="91"/>
      <c r="J3557" s="116">
        <v>3554</v>
      </c>
      <c r="K3557" s="116">
        <f t="shared" si="32"/>
        <v>9568</v>
      </c>
      <c r="L3557" s="116">
        <v>0.25526174969576798</v>
      </c>
      <c r="M3557" s="116">
        <v>0.104315699674756</v>
      </c>
      <c r="N3557" s="117">
        <v>1.01435585229706E-2</v>
      </c>
      <c r="O3557" s="91"/>
      <c r="P3557" s="115"/>
      <c r="Q3557" s="116"/>
      <c r="R3557" s="116"/>
      <c r="S3557" s="116"/>
      <c r="T3557" s="117"/>
    </row>
    <row r="3558" spans="1:20">
      <c r="A3558" s="91"/>
      <c r="B3558" s="91"/>
      <c r="C3558" s="127"/>
      <c r="D3558" s="127"/>
      <c r="E3558" s="127"/>
      <c r="F3558" s="127"/>
      <c r="G3558" s="127"/>
      <c r="H3558" s="127">
        <v>194</v>
      </c>
      <c r="I3558" s="91"/>
      <c r="J3558" s="116">
        <v>3555</v>
      </c>
      <c r="K3558" s="116">
        <f t="shared" si="32"/>
        <v>9571</v>
      </c>
      <c r="L3558" s="116">
        <v>0.255111821399926</v>
      </c>
      <c r="M3558" s="116">
        <v>0.10170597354392499</v>
      </c>
      <c r="N3558" s="117">
        <v>9.9465714076678608E-3</v>
      </c>
      <c r="O3558" s="91"/>
      <c r="P3558" s="115"/>
      <c r="Q3558" s="116"/>
      <c r="R3558" s="116"/>
      <c r="S3558" s="116"/>
      <c r="T3558" s="117"/>
    </row>
    <row r="3559" spans="1:20" ht="13.8" thickBot="1">
      <c r="A3559" s="91"/>
      <c r="B3559" s="91"/>
      <c r="C3559" s="127"/>
      <c r="D3559" s="127"/>
      <c r="E3559" s="127"/>
      <c r="F3559" s="127"/>
      <c r="G3559" s="127"/>
      <c r="H3559" s="127">
        <v>197</v>
      </c>
      <c r="I3559" s="91"/>
      <c r="J3559" s="116">
        <v>3556</v>
      </c>
      <c r="K3559" s="116">
        <f t="shared" si="32"/>
        <v>9574</v>
      </c>
      <c r="L3559" s="116">
        <v>0.25504680201515201</v>
      </c>
      <c r="M3559" s="116">
        <v>9.8647080327863096E-2</v>
      </c>
      <c r="N3559" s="117">
        <v>9.90187932039489E-3</v>
      </c>
      <c r="O3559" s="91"/>
      <c r="P3559" s="115"/>
      <c r="Q3559" s="116"/>
      <c r="R3559" s="116"/>
      <c r="S3559" s="116"/>
      <c r="T3559" s="117"/>
    </row>
    <row r="3560" spans="1:20">
      <c r="A3560" s="91"/>
      <c r="B3560" s="91"/>
      <c r="C3560" s="127"/>
      <c r="D3560" s="127"/>
      <c r="E3560" s="127"/>
      <c r="F3560" s="127"/>
      <c r="G3560" s="127"/>
      <c r="H3560" s="127">
        <v>200</v>
      </c>
      <c r="I3560" s="91"/>
      <c r="J3560" s="116">
        <v>3557</v>
      </c>
      <c r="K3560" s="116">
        <f t="shared" si="32"/>
        <v>9577</v>
      </c>
      <c r="L3560" s="116">
        <v>0.25494324068221003</v>
      </c>
      <c r="M3560" s="116">
        <v>9.6052384193499096E-2</v>
      </c>
      <c r="N3560" s="117">
        <v>1.00171971692651E-2</v>
      </c>
      <c r="O3560" s="91"/>
      <c r="P3560" s="128"/>
      <c r="Q3560" s="116"/>
      <c r="R3560" s="116"/>
      <c r="S3560" s="116"/>
      <c r="T3560" s="117"/>
    </row>
    <row r="3561" spans="1:20">
      <c r="A3561" s="91"/>
      <c r="B3561" s="91"/>
      <c r="C3561" s="127"/>
      <c r="D3561" s="127"/>
      <c r="E3561" s="127"/>
      <c r="F3561" s="127"/>
      <c r="G3561" s="127"/>
      <c r="H3561" s="127">
        <v>202</v>
      </c>
      <c r="I3561" s="91"/>
      <c r="J3561" s="116">
        <v>3558</v>
      </c>
      <c r="K3561" s="116">
        <f t="shared" si="32"/>
        <v>9579</v>
      </c>
      <c r="L3561" s="116">
        <v>0.25487239221333002</v>
      </c>
      <c r="M3561" s="116">
        <v>9.3632867172755097E-2</v>
      </c>
      <c r="N3561" s="117">
        <v>1.0290370256010499E-2</v>
      </c>
      <c r="O3561" s="91"/>
      <c r="P3561" s="115"/>
      <c r="Q3561" s="116"/>
      <c r="R3561" s="116"/>
      <c r="S3561" s="116"/>
      <c r="T3561" s="117"/>
    </row>
    <row r="3562" spans="1:20">
      <c r="A3562" s="91"/>
      <c r="B3562" s="91"/>
      <c r="C3562" s="127"/>
      <c r="D3562" s="127"/>
      <c r="E3562" s="127"/>
      <c r="F3562" s="127"/>
      <c r="G3562" s="127"/>
      <c r="H3562" s="127">
        <v>205</v>
      </c>
      <c r="I3562" s="91"/>
      <c r="J3562" s="116">
        <v>3559</v>
      </c>
      <c r="K3562" s="116">
        <f t="shared" si="32"/>
        <v>9582</v>
      </c>
      <c r="L3562" s="116">
        <v>0.25475822900443301</v>
      </c>
      <c r="M3562" s="116">
        <v>9.2296455381358E-2</v>
      </c>
      <c r="N3562" s="117">
        <v>1.07337550979735E-2</v>
      </c>
      <c r="O3562" s="91"/>
      <c r="P3562" s="115"/>
      <c r="Q3562" s="116"/>
      <c r="R3562" s="116"/>
      <c r="S3562" s="116"/>
      <c r="T3562" s="117"/>
    </row>
    <row r="3563" spans="1:20" ht="13.8" thickBot="1">
      <c r="A3563" s="91"/>
      <c r="B3563" s="91"/>
      <c r="C3563" s="127"/>
      <c r="D3563" s="127"/>
      <c r="E3563" s="127"/>
      <c r="F3563" s="127"/>
      <c r="G3563" s="127"/>
      <c r="H3563" s="127">
        <v>208</v>
      </c>
      <c r="I3563" s="91"/>
      <c r="J3563" s="116">
        <v>3560</v>
      </c>
      <c r="K3563" s="116">
        <f t="shared" si="32"/>
        <v>9585</v>
      </c>
      <c r="L3563" s="116">
        <v>0.25471231754732199</v>
      </c>
      <c r="M3563" s="116">
        <v>9.1778054795986205E-2</v>
      </c>
      <c r="N3563" s="117">
        <v>1.13440278471197E-2</v>
      </c>
      <c r="O3563" s="91"/>
      <c r="P3563" s="115"/>
      <c r="Q3563" s="116"/>
      <c r="R3563" s="116"/>
      <c r="S3563" s="116"/>
      <c r="T3563" s="117"/>
    </row>
    <row r="3564" spans="1:20">
      <c r="A3564" s="91"/>
      <c r="B3564" s="91"/>
      <c r="C3564" s="127"/>
      <c r="D3564" s="127"/>
      <c r="E3564" s="127"/>
      <c r="F3564" s="127"/>
      <c r="G3564" s="127"/>
      <c r="H3564" s="127">
        <v>211</v>
      </c>
      <c r="I3564" s="91"/>
      <c r="J3564" s="116">
        <v>3561</v>
      </c>
      <c r="K3564" s="116">
        <f t="shared" si="32"/>
        <v>9588</v>
      </c>
      <c r="L3564" s="116">
        <v>0.25464632854074498</v>
      </c>
      <c r="M3564" s="116">
        <v>9.2643214362442994E-2</v>
      </c>
      <c r="N3564" s="117">
        <v>1.2135563093929699E-2</v>
      </c>
      <c r="O3564" s="91"/>
      <c r="P3564" s="128"/>
      <c r="Q3564" s="116"/>
      <c r="R3564" s="116"/>
      <c r="S3564" s="116"/>
      <c r="T3564" s="117"/>
    </row>
    <row r="3565" spans="1:20">
      <c r="A3565" s="91"/>
      <c r="B3565" s="91"/>
      <c r="C3565" s="127"/>
      <c r="D3565" s="127"/>
      <c r="E3565" s="127"/>
      <c r="F3565" s="127"/>
      <c r="G3565" s="127"/>
      <c r="H3565" s="127">
        <v>214</v>
      </c>
      <c r="I3565" s="91"/>
      <c r="J3565" s="116">
        <v>3562</v>
      </c>
      <c r="K3565" s="116">
        <f t="shared" si="32"/>
        <v>9591</v>
      </c>
      <c r="L3565" s="116">
        <v>0.25465210020420398</v>
      </c>
      <c r="M3565" s="116">
        <v>9.4258713185490797E-2</v>
      </c>
      <c r="N3565" s="117">
        <v>1.30684498120616E-2</v>
      </c>
      <c r="O3565" s="91"/>
      <c r="P3565" s="115"/>
      <c r="Q3565" s="116"/>
      <c r="R3565" s="116"/>
      <c r="S3565" s="116"/>
      <c r="T3565" s="117"/>
    </row>
    <row r="3566" spans="1:20">
      <c r="A3566" s="91"/>
      <c r="B3566" s="91"/>
      <c r="C3566" s="127"/>
      <c r="D3566" s="127"/>
      <c r="E3566" s="127"/>
      <c r="F3566" s="127"/>
      <c r="G3566" s="127"/>
      <c r="H3566" s="127">
        <v>217</v>
      </c>
      <c r="I3566" s="91"/>
      <c r="J3566" s="116">
        <v>3563</v>
      </c>
      <c r="K3566" s="116">
        <f t="shared" si="32"/>
        <v>9594</v>
      </c>
      <c r="L3566" s="116">
        <v>0.25464515802753501</v>
      </c>
      <c r="M3566" s="116">
        <v>9.6841748649597895E-2</v>
      </c>
      <c r="N3566" s="117">
        <v>1.40776701114132E-2</v>
      </c>
      <c r="O3566" s="91"/>
      <c r="P3566" s="115"/>
      <c r="Q3566" s="116"/>
      <c r="R3566" s="116"/>
      <c r="S3566" s="116"/>
      <c r="T3566" s="117"/>
    </row>
    <row r="3567" spans="1:20" ht="13.8" thickBot="1">
      <c r="A3567" s="91"/>
      <c r="B3567" s="91"/>
      <c r="C3567" s="127"/>
      <c r="D3567" s="127"/>
      <c r="E3567" s="127"/>
      <c r="F3567" s="127"/>
      <c r="G3567" s="127"/>
      <c r="H3567" s="127">
        <v>220</v>
      </c>
      <c r="I3567" s="91"/>
      <c r="J3567" s="116">
        <v>3564</v>
      </c>
      <c r="K3567" s="116">
        <f t="shared" si="32"/>
        <v>9597</v>
      </c>
      <c r="L3567" s="116">
        <v>0.25473319559968099</v>
      </c>
      <c r="M3567" s="116">
        <v>9.9513709531076106E-2</v>
      </c>
      <c r="N3567" s="117">
        <v>1.50252509331387E-2</v>
      </c>
      <c r="O3567" s="91"/>
      <c r="P3567" s="115"/>
      <c r="Q3567" s="116"/>
      <c r="R3567" s="116"/>
      <c r="S3567" s="116"/>
      <c r="T3567" s="117"/>
    </row>
    <row r="3568" spans="1:20">
      <c r="A3568" s="91"/>
      <c r="B3568" s="91"/>
      <c r="C3568" s="127"/>
      <c r="D3568" s="127"/>
      <c r="E3568" s="127"/>
      <c r="F3568" s="127"/>
      <c r="G3568" s="127"/>
      <c r="H3568" s="127">
        <v>223</v>
      </c>
      <c r="I3568" s="91"/>
      <c r="J3568" s="116">
        <v>3565</v>
      </c>
      <c r="K3568" s="116">
        <f t="shared" si="32"/>
        <v>9600</v>
      </c>
      <c r="L3568" s="116">
        <v>0.25484336808319002</v>
      </c>
      <c r="M3568" s="116">
        <v>0.10235200678768799</v>
      </c>
      <c r="N3568" s="117">
        <v>1.5855943789276902E-2</v>
      </c>
      <c r="O3568" s="91"/>
      <c r="P3568" s="128"/>
      <c r="Q3568" s="116"/>
      <c r="R3568" s="116"/>
      <c r="S3568" s="116"/>
      <c r="T3568" s="117"/>
    </row>
    <row r="3569" spans="1:20">
      <c r="A3569" s="91"/>
      <c r="B3569" s="91"/>
      <c r="C3569" s="127"/>
      <c r="D3569" s="127"/>
      <c r="E3569" s="127"/>
      <c r="F3569" s="127"/>
      <c r="G3569" s="127"/>
      <c r="H3569" s="127">
        <v>226</v>
      </c>
      <c r="I3569" s="91"/>
      <c r="J3569" s="116">
        <v>3566</v>
      </c>
      <c r="K3569" s="116">
        <f t="shared" ref="K3569:K3632" si="33">H3569+$K$3503</f>
        <v>9603</v>
      </c>
      <c r="L3569" s="116">
        <v>0.25507689703285502</v>
      </c>
      <c r="M3569" s="116">
        <v>0.104338974159444</v>
      </c>
      <c r="N3569" s="117">
        <v>1.6456253698057598E-2</v>
      </c>
      <c r="O3569" s="91"/>
      <c r="P3569" s="115"/>
      <c r="Q3569" s="116"/>
      <c r="R3569" s="116"/>
      <c r="S3569" s="116"/>
      <c r="T3569" s="117"/>
    </row>
    <row r="3570" spans="1:20">
      <c r="A3570" s="91"/>
      <c r="B3570" s="91"/>
      <c r="C3570" s="127"/>
      <c r="D3570" s="127"/>
      <c r="E3570" s="127"/>
      <c r="F3570" s="127"/>
      <c r="G3570" s="127"/>
      <c r="H3570" s="127">
        <v>229</v>
      </c>
      <c r="I3570" s="91"/>
      <c r="J3570" s="116">
        <v>3567</v>
      </c>
      <c r="K3570" s="116">
        <f t="shared" si="33"/>
        <v>9606</v>
      </c>
      <c r="L3570" s="116">
        <v>0.25536388289602902</v>
      </c>
      <c r="M3570" s="116">
        <v>0.10560627070760401</v>
      </c>
      <c r="N3570" s="117">
        <v>1.6823734545960201E-2</v>
      </c>
      <c r="O3570" s="91"/>
      <c r="P3570" s="115"/>
      <c r="Q3570" s="116"/>
      <c r="R3570" s="116"/>
      <c r="S3570" s="116"/>
      <c r="T3570" s="117"/>
    </row>
    <row r="3571" spans="1:20" ht="13.8" thickBot="1">
      <c r="A3571" s="91"/>
      <c r="B3571" s="91"/>
      <c r="C3571" s="127"/>
      <c r="D3571" s="127"/>
      <c r="E3571" s="127"/>
      <c r="F3571" s="127"/>
      <c r="G3571" s="127"/>
      <c r="H3571" s="127">
        <v>232</v>
      </c>
      <c r="I3571" s="91"/>
      <c r="J3571" s="116">
        <v>3568</v>
      </c>
      <c r="K3571" s="116">
        <f t="shared" si="33"/>
        <v>9609</v>
      </c>
      <c r="L3571" s="116">
        <v>0.25583591251246501</v>
      </c>
      <c r="M3571" s="116">
        <v>0.105440976856881</v>
      </c>
      <c r="N3571" s="117">
        <v>1.69745163551231E-2</v>
      </c>
      <c r="O3571" s="91"/>
      <c r="P3571" s="115"/>
      <c r="Q3571" s="116"/>
      <c r="R3571" s="116"/>
      <c r="S3571" s="116"/>
      <c r="T3571" s="117"/>
    </row>
    <row r="3572" spans="1:20">
      <c r="A3572" s="91"/>
      <c r="B3572" s="91"/>
      <c r="C3572" s="127"/>
      <c r="D3572" s="127"/>
      <c r="E3572" s="127"/>
      <c r="F3572" s="127"/>
      <c r="G3572" s="127"/>
      <c r="H3572" s="127">
        <v>235</v>
      </c>
      <c r="I3572" s="91"/>
      <c r="J3572" s="116">
        <v>3569</v>
      </c>
      <c r="K3572" s="116">
        <f t="shared" si="33"/>
        <v>9612</v>
      </c>
      <c r="L3572" s="116">
        <v>0.25637722812584202</v>
      </c>
      <c r="M3572" s="116">
        <v>0.104192976779667</v>
      </c>
      <c r="N3572" s="117">
        <v>1.6933323610366698E-2</v>
      </c>
      <c r="O3572" s="91"/>
      <c r="P3572" s="128"/>
      <c r="Q3572" s="116"/>
      <c r="R3572" s="116"/>
      <c r="S3572" s="116"/>
      <c r="T3572" s="117"/>
    </row>
    <row r="3573" spans="1:20">
      <c r="A3573" s="91"/>
      <c r="B3573" s="91"/>
      <c r="C3573" s="127"/>
      <c r="D3573" s="127"/>
      <c r="E3573" s="127"/>
      <c r="F3573" s="127"/>
      <c r="G3573" s="127"/>
      <c r="H3573" s="127">
        <v>238</v>
      </c>
      <c r="I3573" s="91"/>
      <c r="J3573" s="116">
        <v>3570</v>
      </c>
      <c r="K3573" s="116">
        <f t="shared" si="33"/>
        <v>9615</v>
      </c>
      <c r="L3573" s="116">
        <v>0.25703472488808199</v>
      </c>
      <c r="M3573" s="116">
        <v>0.101432776027645</v>
      </c>
      <c r="N3573" s="117">
        <v>1.67937051991945E-2</v>
      </c>
      <c r="O3573" s="91"/>
      <c r="P3573" s="115"/>
      <c r="Q3573" s="116"/>
      <c r="R3573" s="116"/>
      <c r="S3573" s="116"/>
      <c r="T3573" s="117"/>
    </row>
    <row r="3574" spans="1:20">
      <c r="A3574" s="91"/>
      <c r="B3574" s="91"/>
      <c r="C3574" s="127"/>
      <c r="D3574" s="127"/>
      <c r="E3574" s="127"/>
      <c r="F3574" s="127"/>
      <c r="G3574" s="127"/>
      <c r="H3574" s="127">
        <v>241</v>
      </c>
      <c r="I3574" s="91"/>
      <c r="J3574" s="116">
        <v>3571</v>
      </c>
      <c r="K3574" s="116">
        <f t="shared" si="33"/>
        <v>9618</v>
      </c>
      <c r="L3574" s="116">
        <v>0.25771204961528099</v>
      </c>
      <c r="M3574" s="116">
        <v>9.7764732609258803E-2</v>
      </c>
      <c r="N3574" s="117">
        <v>1.66167141441242E-2</v>
      </c>
      <c r="O3574" s="91"/>
      <c r="P3574" s="115"/>
      <c r="Q3574" s="116"/>
      <c r="R3574" s="116"/>
      <c r="S3574" s="116"/>
      <c r="T3574" s="117"/>
    </row>
    <row r="3575" spans="1:20" ht="13.8" thickBot="1">
      <c r="A3575" s="91"/>
      <c r="B3575" s="91"/>
      <c r="C3575" s="127"/>
      <c r="D3575" s="127"/>
      <c r="E3575" s="127"/>
      <c r="F3575" s="127"/>
      <c r="G3575" s="127"/>
      <c r="H3575" s="127">
        <v>244</v>
      </c>
      <c r="I3575" s="91"/>
      <c r="J3575" s="116">
        <v>3572</v>
      </c>
      <c r="K3575" s="116">
        <f t="shared" si="33"/>
        <v>9621</v>
      </c>
      <c r="L3575" s="116">
        <v>0.258466175186779</v>
      </c>
      <c r="M3575" s="116">
        <v>9.3084242776903497E-2</v>
      </c>
      <c r="N3575" s="117">
        <v>1.6467489475701601E-2</v>
      </c>
      <c r="O3575" s="91"/>
      <c r="P3575" s="115"/>
      <c r="Q3575" s="116"/>
      <c r="R3575" s="116"/>
      <c r="S3575" s="116"/>
      <c r="T3575" s="117"/>
    </row>
    <row r="3576" spans="1:20">
      <c r="A3576" s="91"/>
      <c r="B3576" s="91"/>
      <c r="C3576" s="127"/>
      <c r="D3576" s="127"/>
      <c r="E3576" s="127"/>
      <c r="F3576" s="127"/>
      <c r="G3576" s="127"/>
      <c r="H3576" s="127">
        <v>247</v>
      </c>
      <c r="I3576" s="91"/>
      <c r="J3576" s="116">
        <v>3573</v>
      </c>
      <c r="K3576" s="116">
        <f t="shared" si="33"/>
        <v>9624</v>
      </c>
      <c r="L3576" s="116">
        <v>0.25917721988602999</v>
      </c>
      <c r="M3576" s="116">
        <v>8.7951904184910806E-2</v>
      </c>
      <c r="N3576" s="117">
        <v>1.63310246404057E-2</v>
      </c>
      <c r="O3576" s="91"/>
      <c r="P3576" s="128"/>
      <c r="Q3576" s="116"/>
      <c r="R3576" s="116"/>
      <c r="S3576" s="116"/>
      <c r="T3576" s="117"/>
    </row>
    <row r="3577" spans="1:20">
      <c r="A3577" s="91"/>
      <c r="B3577" s="91"/>
      <c r="C3577" s="127"/>
      <c r="D3577" s="127"/>
      <c r="E3577" s="127"/>
      <c r="F3577" s="127"/>
      <c r="G3577" s="127"/>
      <c r="H3577" s="127">
        <v>250</v>
      </c>
      <c r="I3577" s="91"/>
      <c r="J3577" s="116">
        <v>3574</v>
      </c>
      <c r="K3577" s="116">
        <f t="shared" si="33"/>
        <v>9627</v>
      </c>
      <c r="L3577" s="116">
        <v>0.25987457719797202</v>
      </c>
      <c r="M3577" s="116">
        <v>8.2023670214852407E-2</v>
      </c>
      <c r="N3577" s="117">
        <v>1.6133834539680099E-2</v>
      </c>
      <c r="O3577" s="91"/>
      <c r="P3577" s="115"/>
      <c r="Q3577" s="116"/>
      <c r="R3577" s="116"/>
      <c r="S3577" s="116"/>
      <c r="T3577" s="117"/>
    </row>
    <row r="3578" spans="1:20">
      <c r="A3578" s="91"/>
      <c r="B3578" s="91"/>
      <c r="C3578" s="127"/>
      <c r="D3578" s="127"/>
      <c r="E3578" s="127"/>
      <c r="F3578" s="127"/>
      <c r="G3578" s="127"/>
      <c r="H3578" s="127">
        <v>252</v>
      </c>
      <c r="I3578" s="91"/>
      <c r="J3578" s="116">
        <v>3575</v>
      </c>
      <c r="K3578" s="116">
        <f t="shared" si="33"/>
        <v>9629</v>
      </c>
      <c r="L3578" s="116">
        <v>0.26044296931354899</v>
      </c>
      <c r="M3578" s="116">
        <v>7.6183662870316901E-2</v>
      </c>
      <c r="N3578" s="117">
        <v>1.5791525973825299E-2</v>
      </c>
      <c r="O3578" s="91"/>
      <c r="P3578" s="115"/>
      <c r="Q3578" s="116"/>
      <c r="R3578" s="116"/>
      <c r="S3578" s="116"/>
      <c r="T3578" s="117"/>
    </row>
    <row r="3579" spans="1:20" ht="13.8" thickBot="1">
      <c r="A3579" s="91"/>
      <c r="B3579" s="91"/>
      <c r="C3579" s="127"/>
      <c r="D3579" s="127"/>
      <c r="E3579" s="127"/>
      <c r="F3579" s="127"/>
      <c r="G3579" s="127"/>
      <c r="H3579" s="127">
        <v>255</v>
      </c>
      <c r="I3579" s="91"/>
      <c r="J3579" s="116">
        <v>3576</v>
      </c>
      <c r="K3579" s="116">
        <f t="shared" si="33"/>
        <v>9632</v>
      </c>
      <c r="L3579" s="116">
        <v>0.260929616138799</v>
      </c>
      <c r="M3579" s="116">
        <v>7.0543686113921797E-2</v>
      </c>
      <c r="N3579" s="117">
        <v>1.52290636946187E-2</v>
      </c>
      <c r="O3579" s="91"/>
      <c r="P3579" s="115"/>
      <c r="Q3579" s="116"/>
      <c r="R3579" s="116"/>
      <c r="S3579" s="116"/>
      <c r="T3579" s="117"/>
    </row>
    <row r="3580" spans="1:20">
      <c r="A3580" s="91"/>
      <c r="B3580" s="91"/>
      <c r="C3580" s="127"/>
      <c r="D3580" s="127"/>
      <c r="E3580" s="127"/>
      <c r="F3580" s="127"/>
      <c r="G3580" s="127"/>
      <c r="H3580" s="127">
        <v>258</v>
      </c>
      <c r="I3580" s="91"/>
      <c r="J3580" s="116">
        <v>3577</v>
      </c>
      <c r="K3580" s="116">
        <f t="shared" si="33"/>
        <v>9635</v>
      </c>
      <c r="L3580" s="116">
        <v>0.26120854490390899</v>
      </c>
      <c r="M3580" s="116">
        <v>6.5878845287884E-2</v>
      </c>
      <c r="N3580" s="117">
        <v>1.4440523945842E-2</v>
      </c>
      <c r="O3580" s="91"/>
      <c r="P3580" s="128"/>
      <c r="Q3580" s="116"/>
      <c r="R3580" s="116"/>
      <c r="S3580" s="116"/>
      <c r="T3580" s="117"/>
    </row>
    <row r="3581" spans="1:20">
      <c r="A3581" s="91"/>
      <c r="B3581" s="91"/>
      <c r="C3581" s="127"/>
      <c r="D3581" s="127"/>
      <c r="E3581" s="127"/>
      <c r="F3581" s="127"/>
      <c r="G3581" s="127"/>
      <c r="H3581" s="127">
        <v>261</v>
      </c>
      <c r="I3581" s="91"/>
      <c r="J3581" s="116">
        <v>3578</v>
      </c>
      <c r="K3581" s="116">
        <f t="shared" si="33"/>
        <v>9638</v>
      </c>
      <c r="L3581" s="116">
        <v>0.26135278925422101</v>
      </c>
      <c r="M3581" s="116">
        <v>6.1982862151368202E-2</v>
      </c>
      <c r="N3581" s="117">
        <v>1.34847454306631E-2</v>
      </c>
      <c r="O3581" s="91"/>
      <c r="P3581" s="115"/>
      <c r="Q3581" s="116"/>
      <c r="R3581" s="116"/>
      <c r="S3581" s="116"/>
      <c r="T3581" s="117"/>
    </row>
    <row r="3582" spans="1:20">
      <c r="A3582" s="91"/>
      <c r="B3582" s="91"/>
      <c r="C3582" s="127"/>
      <c r="D3582" s="127"/>
      <c r="E3582" s="127"/>
      <c r="F3582" s="127"/>
      <c r="G3582" s="127"/>
      <c r="H3582" s="127">
        <v>264</v>
      </c>
      <c r="I3582" s="91"/>
      <c r="J3582" s="116">
        <v>3579</v>
      </c>
      <c r="K3582" s="116">
        <f t="shared" si="33"/>
        <v>9641</v>
      </c>
      <c r="L3582" s="116">
        <v>0.26130742326414202</v>
      </c>
      <c r="M3582" s="116">
        <v>5.90216024505026E-2</v>
      </c>
      <c r="N3582" s="117">
        <v>1.2435803442329399E-2</v>
      </c>
      <c r="O3582" s="91"/>
      <c r="P3582" s="115"/>
      <c r="Q3582" s="116"/>
      <c r="R3582" s="116"/>
      <c r="S3582" s="116"/>
      <c r="T3582" s="117"/>
    </row>
    <row r="3583" spans="1:20" ht="13.8" thickBot="1">
      <c r="A3583" s="91"/>
      <c r="B3583" s="91"/>
      <c r="C3583" s="127"/>
      <c r="D3583" s="127"/>
      <c r="E3583" s="127"/>
      <c r="F3583" s="127"/>
      <c r="G3583" s="127"/>
      <c r="H3583" s="127">
        <v>267</v>
      </c>
      <c r="I3583" s="91"/>
      <c r="J3583" s="116">
        <v>3580</v>
      </c>
      <c r="K3583" s="116">
        <f t="shared" si="33"/>
        <v>9644</v>
      </c>
      <c r="L3583" s="116">
        <v>0.26120966434897103</v>
      </c>
      <c r="M3583" s="116">
        <v>5.6558402703545799E-2</v>
      </c>
      <c r="N3583" s="117">
        <v>1.1385864396391899E-2</v>
      </c>
      <c r="O3583" s="91"/>
      <c r="P3583" s="115"/>
      <c r="Q3583" s="116"/>
      <c r="R3583" s="116"/>
      <c r="S3583" s="116"/>
      <c r="T3583" s="117"/>
    </row>
    <row r="3584" spans="1:20">
      <c r="A3584" s="91"/>
      <c r="B3584" s="91"/>
      <c r="C3584" s="127"/>
      <c r="D3584" s="127"/>
      <c r="E3584" s="127"/>
      <c r="F3584" s="127"/>
      <c r="G3584" s="127"/>
      <c r="H3584" s="127">
        <v>270</v>
      </c>
      <c r="I3584" s="91"/>
      <c r="J3584" s="116">
        <v>3581</v>
      </c>
      <c r="K3584" s="116">
        <f t="shared" si="33"/>
        <v>9647</v>
      </c>
      <c r="L3584" s="116">
        <v>0.26100121482525201</v>
      </c>
      <c r="M3584" s="116">
        <v>5.4962398481229302E-2</v>
      </c>
      <c r="N3584" s="117">
        <v>1.04402472392396E-2</v>
      </c>
      <c r="O3584" s="91"/>
      <c r="P3584" s="128"/>
      <c r="Q3584" s="116"/>
      <c r="R3584" s="116"/>
      <c r="S3584" s="116"/>
      <c r="T3584" s="117"/>
    </row>
    <row r="3585" spans="1:20">
      <c r="A3585" s="91"/>
      <c r="B3585" s="91"/>
      <c r="C3585" s="127"/>
      <c r="D3585" s="127"/>
      <c r="E3585" s="127"/>
      <c r="F3585" s="127"/>
      <c r="G3585" s="127"/>
      <c r="H3585" s="127">
        <v>273</v>
      </c>
      <c r="I3585" s="91"/>
      <c r="J3585" s="116">
        <v>3582</v>
      </c>
      <c r="K3585" s="116">
        <f t="shared" si="33"/>
        <v>9650</v>
      </c>
      <c r="L3585" s="116">
        <v>0.26080944504666098</v>
      </c>
      <c r="M3585" s="116">
        <v>5.3655711556998602E-2</v>
      </c>
      <c r="N3585" s="117">
        <v>9.66643423177585E-3</v>
      </c>
      <c r="O3585" s="91"/>
      <c r="P3585" s="115"/>
      <c r="Q3585" s="116"/>
      <c r="R3585" s="116"/>
      <c r="S3585" s="116"/>
      <c r="T3585" s="117"/>
    </row>
    <row r="3586" spans="1:20">
      <c r="A3586" s="91"/>
      <c r="B3586" s="91"/>
      <c r="C3586" s="127"/>
      <c r="D3586" s="127"/>
      <c r="E3586" s="127"/>
      <c r="F3586" s="127"/>
      <c r="G3586" s="127"/>
      <c r="H3586" s="127">
        <v>275</v>
      </c>
      <c r="I3586" s="91"/>
      <c r="J3586" s="116">
        <v>3583</v>
      </c>
      <c r="K3586" s="116">
        <f t="shared" si="33"/>
        <v>9652</v>
      </c>
      <c r="L3586" s="116">
        <v>0.26060269736796099</v>
      </c>
      <c r="M3586" s="116">
        <v>5.3300833955948798E-2</v>
      </c>
      <c r="N3586" s="117">
        <v>9.1893129393359509E-3</v>
      </c>
      <c r="O3586" s="91"/>
      <c r="P3586" s="115"/>
      <c r="Q3586" s="116"/>
      <c r="R3586" s="116"/>
      <c r="S3586" s="116"/>
      <c r="T3586" s="117"/>
    </row>
    <row r="3587" spans="1:20" ht="13.8" thickBot="1">
      <c r="A3587" s="91"/>
      <c r="B3587" s="91"/>
      <c r="C3587" s="127"/>
      <c r="D3587" s="127"/>
      <c r="E3587" s="127"/>
      <c r="F3587" s="127"/>
      <c r="G3587" s="127"/>
      <c r="H3587" s="127">
        <v>278</v>
      </c>
      <c r="I3587" s="91"/>
      <c r="J3587" s="116">
        <v>3584</v>
      </c>
      <c r="K3587" s="116">
        <f t="shared" si="33"/>
        <v>9655</v>
      </c>
      <c r="L3587" s="116">
        <v>0.260532974333264</v>
      </c>
      <c r="M3587" s="116">
        <v>5.3073966283064003E-2</v>
      </c>
      <c r="N3587" s="117">
        <v>8.9075272673111508E-3</v>
      </c>
      <c r="O3587" s="91"/>
      <c r="P3587" s="115"/>
      <c r="Q3587" s="116"/>
      <c r="R3587" s="116"/>
      <c r="S3587" s="116"/>
      <c r="T3587" s="117"/>
    </row>
    <row r="3588" spans="1:20">
      <c r="A3588" s="91"/>
      <c r="B3588" s="91"/>
      <c r="C3588" s="127"/>
      <c r="D3588" s="127"/>
      <c r="E3588" s="127"/>
      <c r="F3588" s="127"/>
      <c r="G3588" s="127"/>
      <c r="H3588" s="127">
        <v>281</v>
      </c>
      <c r="I3588" s="91"/>
      <c r="J3588" s="116">
        <v>3585</v>
      </c>
      <c r="K3588" s="116">
        <f t="shared" si="33"/>
        <v>9658</v>
      </c>
      <c r="L3588" s="116">
        <v>0.26057558134362702</v>
      </c>
      <c r="M3588" s="116">
        <v>5.3464812008074798E-2</v>
      </c>
      <c r="N3588" s="117">
        <v>8.9012776110852492E-3</v>
      </c>
      <c r="O3588" s="91"/>
      <c r="P3588" s="128"/>
      <c r="Q3588" s="116"/>
      <c r="R3588" s="116"/>
      <c r="S3588" s="116"/>
      <c r="T3588" s="117"/>
    </row>
    <row r="3589" spans="1:20">
      <c r="A3589" s="91"/>
      <c r="B3589" s="91"/>
      <c r="C3589" s="127"/>
      <c r="D3589" s="127"/>
      <c r="E3589" s="127"/>
      <c r="F3589" s="127"/>
      <c r="G3589" s="127"/>
      <c r="H3589" s="127">
        <v>284</v>
      </c>
      <c r="I3589" s="91"/>
      <c r="J3589" s="116">
        <v>3586</v>
      </c>
      <c r="K3589" s="116">
        <f t="shared" si="33"/>
        <v>9661</v>
      </c>
      <c r="L3589" s="116">
        <v>0.26077775285660099</v>
      </c>
      <c r="M3589" s="116">
        <v>5.3905530576992398E-2</v>
      </c>
      <c r="N3589" s="117">
        <v>9.1394916503416395E-3</v>
      </c>
      <c r="O3589" s="91"/>
      <c r="P3589" s="115"/>
      <c r="Q3589" s="116"/>
      <c r="R3589" s="116"/>
      <c r="S3589" s="116"/>
      <c r="T3589" s="117"/>
    </row>
    <row r="3590" spans="1:20">
      <c r="A3590" s="91"/>
      <c r="B3590" s="91"/>
      <c r="C3590" s="127"/>
      <c r="D3590" s="127"/>
      <c r="E3590" s="127"/>
      <c r="F3590" s="127"/>
      <c r="G3590" s="127"/>
      <c r="H3590" s="127">
        <v>287</v>
      </c>
      <c r="I3590" s="91"/>
      <c r="J3590" s="116">
        <v>3587</v>
      </c>
      <c r="K3590" s="116">
        <f t="shared" si="33"/>
        <v>9664</v>
      </c>
      <c r="L3590" s="116">
        <v>0.26121460334860802</v>
      </c>
      <c r="M3590" s="116">
        <v>5.4350852674014599E-2</v>
      </c>
      <c r="N3590" s="117">
        <v>9.6426286806650906E-3</v>
      </c>
      <c r="O3590" s="91"/>
      <c r="P3590" s="115"/>
      <c r="Q3590" s="116"/>
      <c r="R3590" s="116"/>
      <c r="S3590" s="116"/>
      <c r="T3590" s="117"/>
    </row>
    <row r="3591" spans="1:20" ht="13.8" thickBot="1">
      <c r="A3591" s="91"/>
      <c r="B3591" s="91"/>
      <c r="C3591" s="127"/>
      <c r="D3591" s="127"/>
      <c r="E3591" s="127"/>
      <c r="F3591" s="127"/>
      <c r="G3591" s="127"/>
      <c r="H3591" s="127">
        <v>289</v>
      </c>
      <c r="I3591" s="91"/>
      <c r="J3591" s="116">
        <v>3588</v>
      </c>
      <c r="K3591" s="116">
        <f t="shared" si="33"/>
        <v>9666</v>
      </c>
      <c r="L3591" s="116">
        <v>0.26178571834749598</v>
      </c>
      <c r="M3591" s="116">
        <v>5.4984628228040303E-2</v>
      </c>
      <c r="N3591" s="117">
        <v>1.04377041098206E-2</v>
      </c>
      <c r="O3591" s="91"/>
      <c r="P3591" s="115"/>
      <c r="Q3591" s="116"/>
      <c r="R3591" s="116"/>
      <c r="S3591" s="116"/>
      <c r="T3591" s="117"/>
    </row>
    <row r="3592" spans="1:20">
      <c r="A3592" s="91"/>
      <c r="B3592" s="91"/>
      <c r="C3592" s="127"/>
      <c r="D3592" s="127"/>
      <c r="E3592" s="127"/>
      <c r="F3592" s="127"/>
      <c r="G3592" s="127"/>
      <c r="H3592" s="127">
        <v>292</v>
      </c>
      <c r="I3592" s="91"/>
      <c r="J3592" s="116">
        <v>3589</v>
      </c>
      <c r="K3592" s="116">
        <f t="shared" si="33"/>
        <v>9669</v>
      </c>
      <c r="L3592" s="116">
        <v>0.26253733617006603</v>
      </c>
      <c r="M3592" s="116">
        <v>5.5416786731145702E-2</v>
      </c>
      <c r="N3592" s="117">
        <v>1.14656580709034E-2</v>
      </c>
      <c r="O3592" s="91"/>
      <c r="P3592" s="128"/>
      <c r="Q3592" s="116"/>
      <c r="R3592" s="116"/>
      <c r="S3592" s="116"/>
      <c r="T3592" s="117"/>
    </row>
    <row r="3593" spans="1:20">
      <c r="A3593" s="91"/>
      <c r="B3593" s="91"/>
      <c r="C3593" s="127"/>
      <c r="D3593" s="127"/>
      <c r="E3593" s="127"/>
      <c r="F3593" s="127"/>
      <c r="G3593" s="127"/>
      <c r="H3593" s="127">
        <v>295</v>
      </c>
      <c r="I3593" s="91"/>
      <c r="J3593" s="116">
        <v>3590</v>
      </c>
      <c r="K3593" s="116">
        <f t="shared" si="33"/>
        <v>9672</v>
      </c>
      <c r="L3593" s="116">
        <v>0.26333374965017498</v>
      </c>
      <c r="M3593" s="116">
        <v>5.6478213605936002E-2</v>
      </c>
      <c r="N3593" s="117">
        <v>1.2695594682539999E-2</v>
      </c>
      <c r="O3593" s="91"/>
      <c r="P3593" s="115"/>
      <c r="Q3593" s="116"/>
      <c r="R3593" s="116"/>
      <c r="S3593" s="116"/>
      <c r="T3593" s="117"/>
    </row>
    <row r="3594" spans="1:20">
      <c r="A3594" s="91"/>
      <c r="B3594" s="91"/>
      <c r="C3594" s="127"/>
      <c r="D3594" s="127"/>
      <c r="E3594" s="127"/>
      <c r="F3594" s="127"/>
      <c r="G3594" s="127"/>
      <c r="H3594" s="127">
        <v>298</v>
      </c>
      <c r="I3594" s="91"/>
      <c r="J3594" s="116">
        <v>3591</v>
      </c>
      <c r="K3594" s="116">
        <f t="shared" si="33"/>
        <v>9675</v>
      </c>
      <c r="L3594" s="116">
        <v>0.26418955195451099</v>
      </c>
      <c r="M3594" s="116">
        <v>5.7711826396467499E-2</v>
      </c>
      <c r="N3594" s="117">
        <v>1.40110219736659E-2</v>
      </c>
      <c r="O3594" s="91"/>
      <c r="P3594" s="115"/>
      <c r="Q3594" s="116"/>
      <c r="R3594" s="116"/>
      <c r="S3594" s="116"/>
      <c r="T3594" s="117"/>
    </row>
    <row r="3595" spans="1:20" ht="13.8" thickBot="1">
      <c r="A3595" s="91"/>
      <c r="B3595" s="91"/>
      <c r="C3595" s="127"/>
      <c r="D3595" s="127"/>
      <c r="E3595" s="127"/>
      <c r="F3595" s="127"/>
      <c r="G3595" s="127"/>
      <c r="H3595" s="127">
        <v>302</v>
      </c>
      <c r="I3595" s="91"/>
      <c r="J3595" s="116">
        <v>3592</v>
      </c>
      <c r="K3595" s="116">
        <f t="shared" si="33"/>
        <v>9679</v>
      </c>
      <c r="L3595" s="116">
        <v>0.26497403965148802</v>
      </c>
      <c r="M3595" s="116">
        <v>5.9803452658697402E-2</v>
      </c>
      <c r="N3595" s="117">
        <v>1.5331329355813E-2</v>
      </c>
      <c r="O3595" s="91"/>
      <c r="P3595" s="115"/>
      <c r="Q3595" s="116"/>
      <c r="R3595" s="116"/>
      <c r="S3595" s="116"/>
      <c r="T3595" s="117"/>
    </row>
    <row r="3596" spans="1:20">
      <c r="A3596" s="91"/>
      <c r="B3596" s="91"/>
      <c r="C3596" s="127"/>
      <c r="D3596" s="127"/>
      <c r="E3596" s="127"/>
      <c r="F3596" s="127"/>
      <c r="G3596" s="127"/>
      <c r="H3596" s="127">
        <v>305</v>
      </c>
      <c r="I3596" s="91"/>
      <c r="J3596" s="116">
        <v>3593</v>
      </c>
      <c r="K3596" s="116">
        <f t="shared" si="33"/>
        <v>9682</v>
      </c>
      <c r="L3596" s="116">
        <v>0.26569105898636503</v>
      </c>
      <c r="M3596" s="116">
        <v>6.2165855281023301E-2</v>
      </c>
      <c r="N3596" s="117">
        <v>1.6505359535128002E-2</v>
      </c>
      <c r="O3596" s="91"/>
      <c r="P3596" s="128"/>
      <c r="Q3596" s="116"/>
      <c r="R3596" s="116"/>
      <c r="S3596" s="116"/>
      <c r="T3596" s="117"/>
    </row>
    <row r="3597" spans="1:20">
      <c r="A3597" s="91"/>
      <c r="B3597" s="91"/>
      <c r="C3597" s="127"/>
      <c r="D3597" s="127"/>
      <c r="E3597" s="127"/>
      <c r="F3597" s="127"/>
      <c r="G3597" s="127"/>
      <c r="H3597" s="127">
        <v>308</v>
      </c>
      <c r="I3597" s="91"/>
      <c r="J3597" s="116">
        <v>3594</v>
      </c>
      <c r="K3597" s="116">
        <f t="shared" si="33"/>
        <v>9685</v>
      </c>
      <c r="L3597" s="116">
        <v>0.26624185826174201</v>
      </c>
      <c r="M3597" s="116">
        <v>6.4997570976275496E-2</v>
      </c>
      <c r="N3597" s="117">
        <v>1.74880958985623E-2</v>
      </c>
      <c r="O3597" s="91"/>
      <c r="P3597" s="115"/>
      <c r="Q3597" s="116"/>
      <c r="R3597" s="116"/>
      <c r="S3597" s="116"/>
      <c r="T3597" s="117"/>
    </row>
    <row r="3598" spans="1:20">
      <c r="A3598" s="91"/>
      <c r="B3598" s="91"/>
      <c r="C3598" s="127"/>
      <c r="D3598" s="127"/>
      <c r="E3598" s="127"/>
      <c r="F3598" s="127"/>
      <c r="G3598" s="127"/>
      <c r="H3598" s="127">
        <v>311</v>
      </c>
      <c r="I3598" s="91"/>
      <c r="J3598" s="116">
        <v>3595</v>
      </c>
      <c r="K3598" s="116">
        <f t="shared" si="33"/>
        <v>9688</v>
      </c>
      <c r="L3598" s="116">
        <v>0.26664710414119802</v>
      </c>
      <c r="M3598" s="116">
        <v>6.7659049753127504E-2</v>
      </c>
      <c r="N3598" s="117">
        <v>1.8213759546054802E-2</v>
      </c>
      <c r="O3598" s="91"/>
      <c r="P3598" s="115"/>
      <c r="Q3598" s="116"/>
      <c r="R3598" s="116"/>
      <c r="S3598" s="116"/>
      <c r="T3598" s="117"/>
    </row>
    <row r="3599" spans="1:20" ht="13.8" thickBot="1">
      <c r="A3599" s="91"/>
      <c r="B3599" s="91"/>
      <c r="C3599" s="127"/>
      <c r="D3599" s="127"/>
      <c r="E3599" s="127"/>
      <c r="F3599" s="127"/>
      <c r="G3599" s="127"/>
      <c r="H3599" s="127">
        <v>314</v>
      </c>
      <c r="I3599" s="91"/>
      <c r="J3599" s="116">
        <v>3596</v>
      </c>
      <c r="K3599" s="116">
        <f t="shared" si="33"/>
        <v>9691</v>
      </c>
      <c r="L3599" s="116">
        <v>0.26699312360406902</v>
      </c>
      <c r="M3599" s="116">
        <v>6.9760691867738797E-2</v>
      </c>
      <c r="N3599" s="117">
        <v>1.8641338322835599E-2</v>
      </c>
      <c r="O3599" s="91"/>
      <c r="P3599" s="115"/>
      <c r="Q3599" s="116"/>
      <c r="R3599" s="116"/>
      <c r="S3599" s="116"/>
      <c r="T3599" s="117"/>
    </row>
    <row r="3600" spans="1:20">
      <c r="A3600" s="91"/>
      <c r="B3600" s="91"/>
      <c r="C3600" s="127"/>
      <c r="D3600" s="127"/>
      <c r="E3600" s="127"/>
      <c r="F3600" s="127"/>
      <c r="G3600" s="127"/>
      <c r="H3600" s="127">
        <v>317</v>
      </c>
      <c r="I3600" s="91"/>
      <c r="J3600" s="116">
        <v>3597</v>
      </c>
      <c r="K3600" s="116">
        <f t="shared" si="33"/>
        <v>9694</v>
      </c>
      <c r="L3600" s="116">
        <v>0.26724952137931501</v>
      </c>
      <c r="M3600" s="116">
        <v>7.1503673144057298E-2</v>
      </c>
      <c r="N3600" s="117">
        <v>1.8733749288574499E-2</v>
      </c>
      <c r="O3600" s="91"/>
      <c r="P3600" s="128"/>
      <c r="Q3600" s="116"/>
      <c r="R3600" s="116"/>
      <c r="S3600" s="116"/>
      <c r="T3600" s="117"/>
    </row>
    <row r="3601" spans="1:20">
      <c r="A3601" s="91"/>
      <c r="B3601" s="91"/>
      <c r="C3601" s="127"/>
      <c r="D3601" s="127"/>
      <c r="E3601" s="127"/>
      <c r="F3601" s="127"/>
      <c r="G3601" s="127"/>
      <c r="H3601" s="127">
        <v>320</v>
      </c>
      <c r="I3601" s="91"/>
      <c r="J3601" s="116">
        <v>3598</v>
      </c>
      <c r="K3601" s="116">
        <f t="shared" si="33"/>
        <v>9697</v>
      </c>
      <c r="L3601" s="116">
        <v>0.26744957728871299</v>
      </c>
      <c r="M3601" s="116">
        <v>7.2682632462813507E-2</v>
      </c>
      <c r="N3601" s="117">
        <v>1.8515832389389399E-2</v>
      </c>
      <c r="O3601" s="91"/>
      <c r="P3601" s="115"/>
      <c r="Q3601" s="116"/>
      <c r="R3601" s="116"/>
      <c r="S3601" s="116"/>
      <c r="T3601" s="117"/>
    </row>
    <row r="3602" spans="1:20">
      <c r="A3602" s="91"/>
      <c r="B3602" s="91"/>
      <c r="C3602" s="127"/>
      <c r="D3602" s="127"/>
      <c r="E3602" s="127"/>
      <c r="F3602" s="127"/>
      <c r="G3602" s="127"/>
      <c r="H3602" s="127">
        <v>323</v>
      </c>
      <c r="I3602" s="91"/>
      <c r="J3602" s="116">
        <v>3599</v>
      </c>
      <c r="K3602" s="116">
        <f t="shared" si="33"/>
        <v>9700</v>
      </c>
      <c r="L3602" s="116">
        <v>0.26753039373704601</v>
      </c>
      <c r="M3602" s="116">
        <v>7.3072308483230999E-2</v>
      </c>
      <c r="N3602" s="117">
        <v>1.8058993335972901E-2</v>
      </c>
      <c r="O3602" s="91"/>
      <c r="P3602" s="115"/>
      <c r="Q3602" s="116"/>
      <c r="R3602" s="116"/>
      <c r="S3602" s="116"/>
      <c r="T3602" s="117"/>
    </row>
    <row r="3603" spans="1:20" ht="13.8" thickBot="1">
      <c r="A3603" s="91"/>
      <c r="B3603" s="91"/>
      <c r="C3603" s="127"/>
      <c r="D3603" s="127"/>
      <c r="E3603" s="127"/>
      <c r="F3603" s="127"/>
      <c r="G3603" s="127"/>
      <c r="H3603" s="127">
        <v>326</v>
      </c>
      <c r="I3603" s="91"/>
      <c r="J3603" s="116">
        <v>3600</v>
      </c>
      <c r="K3603" s="116">
        <f t="shared" si="33"/>
        <v>9703</v>
      </c>
      <c r="L3603" s="116">
        <v>0.26744919686728502</v>
      </c>
      <c r="M3603" s="116">
        <v>7.2936408936314701E-2</v>
      </c>
      <c r="N3603" s="117">
        <v>1.74186732799981E-2</v>
      </c>
      <c r="O3603" s="91"/>
      <c r="P3603" s="115"/>
      <c r="Q3603" s="116"/>
      <c r="R3603" s="116"/>
      <c r="S3603" s="116"/>
      <c r="T3603" s="117"/>
    </row>
    <row r="3604" spans="1:20">
      <c r="A3604" s="91"/>
      <c r="B3604" s="91"/>
      <c r="C3604" s="127"/>
      <c r="D3604" s="127"/>
      <c r="E3604" s="127"/>
      <c r="F3604" s="127"/>
      <c r="G3604" s="127"/>
      <c r="H3604" s="127">
        <v>329</v>
      </c>
      <c r="I3604" s="91"/>
      <c r="J3604" s="116">
        <v>3601</v>
      </c>
      <c r="K3604" s="116">
        <f t="shared" si="33"/>
        <v>9706</v>
      </c>
      <c r="L3604" s="116">
        <v>0.26725385016407499</v>
      </c>
      <c r="M3604" s="116">
        <v>7.1970463088708594E-2</v>
      </c>
      <c r="N3604" s="117">
        <v>1.6698494318803599E-2</v>
      </c>
      <c r="O3604" s="91"/>
      <c r="P3604" s="128"/>
      <c r="Q3604" s="116"/>
      <c r="R3604" s="116"/>
      <c r="S3604" s="116"/>
      <c r="T3604" s="117"/>
    </row>
    <row r="3605" spans="1:20">
      <c r="A3605" s="91"/>
      <c r="B3605" s="91"/>
      <c r="C3605" s="127"/>
      <c r="D3605" s="127"/>
      <c r="E3605" s="127"/>
      <c r="F3605" s="127"/>
      <c r="G3605" s="127"/>
      <c r="H3605" s="127">
        <v>332</v>
      </c>
      <c r="I3605" s="91"/>
      <c r="J3605" s="116">
        <v>3602</v>
      </c>
      <c r="K3605" s="116">
        <f t="shared" si="33"/>
        <v>9709</v>
      </c>
      <c r="L3605" s="116">
        <v>0.26695218469399501</v>
      </c>
      <c r="M3605" s="116">
        <v>7.07694577704015E-2</v>
      </c>
      <c r="N3605" s="117">
        <v>1.6052334411093799E-2</v>
      </c>
      <c r="O3605" s="91"/>
      <c r="P3605" s="115"/>
      <c r="Q3605" s="116"/>
      <c r="R3605" s="116"/>
      <c r="S3605" s="116"/>
      <c r="T3605" s="117"/>
    </row>
    <row r="3606" spans="1:20">
      <c r="A3606" s="91"/>
      <c r="B3606" s="91"/>
      <c r="C3606" s="127"/>
      <c r="D3606" s="127"/>
      <c r="E3606" s="127"/>
      <c r="F3606" s="127"/>
      <c r="G3606" s="127"/>
      <c r="H3606" s="127">
        <v>335</v>
      </c>
      <c r="I3606" s="91"/>
      <c r="J3606" s="116">
        <v>3603</v>
      </c>
      <c r="K3606" s="116">
        <f t="shared" si="33"/>
        <v>9712</v>
      </c>
      <c r="L3606" s="116">
        <v>0.26666610783665701</v>
      </c>
      <c r="M3606" s="116">
        <v>6.9360257019387903E-2</v>
      </c>
      <c r="N3606" s="117">
        <v>1.55831977398032E-2</v>
      </c>
      <c r="O3606" s="91"/>
      <c r="P3606" s="115"/>
      <c r="Q3606" s="116"/>
      <c r="R3606" s="116"/>
      <c r="S3606" s="116"/>
      <c r="T3606" s="117"/>
    </row>
    <row r="3607" spans="1:20" ht="13.8" thickBot="1">
      <c r="A3607" s="91"/>
      <c r="B3607" s="91"/>
      <c r="C3607" s="127"/>
      <c r="D3607" s="127"/>
      <c r="E3607" s="127"/>
      <c r="F3607" s="127"/>
      <c r="G3607" s="127"/>
      <c r="H3607" s="127">
        <v>337</v>
      </c>
      <c r="I3607" s="91"/>
      <c r="J3607" s="116">
        <v>3604</v>
      </c>
      <c r="K3607" s="116">
        <f t="shared" si="33"/>
        <v>9714</v>
      </c>
      <c r="L3607" s="116">
        <v>0.266402771119779</v>
      </c>
      <c r="M3607" s="116">
        <v>6.8414570614197603E-2</v>
      </c>
      <c r="N3607" s="117">
        <v>1.53853683402837E-2</v>
      </c>
      <c r="O3607" s="91"/>
      <c r="P3607" s="115"/>
      <c r="Q3607" s="116"/>
      <c r="R3607" s="116"/>
      <c r="S3607" s="116"/>
      <c r="T3607" s="117"/>
    </row>
    <row r="3608" spans="1:20">
      <c r="A3608" s="91"/>
      <c r="B3608" s="91"/>
      <c r="C3608" s="127"/>
      <c r="D3608" s="127"/>
      <c r="E3608" s="127"/>
      <c r="F3608" s="127"/>
      <c r="G3608" s="127"/>
      <c r="H3608" s="127">
        <v>340</v>
      </c>
      <c r="I3608" s="91"/>
      <c r="J3608" s="116">
        <v>3605</v>
      </c>
      <c r="K3608" s="116">
        <f t="shared" si="33"/>
        <v>9717</v>
      </c>
      <c r="L3608" s="116">
        <v>0.26635109381996103</v>
      </c>
      <c r="M3608" s="116">
        <v>6.7108030465839602E-2</v>
      </c>
      <c r="N3608" s="117">
        <v>1.54464751400083E-2</v>
      </c>
      <c r="O3608" s="91"/>
      <c r="P3608" s="128"/>
      <c r="Q3608" s="116"/>
      <c r="R3608" s="116"/>
      <c r="S3608" s="116"/>
      <c r="T3608" s="117"/>
    </row>
    <row r="3609" spans="1:20">
      <c r="A3609" s="91"/>
      <c r="B3609" s="91"/>
      <c r="C3609" s="127"/>
      <c r="D3609" s="127"/>
      <c r="E3609" s="127"/>
      <c r="F3609" s="127"/>
      <c r="G3609" s="127"/>
      <c r="H3609" s="127">
        <v>343</v>
      </c>
      <c r="I3609" s="91"/>
      <c r="J3609" s="116">
        <v>3606</v>
      </c>
      <c r="K3609" s="116">
        <f t="shared" si="33"/>
        <v>9720</v>
      </c>
      <c r="L3609" s="116">
        <v>0.26640546386632002</v>
      </c>
      <c r="M3609" s="116">
        <v>6.6341681331724994E-2</v>
      </c>
      <c r="N3609" s="117">
        <v>1.5733262246942999E-2</v>
      </c>
      <c r="O3609" s="91"/>
      <c r="P3609" s="115"/>
      <c r="Q3609" s="116"/>
      <c r="R3609" s="116"/>
      <c r="S3609" s="116"/>
      <c r="T3609" s="117"/>
    </row>
    <row r="3610" spans="1:20">
      <c r="A3610" s="91"/>
      <c r="B3610" s="91"/>
      <c r="C3610" s="127"/>
      <c r="D3610" s="127"/>
      <c r="E3610" s="127"/>
      <c r="F3610" s="127"/>
      <c r="G3610" s="127"/>
      <c r="H3610" s="127">
        <v>346</v>
      </c>
      <c r="I3610" s="91"/>
      <c r="J3610" s="116">
        <v>3607</v>
      </c>
      <c r="K3610" s="116">
        <f t="shared" si="33"/>
        <v>9723</v>
      </c>
      <c r="L3610" s="116">
        <v>0.26673263336991698</v>
      </c>
      <c r="M3610" s="116">
        <v>6.5272373487121796E-2</v>
      </c>
      <c r="N3610" s="117">
        <v>1.62247594098315E-2</v>
      </c>
      <c r="O3610" s="91"/>
      <c r="P3610" s="115"/>
      <c r="Q3610" s="116"/>
      <c r="R3610" s="116"/>
      <c r="S3610" s="116"/>
      <c r="T3610" s="117"/>
    </row>
    <row r="3611" spans="1:20" ht="13.8" thickBot="1">
      <c r="A3611" s="91"/>
      <c r="B3611" s="91"/>
      <c r="C3611" s="127"/>
      <c r="D3611" s="127"/>
      <c r="E3611" s="127"/>
      <c r="F3611" s="127"/>
      <c r="G3611" s="127"/>
      <c r="H3611" s="127">
        <v>349</v>
      </c>
      <c r="I3611" s="91"/>
      <c r="J3611" s="116">
        <v>3608</v>
      </c>
      <c r="K3611" s="116">
        <f t="shared" si="33"/>
        <v>9726</v>
      </c>
      <c r="L3611" s="116">
        <v>0.26709049391330197</v>
      </c>
      <c r="M3611" s="116">
        <v>6.48258090154189E-2</v>
      </c>
      <c r="N3611" s="117">
        <v>1.6785111390132699E-2</v>
      </c>
      <c r="O3611" s="91"/>
      <c r="P3611" s="115"/>
      <c r="Q3611" s="116"/>
      <c r="R3611" s="116"/>
      <c r="S3611" s="116"/>
      <c r="T3611" s="117"/>
    </row>
    <row r="3612" spans="1:20">
      <c r="A3612" s="91"/>
      <c r="B3612" s="91"/>
      <c r="C3612" s="127"/>
      <c r="D3612" s="127"/>
      <c r="E3612" s="127"/>
      <c r="F3612" s="127"/>
      <c r="G3612" s="127"/>
      <c r="H3612" s="127">
        <v>351</v>
      </c>
      <c r="I3612" s="91"/>
      <c r="J3612" s="116">
        <v>3609</v>
      </c>
      <c r="K3612" s="116">
        <f t="shared" si="33"/>
        <v>9728</v>
      </c>
      <c r="L3612" s="116">
        <v>0.26752857984004202</v>
      </c>
      <c r="M3612" s="116">
        <v>6.4553023240752502E-2</v>
      </c>
      <c r="N3612" s="117">
        <v>1.7355917593877199E-2</v>
      </c>
      <c r="O3612" s="91"/>
      <c r="P3612" s="128"/>
      <c r="Q3612" s="116"/>
      <c r="R3612" s="116"/>
      <c r="S3612" s="116"/>
      <c r="T3612" s="117"/>
    </row>
    <row r="3613" spans="1:20">
      <c r="A3613" s="91"/>
      <c r="B3613" s="91"/>
      <c r="C3613" s="127"/>
      <c r="D3613" s="127"/>
      <c r="E3613" s="127"/>
      <c r="F3613" s="127"/>
      <c r="G3613" s="127"/>
      <c r="H3613" s="127">
        <v>354</v>
      </c>
      <c r="I3613" s="91"/>
      <c r="J3613" s="116">
        <v>3610</v>
      </c>
      <c r="K3613" s="116">
        <f t="shared" si="33"/>
        <v>9731</v>
      </c>
      <c r="L3613" s="116">
        <v>0.26783982481110702</v>
      </c>
      <c r="M3613" s="116">
        <v>6.5143400898849804E-2</v>
      </c>
      <c r="N3613" s="117">
        <v>1.79172434470849E-2</v>
      </c>
      <c r="O3613" s="91"/>
      <c r="P3613" s="115"/>
      <c r="Q3613" s="116"/>
      <c r="R3613" s="116"/>
      <c r="S3613" s="116"/>
      <c r="T3613" s="117"/>
    </row>
    <row r="3614" spans="1:20">
      <c r="A3614" s="91"/>
      <c r="B3614" s="91"/>
      <c r="C3614" s="127"/>
      <c r="D3614" s="127"/>
      <c r="E3614" s="127"/>
      <c r="F3614" s="127"/>
      <c r="G3614" s="127"/>
      <c r="H3614" s="127">
        <v>357</v>
      </c>
      <c r="I3614" s="91"/>
      <c r="J3614" s="116">
        <v>3611</v>
      </c>
      <c r="K3614" s="116">
        <f t="shared" si="33"/>
        <v>9734</v>
      </c>
      <c r="L3614" s="116">
        <v>0.26809836751572103</v>
      </c>
      <c r="M3614" s="116">
        <v>6.6200604515108896E-2</v>
      </c>
      <c r="N3614" s="117">
        <v>1.8454218961196801E-2</v>
      </c>
      <c r="O3614" s="91"/>
      <c r="P3614" s="115"/>
      <c r="Q3614" s="116"/>
      <c r="R3614" s="116"/>
      <c r="S3614" s="116"/>
      <c r="T3614" s="117"/>
    </row>
    <row r="3615" spans="1:20" ht="13.8" thickBot="1">
      <c r="A3615" s="91"/>
      <c r="B3615" s="91"/>
      <c r="C3615" s="127"/>
      <c r="D3615" s="127"/>
      <c r="E3615" s="127"/>
      <c r="F3615" s="127"/>
      <c r="G3615" s="127"/>
      <c r="H3615" s="127">
        <v>360</v>
      </c>
      <c r="I3615" s="91"/>
      <c r="J3615" s="116">
        <v>3612</v>
      </c>
      <c r="K3615" s="116">
        <f t="shared" si="33"/>
        <v>9737</v>
      </c>
      <c r="L3615" s="116">
        <v>0.26820022903614399</v>
      </c>
      <c r="M3615" s="116">
        <v>6.8329415024627402E-2</v>
      </c>
      <c r="N3615" s="117">
        <v>1.8972697295592401E-2</v>
      </c>
      <c r="O3615" s="91"/>
      <c r="P3615" s="115"/>
      <c r="Q3615" s="116"/>
      <c r="R3615" s="116"/>
      <c r="S3615" s="116"/>
      <c r="T3615" s="117"/>
    </row>
    <row r="3616" spans="1:20">
      <c r="A3616" s="91"/>
      <c r="B3616" s="91"/>
      <c r="C3616" s="127"/>
      <c r="D3616" s="127"/>
      <c r="E3616" s="127"/>
      <c r="F3616" s="127"/>
      <c r="G3616" s="127"/>
      <c r="H3616" s="127">
        <v>362</v>
      </c>
      <c r="I3616" s="91"/>
      <c r="J3616" s="116">
        <v>3613</v>
      </c>
      <c r="K3616" s="116">
        <f t="shared" si="33"/>
        <v>9739</v>
      </c>
      <c r="L3616" s="116">
        <v>0.268215744822425</v>
      </c>
      <c r="M3616" s="116">
        <v>7.0760675279200602E-2</v>
      </c>
      <c r="N3616" s="117">
        <v>1.9421299009580999E-2</v>
      </c>
      <c r="O3616" s="91"/>
      <c r="P3616" s="128"/>
      <c r="Q3616" s="116"/>
      <c r="R3616" s="116"/>
      <c r="S3616" s="116"/>
      <c r="T3616" s="117"/>
    </row>
    <row r="3617" spans="1:20">
      <c r="A3617" s="91"/>
      <c r="B3617" s="91"/>
      <c r="C3617" s="127"/>
      <c r="D3617" s="127"/>
      <c r="E3617" s="127"/>
      <c r="F3617" s="127"/>
      <c r="G3617" s="127"/>
      <c r="H3617" s="127">
        <v>365</v>
      </c>
      <c r="I3617" s="91"/>
      <c r="J3617" s="116">
        <v>3614</v>
      </c>
      <c r="K3617" s="116">
        <f t="shared" si="33"/>
        <v>9742</v>
      </c>
      <c r="L3617" s="116">
        <v>0.26807774544398699</v>
      </c>
      <c r="M3617" s="116">
        <v>7.3573321006369E-2</v>
      </c>
      <c r="N3617" s="117">
        <v>1.9781504575333401E-2</v>
      </c>
      <c r="O3617" s="91"/>
      <c r="P3617" s="115"/>
      <c r="Q3617" s="116"/>
      <c r="R3617" s="116"/>
      <c r="S3617" s="116"/>
      <c r="T3617" s="117"/>
    </row>
    <row r="3618" spans="1:20">
      <c r="A3618" s="91"/>
      <c r="B3618" s="91"/>
      <c r="C3618" s="127"/>
      <c r="D3618" s="127"/>
      <c r="E3618" s="127"/>
      <c r="F3618" s="127"/>
      <c r="G3618" s="127"/>
      <c r="H3618" s="127">
        <v>367</v>
      </c>
      <c r="I3618" s="91"/>
      <c r="J3618" s="116">
        <v>3615</v>
      </c>
      <c r="K3618" s="116">
        <f t="shared" si="33"/>
        <v>9744</v>
      </c>
      <c r="L3618" s="116">
        <v>0.26773693093172302</v>
      </c>
      <c r="M3618" s="116">
        <v>7.6306588661302605E-2</v>
      </c>
      <c r="N3618" s="117">
        <v>2.0076459837980901E-2</v>
      </c>
      <c r="O3618" s="91"/>
      <c r="P3618" s="115"/>
      <c r="Q3618" s="116"/>
      <c r="R3618" s="116"/>
      <c r="S3618" s="116"/>
      <c r="T3618" s="117"/>
    </row>
    <row r="3619" spans="1:20" ht="13.8" thickBot="1">
      <c r="A3619" s="91"/>
      <c r="B3619" s="91"/>
      <c r="C3619" s="127"/>
      <c r="D3619" s="127"/>
      <c r="E3619" s="127"/>
      <c r="F3619" s="127"/>
      <c r="G3619" s="127"/>
      <c r="H3619" s="127">
        <v>370</v>
      </c>
      <c r="I3619" s="91"/>
      <c r="J3619" s="116">
        <v>3616</v>
      </c>
      <c r="K3619" s="116">
        <f t="shared" si="33"/>
        <v>9747</v>
      </c>
      <c r="L3619" s="116">
        <v>0.26731118554733702</v>
      </c>
      <c r="M3619" s="116">
        <v>7.8571385375358793E-2</v>
      </c>
      <c r="N3619" s="117">
        <v>2.0304836714579701E-2</v>
      </c>
      <c r="O3619" s="91"/>
      <c r="P3619" s="115"/>
      <c r="Q3619" s="116"/>
      <c r="R3619" s="116"/>
      <c r="S3619" s="116"/>
      <c r="T3619" s="117"/>
    </row>
    <row r="3620" spans="1:20">
      <c r="A3620" s="91"/>
      <c r="B3620" s="91"/>
      <c r="C3620" s="127"/>
      <c r="D3620" s="127"/>
      <c r="E3620" s="127"/>
      <c r="F3620" s="127"/>
      <c r="G3620" s="127"/>
      <c r="H3620" s="127">
        <v>373</v>
      </c>
      <c r="I3620" s="91"/>
      <c r="J3620" s="116">
        <v>3617</v>
      </c>
      <c r="K3620" s="116">
        <f t="shared" si="33"/>
        <v>9750</v>
      </c>
      <c r="L3620" s="116">
        <v>0.26676319228050599</v>
      </c>
      <c r="M3620" s="116">
        <v>8.0750822962743496E-2</v>
      </c>
      <c r="N3620" s="117">
        <v>2.0473762556044401E-2</v>
      </c>
      <c r="O3620" s="91"/>
      <c r="P3620" s="128"/>
      <c r="Q3620" s="116"/>
      <c r="R3620" s="116"/>
      <c r="S3620" s="116"/>
      <c r="T3620" s="117"/>
    </row>
    <row r="3621" spans="1:20">
      <c r="A3621" s="91"/>
      <c r="B3621" s="91"/>
      <c r="C3621" s="127"/>
      <c r="D3621" s="127"/>
      <c r="E3621" s="127"/>
      <c r="F3621" s="127"/>
      <c r="G3621" s="127"/>
      <c r="H3621" s="127">
        <v>376</v>
      </c>
      <c r="I3621" s="91"/>
      <c r="J3621" s="116">
        <v>3618</v>
      </c>
      <c r="K3621" s="116">
        <f t="shared" si="33"/>
        <v>9753</v>
      </c>
      <c r="L3621" s="116">
        <v>0.26623675597579</v>
      </c>
      <c r="M3621" s="116">
        <v>8.2377863275862398E-2</v>
      </c>
      <c r="N3621" s="117">
        <v>2.0617234742578198E-2</v>
      </c>
      <c r="O3621" s="91"/>
      <c r="P3621" s="115"/>
      <c r="Q3621" s="116"/>
      <c r="R3621" s="116"/>
      <c r="S3621" s="116"/>
      <c r="T3621" s="117"/>
    </row>
    <row r="3622" spans="1:20">
      <c r="A3622" s="91"/>
      <c r="B3622" s="91"/>
      <c r="C3622" s="127"/>
      <c r="D3622" s="127"/>
      <c r="E3622" s="127"/>
      <c r="F3622" s="127"/>
      <c r="G3622" s="127"/>
      <c r="H3622" s="127">
        <v>379</v>
      </c>
      <c r="I3622" s="91"/>
      <c r="J3622" s="116">
        <v>3619</v>
      </c>
      <c r="K3622" s="116">
        <f t="shared" si="33"/>
        <v>9756</v>
      </c>
      <c r="L3622" s="116">
        <v>0.265693163083421</v>
      </c>
      <c r="M3622" s="116">
        <v>8.3796567731517405E-2</v>
      </c>
      <c r="N3622" s="117">
        <v>2.0713826177004999E-2</v>
      </c>
      <c r="O3622" s="91"/>
      <c r="P3622" s="115"/>
      <c r="Q3622" s="116"/>
      <c r="R3622" s="116"/>
      <c r="S3622" s="116"/>
      <c r="T3622" s="117"/>
    </row>
    <row r="3623" spans="1:20" ht="13.8" thickBot="1">
      <c r="A3623" s="91"/>
      <c r="B3623" s="91"/>
      <c r="C3623" s="127"/>
      <c r="D3623" s="127"/>
      <c r="E3623" s="127"/>
      <c r="F3623" s="127"/>
      <c r="G3623" s="127"/>
      <c r="H3623" s="127">
        <v>381</v>
      </c>
      <c r="I3623" s="91"/>
      <c r="J3623" s="116">
        <v>3620</v>
      </c>
      <c r="K3623" s="116">
        <f t="shared" si="33"/>
        <v>9758</v>
      </c>
      <c r="L3623" s="116">
        <v>0.26518285050027801</v>
      </c>
      <c r="M3623" s="116">
        <v>8.49266065669909E-2</v>
      </c>
      <c r="N3623" s="117">
        <v>2.08108449430136E-2</v>
      </c>
      <c r="O3623" s="91"/>
      <c r="P3623" s="115"/>
      <c r="Q3623" s="116"/>
      <c r="R3623" s="116"/>
      <c r="S3623" s="116"/>
      <c r="T3623" s="117"/>
    </row>
    <row r="3624" spans="1:20">
      <c r="A3624" s="91"/>
      <c r="B3624" s="91"/>
      <c r="C3624" s="127"/>
      <c r="D3624" s="127"/>
      <c r="E3624" s="127"/>
      <c r="F3624" s="127"/>
      <c r="G3624" s="127"/>
      <c r="H3624" s="127">
        <v>384</v>
      </c>
      <c r="I3624" s="91"/>
      <c r="J3624" s="116">
        <v>3621</v>
      </c>
      <c r="K3624" s="116">
        <f t="shared" si="33"/>
        <v>9761</v>
      </c>
      <c r="L3624" s="116">
        <v>0.26470018615993401</v>
      </c>
      <c r="M3624" s="116">
        <v>8.6216884357876403E-2</v>
      </c>
      <c r="N3624" s="117">
        <v>2.0906212125063502E-2</v>
      </c>
      <c r="O3624" s="91"/>
      <c r="P3624" s="128"/>
      <c r="Q3624" s="116"/>
      <c r="R3624" s="116"/>
      <c r="S3624" s="116"/>
      <c r="T3624" s="117"/>
    </row>
    <row r="3625" spans="1:20">
      <c r="A3625" s="91"/>
      <c r="B3625" s="91"/>
      <c r="C3625" s="127"/>
      <c r="D3625" s="127"/>
      <c r="E3625" s="127"/>
      <c r="F3625" s="127"/>
      <c r="G3625" s="127"/>
      <c r="H3625" s="127">
        <v>386</v>
      </c>
      <c r="I3625" s="91"/>
      <c r="J3625" s="116">
        <v>3622</v>
      </c>
      <c r="K3625" s="116">
        <f t="shared" si="33"/>
        <v>9763</v>
      </c>
      <c r="L3625" s="116">
        <v>0.264376536424834</v>
      </c>
      <c r="M3625" s="116">
        <v>8.7757631133350902E-2</v>
      </c>
      <c r="N3625" s="117">
        <v>2.10316821962492E-2</v>
      </c>
      <c r="O3625" s="91"/>
      <c r="P3625" s="115"/>
      <c r="Q3625" s="116"/>
      <c r="R3625" s="116"/>
      <c r="S3625" s="116"/>
      <c r="T3625" s="117"/>
    </row>
    <row r="3626" spans="1:20">
      <c r="A3626" s="91"/>
      <c r="B3626" s="91"/>
      <c r="C3626" s="127"/>
      <c r="D3626" s="127"/>
      <c r="E3626" s="127"/>
      <c r="F3626" s="127"/>
      <c r="G3626" s="127"/>
      <c r="H3626" s="127">
        <v>389</v>
      </c>
      <c r="I3626" s="91"/>
      <c r="J3626" s="116">
        <v>3623</v>
      </c>
      <c r="K3626" s="116">
        <f t="shared" si="33"/>
        <v>9766</v>
      </c>
      <c r="L3626" s="116">
        <v>0.26406431378184803</v>
      </c>
      <c r="M3626" s="116">
        <v>8.9950322263346302E-2</v>
      </c>
      <c r="N3626" s="117">
        <v>2.1157535960849402E-2</v>
      </c>
      <c r="O3626" s="91"/>
      <c r="P3626" s="115"/>
      <c r="Q3626" s="116"/>
      <c r="R3626" s="116"/>
      <c r="S3626" s="116"/>
      <c r="T3626" s="117"/>
    </row>
    <row r="3627" spans="1:20" ht="13.8" thickBot="1">
      <c r="A3627" s="91"/>
      <c r="B3627" s="91"/>
      <c r="C3627" s="127"/>
      <c r="D3627" s="127"/>
      <c r="E3627" s="127"/>
      <c r="F3627" s="127"/>
      <c r="G3627" s="127"/>
      <c r="H3627" s="127">
        <v>391</v>
      </c>
      <c r="I3627" s="91"/>
      <c r="J3627" s="116">
        <v>3624</v>
      </c>
      <c r="K3627" s="116">
        <f t="shared" si="33"/>
        <v>9768</v>
      </c>
      <c r="L3627" s="116">
        <v>0.26380479070045698</v>
      </c>
      <c r="M3627" s="116">
        <v>9.2028113360344999E-2</v>
      </c>
      <c r="N3627" s="117">
        <v>2.12534899861665E-2</v>
      </c>
      <c r="O3627" s="91"/>
      <c r="P3627" s="115"/>
      <c r="Q3627" s="116"/>
      <c r="R3627" s="116"/>
      <c r="S3627" s="116"/>
      <c r="T3627" s="117"/>
    </row>
    <row r="3628" spans="1:20">
      <c r="A3628" s="91"/>
      <c r="B3628" s="91"/>
      <c r="C3628" s="127"/>
      <c r="D3628" s="127"/>
      <c r="E3628" s="127"/>
      <c r="F3628" s="127"/>
      <c r="G3628" s="127"/>
      <c r="H3628" s="127">
        <v>394</v>
      </c>
      <c r="I3628" s="91"/>
      <c r="J3628" s="116">
        <v>3625</v>
      </c>
      <c r="K3628" s="116">
        <f t="shared" si="33"/>
        <v>9771</v>
      </c>
      <c r="L3628" s="116">
        <v>0.26337552115041402</v>
      </c>
      <c r="M3628" s="116">
        <v>9.4600150377075698E-2</v>
      </c>
      <c r="N3628" s="117">
        <v>2.1094019741497501E-2</v>
      </c>
      <c r="O3628" s="91"/>
      <c r="P3628" s="128"/>
      <c r="Q3628" s="116"/>
      <c r="R3628" s="116"/>
      <c r="S3628" s="116"/>
      <c r="T3628" s="117"/>
    </row>
    <row r="3629" spans="1:20">
      <c r="A3629" s="91"/>
      <c r="B3629" s="91"/>
      <c r="C3629" s="127"/>
      <c r="D3629" s="127"/>
      <c r="E3629" s="127"/>
      <c r="F3629" s="127"/>
      <c r="G3629" s="127"/>
      <c r="H3629" s="127">
        <v>397</v>
      </c>
      <c r="I3629" s="91"/>
      <c r="J3629" s="116">
        <v>3626</v>
      </c>
      <c r="K3629" s="116">
        <f t="shared" si="33"/>
        <v>9774</v>
      </c>
      <c r="L3629" s="116">
        <v>0.26290156932888598</v>
      </c>
      <c r="M3629" s="116">
        <v>9.6721142567100293E-2</v>
      </c>
      <c r="N3629" s="117">
        <v>2.0798602731265999E-2</v>
      </c>
      <c r="O3629" s="91"/>
      <c r="P3629" s="115"/>
      <c r="Q3629" s="116"/>
      <c r="R3629" s="116"/>
      <c r="S3629" s="116"/>
      <c r="T3629" s="117"/>
    </row>
    <row r="3630" spans="1:20">
      <c r="A3630" s="91"/>
      <c r="B3630" s="91"/>
      <c r="C3630" s="127"/>
      <c r="D3630" s="127"/>
      <c r="E3630" s="127"/>
      <c r="F3630" s="127"/>
      <c r="G3630" s="127"/>
      <c r="H3630" s="127">
        <v>400</v>
      </c>
      <c r="I3630" s="91"/>
      <c r="J3630" s="116">
        <v>3627</v>
      </c>
      <c r="K3630" s="116">
        <f t="shared" si="33"/>
        <v>9777</v>
      </c>
      <c r="L3630" s="116">
        <v>0.26219333119168903</v>
      </c>
      <c r="M3630" s="116">
        <v>9.9079367728739501E-2</v>
      </c>
      <c r="N3630" s="117">
        <v>2.0287339620072901E-2</v>
      </c>
      <c r="O3630" s="91"/>
      <c r="P3630" s="115"/>
      <c r="Q3630" s="116"/>
      <c r="R3630" s="116"/>
      <c r="S3630" s="116"/>
      <c r="T3630" s="117"/>
    </row>
    <row r="3631" spans="1:20" ht="13.8" thickBot="1">
      <c r="A3631" s="91"/>
      <c r="B3631" s="91"/>
      <c r="C3631" s="127"/>
      <c r="D3631" s="127"/>
      <c r="E3631" s="127"/>
      <c r="F3631" s="127"/>
      <c r="G3631" s="127"/>
      <c r="H3631" s="127">
        <v>403</v>
      </c>
      <c r="I3631" s="91"/>
      <c r="J3631" s="116">
        <v>3628</v>
      </c>
      <c r="K3631" s="116">
        <f t="shared" si="33"/>
        <v>9780</v>
      </c>
      <c r="L3631" s="116">
        <v>0.26144399075443597</v>
      </c>
      <c r="M3631" s="116">
        <v>0.100553743529522</v>
      </c>
      <c r="N3631" s="117">
        <v>1.96174225401432E-2</v>
      </c>
      <c r="O3631" s="91"/>
      <c r="P3631" s="115"/>
      <c r="Q3631" s="116"/>
      <c r="R3631" s="116"/>
      <c r="S3631" s="116"/>
      <c r="T3631" s="117"/>
    </row>
    <row r="3632" spans="1:20">
      <c r="A3632" s="91"/>
      <c r="B3632" s="91"/>
      <c r="C3632" s="127"/>
      <c r="D3632" s="127"/>
      <c r="E3632" s="127"/>
      <c r="F3632" s="127"/>
      <c r="G3632" s="127"/>
      <c r="H3632" s="127">
        <v>406</v>
      </c>
      <c r="I3632" s="91"/>
      <c r="J3632" s="116">
        <v>3629</v>
      </c>
      <c r="K3632" s="116">
        <f t="shared" si="33"/>
        <v>9783</v>
      </c>
      <c r="L3632" s="116">
        <v>0.26054999612511398</v>
      </c>
      <c r="M3632" s="116">
        <v>0.101760080495743</v>
      </c>
      <c r="N3632" s="117">
        <v>1.8807554484947999E-2</v>
      </c>
      <c r="O3632" s="91"/>
      <c r="P3632" s="128"/>
      <c r="Q3632" s="116"/>
      <c r="R3632" s="116"/>
      <c r="S3632" s="116"/>
      <c r="T3632" s="117"/>
    </row>
    <row r="3633" spans="1:20">
      <c r="A3633" s="91"/>
      <c r="B3633" s="91"/>
      <c r="C3633" s="127"/>
      <c r="D3633" s="127"/>
      <c r="E3633" s="127"/>
      <c r="F3633" s="127"/>
      <c r="G3633" s="127"/>
      <c r="H3633" s="127">
        <v>408</v>
      </c>
      <c r="I3633" s="91"/>
      <c r="J3633" s="116">
        <v>3630</v>
      </c>
      <c r="K3633" s="116">
        <f t="shared" ref="K3633:K3696" si="34">H3633+$K$3503</f>
        <v>9785</v>
      </c>
      <c r="L3633" s="116">
        <v>0.25969345698169199</v>
      </c>
      <c r="M3633" s="116">
        <v>0.10212646322045101</v>
      </c>
      <c r="N3633" s="117">
        <v>1.78905191306107E-2</v>
      </c>
      <c r="O3633" s="91"/>
      <c r="P3633" s="115"/>
      <c r="Q3633" s="116"/>
      <c r="R3633" s="116"/>
      <c r="S3633" s="116"/>
      <c r="T3633" s="117"/>
    </row>
    <row r="3634" spans="1:20">
      <c r="A3634" s="91"/>
      <c r="B3634" s="91"/>
      <c r="C3634" s="127"/>
      <c r="D3634" s="127"/>
      <c r="E3634" s="127"/>
      <c r="F3634" s="127"/>
      <c r="G3634" s="127"/>
      <c r="H3634" s="127">
        <v>411</v>
      </c>
      <c r="I3634" s="91"/>
      <c r="J3634" s="116">
        <v>3631</v>
      </c>
      <c r="K3634" s="116">
        <f t="shared" si="34"/>
        <v>9788</v>
      </c>
      <c r="L3634" s="116">
        <v>0.25900816857750603</v>
      </c>
      <c r="M3634" s="116">
        <v>0.10194858122929699</v>
      </c>
      <c r="N3634" s="117">
        <v>1.69012810474264E-2</v>
      </c>
      <c r="O3634" s="91"/>
      <c r="P3634" s="115"/>
      <c r="Q3634" s="116"/>
      <c r="R3634" s="116"/>
      <c r="S3634" s="116"/>
      <c r="T3634" s="117"/>
    </row>
    <row r="3635" spans="1:20" ht="13.8" thickBot="1">
      <c r="A3635" s="91"/>
      <c r="B3635" s="91"/>
      <c r="C3635" s="127"/>
      <c r="D3635" s="127"/>
      <c r="E3635" s="127"/>
      <c r="F3635" s="127"/>
      <c r="G3635" s="127"/>
      <c r="H3635" s="127">
        <v>414</v>
      </c>
      <c r="I3635" s="91"/>
      <c r="J3635" s="116">
        <v>3632</v>
      </c>
      <c r="K3635" s="116">
        <f t="shared" si="34"/>
        <v>9791</v>
      </c>
      <c r="L3635" s="116">
        <v>0.25854335685121199</v>
      </c>
      <c r="M3635" s="116">
        <v>0.101645965133785</v>
      </c>
      <c r="N3635" s="117">
        <v>1.5899710252487601E-2</v>
      </c>
      <c r="O3635" s="91"/>
      <c r="P3635" s="115"/>
      <c r="Q3635" s="116"/>
      <c r="R3635" s="116"/>
      <c r="S3635" s="116"/>
      <c r="T3635" s="117"/>
    </row>
    <row r="3636" spans="1:20">
      <c r="A3636" s="91"/>
      <c r="B3636" s="91"/>
      <c r="C3636" s="127"/>
      <c r="D3636" s="127"/>
      <c r="E3636" s="127"/>
      <c r="F3636" s="127"/>
      <c r="G3636" s="127"/>
      <c r="H3636" s="127">
        <v>416</v>
      </c>
      <c r="I3636" s="91"/>
      <c r="J3636" s="116">
        <v>3633</v>
      </c>
      <c r="K3636" s="116">
        <f t="shared" si="34"/>
        <v>9793</v>
      </c>
      <c r="L3636" s="116">
        <v>0.25832913685264203</v>
      </c>
      <c r="M3636" s="116">
        <v>0.10116571575008799</v>
      </c>
      <c r="N3636" s="117">
        <v>1.4930301600340199E-2</v>
      </c>
      <c r="O3636" s="91"/>
      <c r="P3636" s="128"/>
      <c r="Q3636" s="116"/>
      <c r="R3636" s="116"/>
      <c r="S3636" s="116"/>
      <c r="T3636" s="117"/>
    </row>
    <row r="3637" spans="1:20">
      <c r="A3637" s="91"/>
      <c r="B3637" s="91"/>
      <c r="C3637" s="127"/>
      <c r="D3637" s="127"/>
      <c r="E3637" s="127"/>
      <c r="F3637" s="127"/>
      <c r="G3637" s="127"/>
      <c r="H3637" s="127">
        <v>419</v>
      </c>
      <c r="I3637" s="91"/>
      <c r="J3637" s="116">
        <v>3634</v>
      </c>
      <c r="K3637" s="116">
        <f t="shared" si="34"/>
        <v>9796</v>
      </c>
      <c r="L3637" s="116">
        <v>0.25839728263092099</v>
      </c>
      <c r="M3637" s="116">
        <v>0.100253075364664</v>
      </c>
      <c r="N3637" s="117">
        <v>1.4039193322305001E-2</v>
      </c>
      <c r="O3637" s="91"/>
      <c r="P3637" s="115"/>
      <c r="Q3637" s="116"/>
      <c r="R3637" s="116"/>
      <c r="S3637" s="116"/>
      <c r="T3637" s="117"/>
    </row>
    <row r="3638" spans="1:20">
      <c r="A3638" s="91"/>
      <c r="B3638" s="91"/>
      <c r="C3638" s="127"/>
      <c r="D3638" s="127"/>
      <c r="E3638" s="127"/>
      <c r="F3638" s="127"/>
      <c r="G3638" s="127"/>
      <c r="H3638" s="127">
        <v>421</v>
      </c>
      <c r="I3638" s="91"/>
      <c r="J3638" s="116">
        <v>3635</v>
      </c>
      <c r="K3638" s="116">
        <f t="shared" si="34"/>
        <v>9798</v>
      </c>
      <c r="L3638" s="116">
        <v>0.25861475908383202</v>
      </c>
      <c r="M3638" s="116">
        <v>9.9248409275350793E-2</v>
      </c>
      <c r="N3638" s="117">
        <v>1.32497578623682E-2</v>
      </c>
      <c r="O3638" s="91"/>
      <c r="P3638" s="115"/>
      <c r="Q3638" s="116"/>
      <c r="R3638" s="116"/>
      <c r="S3638" s="116"/>
      <c r="T3638" s="117"/>
    </row>
    <row r="3639" spans="1:20" ht="13.8" thickBot="1">
      <c r="A3639" s="91"/>
      <c r="B3639" s="91"/>
      <c r="C3639" s="127"/>
      <c r="D3639" s="127"/>
      <c r="E3639" s="127"/>
      <c r="F3639" s="127"/>
      <c r="G3639" s="127"/>
      <c r="H3639" s="127">
        <v>424</v>
      </c>
      <c r="I3639" s="91"/>
      <c r="J3639" s="116">
        <v>3636</v>
      </c>
      <c r="K3639" s="116">
        <f t="shared" si="34"/>
        <v>9801</v>
      </c>
      <c r="L3639" s="116">
        <v>0.25898303148066398</v>
      </c>
      <c r="M3639" s="116">
        <v>9.7504586332539195E-2</v>
      </c>
      <c r="N3639" s="117">
        <v>1.26300990962695E-2</v>
      </c>
      <c r="O3639" s="91"/>
      <c r="P3639" s="115"/>
      <c r="Q3639" s="116"/>
      <c r="R3639" s="116"/>
      <c r="S3639" s="116"/>
      <c r="T3639" s="117"/>
    </row>
    <row r="3640" spans="1:20">
      <c r="A3640" s="91"/>
      <c r="B3640" s="91"/>
      <c r="C3640" s="127"/>
      <c r="D3640" s="127"/>
      <c r="E3640" s="127"/>
      <c r="F3640" s="127"/>
      <c r="G3640" s="127"/>
      <c r="H3640" s="127">
        <v>427</v>
      </c>
      <c r="I3640" s="91"/>
      <c r="J3640" s="116">
        <v>3637</v>
      </c>
      <c r="K3640" s="116">
        <f t="shared" si="34"/>
        <v>9804</v>
      </c>
      <c r="L3640" s="116">
        <v>0.25938523785324102</v>
      </c>
      <c r="M3640" s="116">
        <v>9.5266203124800303E-2</v>
      </c>
      <c r="N3640" s="117">
        <v>1.21429672813509E-2</v>
      </c>
      <c r="O3640" s="91"/>
      <c r="P3640" s="128"/>
      <c r="Q3640" s="116"/>
      <c r="R3640" s="116"/>
      <c r="S3640" s="116"/>
      <c r="T3640" s="117"/>
    </row>
    <row r="3641" spans="1:20">
      <c r="A3641" s="91"/>
      <c r="B3641" s="91"/>
      <c r="C3641" s="127"/>
      <c r="D3641" s="127"/>
      <c r="E3641" s="127"/>
      <c r="F3641" s="127"/>
      <c r="G3641" s="127"/>
      <c r="H3641" s="127">
        <v>430</v>
      </c>
      <c r="I3641" s="91"/>
      <c r="J3641" s="116">
        <v>3638</v>
      </c>
      <c r="K3641" s="116">
        <f t="shared" si="34"/>
        <v>9807</v>
      </c>
      <c r="L3641" s="116">
        <v>0.259898693330746</v>
      </c>
      <c r="M3641" s="116">
        <v>9.1772013104460703E-2</v>
      </c>
      <c r="N3641" s="117">
        <v>1.1898185257506E-2</v>
      </c>
      <c r="O3641" s="91"/>
      <c r="P3641" s="115"/>
      <c r="Q3641" s="116"/>
      <c r="R3641" s="116"/>
      <c r="S3641" s="116"/>
      <c r="T3641" s="117"/>
    </row>
    <row r="3642" spans="1:20">
      <c r="A3642" s="91"/>
      <c r="B3642" s="91"/>
      <c r="C3642" s="127"/>
      <c r="D3642" s="127"/>
      <c r="E3642" s="127"/>
      <c r="F3642" s="127"/>
      <c r="G3642" s="127"/>
      <c r="H3642" s="127">
        <v>433</v>
      </c>
      <c r="I3642" s="91"/>
      <c r="J3642" s="116">
        <v>3639</v>
      </c>
      <c r="K3642" s="116">
        <f t="shared" si="34"/>
        <v>9810</v>
      </c>
      <c r="L3642" s="116">
        <v>0.26041357096215501</v>
      </c>
      <c r="M3642" s="116">
        <v>8.78391676359601E-2</v>
      </c>
      <c r="N3642" s="117">
        <v>1.19358428169566E-2</v>
      </c>
      <c r="O3642" s="91"/>
      <c r="P3642" s="115"/>
      <c r="Q3642" s="116"/>
      <c r="R3642" s="116"/>
      <c r="S3642" s="116"/>
      <c r="T3642" s="117"/>
    </row>
    <row r="3643" spans="1:20" ht="13.8" thickBot="1">
      <c r="A3643" s="91"/>
      <c r="B3643" s="91"/>
      <c r="C3643" s="127"/>
      <c r="D3643" s="127"/>
      <c r="E3643" s="127"/>
      <c r="F3643" s="127"/>
      <c r="G3643" s="127"/>
      <c r="H3643" s="127">
        <v>436</v>
      </c>
      <c r="I3643" s="91"/>
      <c r="J3643" s="116">
        <v>3640</v>
      </c>
      <c r="K3643" s="116">
        <f t="shared" si="34"/>
        <v>9813</v>
      </c>
      <c r="L3643" s="116">
        <v>0.260906246617372</v>
      </c>
      <c r="M3643" s="116">
        <v>8.3469758178862694E-2</v>
      </c>
      <c r="N3643" s="117">
        <v>1.2120037927576099E-2</v>
      </c>
      <c r="O3643" s="91"/>
      <c r="P3643" s="115"/>
      <c r="Q3643" s="116"/>
      <c r="R3643" s="116"/>
      <c r="S3643" s="116"/>
      <c r="T3643" s="117"/>
    </row>
    <row r="3644" spans="1:20">
      <c r="A3644" s="91"/>
      <c r="B3644" s="91"/>
      <c r="C3644" s="127"/>
      <c r="D3644" s="127"/>
      <c r="E3644" s="127"/>
      <c r="F3644" s="127"/>
      <c r="G3644" s="127"/>
      <c r="H3644" s="127">
        <v>438</v>
      </c>
      <c r="I3644" s="91"/>
      <c r="J3644" s="116">
        <v>3641</v>
      </c>
      <c r="K3644" s="116">
        <f t="shared" si="34"/>
        <v>9815</v>
      </c>
      <c r="L3644" s="116">
        <v>0.26117589832385801</v>
      </c>
      <c r="M3644" s="116">
        <v>7.9944675435139903E-2</v>
      </c>
      <c r="N3644" s="117">
        <v>1.2462794077767601E-2</v>
      </c>
      <c r="O3644" s="91"/>
      <c r="P3644" s="128"/>
      <c r="Q3644" s="116"/>
      <c r="R3644" s="116"/>
      <c r="S3644" s="116"/>
      <c r="T3644" s="117"/>
    </row>
    <row r="3645" spans="1:20">
      <c r="A3645" s="91"/>
      <c r="B3645" s="91"/>
      <c r="C3645" s="127"/>
      <c r="D3645" s="127"/>
      <c r="E3645" s="127"/>
      <c r="F3645" s="127"/>
      <c r="G3645" s="127"/>
      <c r="H3645" s="127">
        <v>441</v>
      </c>
      <c r="I3645" s="91"/>
      <c r="J3645" s="116">
        <v>3642</v>
      </c>
      <c r="K3645" s="116">
        <f t="shared" si="34"/>
        <v>9818</v>
      </c>
      <c r="L3645" s="116">
        <v>0.26117734544545901</v>
      </c>
      <c r="M3645" s="116">
        <v>7.7421375169499901E-2</v>
      </c>
      <c r="N3645" s="117">
        <v>1.2866719755752201E-2</v>
      </c>
      <c r="O3645" s="91"/>
      <c r="P3645" s="115"/>
      <c r="Q3645" s="116"/>
      <c r="R3645" s="116"/>
      <c r="S3645" s="116"/>
      <c r="T3645" s="117"/>
    </row>
    <row r="3646" spans="1:20">
      <c r="A3646" s="91"/>
      <c r="B3646" s="91"/>
      <c r="C3646" s="127"/>
      <c r="D3646" s="127"/>
      <c r="E3646" s="127"/>
      <c r="F3646" s="127"/>
      <c r="G3646" s="127"/>
      <c r="H3646" s="127">
        <v>444</v>
      </c>
      <c r="I3646" s="91"/>
      <c r="J3646" s="116">
        <v>3643</v>
      </c>
      <c r="K3646" s="116">
        <f t="shared" si="34"/>
        <v>9821</v>
      </c>
      <c r="L3646" s="116">
        <v>0.26089446173775599</v>
      </c>
      <c r="M3646" s="116">
        <v>7.6730937762323301E-2</v>
      </c>
      <c r="N3646" s="117">
        <v>1.3213256424028199E-2</v>
      </c>
      <c r="O3646" s="91"/>
      <c r="P3646" s="115"/>
      <c r="Q3646" s="116"/>
      <c r="R3646" s="116"/>
      <c r="S3646" s="116"/>
      <c r="T3646" s="117"/>
    </row>
    <row r="3647" spans="1:20" ht="13.8" thickBot="1">
      <c r="A3647" s="91"/>
      <c r="B3647" s="91"/>
      <c r="C3647" s="127"/>
      <c r="D3647" s="127"/>
      <c r="E3647" s="127"/>
      <c r="F3647" s="127"/>
      <c r="G3647" s="127"/>
      <c r="H3647" s="127">
        <v>446</v>
      </c>
      <c r="I3647" s="91"/>
      <c r="J3647" s="116">
        <v>3644</v>
      </c>
      <c r="K3647" s="116">
        <f t="shared" si="34"/>
        <v>9823</v>
      </c>
      <c r="L3647" s="116">
        <v>0.26040486190456302</v>
      </c>
      <c r="M3647" s="116">
        <v>7.7084321110387502E-2</v>
      </c>
      <c r="N3647" s="117">
        <v>1.3501157983989801E-2</v>
      </c>
      <c r="O3647" s="91"/>
      <c r="P3647" s="115"/>
      <c r="Q3647" s="116"/>
      <c r="R3647" s="116"/>
      <c r="S3647" s="116"/>
      <c r="T3647" s="117"/>
    </row>
    <row r="3648" spans="1:20">
      <c r="A3648" s="91"/>
      <c r="B3648" s="91"/>
      <c r="C3648" s="127"/>
      <c r="D3648" s="127"/>
      <c r="E3648" s="127"/>
      <c r="F3648" s="127"/>
      <c r="G3648" s="127"/>
      <c r="H3648" s="127">
        <v>449</v>
      </c>
      <c r="I3648" s="91"/>
      <c r="J3648" s="116">
        <v>3645</v>
      </c>
      <c r="K3648" s="116">
        <f t="shared" si="34"/>
        <v>9826</v>
      </c>
      <c r="L3648" s="116">
        <v>0.25977930655800702</v>
      </c>
      <c r="M3648" s="116">
        <v>7.8521934679000496E-2</v>
      </c>
      <c r="N3648" s="117">
        <v>1.37172702886571E-2</v>
      </c>
      <c r="O3648" s="91"/>
      <c r="P3648" s="128"/>
      <c r="Q3648" s="116"/>
      <c r="R3648" s="116"/>
      <c r="S3648" s="116"/>
      <c r="T3648" s="117"/>
    </row>
    <row r="3649" spans="1:20">
      <c r="A3649" s="91"/>
      <c r="B3649" s="91"/>
      <c r="C3649" s="127"/>
      <c r="D3649" s="127"/>
      <c r="E3649" s="127"/>
      <c r="F3649" s="127"/>
      <c r="G3649" s="127"/>
      <c r="H3649" s="127">
        <v>452</v>
      </c>
      <c r="I3649" s="91"/>
      <c r="J3649" s="116">
        <v>3646</v>
      </c>
      <c r="K3649" s="116">
        <f t="shared" si="34"/>
        <v>9829</v>
      </c>
      <c r="L3649" s="116">
        <v>0.25906075570602899</v>
      </c>
      <c r="M3649" s="116">
        <v>8.0701852604948901E-2</v>
      </c>
      <c r="N3649" s="117">
        <v>1.3843593511471301E-2</v>
      </c>
      <c r="O3649" s="91"/>
      <c r="P3649" s="115"/>
      <c r="Q3649" s="116"/>
      <c r="R3649" s="116"/>
      <c r="S3649" s="116"/>
      <c r="T3649" s="117"/>
    </row>
    <row r="3650" spans="1:20">
      <c r="A3650" s="91"/>
      <c r="B3650" s="91"/>
      <c r="C3650" s="127"/>
      <c r="D3650" s="127"/>
      <c r="E3650" s="127"/>
      <c r="F3650" s="127"/>
      <c r="G3650" s="127"/>
      <c r="H3650" s="127">
        <v>454</v>
      </c>
      <c r="I3650" s="91"/>
      <c r="J3650" s="116">
        <v>3647</v>
      </c>
      <c r="K3650" s="116">
        <f t="shared" si="34"/>
        <v>9831</v>
      </c>
      <c r="L3650" s="116">
        <v>0.25836723874113698</v>
      </c>
      <c r="M3650" s="116">
        <v>8.32901443749159E-2</v>
      </c>
      <c r="N3650" s="117">
        <v>1.3839961353621401E-2</v>
      </c>
      <c r="O3650" s="91"/>
      <c r="P3650" s="115"/>
      <c r="Q3650" s="116"/>
      <c r="R3650" s="116"/>
      <c r="S3650" s="116"/>
      <c r="T3650" s="117"/>
    </row>
    <row r="3651" spans="1:20" ht="13.8" thickBot="1">
      <c r="A3651" s="91"/>
      <c r="B3651" s="91"/>
      <c r="C3651" s="127"/>
      <c r="D3651" s="127"/>
      <c r="E3651" s="127"/>
      <c r="F3651" s="127"/>
      <c r="G3651" s="127"/>
      <c r="H3651" s="127">
        <v>457</v>
      </c>
      <c r="I3651" s="91"/>
      <c r="J3651" s="116">
        <v>3648</v>
      </c>
      <c r="K3651" s="116">
        <f t="shared" si="34"/>
        <v>9834</v>
      </c>
      <c r="L3651" s="116">
        <v>0.257705020246637</v>
      </c>
      <c r="M3651" s="116">
        <v>8.6034831755788702E-2</v>
      </c>
      <c r="N3651" s="117">
        <v>1.37150096529026E-2</v>
      </c>
      <c r="O3651" s="91"/>
      <c r="P3651" s="115"/>
      <c r="Q3651" s="116"/>
      <c r="R3651" s="116"/>
      <c r="S3651" s="116"/>
      <c r="T3651" s="117"/>
    </row>
    <row r="3652" spans="1:20">
      <c r="A3652" s="91"/>
      <c r="B3652" s="91"/>
      <c r="C3652" s="127"/>
      <c r="D3652" s="127"/>
      <c r="E3652" s="127"/>
      <c r="F3652" s="127"/>
      <c r="G3652" s="127"/>
      <c r="H3652" s="127">
        <v>460</v>
      </c>
      <c r="I3652" s="91"/>
      <c r="J3652" s="116">
        <v>3649</v>
      </c>
      <c r="K3652" s="116">
        <f t="shared" si="34"/>
        <v>9837</v>
      </c>
      <c r="L3652" s="116">
        <v>0.257142850336674</v>
      </c>
      <c r="M3652" s="116">
        <v>8.8622723241356602E-2</v>
      </c>
      <c r="N3652" s="117">
        <v>1.35590251605519E-2</v>
      </c>
      <c r="O3652" s="91"/>
      <c r="P3652" s="128"/>
      <c r="Q3652" s="116"/>
      <c r="R3652" s="116"/>
      <c r="S3652" s="116"/>
      <c r="T3652" s="117"/>
    </row>
    <row r="3653" spans="1:20">
      <c r="A3653" s="91"/>
      <c r="B3653" s="91"/>
      <c r="C3653" s="127"/>
      <c r="D3653" s="127"/>
      <c r="E3653" s="127"/>
      <c r="F3653" s="127"/>
      <c r="G3653" s="127"/>
      <c r="H3653" s="127">
        <v>462</v>
      </c>
      <c r="I3653" s="91"/>
      <c r="J3653" s="116">
        <v>3650</v>
      </c>
      <c r="K3653" s="116">
        <f t="shared" si="34"/>
        <v>9839</v>
      </c>
      <c r="L3653" s="116">
        <v>0.25667743909926299</v>
      </c>
      <c r="M3653" s="116">
        <v>9.0935107839541604E-2</v>
      </c>
      <c r="N3653" s="117">
        <v>1.3437031271495399E-2</v>
      </c>
      <c r="O3653" s="91"/>
      <c r="P3653" s="115"/>
      <c r="Q3653" s="116"/>
      <c r="R3653" s="116"/>
      <c r="S3653" s="116"/>
      <c r="T3653" s="117"/>
    </row>
    <row r="3654" spans="1:20">
      <c r="A3654" s="91"/>
      <c r="B3654" s="91"/>
      <c r="C3654" s="127"/>
      <c r="D3654" s="127"/>
      <c r="E3654" s="127"/>
      <c r="F3654" s="127"/>
      <c r="G3654" s="127"/>
      <c r="H3654" s="127">
        <v>465</v>
      </c>
      <c r="I3654" s="91"/>
      <c r="J3654" s="116">
        <v>3651</v>
      </c>
      <c r="K3654" s="116">
        <f t="shared" si="34"/>
        <v>9842</v>
      </c>
      <c r="L3654" s="116">
        <v>0.25639210221299702</v>
      </c>
      <c r="M3654" s="116">
        <v>9.2749775899461803E-2</v>
      </c>
      <c r="N3654" s="117">
        <v>1.3355930630369699E-2</v>
      </c>
      <c r="O3654" s="91"/>
      <c r="P3654" s="115"/>
      <c r="Q3654" s="116"/>
      <c r="R3654" s="116"/>
      <c r="S3654" s="116"/>
      <c r="T3654" s="117"/>
    </row>
    <row r="3655" spans="1:20" ht="13.8" thickBot="1">
      <c r="A3655" s="91"/>
      <c r="B3655" s="91"/>
      <c r="C3655" s="127"/>
      <c r="D3655" s="127"/>
      <c r="E3655" s="127"/>
      <c r="F3655" s="127"/>
      <c r="G3655" s="127"/>
      <c r="H3655" s="127">
        <v>468</v>
      </c>
      <c r="I3655" s="91"/>
      <c r="J3655" s="116">
        <v>3652</v>
      </c>
      <c r="K3655" s="116">
        <f t="shared" si="34"/>
        <v>9845</v>
      </c>
      <c r="L3655" s="116">
        <v>0.25623549205698898</v>
      </c>
      <c r="M3655" s="116">
        <v>9.4341682100292798E-2</v>
      </c>
      <c r="N3655" s="117">
        <v>1.3281324093708901E-2</v>
      </c>
      <c r="O3655" s="91"/>
      <c r="P3655" s="115"/>
      <c r="Q3655" s="116"/>
      <c r="R3655" s="116"/>
      <c r="S3655" s="116"/>
      <c r="T3655" s="117"/>
    </row>
    <row r="3656" spans="1:20">
      <c r="A3656" s="91"/>
      <c r="B3656" s="91"/>
      <c r="C3656" s="127"/>
      <c r="D3656" s="127"/>
      <c r="E3656" s="127"/>
      <c r="F3656" s="127"/>
      <c r="G3656" s="127"/>
      <c r="H3656" s="127">
        <v>471</v>
      </c>
      <c r="I3656" s="91"/>
      <c r="J3656" s="116">
        <v>3653</v>
      </c>
      <c r="K3656" s="116">
        <f t="shared" si="34"/>
        <v>9848</v>
      </c>
      <c r="L3656" s="116">
        <v>0.256283454679964</v>
      </c>
      <c r="M3656" s="116">
        <v>9.5362557963246997E-2</v>
      </c>
      <c r="N3656" s="117">
        <v>1.3176677086390901E-2</v>
      </c>
      <c r="O3656" s="91"/>
      <c r="P3656" s="128"/>
      <c r="Q3656" s="116"/>
      <c r="R3656" s="116"/>
      <c r="S3656" s="116"/>
      <c r="T3656" s="117"/>
    </row>
    <row r="3657" spans="1:20">
      <c r="A3657" s="91"/>
      <c r="B3657" s="91"/>
      <c r="C3657" s="127"/>
      <c r="D3657" s="127"/>
      <c r="E3657" s="127"/>
      <c r="F3657" s="127"/>
      <c r="G3657" s="127"/>
      <c r="H3657" s="127">
        <v>475</v>
      </c>
      <c r="I3657" s="91"/>
      <c r="J3657" s="116">
        <v>3654</v>
      </c>
      <c r="K3657" s="116">
        <f t="shared" si="34"/>
        <v>9852</v>
      </c>
      <c r="L3657" s="116">
        <v>0.25656088929885001</v>
      </c>
      <c r="M3657" s="116">
        <v>9.5945624791641607E-2</v>
      </c>
      <c r="N3657" s="117">
        <v>1.3012906202365599E-2</v>
      </c>
      <c r="O3657" s="91"/>
      <c r="P3657" s="115"/>
      <c r="Q3657" s="116"/>
      <c r="R3657" s="116"/>
      <c r="S3657" s="116"/>
      <c r="T3657" s="117"/>
    </row>
    <row r="3658" spans="1:20">
      <c r="A3658" s="91"/>
      <c r="B3658" s="91"/>
      <c r="C3658" s="127"/>
      <c r="D3658" s="127"/>
      <c r="E3658" s="127"/>
      <c r="F3658" s="127"/>
      <c r="G3658" s="127"/>
      <c r="H3658" s="127">
        <v>477</v>
      </c>
      <c r="I3658" s="91"/>
      <c r="J3658" s="116">
        <v>3655</v>
      </c>
      <c r="K3658" s="116">
        <f t="shared" si="34"/>
        <v>9854</v>
      </c>
      <c r="L3658" s="116">
        <v>0.256914167568423</v>
      </c>
      <c r="M3658" s="116">
        <v>9.6303468129930694E-2</v>
      </c>
      <c r="N3658" s="117">
        <v>1.2792602374816E-2</v>
      </c>
      <c r="O3658" s="91"/>
      <c r="P3658" s="115"/>
      <c r="Q3658" s="116"/>
      <c r="R3658" s="116"/>
      <c r="S3658" s="116"/>
      <c r="T3658" s="117"/>
    </row>
    <row r="3659" spans="1:20" ht="13.8" thickBot="1">
      <c r="A3659" s="91"/>
      <c r="B3659" s="91"/>
      <c r="C3659" s="127"/>
      <c r="D3659" s="127"/>
      <c r="E3659" s="127"/>
      <c r="F3659" s="127"/>
      <c r="G3659" s="127"/>
      <c r="H3659" s="127">
        <v>480</v>
      </c>
      <c r="I3659" s="91"/>
      <c r="J3659" s="116">
        <v>3656</v>
      </c>
      <c r="K3659" s="116">
        <f t="shared" si="34"/>
        <v>9857</v>
      </c>
      <c r="L3659" s="116">
        <v>0.25737608998447897</v>
      </c>
      <c r="M3659" s="116">
        <v>9.5980271915837495E-2</v>
      </c>
      <c r="N3659" s="117">
        <v>1.24445835136145E-2</v>
      </c>
      <c r="O3659" s="91"/>
      <c r="P3659" s="115"/>
      <c r="Q3659" s="116"/>
      <c r="R3659" s="116"/>
      <c r="S3659" s="116"/>
      <c r="T3659" s="117"/>
    </row>
    <row r="3660" spans="1:20">
      <c r="A3660" s="91"/>
      <c r="B3660" s="91"/>
      <c r="C3660" s="127"/>
      <c r="D3660" s="127"/>
      <c r="E3660" s="127"/>
      <c r="F3660" s="127"/>
      <c r="G3660" s="127"/>
      <c r="H3660" s="127">
        <v>483</v>
      </c>
      <c r="I3660" s="91"/>
      <c r="J3660" s="116">
        <v>3657</v>
      </c>
      <c r="K3660" s="116">
        <f t="shared" si="34"/>
        <v>9860</v>
      </c>
      <c r="L3660" s="116">
        <v>0.25776983357844302</v>
      </c>
      <c r="M3660" s="116">
        <v>9.5549689390800996E-2</v>
      </c>
      <c r="N3660" s="117">
        <v>1.1968993741314901E-2</v>
      </c>
      <c r="O3660" s="91"/>
      <c r="P3660" s="128"/>
      <c r="Q3660" s="116"/>
      <c r="R3660" s="116"/>
      <c r="S3660" s="116"/>
      <c r="T3660" s="117"/>
    </row>
    <row r="3661" spans="1:20">
      <c r="A3661" s="91"/>
      <c r="B3661" s="91"/>
      <c r="C3661" s="127"/>
      <c r="D3661" s="127"/>
      <c r="E3661" s="127"/>
      <c r="F3661" s="127"/>
      <c r="G3661" s="127"/>
      <c r="H3661" s="127">
        <v>486</v>
      </c>
      <c r="I3661" s="91"/>
      <c r="J3661" s="116">
        <v>3658</v>
      </c>
      <c r="K3661" s="116">
        <f t="shared" si="34"/>
        <v>9863</v>
      </c>
      <c r="L3661" s="116">
        <v>0.25817442360063397</v>
      </c>
      <c r="M3661" s="116">
        <v>9.4709124899619607E-2</v>
      </c>
      <c r="N3661" s="117">
        <v>1.1220280160501301E-2</v>
      </c>
      <c r="O3661" s="91"/>
      <c r="P3661" s="115"/>
      <c r="Q3661" s="116"/>
      <c r="R3661" s="116"/>
      <c r="S3661" s="116"/>
      <c r="T3661" s="117"/>
    </row>
    <row r="3662" spans="1:20">
      <c r="A3662" s="91"/>
      <c r="B3662" s="91"/>
      <c r="C3662" s="127"/>
      <c r="D3662" s="127"/>
      <c r="E3662" s="127"/>
      <c r="F3662" s="127"/>
      <c r="G3662" s="127"/>
      <c r="H3662" s="127">
        <v>488</v>
      </c>
      <c r="I3662" s="91"/>
      <c r="J3662" s="116">
        <v>3659</v>
      </c>
      <c r="K3662" s="116">
        <f t="shared" si="34"/>
        <v>9865</v>
      </c>
      <c r="L3662" s="116">
        <v>0.25844065243776299</v>
      </c>
      <c r="M3662" s="116">
        <v>9.4238368752903201E-2</v>
      </c>
      <c r="N3662" s="117">
        <v>1.03174816946603E-2</v>
      </c>
      <c r="O3662" s="91"/>
      <c r="P3662" s="115"/>
      <c r="Q3662" s="116"/>
      <c r="R3662" s="116"/>
      <c r="S3662" s="116"/>
      <c r="T3662" s="117"/>
    </row>
    <row r="3663" spans="1:20" ht="13.8" thickBot="1">
      <c r="A3663" s="91"/>
      <c r="B3663" s="91"/>
      <c r="C3663" s="127"/>
      <c r="D3663" s="127"/>
      <c r="E3663" s="127"/>
      <c r="F3663" s="127"/>
      <c r="G3663" s="127"/>
      <c r="H3663" s="127">
        <v>491</v>
      </c>
      <c r="I3663" s="91"/>
      <c r="J3663" s="116">
        <v>3660</v>
      </c>
      <c r="K3663" s="116">
        <f t="shared" si="34"/>
        <v>9868</v>
      </c>
      <c r="L3663" s="116">
        <v>0.25877100549433402</v>
      </c>
      <c r="M3663" s="116">
        <v>9.3483599760981903E-2</v>
      </c>
      <c r="N3663" s="117">
        <v>9.0867929757831502E-3</v>
      </c>
      <c r="O3663" s="91"/>
      <c r="P3663" s="115"/>
      <c r="Q3663" s="116"/>
      <c r="R3663" s="116"/>
      <c r="S3663" s="116"/>
      <c r="T3663" s="117"/>
    </row>
    <row r="3664" spans="1:20">
      <c r="A3664" s="91"/>
      <c r="B3664" s="91"/>
      <c r="C3664" s="127"/>
      <c r="D3664" s="127"/>
      <c r="E3664" s="127"/>
      <c r="F3664" s="127"/>
      <c r="G3664" s="127"/>
      <c r="H3664" s="127">
        <v>494</v>
      </c>
      <c r="I3664" s="91"/>
      <c r="J3664" s="116">
        <v>3661</v>
      </c>
      <c r="K3664" s="116">
        <f t="shared" si="34"/>
        <v>9871</v>
      </c>
      <c r="L3664" s="116">
        <v>0.25907869964393199</v>
      </c>
      <c r="M3664" s="116">
        <v>9.2891080089605699E-2</v>
      </c>
      <c r="N3664" s="117">
        <v>7.6795301451261597E-3</v>
      </c>
      <c r="O3664" s="91"/>
      <c r="P3664" s="128"/>
      <c r="Q3664" s="116"/>
      <c r="R3664" s="116"/>
      <c r="S3664" s="116"/>
      <c r="T3664" s="117"/>
    </row>
    <row r="3665" spans="1:20">
      <c r="A3665" s="91"/>
      <c r="B3665" s="91"/>
      <c r="C3665" s="127"/>
      <c r="D3665" s="127"/>
      <c r="E3665" s="127"/>
      <c r="F3665" s="127"/>
      <c r="G3665" s="127"/>
      <c r="H3665" s="127">
        <v>497</v>
      </c>
      <c r="I3665" s="91"/>
      <c r="J3665" s="116">
        <v>3662</v>
      </c>
      <c r="K3665" s="116">
        <f t="shared" si="34"/>
        <v>9874</v>
      </c>
      <c r="L3665" s="116">
        <v>0.25953538361468298</v>
      </c>
      <c r="M3665" s="116">
        <v>9.1558169007093806E-2</v>
      </c>
      <c r="N3665" s="117">
        <v>6.1398143026148702E-3</v>
      </c>
      <c r="O3665" s="91"/>
      <c r="P3665" s="115"/>
      <c r="Q3665" s="116"/>
      <c r="R3665" s="116"/>
      <c r="S3665" s="116"/>
      <c r="T3665" s="117"/>
    </row>
    <row r="3666" spans="1:20">
      <c r="A3666" s="91"/>
      <c r="B3666" s="91"/>
      <c r="C3666" s="127"/>
      <c r="D3666" s="127"/>
      <c r="E3666" s="127"/>
      <c r="F3666" s="127"/>
      <c r="G3666" s="127"/>
      <c r="H3666" s="127">
        <v>500</v>
      </c>
      <c r="I3666" s="91"/>
      <c r="J3666" s="116">
        <v>3663</v>
      </c>
      <c r="K3666" s="116">
        <f t="shared" si="34"/>
        <v>9877</v>
      </c>
      <c r="L3666" s="116">
        <v>0.26012608077257399</v>
      </c>
      <c r="M3666" s="116">
        <v>8.9534641147765506E-2</v>
      </c>
      <c r="N3666" s="117">
        <v>4.5905899653483802E-3</v>
      </c>
      <c r="O3666" s="91"/>
      <c r="P3666" s="115"/>
      <c r="Q3666" s="116"/>
      <c r="R3666" s="116"/>
      <c r="S3666" s="116"/>
      <c r="T3666" s="117"/>
    </row>
    <row r="3667" spans="1:20" ht="13.8" thickBot="1">
      <c r="A3667" s="91"/>
      <c r="B3667" s="91"/>
      <c r="C3667" s="127"/>
      <c r="D3667" s="127"/>
      <c r="E3667" s="127"/>
      <c r="F3667" s="127"/>
      <c r="G3667" s="127"/>
      <c r="H3667" s="127">
        <v>503</v>
      </c>
      <c r="I3667" s="91"/>
      <c r="J3667" s="116">
        <v>3664</v>
      </c>
      <c r="K3667" s="116">
        <f t="shared" si="34"/>
        <v>9880</v>
      </c>
      <c r="L3667" s="116">
        <v>0.26099656297835</v>
      </c>
      <c r="M3667" s="116">
        <v>8.6477240047963602E-2</v>
      </c>
      <c r="N3667" s="117">
        <v>3.0505671769630299E-3</v>
      </c>
      <c r="O3667" s="91"/>
      <c r="P3667" s="115"/>
      <c r="Q3667" s="116"/>
      <c r="R3667" s="116"/>
      <c r="S3667" s="116"/>
      <c r="T3667" s="117"/>
    </row>
    <row r="3668" spans="1:20">
      <c r="A3668" s="91"/>
      <c r="B3668" s="91"/>
      <c r="C3668" s="127"/>
      <c r="D3668" s="127"/>
      <c r="E3668" s="127"/>
      <c r="F3668" s="127"/>
      <c r="G3668" s="127"/>
      <c r="H3668" s="127">
        <v>506</v>
      </c>
      <c r="I3668" s="91"/>
      <c r="J3668" s="116">
        <v>3665</v>
      </c>
      <c r="K3668" s="116">
        <f t="shared" si="34"/>
        <v>9883</v>
      </c>
      <c r="L3668" s="116">
        <v>0.26193404085165001</v>
      </c>
      <c r="M3668" s="116">
        <v>8.3000085057699402E-2</v>
      </c>
      <c r="N3668" s="117">
        <v>1.68679266705708E-3</v>
      </c>
      <c r="O3668" s="91"/>
      <c r="P3668" s="128"/>
      <c r="Q3668" s="116"/>
      <c r="R3668" s="116"/>
      <c r="S3668" s="116"/>
      <c r="T3668" s="117"/>
    </row>
    <row r="3669" spans="1:20">
      <c r="A3669" s="91"/>
      <c r="B3669" s="91"/>
      <c r="C3669" s="127"/>
      <c r="D3669" s="127"/>
      <c r="E3669" s="127"/>
      <c r="F3669" s="127"/>
      <c r="G3669" s="127"/>
      <c r="H3669" s="127">
        <v>508</v>
      </c>
      <c r="I3669" s="91"/>
      <c r="J3669" s="116">
        <v>3666</v>
      </c>
      <c r="K3669" s="116">
        <f t="shared" si="34"/>
        <v>9885</v>
      </c>
      <c r="L3669" s="116">
        <v>0.26294510567055601</v>
      </c>
      <c r="M3669" s="116">
        <v>7.8966027226599206E-2</v>
      </c>
      <c r="N3669" s="117">
        <v>5.7957347304181796E-4</v>
      </c>
      <c r="O3669" s="91"/>
      <c r="P3669" s="115"/>
      <c r="Q3669" s="116"/>
      <c r="R3669" s="116"/>
      <c r="S3669" s="116"/>
      <c r="T3669" s="117"/>
    </row>
    <row r="3670" spans="1:20">
      <c r="A3670" s="91"/>
      <c r="B3670" s="91"/>
      <c r="C3670" s="127"/>
      <c r="D3670" s="127"/>
      <c r="E3670" s="127"/>
      <c r="F3670" s="127"/>
      <c r="G3670" s="127"/>
      <c r="H3670" s="127">
        <v>511</v>
      </c>
      <c r="I3670" s="91"/>
      <c r="J3670" s="116">
        <v>3667</v>
      </c>
      <c r="K3670" s="116">
        <f t="shared" si="34"/>
        <v>9888</v>
      </c>
      <c r="L3670" s="116">
        <v>0.26386754529190898</v>
      </c>
      <c r="M3670" s="116">
        <v>7.4667201980635201E-2</v>
      </c>
      <c r="N3670" s="117">
        <v>-2.4412381473160399E-4</v>
      </c>
      <c r="O3670" s="91"/>
      <c r="P3670" s="115"/>
      <c r="Q3670" s="116"/>
      <c r="R3670" s="116"/>
      <c r="S3670" s="116"/>
      <c r="T3670" s="117"/>
    </row>
    <row r="3671" spans="1:20" ht="13.8" thickBot="1">
      <c r="A3671" s="91"/>
      <c r="B3671" s="91"/>
      <c r="C3671" s="127"/>
      <c r="D3671" s="127"/>
      <c r="E3671" s="127"/>
      <c r="F3671" s="127"/>
      <c r="G3671" s="127"/>
      <c r="H3671" s="127">
        <v>513</v>
      </c>
      <c r="I3671" s="91"/>
      <c r="J3671" s="116">
        <v>3668</v>
      </c>
      <c r="K3671" s="116">
        <f t="shared" si="34"/>
        <v>9890</v>
      </c>
      <c r="L3671" s="116">
        <v>0.26476509450882402</v>
      </c>
      <c r="M3671" s="116">
        <v>7.0277089088237502E-2</v>
      </c>
      <c r="N3671" s="117">
        <v>-8.4239473733801497E-4</v>
      </c>
      <c r="O3671" s="91"/>
      <c r="P3671" s="115"/>
      <c r="Q3671" s="116"/>
      <c r="R3671" s="116"/>
      <c r="S3671" s="116"/>
      <c r="T3671" s="117"/>
    </row>
    <row r="3672" spans="1:20">
      <c r="A3672" s="91"/>
      <c r="B3672" s="91"/>
      <c r="C3672" s="127"/>
      <c r="D3672" s="127"/>
      <c r="E3672" s="127"/>
      <c r="F3672" s="127"/>
      <c r="G3672" s="127"/>
      <c r="H3672" s="127">
        <v>516</v>
      </c>
      <c r="I3672" s="91"/>
      <c r="J3672" s="116">
        <v>3669</v>
      </c>
      <c r="K3672" s="116">
        <f t="shared" si="34"/>
        <v>9893</v>
      </c>
      <c r="L3672" s="116">
        <v>0.26549678471264898</v>
      </c>
      <c r="M3672" s="116">
        <v>6.6880471269140096E-2</v>
      </c>
      <c r="N3672" s="117">
        <v>-1.2567053136803301E-3</v>
      </c>
      <c r="O3672" s="91"/>
      <c r="P3672" s="128"/>
      <c r="Q3672" s="116"/>
      <c r="R3672" s="116"/>
      <c r="S3672" s="116"/>
      <c r="T3672" s="117"/>
    </row>
    <row r="3673" spans="1:20">
      <c r="A3673" s="91"/>
      <c r="B3673" s="91"/>
      <c r="C3673" s="127"/>
      <c r="D3673" s="127"/>
      <c r="E3673" s="127"/>
      <c r="F3673" s="127"/>
      <c r="G3673" s="127"/>
      <c r="H3673" s="127">
        <v>519</v>
      </c>
      <c r="I3673" s="91"/>
      <c r="J3673" s="116">
        <v>3670</v>
      </c>
      <c r="K3673" s="116">
        <f t="shared" si="34"/>
        <v>9896</v>
      </c>
      <c r="L3673" s="116">
        <v>0.26609536221076402</v>
      </c>
      <c r="M3673" s="116">
        <v>6.4769187962691405E-2</v>
      </c>
      <c r="N3673" s="117">
        <v>-1.5689768113005E-3</v>
      </c>
      <c r="O3673" s="91"/>
      <c r="P3673" s="115"/>
      <c r="Q3673" s="116"/>
      <c r="R3673" s="116"/>
      <c r="S3673" s="116"/>
      <c r="T3673" s="117"/>
    </row>
    <row r="3674" spans="1:20">
      <c r="A3674" s="91"/>
      <c r="B3674" s="91"/>
      <c r="C3674" s="127"/>
      <c r="D3674" s="127"/>
      <c r="E3674" s="127"/>
      <c r="F3674" s="127"/>
      <c r="G3674" s="127"/>
      <c r="H3674" s="127">
        <v>521</v>
      </c>
      <c r="I3674" s="91"/>
      <c r="J3674" s="116">
        <v>3671</v>
      </c>
      <c r="K3674" s="116">
        <f t="shared" si="34"/>
        <v>9898</v>
      </c>
      <c r="L3674" s="116">
        <v>0.266441682413118</v>
      </c>
      <c r="M3674" s="116">
        <v>6.4189519877862894E-2</v>
      </c>
      <c r="N3674" s="117">
        <v>-1.78196671015235E-3</v>
      </c>
      <c r="O3674" s="91"/>
      <c r="P3674" s="115"/>
      <c r="Q3674" s="116"/>
      <c r="R3674" s="116"/>
      <c r="S3674" s="116"/>
      <c r="T3674" s="117"/>
    </row>
    <row r="3675" spans="1:20" ht="13.8" thickBot="1">
      <c r="A3675" s="91"/>
      <c r="B3675" s="91"/>
      <c r="C3675" s="127"/>
      <c r="D3675" s="127"/>
      <c r="E3675" s="127"/>
      <c r="F3675" s="127"/>
      <c r="G3675" s="127"/>
      <c r="H3675" s="127">
        <v>524</v>
      </c>
      <c r="I3675" s="91"/>
      <c r="J3675" s="116">
        <v>3672</v>
      </c>
      <c r="K3675" s="116">
        <f t="shared" si="34"/>
        <v>9901</v>
      </c>
      <c r="L3675" s="116">
        <v>0.26652923064501799</v>
      </c>
      <c r="M3675" s="116">
        <v>6.4812023159388499E-2</v>
      </c>
      <c r="N3675" s="117">
        <v>-1.9300926788889199E-3</v>
      </c>
      <c r="O3675" s="91"/>
      <c r="P3675" s="115"/>
      <c r="Q3675" s="116"/>
      <c r="R3675" s="116"/>
      <c r="S3675" s="116"/>
      <c r="T3675" s="117"/>
    </row>
    <row r="3676" spans="1:20">
      <c r="A3676" s="91"/>
      <c r="B3676" s="91"/>
      <c r="C3676" s="127"/>
      <c r="D3676" s="127"/>
      <c r="E3676" s="127"/>
      <c r="F3676" s="127"/>
      <c r="G3676" s="127"/>
      <c r="H3676" s="127">
        <v>527</v>
      </c>
      <c r="I3676" s="91"/>
      <c r="J3676" s="116">
        <v>3673</v>
      </c>
      <c r="K3676" s="116">
        <f t="shared" si="34"/>
        <v>9904</v>
      </c>
      <c r="L3676" s="116">
        <v>0.26637718618478001</v>
      </c>
      <c r="M3676" s="116">
        <v>6.65766819965425E-2</v>
      </c>
      <c r="N3676" s="117">
        <v>-2.0076754839147498E-3</v>
      </c>
      <c r="O3676" s="91"/>
      <c r="P3676" s="128"/>
      <c r="Q3676" s="116"/>
      <c r="R3676" s="116"/>
      <c r="S3676" s="116"/>
      <c r="T3676" s="117"/>
    </row>
    <row r="3677" spans="1:20">
      <c r="A3677" s="91"/>
      <c r="B3677" s="91"/>
      <c r="C3677" s="127"/>
      <c r="D3677" s="127"/>
      <c r="E3677" s="127"/>
      <c r="F3677" s="127"/>
      <c r="G3677" s="127"/>
      <c r="H3677" s="127">
        <v>530</v>
      </c>
      <c r="I3677" s="91"/>
      <c r="J3677" s="116">
        <v>3674</v>
      </c>
      <c r="K3677" s="116">
        <f t="shared" si="34"/>
        <v>9907</v>
      </c>
      <c r="L3677" s="116">
        <v>0.26596978849518699</v>
      </c>
      <c r="M3677" s="116">
        <v>6.9385138606217298E-2</v>
      </c>
      <c r="N3677" s="117">
        <v>-2.0497315546825698E-3</v>
      </c>
      <c r="O3677" s="91"/>
      <c r="P3677" s="115"/>
      <c r="Q3677" s="116"/>
      <c r="R3677" s="116"/>
      <c r="S3677" s="116"/>
      <c r="T3677" s="117"/>
    </row>
    <row r="3678" spans="1:20">
      <c r="A3678" s="91"/>
      <c r="B3678" s="91"/>
      <c r="C3678" s="127"/>
      <c r="D3678" s="127"/>
      <c r="E3678" s="127"/>
      <c r="F3678" s="127"/>
      <c r="G3678" s="127"/>
      <c r="H3678" s="127">
        <v>533</v>
      </c>
      <c r="I3678" s="91"/>
      <c r="J3678" s="116">
        <v>3675</v>
      </c>
      <c r="K3678" s="116">
        <f t="shared" si="34"/>
        <v>9910</v>
      </c>
      <c r="L3678" s="116">
        <v>0.26543619296149601</v>
      </c>
      <c r="M3678" s="116">
        <v>7.2104250369227504E-2</v>
      </c>
      <c r="N3678" s="117">
        <v>-2.1078013386454102E-3</v>
      </c>
      <c r="O3678" s="91"/>
      <c r="P3678" s="115"/>
      <c r="Q3678" s="116"/>
      <c r="R3678" s="116"/>
      <c r="S3678" s="116"/>
      <c r="T3678" s="117"/>
    </row>
    <row r="3679" spans="1:20" ht="13.8" thickBot="1">
      <c r="A3679" s="91"/>
      <c r="B3679" s="91"/>
      <c r="C3679" s="127"/>
      <c r="D3679" s="127"/>
      <c r="E3679" s="127"/>
      <c r="F3679" s="127"/>
      <c r="G3679" s="127"/>
      <c r="H3679" s="127">
        <v>536</v>
      </c>
      <c r="I3679" s="91"/>
      <c r="J3679" s="116">
        <v>3676</v>
      </c>
      <c r="K3679" s="116">
        <f t="shared" si="34"/>
        <v>9913</v>
      </c>
      <c r="L3679" s="116">
        <v>0.26479582035114801</v>
      </c>
      <c r="M3679" s="116">
        <v>7.4978433898123198E-2</v>
      </c>
      <c r="N3679" s="117">
        <v>-2.2500319449982702E-3</v>
      </c>
      <c r="O3679" s="91"/>
      <c r="P3679" s="115"/>
      <c r="Q3679" s="116"/>
      <c r="R3679" s="116"/>
      <c r="S3679" s="116"/>
      <c r="T3679" s="117"/>
    </row>
    <row r="3680" spans="1:20">
      <c r="A3680" s="91"/>
      <c r="B3680" s="91"/>
      <c r="C3680" s="127"/>
      <c r="D3680" s="127"/>
      <c r="E3680" s="127"/>
      <c r="F3680" s="127"/>
      <c r="G3680" s="127"/>
      <c r="H3680" s="127">
        <v>538</v>
      </c>
      <c r="I3680" s="91"/>
      <c r="J3680" s="116">
        <v>3677</v>
      </c>
      <c r="K3680" s="116">
        <f t="shared" si="34"/>
        <v>9915</v>
      </c>
      <c r="L3680" s="116">
        <v>0.26421466150987499</v>
      </c>
      <c r="M3680" s="116">
        <v>7.7448322594616398E-2</v>
      </c>
      <c r="N3680" s="117">
        <v>-2.52004856913107E-3</v>
      </c>
      <c r="O3680" s="91"/>
      <c r="P3680" s="128"/>
      <c r="Q3680" s="116"/>
      <c r="R3680" s="116"/>
      <c r="S3680" s="116"/>
      <c r="T3680" s="117"/>
    </row>
    <row r="3681" spans="1:20">
      <c r="A3681" s="91"/>
      <c r="B3681" s="91"/>
      <c r="C3681" s="127"/>
      <c r="D3681" s="127"/>
      <c r="E3681" s="127"/>
      <c r="F3681" s="127"/>
      <c r="G3681" s="127"/>
      <c r="H3681" s="127">
        <v>541</v>
      </c>
      <c r="I3681" s="91"/>
      <c r="J3681" s="116">
        <v>3678</v>
      </c>
      <c r="K3681" s="116">
        <f t="shared" si="34"/>
        <v>9918</v>
      </c>
      <c r="L3681" s="116">
        <v>0.26363278977909299</v>
      </c>
      <c r="M3681" s="116">
        <v>7.9855213285668497E-2</v>
      </c>
      <c r="N3681" s="117">
        <v>-2.9177724013890001E-3</v>
      </c>
      <c r="O3681" s="91"/>
      <c r="P3681" s="115"/>
      <c r="Q3681" s="116"/>
      <c r="R3681" s="116"/>
      <c r="S3681" s="116"/>
      <c r="T3681" s="117"/>
    </row>
    <row r="3682" spans="1:20">
      <c r="A3682" s="91"/>
      <c r="B3682" s="91"/>
      <c r="C3682" s="127"/>
      <c r="D3682" s="127"/>
      <c r="E3682" s="127"/>
      <c r="F3682" s="127"/>
      <c r="G3682" s="127"/>
      <c r="H3682" s="127">
        <v>544</v>
      </c>
      <c r="I3682" s="91"/>
      <c r="J3682" s="116">
        <v>3679</v>
      </c>
      <c r="K3682" s="116">
        <f t="shared" si="34"/>
        <v>9921</v>
      </c>
      <c r="L3682" s="116">
        <v>0.26318960862218899</v>
      </c>
      <c r="M3682" s="116">
        <v>8.1439992738137207E-2</v>
      </c>
      <c r="N3682" s="117">
        <v>-3.41347313111403E-3</v>
      </c>
      <c r="O3682" s="91"/>
      <c r="P3682" s="115"/>
      <c r="Q3682" s="116"/>
      <c r="R3682" s="116"/>
      <c r="S3682" s="116"/>
      <c r="T3682" s="117"/>
    </row>
    <row r="3683" spans="1:20" ht="13.8" thickBot="1">
      <c r="A3683" s="91"/>
      <c r="B3683" s="91"/>
      <c r="C3683" s="127"/>
      <c r="D3683" s="127"/>
      <c r="E3683" s="127"/>
      <c r="F3683" s="127"/>
      <c r="G3683" s="127"/>
      <c r="H3683" s="127">
        <v>547</v>
      </c>
      <c r="I3683" s="91"/>
      <c r="J3683" s="116">
        <v>3680</v>
      </c>
      <c r="K3683" s="116">
        <f t="shared" si="34"/>
        <v>9924</v>
      </c>
      <c r="L3683" s="116">
        <v>0.26280379160685802</v>
      </c>
      <c r="M3683" s="116">
        <v>8.2893267032959198E-2</v>
      </c>
      <c r="N3683" s="117">
        <v>-3.9432773618336501E-3</v>
      </c>
      <c r="O3683" s="91"/>
      <c r="P3683" s="115"/>
      <c r="Q3683" s="116"/>
      <c r="R3683" s="116"/>
      <c r="S3683" s="116"/>
      <c r="T3683" s="117"/>
    </row>
    <row r="3684" spans="1:20">
      <c r="A3684" s="91"/>
      <c r="B3684" s="91"/>
      <c r="C3684" s="127"/>
      <c r="D3684" s="127"/>
      <c r="E3684" s="127"/>
      <c r="F3684" s="127"/>
      <c r="G3684" s="127"/>
      <c r="H3684" s="127">
        <v>550</v>
      </c>
      <c r="I3684" s="91"/>
      <c r="J3684" s="116">
        <v>3681</v>
      </c>
      <c r="K3684" s="116">
        <f t="shared" si="34"/>
        <v>9927</v>
      </c>
      <c r="L3684" s="116">
        <v>0.26271075223971901</v>
      </c>
      <c r="M3684" s="116">
        <v>8.3524426509363703E-2</v>
      </c>
      <c r="N3684" s="117">
        <v>-4.4448667049988401E-3</v>
      </c>
      <c r="O3684" s="91"/>
      <c r="P3684" s="128"/>
      <c r="Q3684" s="116"/>
      <c r="R3684" s="116"/>
      <c r="S3684" s="116"/>
      <c r="T3684" s="117"/>
    </row>
    <row r="3685" spans="1:20">
      <c r="A3685" s="91"/>
      <c r="B3685" s="91"/>
      <c r="C3685" s="127"/>
      <c r="D3685" s="127"/>
      <c r="E3685" s="127"/>
      <c r="F3685" s="127"/>
      <c r="G3685" s="127"/>
      <c r="H3685" s="127">
        <v>552</v>
      </c>
      <c r="I3685" s="91"/>
      <c r="J3685" s="116">
        <v>3682</v>
      </c>
      <c r="K3685" s="116">
        <f t="shared" si="34"/>
        <v>9929</v>
      </c>
      <c r="L3685" s="116">
        <v>0.262872681370872</v>
      </c>
      <c r="M3685" s="116">
        <v>8.4210966617604396E-2</v>
      </c>
      <c r="N3685" s="117">
        <v>-4.81704919017901E-3</v>
      </c>
      <c r="O3685" s="91"/>
      <c r="P3685" s="115"/>
      <c r="Q3685" s="116"/>
      <c r="R3685" s="116"/>
      <c r="S3685" s="116"/>
      <c r="T3685" s="117"/>
    </row>
    <row r="3686" spans="1:20">
      <c r="A3686" s="91"/>
      <c r="B3686" s="91"/>
      <c r="C3686" s="127"/>
      <c r="D3686" s="127"/>
      <c r="E3686" s="127"/>
      <c r="F3686" s="127"/>
      <c r="G3686" s="127"/>
      <c r="H3686" s="127">
        <v>555</v>
      </c>
      <c r="I3686" s="91"/>
      <c r="J3686" s="116">
        <v>3683</v>
      </c>
      <c r="K3686" s="116">
        <f t="shared" si="34"/>
        <v>9932</v>
      </c>
      <c r="L3686" s="116">
        <v>0.26333259701120598</v>
      </c>
      <c r="M3686" s="116">
        <v>8.4823790309315694E-2</v>
      </c>
      <c r="N3686" s="117">
        <v>-4.9390519283021399E-3</v>
      </c>
      <c r="O3686" s="91"/>
      <c r="P3686" s="115"/>
      <c r="Q3686" s="116"/>
      <c r="R3686" s="116"/>
      <c r="S3686" s="116"/>
      <c r="T3686" s="117"/>
    </row>
    <row r="3687" spans="1:20" ht="13.8" thickBot="1">
      <c r="A3687" s="91"/>
      <c r="B3687" s="91"/>
      <c r="C3687" s="127"/>
      <c r="D3687" s="127"/>
      <c r="E3687" s="127"/>
      <c r="F3687" s="127"/>
      <c r="G3687" s="127"/>
      <c r="H3687" s="127">
        <v>558</v>
      </c>
      <c r="I3687" s="91"/>
      <c r="J3687" s="116">
        <v>3684</v>
      </c>
      <c r="K3687" s="116">
        <f t="shared" si="34"/>
        <v>9935</v>
      </c>
      <c r="L3687" s="116">
        <v>0.26390799720243202</v>
      </c>
      <c r="M3687" s="116">
        <v>8.6169581196009995E-2</v>
      </c>
      <c r="N3687" s="117">
        <v>-4.7099434722664901E-3</v>
      </c>
      <c r="O3687" s="91"/>
      <c r="P3687" s="115"/>
      <c r="Q3687" s="116"/>
      <c r="R3687" s="116"/>
      <c r="S3687" s="116"/>
      <c r="T3687" s="117"/>
    </row>
    <row r="3688" spans="1:20">
      <c r="A3688" s="91"/>
      <c r="B3688" s="91"/>
      <c r="C3688" s="127"/>
      <c r="D3688" s="127"/>
      <c r="E3688" s="127"/>
      <c r="F3688" s="127"/>
      <c r="G3688" s="127"/>
      <c r="H3688" s="127">
        <v>560</v>
      </c>
      <c r="I3688" s="91"/>
      <c r="J3688" s="116">
        <v>3685</v>
      </c>
      <c r="K3688" s="116">
        <f t="shared" si="34"/>
        <v>9937</v>
      </c>
      <c r="L3688" s="116">
        <v>0.26457054291700799</v>
      </c>
      <c r="M3688" s="116">
        <v>8.7786433214232698E-2</v>
      </c>
      <c r="N3688" s="117">
        <v>-4.0759782271427196E-3</v>
      </c>
      <c r="O3688" s="91"/>
      <c r="P3688" s="128"/>
      <c r="Q3688" s="116"/>
      <c r="R3688" s="116"/>
      <c r="S3688" s="116"/>
      <c r="T3688" s="117"/>
    </row>
    <row r="3689" spans="1:20">
      <c r="A3689" s="91"/>
      <c r="B3689" s="91"/>
      <c r="C3689" s="127"/>
      <c r="D3689" s="127"/>
      <c r="E3689" s="127"/>
      <c r="F3689" s="127"/>
      <c r="G3689" s="127"/>
      <c r="H3689" s="127">
        <v>563</v>
      </c>
      <c r="I3689" s="91"/>
      <c r="J3689" s="116">
        <v>3686</v>
      </c>
      <c r="K3689" s="116">
        <f t="shared" si="34"/>
        <v>9940</v>
      </c>
      <c r="L3689" s="116">
        <v>0.26513082236664398</v>
      </c>
      <c r="M3689" s="116">
        <v>8.97071800641909E-2</v>
      </c>
      <c r="N3689" s="117">
        <v>-3.0146344944244098E-3</v>
      </c>
      <c r="O3689" s="91"/>
      <c r="P3689" s="115"/>
      <c r="Q3689" s="116"/>
      <c r="R3689" s="116"/>
      <c r="S3689" s="116"/>
      <c r="T3689" s="117"/>
    </row>
    <row r="3690" spans="1:20">
      <c r="A3690" s="91"/>
      <c r="B3690" s="91"/>
      <c r="C3690" s="127"/>
      <c r="D3690" s="127"/>
      <c r="E3690" s="127"/>
      <c r="F3690" s="127"/>
      <c r="G3690" s="127"/>
      <c r="H3690" s="127">
        <v>566</v>
      </c>
      <c r="I3690" s="91"/>
      <c r="J3690" s="116">
        <v>3687</v>
      </c>
      <c r="K3690" s="116">
        <f t="shared" si="34"/>
        <v>9943</v>
      </c>
      <c r="L3690" s="116">
        <v>0.26559996807174202</v>
      </c>
      <c r="M3690" s="116">
        <v>9.0947514159314805E-2</v>
      </c>
      <c r="N3690" s="117">
        <v>-1.5466915631154601E-3</v>
      </c>
      <c r="O3690" s="91"/>
      <c r="P3690" s="115"/>
      <c r="Q3690" s="116"/>
      <c r="R3690" s="116"/>
      <c r="S3690" s="116"/>
      <c r="T3690" s="117"/>
    </row>
    <row r="3691" spans="1:20" ht="13.8" thickBot="1">
      <c r="A3691" s="91"/>
      <c r="B3691" s="91"/>
      <c r="C3691" s="127"/>
      <c r="D3691" s="127"/>
      <c r="E3691" s="127"/>
      <c r="F3691" s="127"/>
      <c r="G3691" s="127"/>
      <c r="H3691" s="127">
        <v>569</v>
      </c>
      <c r="I3691" s="91"/>
      <c r="J3691" s="116">
        <v>3688</v>
      </c>
      <c r="K3691" s="116">
        <f t="shared" si="34"/>
        <v>9946</v>
      </c>
      <c r="L3691" s="116">
        <v>0.26584869909907299</v>
      </c>
      <c r="M3691" s="116">
        <v>9.1296602903419705E-2</v>
      </c>
      <c r="N3691" s="117">
        <v>2.2026858513882899E-4</v>
      </c>
      <c r="O3691" s="91"/>
      <c r="P3691" s="115"/>
      <c r="Q3691" s="116"/>
      <c r="R3691" s="116"/>
      <c r="S3691" s="116"/>
      <c r="T3691" s="117"/>
    </row>
    <row r="3692" spans="1:20">
      <c r="A3692" s="91"/>
      <c r="B3692" s="91"/>
      <c r="C3692" s="127"/>
      <c r="D3692" s="127"/>
      <c r="E3692" s="127"/>
      <c r="F3692" s="127"/>
      <c r="G3692" s="127"/>
      <c r="H3692" s="127">
        <v>571</v>
      </c>
      <c r="I3692" s="91"/>
      <c r="J3692" s="116">
        <v>3689</v>
      </c>
      <c r="K3692" s="116">
        <f t="shared" si="34"/>
        <v>9948</v>
      </c>
      <c r="L3692" s="116">
        <v>0.26595383283818702</v>
      </c>
      <c r="M3692" s="116">
        <v>9.0271505282901801E-2</v>
      </c>
      <c r="N3692" s="117">
        <v>2.2504960842523098E-3</v>
      </c>
      <c r="O3692" s="91"/>
      <c r="P3692" s="128"/>
      <c r="Q3692" s="116"/>
      <c r="R3692" s="116"/>
      <c r="S3692" s="116"/>
      <c r="T3692" s="117"/>
    </row>
    <row r="3693" spans="1:20">
      <c r="A3693" s="91"/>
      <c r="B3693" s="91"/>
      <c r="C3693" s="127"/>
      <c r="D3693" s="127"/>
      <c r="E3693" s="127"/>
      <c r="F3693" s="127"/>
      <c r="G3693" s="127"/>
      <c r="H3693" s="127">
        <v>574</v>
      </c>
      <c r="I3693" s="91"/>
      <c r="J3693" s="116">
        <v>3690</v>
      </c>
      <c r="K3693" s="116">
        <f t="shared" si="34"/>
        <v>9951</v>
      </c>
      <c r="L3693" s="116">
        <v>0.26585921588467998</v>
      </c>
      <c r="M3693" s="116">
        <v>8.8556809885952104E-2</v>
      </c>
      <c r="N3693" s="117">
        <v>4.3236191333526396E-3</v>
      </c>
      <c r="O3693" s="91"/>
      <c r="P3693" s="115"/>
      <c r="Q3693" s="116"/>
      <c r="R3693" s="116"/>
      <c r="S3693" s="116"/>
      <c r="T3693" s="117"/>
    </row>
    <row r="3694" spans="1:20">
      <c r="A3694" s="91"/>
      <c r="B3694" s="91"/>
      <c r="C3694" s="127"/>
      <c r="D3694" s="127"/>
      <c r="E3694" s="127"/>
      <c r="F3694" s="127"/>
      <c r="G3694" s="127"/>
      <c r="H3694" s="127">
        <v>577</v>
      </c>
      <c r="I3694" s="91"/>
      <c r="J3694" s="116">
        <v>3691</v>
      </c>
      <c r="K3694" s="116">
        <f t="shared" si="34"/>
        <v>9954</v>
      </c>
      <c r="L3694" s="116">
        <v>0.26560877691292401</v>
      </c>
      <c r="M3694" s="116">
        <v>8.6135833799028505E-2</v>
      </c>
      <c r="N3694" s="117">
        <v>6.3293227711485904E-3</v>
      </c>
      <c r="O3694" s="91"/>
      <c r="P3694" s="115"/>
      <c r="Q3694" s="116"/>
      <c r="R3694" s="116"/>
      <c r="S3694" s="116"/>
      <c r="T3694" s="117"/>
    </row>
    <row r="3695" spans="1:20" ht="13.8" thickBot="1">
      <c r="A3695" s="91"/>
      <c r="B3695" s="91"/>
      <c r="C3695" s="127"/>
      <c r="D3695" s="127"/>
      <c r="E3695" s="127"/>
      <c r="F3695" s="127"/>
      <c r="G3695" s="127"/>
      <c r="H3695" s="127">
        <v>580</v>
      </c>
      <c r="I3695" s="91"/>
      <c r="J3695" s="116">
        <v>3692</v>
      </c>
      <c r="K3695" s="116">
        <f t="shared" si="34"/>
        <v>9957</v>
      </c>
      <c r="L3695" s="116">
        <v>0.26510915465398299</v>
      </c>
      <c r="M3695" s="116">
        <v>8.4058817332197194E-2</v>
      </c>
      <c r="N3695" s="117">
        <v>8.1477259384881897E-3</v>
      </c>
      <c r="O3695" s="91"/>
      <c r="P3695" s="115"/>
      <c r="Q3695" s="116"/>
      <c r="R3695" s="116"/>
      <c r="S3695" s="116"/>
      <c r="T3695" s="117"/>
    </row>
    <row r="3696" spans="1:20">
      <c r="A3696" s="91"/>
      <c r="B3696" s="91"/>
      <c r="C3696" s="127"/>
      <c r="D3696" s="127"/>
      <c r="E3696" s="127"/>
      <c r="F3696" s="127"/>
      <c r="G3696" s="127"/>
      <c r="H3696" s="127">
        <v>583</v>
      </c>
      <c r="I3696" s="91"/>
      <c r="J3696" s="116">
        <v>3693</v>
      </c>
      <c r="K3696" s="116">
        <f t="shared" si="34"/>
        <v>9960</v>
      </c>
      <c r="L3696" s="116">
        <v>0.26444186050892299</v>
      </c>
      <c r="M3696" s="116">
        <v>8.2293975848355599E-2</v>
      </c>
      <c r="N3696" s="117">
        <v>9.6632208380825896E-3</v>
      </c>
      <c r="O3696" s="91"/>
      <c r="P3696" s="128"/>
      <c r="Q3696" s="116"/>
      <c r="R3696" s="116"/>
      <c r="S3696" s="116"/>
      <c r="T3696" s="117"/>
    </row>
    <row r="3697" spans="1:20">
      <c r="A3697" s="91"/>
      <c r="B3697" s="91"/>
      <c r="C3697" s="127"/>
      <c r="D3697" s="127"/>
      <c r="E3697" s="127"/>
      <c r="F3697" s="127"/>
      <c r="G3697" s="127"/>
      <c r="H3697" s="127">
        <v>585</v>
      </c>
      <c r="I3697" s="91"/>
      <c r="J3697" s="116">
        <v>3694</v>
      </c>
      <c r="K3697" s="116">
        <f t="shared" ref="K3697:K3760" si="35">H3697+$K$3503</f>
        <v>9962</v>
      </c>
      <c r="L3697" s="116">
        <v>0.26357265012936998</v>
      </c>
      <c r="M3697" s="116">
        <v>8.1644036936449393E-2</v>
      </c>
      <c r="N3697" s="117">
        <v>1.07424584393491E-2</v>
      </c>
      <c r="O3697" s="91"/>
      <c r="P3697" s="115"/>
      <c r="Q3697" s="116"/>
      <c r="R3697" s="116"/>
      <c r="S3697" s="116"/>
      <c r="T3697" s="117"/>
    </row>
    <row r="3698" spans="1:20">
      <c r="A3698" s="91"/>
      <c r="B3698" s="91"/>
      <c r="C3698" s="127"/>
      <c r="D3698" s="127"/>
      <c r="E3698" s="127"/>
      <c r="F3698" s="127"/>
      <c r="G3698" s="127"/>
      <c r="H3698" s="127">
        <v>589</v>
      </c>
      <c r="I3698" s="91"/>
      <c r="J3698" s="116">
        <v>3695</v>
      </c>
      <c r="K3698" s="116">
        <f t="shared" si="35"/>
        <v>9966</v>
      </c>
      <c r="L3698" s="116">
        <v>0.26261854126068701</v>
      </c>
      <c r="M3698" s="116">
        <v>8.1736037213890902E-2</v>
      </c>
      <c r="N3698" s="117">
        <v>1.13258449141694E-2</v>
      </c>
      <c r="O3698" s="91"/>
      <c r="P3698" s="115"/>
      <c r="Q3698" s="116"/>
      <c r="R3698" s="116"/>
      <c r="S3698" s="116"/>
      <c r="T3698" s="117"/>
    </row>
    <row r="3699" spans="1:20" ht="13.8" thickBot="1">
      <c r="A3699" s="91"/>
      <c r="B3699" s="91"/>
      <c r="C3699" s="127"/>
      <c r="D3699" s="127"/>
      <c r="E3699" s="127"/>
      <c r="F3699" s="127"/>
      <c r="G3699" s="127"/>
      <c r="H3699" s="127">
        <v>591</v>
      </c>
      <c r="I3699" s="91"/>
      <c r="J3699" s="116">
        <v>3696</v>
      </c>
      <c r="K3699" s="116">
        <f t="shared" si="35"/>
        <v>9968</v>
      </c>
      <c r="L3699" s="116">
        <v>0.26159260579947902</v>
      </c>
      <c r="M3699" s="116">
        <v>8.2887551697494705E-2</v>
      </c>
      <c r="N3699" s="117">
        <v>1.14375857914501E-2</v>
      </c>
      <c r="O3699" s="91"/>
      <c r="P3699" s="115"/>
      <c r="Q3699" s="116"/>
      <c r="R3699" s="116"/>
      <c r="S3699" s="116"/>
      <c r="T3699" s="117"/>
    </row>
    <row r="3700" spans="1:20">
      <c r="A3700" s="91"/>
      <c r="B3700" s="91"/>
      <c r="C3700" s="127"/>
      <c r="D3700" s="127"/>
      <c r="E3700" s="127"/>
      <c r="F3700" s="127"/>
      <c r="G3700" s="127"/>
      <c r="H3700" s="127">
        <v>594</v>
      </c>
      <c r="I3700" s="91"/>
      <c r="J3700" s="116">
        <v>3697</v>
      </c>
      <c r="K3700" s="116">
        <f t="shared" si="35"/>
        <v>9971</v>
      </c>
      <c r="L3700" s="116">
        <v>0.26062121883084799</v>
      </c>
      <c r="M3700" s="116">
        <v>8.4363150275611906E-2</v>
      </c>
      <c r="N3700" s="117">
        <v>1.11447481493538E-2</v>
      </c>
      <c r="O3700" s="91"/>
      <c r="P3700" s="128"/>
      <c r="Q3700" s="116"/>
      <c r="R3700" s="116"/>
      <c r="S3700" s="116"/>
      <c r="T3700" s="117"/>
    </row>
    <row r="3701" spans="1:20">
      <c r="A3701" s="91"/>
      <c r="B3701" s="91"/>
      <c r="C3701" s="127"/>
      <c r="D3701" s="127"/>
      <c r="E3701" s="127"/>
      <c r="F3701" s="127"/>
      <c r="G3701" s="127"/>
      <c r="H3701" s="127">
        <v>597</v>
      </c>
      <c r="I3701" s="91"/>
      <c r="J3701" s="116">
        <v>3698</v>
      </c>
      <c r="K3701" s="116">
        <f t="shared" si="35"/>
        <v>9974</v>
      </c>
      <c r="L3701" s="116">
        <v>0.25971179308289899</v>
      </c>
      <c r="M3701" s="116">
        <v>8.6391606685917097E-2</v>
      </c>
      <c r="N3701" s="117">
        <v>1.05626682268105E-2</v>
      </c>
      <c r="O3701" s="91"/>
      <c r="P3701" s="115"/>
      <c r="Q3701" s="116"/>
      <c r="R3701" s="116"/>
      <c r="S3701" s="116"/>
      <c r="T3701" s="117"/>
    </row>
    <row r="3702" spans="1:20">
      <c r="A3702" s="91"/>
      <c r="B3702" s="91"/>
      <c r="C3702" s="127"/>
      <c r="D3702" s="127"/>
      <c r="E3702" s="127"/>
      <c r="F3702" s="127"/>
      <c r="G3702" s="127"/>
      <c r="H3702" s="127">
        <v>601</v>
      </c>
      <c r="I3702" s="91"/>
      <c r="J3702" s="116">
        <v>3699</v>
      </c>
      <c r="K3702" s="116">
        <f t="shared" si="35"/>
        <v>9978</v>
      </c>
      <c r="L3702" s="116">
        <v>0.258981215944249</v>
      </c>
      <c r="M3702" s="116">
        <v>8.8114573254217704E-2</v>
      </c>
      <c r="N3702" s="117">
        <v>9.7796413260714705E-3</v>
      </c>
      <c r="O3702" s="91"/>
      <c r="P3702" s="115"/>
      <c r="Q3702" s="116"/>
      <c r="R3702" s="116"/>
      <c r="S3702" s="116"/>
      <c r="T3702" s="117"/>
    </row>
    <row r="3703" spans="1:20" ht="13.8" thickBot="1">
      <c r="A3703" s="91"/>
      <c r="B3703" s="91"/>
      <c r="C3703" s="127"/>
      <c r="D3703" s="127"/>
      <c r="E3703" s="127"/>
      <c r="F3703" s="127"/>
      <c r="G3703" s="127"/>
      <c r="H3703" s="127">
        <v>604</v>
      </c>
      <c r="I3703" s="91"/>
      <c r="J3703" s="116">
        <v>3700</v>
      </c>
      <c r="K3703" s="116">
        <f t="shared" si="35"/>
        <v>9981</v>
      </c>
      <c r="L3703" s="116">
        <v>0.258404262065691</v>
      </c>
      <c r="M3703" s="116">
        <v>8.9585410656849301E-2</v>
      </c>
      <c r="N3703" s="117">
        <v>8.9415656153280492E-3</v>
      </c>
      <c r="O3703" s="91"/>
      <c r="P3703" s="115"/>
      <c r="Q3703" s="116"/>
      <c r="R3703" s="116"/>
      <c r="S3703" s="116"/>
      <c r="T3703" s="117"/>
    </row>
    <row r="3704" spans="1:20">
      <c r="A3704" s="91"/>
      <c r="B3704" s="91"/>
      <c r="C3704" s="127"/>
      <c r="D3704" s="127"/>
      <c r="E3704" s="127"/>
      <c r="F3704" s="127"/>
      <c r="G3704" s="127"/>
      <c r="H3704" s="127">
        <v>606</v>
      </c>
      <c r="I3704" s="91"/>
      <c r="J3704" s="116">
        <v>3701</v>
      </c>
      <c r="K3704" s="116">
        <f t="shared" si="35"/>
        <v>9983</v>
      </c>
      <c r="L3704" s="116">
        <v>0.25805754774686601</v>
      </c>
      <c r="M3704" s="116">
        <v>9.0148058182111496E-2</v>
      </c>
      <c r="N3704" s="117">
        <v>8.1235397409823995E-3</v>
      </c>
      <c r="O3704" s="91"/>
      <c r="P3704" s="128"/>
      <c r="Q3704" s="116"/>
      <c r="R3704" s="116"/>
      <c r="S3704" s="116"/>
      <c r="T3704" s="117"/>
    </row>
    <row r="3705" spans="1:20">
      <c r="A3705" s="91"/>
      <c r="B3705" s="91"/>
      <c r="C3705" s="127"/>
      <c r="D3705" s="127"/>
      <c r="E3705" s="127"/>
      <c r="F3705" s="127"/>
      <c r="G3705" s="127"/>
      <c r="H3705" s="127">
        <v>609</v>
      </c>
      <c r="I3705" s="91"/>
      <c r="J3705" s="116">
        <v>3702</v>
      </c>
      <c r="K3705" s="116">
        <f t="shared" si="35"/>
        <v>9986</v>
      </c>
      <c r="L3705" s="116">
        <v>0.257818370799204</v>
      </c>
      <c r="M3705" s="116">
        <v>9.0146997370835896E-2</v>
      </c>
      <c r="N3705" s="117">
        <v>7.42788749491201E-3</v>
      </c>
      <c r="O3705" s="91"/>
      <c r="P3705" s="115"/>
      <c r="Q3705" s="116"/>
      <c r="R3705" s="116"/>
      <c r="S3705" s="116"/>
      <c r="T3705" s="117"/>
    </row>
    <row r="3706" spans="1:20">
      <c r="A3706" s="91"/>
      <c r="B3706" s="91"/>
      <c r="C3706" s="127"/>
      <c r="D3706" s="127"/>
      <c r="E3706" s="127"/>
      <c r="F3706" s="127"/>
      <c r="G3706" s="127"/>
      <c r="H3706" s="127">
        <v>612</v>
      </c>
      <c r="I3706" s="91"/>
      <c r="J3706" s="116">
        <v>3703</v>
      </c>
      <c r="K3706" s="116">
        <f t="shared" si="35"/>
        <v>9989</v>
      </c>
      <c r="L3706" s="116">
        <v>0.25772725390140899</v>
      </c>
      <c r="M3706" s="116">
        <v>8.9121988018637799E-2</v>
      </c>
      <c r="N3706" s="117">
        <v>6.8555724767904802E-3</v>
      </c>
      <c r="O3706" s="91"/>
      <c r="P3706" s="115"/>
      <c r="Q3706" s="116"/>
      <c r="R3706" s="116"/>
      <c r="S3706" s="116"/>
      <c r="T3706" s="117"/>
    </row>
    <row r="3707" spans="1:20" ht="13.8" thickBot="1">
      <c r="A3707" s="91"/>
      <c r="B3707" s="91"/>
      <c r="C3707" s="127"/>
      <c r="D3707" s="127"/>
      <c r="E3707" s="127"/>
      <c r="F3707" s="127"/>
      <c r="G3707" s="127"/>
      <c r="H3707" s="127">
        <v>615</v>
      </c>
      <c r="I3707" s="91"/>
      <c r="J3707" s="116">
        <v>3704</v>
      </c>
      <c r="K3707" s="116">
        <f t="shared" si="35"/>
        <v>9992</v>
      </c>
      <c r="L3707" s="116">
        <v>0.25770799205461598</v>
      </c>
      <c r="M3707" s="116">
        <v>8.77323941559848E-2</v>
      </c>
      <c r="N3707" s="117">
        <v>6.4014512388745797E-3</v>
      </c>
      <c r="O3707" s="91"/>
      <c r="P3707" s="115"/>
      <c r="Q3707" s="116"/>
      <c r="R3707" s="116"/>
      <c r="S3707" s="116"/>
      <c r="T3707" s="117"/>
    </row>
    <row r="3708" spans="1:20">
      <c r="A3708" s="91"/>
      <c r="B3708" s="91"/>
      <c r="C3708" s="127"/>
      <c r="D3708" s="127"/>
      <c r="E3708" s="127"/>
      <c r="F3708" s="127"/>
      <c r="G3708" s="127"/>
      <c r="H3708" s="127">
        <v>618</v>
      </c>
      <c r="I3708" s="91"/>
      <c r="J3708" s="116">
        <v>3705</v>
      </c>
      <c r="K3708" s="116">
        <f t="shared" si="35"/>
        <v>9995</v>
      </c>
      <c r="L3708" s="116">
        <v>0.25787956425140302</v>
      </c>
      <c r="M3708" s="116">
        <v>8.5520261562373995E-2</v>
      </c>
      <c r="N3708" s="117">
        <v>6.0264924699197702E-3</v>
      </c>
      <c r="O3708" s="91"/>
      <c r="P3708" s="128"/>
      <c r="Q3708" s="116"/>
      <c r="R3708" s="116"/>
      <c r="S3708" s="116"/>
      <c r="T3708" s="117"/>
    </row>
    <row r="3709" spans="1:20">
      <c r="A3709" s="91"/>
      <c r="B3709" s="91"/>
      <c r="C3709" s="127"/>
      <c r="D3709" s="127"/>
      <c r="E3709" s="127"/>
      <c r="F3709" s="127"/>
      <c r="G3709" s="127"/>
      <c r="H3709" s="127">
        <v>620</v>
      </c>
      <c r="I3709" s="91"/>
      <c r="J3709" s="116">
        <v>3706</v>
      </c>
      <c r="K3709" s="116">
        <f t="shared" si="35"/>
        <v>9997</v>
      </c>
      <c r="L3709" s="116">
        <v>0.25816630506610799</v>
      </c>
      <c r="M3709" s="116">
        <v>8.3309379862799501E-2</v>
      </c>
      <c r="N3709" s="117">
        <v>5.7175992754978002E-3</v>
      </c>
      <c r="O3709" s="91"/>
      <c r="P3709" s="115"/>
      <c r="Q3709" s="116"/>
      <c r="R3709" s="116"/>
      <c r="S3709" s="116"/>
      <c r="T3709" s="117"/>
    </row>
    <row r="3710" spans="1:20">
      <c r="A3710" s="91"/>
      <c r="B3710" s="91"/>
      <c r="C3710" s="127"/>
      <c r="D3710" s="127"/>
      <c r="E3710" s="127"/>
      <c r="F3710" s="127"/>
      <c r="G3710" s="127"/>
      <c r="H3710" s="127">
        <v>623</v>
      </c>
      <c r="I3710" s="91"/>
      <c r="J3710" s="116">
        <v>3707</v>
      </c>
      <c r="K3710" s="116">
        <f t="shared" si="35"/>
        <v>10000</v>
      </c>
      <c r="L3710" s="116">
        <v>0.258639460398294</v>
      </c>
      <c r="M3710" s="116">
        <v>8.1113346183160198E-2</v>
      </c>
      <c r="N3710" s="117">
        <v>5.4440364010226302E-3</v>
      </c>
      <c r="O3710" s="91"/>
      <c r="P3710" s="115"/>
      <c r="Q3710" s="116"/>
      <c r="R3710" s="116"/>
      <c r="S3710" s="116"/>
      <c r="T3710" s="117"/>
    </row>
    <row r="3711" spans="1:20" ht="13.8" thickBot="1">
      <c r="A3711" s="91"/>
      <c r="B3711" s="91"/>
      <c r="C3711" s="127"/>
      <c r="D3711" s="127"/>
      <c r="E3711" s="127"/>
      <c r="F3711" s="127"/>
      <c r="G3711" s="127"/>
      <c r="H3711" s="127">
        <v>626</v>
      </c>
      <c r="I3711" s="91"/>
      <c r="J3711" s="116">
        <v>3708</v>
      </c>
      <c r="K3711" s="116">
        <f t="shared" si="35"/>
        <v>10003</v>
      </c>
      <c r="L3711" s="116">
        <v>0.259234829509005</v>
      </c>
      <c r="M3711" s="116">
        <v>7.9661051465160101E-2</v>
      </c>
      <c r="N3711" s="117">
        <v>5.1631533870957098E-3</v>
      </c>
      <c r="O3711" s="91"/>
      <c r="P3711" s="115"/>
      <c r="Q3711" s="116"/>
      <c r="R3711" s="116"/>
      <c r="S3711" s="116"/>
      <c r="T3711" s="117"/>
    </row>
    <row r="3712" spans="1:20">
      <c r="A3712" s="91"/>
      <c r="B3712" s="91"/>
      <c r="C3712" s="127"/>
      <c r="D3712" s="127"/>
      <c r="E3712" s="127"/>
      <c r="F3712" s="127"/>
      <c r="G3712" s="127"/>
      <c r="H3712" s="127">
        <v>629</v>
      </c>
      <c r="I3712" s="91"/>
      <c r="J3712" s="116">
        <v>3709</v>
      </c>
      <c r="K3712" s="116">
        <f t="shared" si="35"/>
        <v>10006</v>
      </c>
      <c r="L3712" s="116">
        <v>0.25993014950415499</v>
      </c>
      <c r="M3712" s="116">
        <v>7.8947884097083698E-2</v>
      </c>
      <c r="N3712" s="117">
        <v>4.8356051811779197E-3</v>
      </c>
      <c r="O3712" s="91"/>
      <c r="P3712" s="128"/>
      <c r="Q3712" s="116"/>
      <c r="R3712" s="116"/>
      <c r="S3712" s="116"/>
      <c r="T3712" s="117"/>
    </row>
    <row r="3713" spans="1:20">
      <c r="A3713" s="91"/>
      <c r="B3713" s="91"/>
      <c r="C3713" s="127"/>
      <c r="D3713" s="127"/>
      <c r="E3713" s="127"/>
      <c r="F3713" s="127"/>
      <c r="G3713" s="127"/>
      <c r="H3713" s="127">
        <v>632</v>
      </c>
      <c r="I3713" s="91"/>
      <c r="J3713" s="116">
        <v>3710</v>
      </c>
      <c r="K3713" s="116">
        <f t="shared" si="35"/>
        <v>10009</v>
      </c>
      <c r="L3713" s="116">
        <v>0.26077835903283503</v>
      </c>
      <c r="M3713" s="116">
        <v>7.8129811588396894E-2</v>
      </c>
      <c r="N3713" s="117">
        <v>4.4880749715174298E-3</v>
      </c>
      <c r="O3713" s="91"/>
      <c r="P3713" s="115"/>
      <c r="Q3713" s="116"/>
      <c r="R3713" s="116"/>
      <c r="S3713" s="116"/>
      <c r="T3713" s="117"/>
    </row>
    <row r="3714" spans="1:20">
      <c r="A3714" s="91"/>
      <c r="B3714" s="91"/>
      <c r="C3714" s="127"/>
      <c r="D3714" s="127"/>
      <c r="E3714" s="127"/>
      <c r="F3714" s="127"/>
      <c r="G3714" s="127"/>
      <c r="H3714" s="127">
        <v>635</v>
      </c>
      <c r="I3714" s="91"/>
      <c r="J3714" s="116">
        <v>3711</v>
      </c>
      <c r="K3714" s="116">
        <f t="shared" si="35"/>
        <v>10012</v>
      </c>
      <c r="L3714" s="116">
        <v>0.261716584284374</v>
      </c>
      <c r="M3714" s="116">
        <v>7.7665347046050506E-2</v>
      </c>
      <c r="N3714" s="117">
        <v>4.0924057708233604E-3</v>
      </c>
      <c r="O3714" s="91"/>
      <c r="P3714" s="115"/>
      <c r="Q3714" s="116"/>
      <c r="R3714" s="116"/>
      <c r="S3714" s="116"/>
      <c r="T3714" s="117"/>
    </row>
    <row r="3715" spans="1:20" ht="13.8" thickBot="1">
      <c r="A3715" s="91"/>
      <c r="B3715" s="91"/>
      <c r="C3715" s="127"/>
      <c r="D3715" s="127"/>
      <c r="E3715" s="127"/>
      <c r="F3715" s="127"/>
      <c r="G3715" s="127"/>
      <c r="H3715" s="127">
        <v>637</v>
      </c>
      <c r="I3715" s="91"/>
      <c r="J3715" s="116">
        <v>3712</v>
      </c>
      <c r="K3715" s="116">
        <f t="shared" si="35"/>
        <v>10014</v>
      </c>
      <c r="L3715" s="116">
        <v>0.262760350540928</v>
      </c>
      <c r="M3715" s="116">
        <v>7.6466013587936393E-2</v>
      </c>
      <c r="N3715" s="117">
        <v>3.7078203440913801E-3</v>
      </c>
      <c r="O3715" s="91"/>
      <c r="P3715" s="115"/>
      <c r="Q3715" s="116"/>
      <c r="R3715" s="116"/>
      <c r="S3715" s="116"/>
      <c r="T3715" s="117"/>
    </row>
    <row r="3716" spans="1:20">
      <c r="A3716" s="91"/>
      <c r="B3716" s="91"/>
      <c r="C3716" s="127"/>
      <c r="D3716" s="127"/>
      <c r="E3716" s="127"/>
      <c r="F3716" s="127"/>
      <c r="G3716" s="127"/>
      <c r="H3716" s="127">
        <v>640</v>
      </c>
      <c r="I3716" s="91"/>
      <c r="J3716" s="116">
        <v>3713</v>
      </c>
      <c r="K3716" s="116">
        <f t="shared" si="35"/>
        <v>10017</v>
      </c>
      <c r="L3716" s="116">
        <v>0.263767962249365</v>
      </c>
      <c r="M3716" s="116">
        <v>7.4637465078384896E-2</v>
      </c>
      <c r="N3716" s="117">
        <v>3.3833167392158599E-3</v>
      </c>
      <c r="O3716" s="91"/>
      <c r="P3716" s="128"/>
      <c r="Q3716" s="116"/>
      <c r="R3716" s="116"/>
      <c r="S3716" s="116"/>
      <c r="T3716" s="117"/>
    </row>
    <row r="3717" spans="1:20">
      <c r="A3717" s="91"/>
      <c r="B3717" s="91"/>
      <c r="C3717" s="127"/>
      <c r="D3717" s="127"/>
      <c r="E3717" s="127"/>
      <c r="F3717" s="127"/>
      <c r="G3717" s="127"/>
      <c r="H3717" s="127">
        <v>643</v>
      </c>
      <c r="I3717" s="91"/>
      <c r="J3717" s="116">
        <v>3714</v>
      </c>
      <c r="K3717" s="116">
        <f t="shared" si="35"/>
        <v>10020</v>
      </c>
      <c r="L3717" s="116">
        <v>0.26482570198970701</v>
      </c>
      <c r="M3717" s="116">
        <v>7.1666423672434601E-2</v>
      </c>
      <c r="N3717" s="117">
        <v>3.1934112475533898E-3</v>
      </c>
      <c r="O3717" s="91"/>
      <c r="P3717" s="115"/>
      <c r="Q3717" s="116"/>
      <c r="R3717" s="116"/>
      <c r="S3717" s="116"/>
      <c r="T3717" s="117"/>
    </row>
    <row r="3718" spans="1:20">
      <c r="A3718" s="91"/>
      <c r="B3718" s="91"/>
      <c r="C3718" s="127"/>
      <c r="D3718" s="127"/>
      <c r="E3718" s="127"/>
      <c r="F3718" s="127"/>
      <c r="G3718" s="127"/>
      <c r="H3718" s="127">
        <v>646</v>
      </c>
      <c r="I3718" s="91"/>
      <c r="J3718" s="116">
        <v>3715</v>
      </c>
      <c r="K3718" s="116">
        <f t="shared" si="35"/>
        <v>10023</v>
      </c>
      <c r="L3718" s="116">
        <v>0.26577398731646801</v>
      </c>
      <c r="M3718" s="116">
        <v>6.8599988849087801E-2</v>
      </c>
      <c r="N3718" s="117">
        <v>3.16739400143676E-3</v>
      </c>
      <c r="O3718" s="91"/>
      <c r="P3718" s="115"/>
      <c r="Q3718" s="116"/>
      <c r="R3718" s="116"/>
      <c r="S3718" s="116"/>
      <c r="T3718" s="117"/>
    </row>
    <row r="3719" spans="1:20" ht="13.8" thickBot="1">
      <c r="A3719" s="91"/>
      <c r="B3719" s="91"/>
      <c r="C3719" s="127"/>
      <c r="D3719" s="127"/>
      <c r="E3719" s="127"/>
      <c r="F3719" s="127"/>
      <c r="G3719" s="127"/>
      <c r="H3719" s="127">
        <v>649</v>
      </c>
      <c r="I3719" s="91"/>
      <c r="J3719" s="116">
        <v>3716</v>
      </c>
      <c r="K3719" s="116">
        <f t="shared" si="35"/>
        <v>10026</v>
      </c>
      <c r="L3719" s="116">
        <v>0.26667774517235099</v>
      </c>
      <c r="M3719" s="116">
        <v>6.5295410530696693E-2</v>
      </c>
      <c r="N3719" s="117">
        <v>3.30627255269373E-3</v>
      </c>
      <c r="O3719" s="91"/>
      <c r="P3719" s="115"/>
      <c r="Q3719" s="116"/>
      <c r="R3719" s="116"/>
      <c r="S3719" s="116"/>
      <c r="T3719" s="117"/>
    </row>
    <row r="3720" spans="1:20">
      <c r="A3720" s="91"/>
      <c r="B3720" s="91"/>
      <c r="C3720" s="127"/>
      <c r="D3720" s="127"/>
      <c r="E3720" s="127"/>
      <c r="F3720" s="127"/>
      <c r="G3720" s="127"/>
      <c r="H3720" s="127">
        <v>652</v>
      </c>
      <c r="I3720" s="91"/>
      <c r="J3720" s="116">
        <v>3717</v>
      </c>
      <c r="K3720" s="116">
        <f t="shared" si="35"/>
        <v>10029</v>
      </c>
      <c r="L3720" s="116">
        <v>0.267374730343167</v>
      </c>
      <c r="M3720" s="116">
        <v>6.2965166983235399E-2</v>
      </c>
      <c r="N3720" s="117">
        <v>3.5698353026602202E-3</v>
      </c>
      <c r="O3720" s="91"/>
      <c r="P3720" s="128"/>
      <c r="Q3720" s="116"/>
      <c r="R3720" s="116"/>
      <c r="S3720" s="116"/>
      <c r="T3720" s="117"/>
    </row>
    <row r="3721" spans="1:20">
      <c r="A3721" s="91"/>
      <c r="B3721" s="91"/>
      <c r="C3721" s="127"/>
      <c r="D3721" s="127"/>
      <c r="E3721" s="127"/>
      <c r="F3721" s="127"/>
      <c r="G3721" s="127"/>
      <c r="H3721" s="127">
        <v>655</v>
      </c>
      <c r="I3721" s="91"/>
      <c r="J3721" s="116">
        <v>3718</v>
      </c>
      <c r="K3721" s="116">
        <f t="shared" si="35"/>
        <v>10032</v>
      </c>
      <c r="L3721" s="116">
        <v>0.26796101036852199</v>
      </c>
      <c r="M3721" s="116">
        <v>6.1030677244873502E-2</v>
      </c>
      <c r="N3721" s="117">
        <v>3.9346541496560299E-3</v>
      </c>
      <c r="O3721" s="91"/>
      <c r="P3721" s="115"/>
      <c r="Q3721" s="116"/>
      <c r="R3721" s="116"/>
      <c r="S3721" s="116"/>
      <c r="T3721" s="117"/>
    </row>
    <row r="3722" spans="1:20">
      <c r="A3722" s="91"/>
      <c r="B3722" s="91"/>
      <c r="C3722" s="127"/>
      <c r="D3722" s="127"/>
      <c r="E3722" s="127"/>
      <c r="F3722" s="127"/>
      <c r="G3722" s="127"/>
      <c r="H3722" s="127">
        <v>658</v>
      </c>
      <c r="I3722" s="91"/>
      <c r="J3722" s="116">
        <v>3719</v>
      </c>
      <c r="K3722" s="116">
        <f t="shared" si="35"/>
        <v>10035</v>
      </c>
      <c r="L3722" s="116">
        <v>0.268344204944927</v>
      </c>
      <c r="M3722" s="116">
        <v>5.99498712548103E-2</v>
      </c>
      <c r="N3722" s="117">
        <v>4.3704787305140899E-3</v>
      </c>
      <c r="O3722" s="91"/>
      <c r="P3722" s="115"/>
      <c r="Q3722" s="116"/>
      <c r="R3722" s="116"/>
      <c r="S3722" s="116"/>
      <c r="T3722" s="117"/>
    </row>
    <row r="3723" spans="1:20" ht="13.8" thickBot="1">
      <c r="A3723" s="91"/>
      <c r="B3723" s="91"/>
      <c r="C3723" s="127"/>
      <c r="D3723" s="127"/>
      <c r="E3723" s="127"/>
      <c r="F3723" s="127"/>
      <c r="G3723" s="127"/>
      <c r="H3723" s="127">
        <v>661</v>
      </c>
      <c r="I3723" s="91"/>
      <c r="J3723" s="116">
        <v>3720</v>
      </c>
      <c r="K3723" s="116">
        <f t="shared" si="35"/>
        <v>10038</v>
      </c>
      <c r="L3723" s="116">
        <v>0.26864320992711699</v>
      </c>
      <c r="M3723" s="116">
        <v>5.8578811743365197E-2</v>
      </c>
      <c r="N3723" s="117">
        <v>4.8129419424790898E-3</v>
      </c>
      <c r="O3723" s="91"/>
      <c r="P3723" s="115"/>
      <c r="Q3723" s="116"/>
      <c r="R3723" s="116"/>
      <c r="S3723" s="116"/>
      <c r="T3723" s="117"/>
    </row>
    <row r="3724" spans="1:20">
      <c r="A3724" s="91"/>
      <c r="B3724" s="91"/>
      <c r="C3724" s="127"/>
      <c r="D3724" s="127"/>
      <c r="E3724" s="127"/>
      <c r="F3724" s="127"/>
      <c r="G3724" s="127"/>
      <c r="H3724" s="127">
        <v>663</v>
      </c>
      <c r="I3724" s="91"/>
      <c r="J3724" s="116">
        <v>3721</v>
      </c>
      <c r="K3724" s="116">
        <f t="shared" si="35"/>
        <v>10040</v>
      </c>
      <c r="L3724" s="116">
        <v>0.26873447011908003</v>
      </c>
      <c r="M3724" s="116">
        <v>5.7479227454992003E-2</v>
      </c>
      <c r="N3724" s="117">
        <v>5.2055669879590696E-3</v>
      </c>
      <c r="O3724" s="91"/>
      <c r="P3724" s="128"/>
      <c r="Q3724" s="116"/>
      <c r="R3724" s="116"/>
      <c r="S3724" s="116"/>
      <c r="T3724" s="117"/>
    </row>
    <row r="3725" spans="1:20">
      <c r="A3725" s="91"/>
      <c r="B3725" s="91"/>
      <c r="C3725" s="127"/>
      <c r="D3725" s="127"/>
      <c r="E3725" s="127"/>
      <c r="F3725" s="127"/>
      <c r="G3725" s="127"/>
      <c r="H3725" s="127">
        <v>666</v>
      </c>
      <c r="I3725" s="91"/>
      <c r="J3725" s="116">
        <v>3722</v>
      </c>
      <c r="K3725" s="116">
        <f t="shared" si="35"/>
        <v>10043</v>
      </c>
      <c r="L3725" s="116">
        <v>0.26868084117690699</v>
      </c>
      <c r="M3725" s="116">
        <v>5.6150793598084003E-2</v>
      </c>
      <c r="N3725" s="117">
        <v>5.4943066453328002E-3</v>
      </c>
      <c r="O3725" s="91"/>
      <c r="P3725" s="115"/>
      <c r="Q3725" s="116"/>
      <c r="R3725" s="116"/>
      <c r="S3725" s="116"/>
      <c r="T3725" s="117"/>
    </row>
    <row r="3726" spans="1:20">
      <c r="A3726" s="91"/>
      <c r="B3726" s="91"/>
      <c r="C3726" s="127"/>
      <c r="D3726" s="127"/>
      <c r="E3726" s="127"/>
      <c r="F3726" s="127"/>
      <c r="G3726" s="127"/>
      <c r="H3726" s="127">
        <v>669</v>
      </c>
      <c r="I3726" s="91"/>
      <c r="J3726" s="116">
        <v>3723</v>
      </c>
      <c r="K3726" s="116">
        <f t="shared" si="35"/>
        <v>10046</v>
      </c>
      <c r="L3726" s="116">
        <v>0.26834005733477601</v>
      </c>
      <c r="M3726" s="116">
        <v>5.5399971949661703E-2</v>
      </c>
      <c r="N3726" s="117">
        <v>5.6761327706011102E-3</v>
      </c>
      <c r="O3726" s="91"/>
      <c r="P3726" s="115"/>
      <c r="Q3726" s="116"/>
      <c r="R3726" s="116"/>
      <c r="S3726" s="116"/>
      <c r="T3726" s="117"/>
    </row>
    <row r="3727" spans="1:20" ht="13.8" thickBot="1">
      <c r="A3727" s="91"/>
      <c r="B3727" s="91"/>
      <c r="C3727" s="127"/>
      <c r="D3727" s="127"/>
      <c r="E3727" s="127"/>
      <c r="F3727" s="127"/>
      <c r="G3727" s="127"/>
      <c r="H3727" s="127">
        <v>672</v>
      </c>
      <c r="I3727" s="91"/>
      <c r="J3727" s="116">
        <v>3724</v>
      </c>
      <c r="K3727" s="116">
        <f t="shared" si="35"/>
        <v>10049</v>
      </c>
      <c r="L3727" s="116">
        <v>0.26778790027885602</v>
      </c>
      <c r="M3727" s="116">
        <v>5.4867292507893801E-2</v>
      </c>
      <c r="N3727" s="117">
        <v>5.7606258724497202E-3</v>
      </c>
      <c r="O3727" s="91"/>
      <c r="P3727" s="115"/>
      <c r="Q3727" s="116"/>
      <c r="R3727" s="116"/>
      <c r="S3727" s="116"/>
      <c r="T3727" s="117"/>
    </row>
    <row r="3728" spans="1:20">
      <c r="A3728" s="91"/>
      <c r="B3728" s="91"/>
      <c r="C3728" s="127"/>
      <c r="D3728" s="127"/>
      <c r="E3728" s="127"/>
      <c r="F3728" s="127"/>
      <c r="G3728" s="127"/>
      <c r="H3728" s="127">
        <v>675</v>
      </c>
      <c r="I3728" s="91"/>
      <c r="J3728" s="116">
        <v>3725</v>
      </c>
      <c r="K3728" s="116">
        <f t="shared" si="35"/>
        <v>10052</v>
      </c>
      <c r="L3728" s="116">
        <v>0.26696437359759301</v>
      </c>
      <c r="M3728" s="116">
        <v>5.5252162169873199E-2</v>
      </c>
      <c r="N3728" s="117">
        <v>5.7627506688979297E-3</v>
      </c>
      <c r="O3728" s="91"/>
      <c r="P3728" s="128"/>
      <c r="Q3728" s="116"/>
      <c r="R3728" s="116"/>
      <c r="S3728" s="116"/>
      <c r="T3728" s="117"/>
    </row>
    <row r="3729" spans="1:20">
      <c r="A3729" s="91"/>
      <c r="B3729" s="91"/>
      <c r="C3729" s="127"/>
      <c r="D3729" s="127"/>
      <c r="E3729" s="127"/>
      <c r="F3729" s="127"/>
      <c r="G3729" s="127"/>
      <c r="H3729" s="127">
        <v>678</v>
      </c>
      <c r="I3729" s="91"/>
      <c r="J3729" s="116">
        <v>3726</v>
      </c>
      <c r="K3729" s="116">
        <f t="shared" si="35"/>
        <v>10055</v>
      </c>
      <c r="L3729" s="116">
        <v>0.26603011921082198</v>
      </c>
      <c r="M3729" s="116">
        <v>5.57097807478402E-2</v>
      </c>
      <c r="N3729" s="117">
        <v>5.70728820933478E-3</v>
      </c>
      <c r="O3729" s="91"/>
      <c r="P3729" s="115"/>
      <c r="Q3729" s="116"/>
      <c r="R3729" s="116"/>
      <c r="S3729" s="116"/>
      <c r="T3729" s="117"/>
    </row>
    <row r="3730" spans="1:20">
      <c r="A3730" s="91"/>
      <c r="B3730" s="91"/>
      <c r="C3730" s="127"/>
      <c r="D3730" s="127"/>
      <c r="E3730" s="127"/>
      <c r="F3730" s="127"/>
      <c r="G3730" s="127"/>
      <c r="H3730" s="127">
        <v>681</v>
      </c>
      <c r="I3730" s="91"/>
      <c r="J3730" s="116">
        <v>3727</v>
      </c>
      <c r="K3730" s="116">
        <f t="shared" si="35"/>
        <v>10058</v>
      </c>
      <c r="L3730" s="116">
        <v>0.26503494388679699</v>
      </c>
      <c r="M3730" s="116">
        <v>5.64544733404072E-2</v>
      </c>
      <c r="N3730" s="117">
        <v>5.6007862757105602E-3</v>
      </c>
      <c r="O3730" s="91"/>
      <c r="P3730" s="115"/>
      <c r="Q3730" s="116"/>
      <c r="R3730" s="116"/>
      <c r="S3730" s="116"/>
      <c r="T3730" s="117"/>
    </row>
    <row r="3731" spans="1:20" ht="13.8" thickBot="1">
      <c r="A3731" s="91"/>
      <c r="B3731" s="91"/>
      <c r="C3731" s="127"/>
      <c r="D3731" s="127"/>
      <c r="E3731" s="127"/>
      <c r="F3731" s="127"/>
      <c r="G3731" s="127"/>
      <c r="H3731" s="127">
        <v>684</v>
      </c>
      <c r="I3731" s="91"/>
      <c r="J3731" s="116">
        <v>3728</v>
      </c>
      <c r="K3731" s="116">
        <f t="shared" si="35"/>
        <v>10061</v>
      </c>
      <c r="L3731" s="116">
        <v>0.26419849583925298</v>
      </c>
      <c r="M3731" s="116">
        <v>5.6420711975933603E-2</v>
      </c>
      <c r="N3731" s="117">
        <v>5.4576427285038401E-3</v>
      </c>
      <c r="O3731" s="91"/>
      <c r="P3731" s="115"/>
      <c r="Q3731" s="116"/>
      <c r="R3731" s="116"/>
      <c r="S3731" s="116"/>
      <c r="T3731" s="117"/>
    </row>
    <row r="3732" spans="1:20">
      <c r="A3732" s="91"/>
      <c r="B3732" s="91"/>
      <c r="C3732" s="127"/>
      <c r="D3732" s="127"/>
      <c r="E3732" s="127"/>
      <c r="F3732" s="127"/>
      <c r="G3732" s="127"/>
      <c r="H3732" s="127">
        <v>686</v>
      </c>
      <c r="I3732" s="91"/>
      <c r="J3732" s="116">
        <v>3729</v>
      </c>
      <c r="K3732" s="116">
        <f t="shared" si="35"/>
        <v>10063</v>
      </c>
      <c r="L3732" s="116">
        <v>0.26356367816114201</v>
      </c>
      <c r="M3732" s="116">
        <v>5.61729902159257E-2</v>
      </c>
      <c r="N3732" s="117">
        <v>5.2724816261989103E-3</v>
      </c>
      <c r="O3732" s="91"/>
      <c r="P3732" s="128"/>
      <c r="Q3732" s="116"/>
      <c r="R3732" s="116"/>
      <c r="S3732" s="116"/>
      <c r="T3732" s="117"/>
    </row>
    <row r="3733" spans="1:20">
      <c r="A3733" s="91"/>
      <c r="B3733" s="91"/>
      <c r="C3733" s="127"/>
      <c r="D3733" s="127"/>
      <c r="E3733" s="127"/>
      <c r="F3733" s="127"/>
      <c r="G3733" s="127"/>
      <c r="H3733" s="127">
        <v>689</v>
      </c>
      <c r="I3733" s="91"/>
      <c r="J3733" s="116">
        <v>3730</v>
      </c>
      <c r="K3733" s="116">
        <f t="shared" si="35"/>
        <v>10066</v>
      </c>
      <c r="L3733" s="116">
        <v>0.26329488658352901</v>
      </c>
      <c r="M3733" s="116">
        <v>5.5074376048577199E-2</v>
      </c>
      <c r="N3733" s="117">
        <v>5.0676391456684101E-3</v>
      </c>
      <c r="O3733" s="91"/>
      <c r="P3733" s="115"/>
      <c r="Q3733" s="116"/>
      <c r="R3733" s="116"/>
      <c r="S3733" s="116"/>
      <c r="T3733" s="117"/>
    </row>
    <row r="3734" spans="1:20">
      <c r="A3734" s="91"/>
      <c r="B3734" s="91"/>
      <c r="C3734" s="127"/>
      <c r="D3734" s="127"/>
      <c r="E3734" s="127"/>
      <c r="F3734" s="127"/>
      <c r="G3734" s="127"/>
      <c r="H3734" s="127">
        <v>692</v>
      </c>
      <c r="I3734" s="91"/>
      <c r="J3734" s="116">
        <v>3731</v>
      </c>
      <c r="K3734" s="116">
        <f t="shared" si="35"/>
        <v>10069</v>
      </c>
      <c r="L3734" s="116">
        <v>0.263302766856787</v>
      </c>
      <c r="M3734" s="116">
        <v>5.3826074139692898E-2</v>
      </c>
      <c r="N3734" s="117">
        <v>4.8954104891906101E-3</v>
      </c>
      <c r="O3734" s="91"/>
      <c r="P3734" s="115"/>
      <c r="Q3734" s="116"/>
      <c r="R3734" s="116"/>
      <c r="S3734" s="116"/>
      <c r="T3734" s="117"/>
    </row>
    <row r="3735" spans="1:20" ht="13.8" thickBot="1">
      <c r="A3735" s="91"/>
      <c r="B3735" s="91"/>
      <c r="C3735" s="127"/>
      <c r="D3735" s="127"/>
      <c r="E3735" s="127"/>
      <c r="F3735" s="127"/>
      <c r="G3735" s="127"/>
      <c r="H3735" s="127">
        <v>695</v>
      </c>
      <c r="I3735" s="91"/>
      <c r="J3735" s="116">
        <v>3732</v>
      </c>
      <c r="K3735" s="116">
        <f t="shared" si="35"/>
        <v>10072</v>
      </c>
      <c r="L3735" s="116">
        <v>0.263640579027905</v>
      </c>
      <c r="M3735" s="116">
        <v>5.1959990077117102E-2</v>
      </c>
      <c r="N3735" s="117">
        <v>4.77291138147393E-3</v>
      </c>
      <c r="O3735" s="91"/>
      <c r="P3735" s="115"/>
      <c r="Q3735" s="116"/>
      <c r="R3735" s="116"/>
      <c r="S3735" s="116"/>
      <c r="T3735" s="117"/>
    </row>
    <row r="3736" spans="1:20">
      <c r="A3736" s="91"/>
      <c r="B3736" s="91"/>
      <c r="C3736" s="127"/>
      <c r="D3736" s="127"/>
      <c r="E3736" s="127"/>
      <c r="F3736" s="127"/>
      <c r="G3736" s="127"/>
      <c r="H3736" s="127">
        <v>697</v>
      </c>
      <c r="I3736" s="91"/>
      <c r="J3736" s="116">
        <v>3733</v>
      </c>
      <c r="K3736" s="116">
        <f t="shared" si="35"/>
        <v>10074</v>
      </c>
      <c r="L3736" s="116">
        <v>0.26422593324788501</v>
      </c>
      <c r="M3736" s="116">
        <v>4.9834095626623498E-2</v>
      </c>
      <c r="N3736" s="117">
        <v>4.6563666752200304E-3</v>
      </c>
      <c r="O3736" s="91"/>
      <c r="P3736" s="128"/>
      <c r="Q3736" s="116"/>
      <c r="R3736" s="116"/>
      <c r="S3736" s="116"/>
      <c r="T3736" s="117"/>
    </row>
    <row r="3737" spans="1:20">
      <c r="A3737" s="91"/>
      <c r="B3737" s="91"/>
      <c r="C3737" s="127"/>
      <c r="D3737" s="127"/>
      <c r="E3737" s="127"/>
      <c r="F3737" s="127"/>
      <c r="G3737" s="127"/>
      <c r="H3737" s="127">
        <v>700</v>
      </c>
      <c r="I3737" s="91"/>
      <c r="J3737" s="116">
        <v>3734</v>
      </c>
      <c r="K3737" s="116">
        <f t="shared" si="35"/>
        <v>10077</v>
      </c>
      <c r="L3737" s="116">
        <v>0.26499174044354901</v>
      </c>
      <c r="M3737" s="116">
        <v>4.7725667472912799E-2</v>
      </c>
      <c r="N3737" s="117">
        <v>4.4751824777205101E-3</v>
      </c>
      <c r="O3737" s="91"/>
      <c r="P3737" s="115"/>
      <c r="Q3737" s="116"/>
      <c r="R3737" s="116"/>
      <c r="S3737" s="116"/>
      <c r="T3737" s="117"/>
    </row>
    <row r="3738" spans="1:20">
      <c r="A3738" s="91"/>
      <c r="B3738" s="91"/>
      <c r="C3738" s="127"/>
      <c r="D3738" s="127"/>
      <c r="E3738" s="127"/>
      <c r="F3738" s="127"/>
      <c r="G3738" s="127"/>
      <c r="H3738" s="127">
        <v>703</v>
      </c>
      <c r="I3738" s="91"/>
      <c r="J3738" s="116">
        <v>3735</v>
      </c>
      <c r="K3738" s="116">
        <f t="shared" si="35"/>
        <v>10080</v>
      </c>
      <c r="L3738" s="116">
        <v>0.26597447646831501</v>
      </c>
      <c r="M3738" s="116">
        <v>4.5310562639799497E-2</v>
      </c>
      <c r="N3738" s="117">
        <v>4.1793993964133799E-3</v>
      </c>
      <c r="O3738" s="91"/>
      <c r="P3738" s="115"/>
      <c r="Q3738" s="116"/>
      <c r="R3738" s="116"/>
      <c r="S3738" s="116"/>
      <c r="T3738" s="117"/>
    </row>
    <row r="3739" spans="1:20" ht="13.8" thickBot="1">
      <c r="A3739" s="91"/>
      <c r="B3739" s="91"/>
      <c r="C3739" s="127"/>
      <c r="D3739" s="127"/>
      <c r="E3739" s="127"/>
      <c r="F3739" s="127"/>
      <c r="G3739" s="127"/>
      <c r="H3739" s="127">
        <v>706</v>
      </c>
      <c r="I3739" s="91"/>
      <c r="J3739" s="116">
        <v>3736</v>
      </c>
      <c r="K3739" s="116">
        <f t="shared" si="35"/>
        <v>10083</v>
      </c>
      <c r="L3739" s="116">
        <v>0.26704636667387599</v>
      </c>
      <c r="M3739" s="116">
        <v>4.34013425460004E-2</v>
      </c>
      <c r="N3739" s="117">
        <v>3.7070079648904401E-3</v>
      </c>
      <c r="O3739" s="91"/>
      <c r="P3739" s="115"/>
      <c r="Q3739" s="116"/>
      <c r="R3739" s="116"/>
      <c r="S3739" s="116"/>
      <c r="T3739" s="117"/>
    </row>
    <row r="3740" spans="1:20">
      <c r="A3740" s="91"/>
      <c r="B3740" s="91"/>
      <c r="C3740" s="127"/>
      <c r="D3740" s="127"/>
      <c r="E3740" s="127"/>
      <c r="F3740" s="127"/>
      <c r="G3740" s="127"/>
      <c r="H3740" s="127">
        <v>709</v>
      </c>
      <c r="I3740" s="91"/>
      <c r="J3740" s="116">
        <v>3737</v>
      </c>
      <c r="K3740" s="116">
        <f t="shared" si="35"/>
        <v>10086</v>
      </c>
      <c r="L3740" s="116">
        <v>0.26822645240389398</v>
      </c>
      <c r="M3740" s="116">
        <v>4.13622103097539E-2</v>
      </c>
      <c r="N3740" s="117">
        <v>3.0601089856935699E-3</v>
      </c>
      <c r="O3740" s="91"/>
      <c r="P3740" s="128"/>
      <c r="Q3740" s="116"/>
      <c r="R3740" s="116"/>
      <c r="S3740" s="116"/>
      <c r="T3740" s="117"/>
    </row>
    <row r="3741" spans="1:20">
      <c r="A3741" s="91"/>
      <c r="B3741" s="91"/>
      <c r="C3741" s="127"/>
      <c r="D3741" s="127"/>
      <c r="E3741" s="127"/>
      <c r="F3741" s="127"/>
      <c r="G3741" s="127"/>
      <c r="H3741" s="127">
        <v>712</v>
      </c>
      <c r="I3741" s="91"/>
      <c r="J3741" s="116">
        <v>3738</v>
      </c>
      <c r="K3741" s="116">
        <f t="shared" si="35"/>
        <v>10089</v>
      </c>
      <c r="L3741" s="116">
        <v>0.26945372510539101</v>
      </c>
      <c r="M3741" s="116">
        <v>3.9711150045739101E-2</v>
      </c>
      <c r="N3741" s="117">
        <v>2.2795014303968698E-3</v>
      </c>
      <c r="O3741" s="91"/>
      <c r="P3741" s="115"/>
      <c r="Q3741" s="116"/>
      <c r="R3741" s="116"/>
      <c r="S3741" s="116"/>
      <c r="T3741" s="117"/>
    </row>
    <row r="3742" spans="1:20">
      <c r="A3742" s="91"/>
      <c r="B3742" s="91"/>
      <c r="C3742" s="127"/>
      <c r="D3742" s="127"/>
      <c r="E3742" s="127"/>
      <c r="F3742" s="127"/>
      <c r="G3742" s="127"/>
      <c r="H3742" s="127">
        <v>715</v>
      </c>
      <c r="I3742" s="91"/>
      <c r="J3742" s="116">
        <v>3739</v>
      </c>
      <c r="K3742" s="116">
        <f t="shared" si="35"/>
        <v>10092</v>
      </c>
      <c r="L3742" s="116">
        <v>0.27065557366128401</v>
      </c>
      <c r="M3742" s="116">
        <v>3.8690420983576501E-2</v>
      </c>
      <c r="N3742" s="117">
        <v>1.4510725888846E-3</v>
      </c>
      <c r="O3742" s="91"/>
      <c r="P3742" s="115"/>
      <c r="Q3742" s="116"/>
      <c r="R3742" s="116"/>
      <c r="S3742" s="116"/>
      <c r="T3742" s="117"/>
    </row>
    <row r="3743" spans="1:20" ht="13.8" thickBot="1">
      <c r="A3743" s="91"/>
      <c r="B3743" s="91"/>
      <c r="C3743" s="127"/>
      <c r="D3743" s="127"/>
      <c r="E3743" s="127"/>
      <c r="F3743" s="127"/>
      <c r="G3743" s="127"/>
      <c r="H3743" s="127">
        <v>718</v>
      </c>
      <c r="I3743" s="91"/>
      <c r="J3743" s="116">
        <v>3740</v>
      </c>
      <c r="K3743" s="116">
        <f t="shared" si="35"/>
        <v>10095</v>
      </c>
      <c r="L3743" s="116">
        <v>0.27180956087528402</v>
      </c>
      <c r="M3743" s="116">
        <v>3.8334532397381202E-2</v>
      </c>
      <c r="N3743" s="117">
        <v>6.8036562057702797E-4</v>
      </c>
      <c r="O3743" s="91"/>
      <c r="P3743" s="115"/>
      <c r="Q3743" s="116"/>
      <c r="R3743" s="116"/>
      <c r="S3743" s="116"/>
      <c r="T3743" s="117"/>
    </row>
    <row r="3744" spans="1:20">
      <c r="A3744" s="91"/>
      <c r="B3744" s="91"/>
      <c r="C3744" s="127"/>
      <c r="D3744" s="127"/>
      <c r="E3744" s="127"/>
      <c r="F3744" s="127"/>
      <c r="G3744" s="127"/>
      <c r="H3744" s="127">
        <v>721</v>
      </c>
      <c r="I3744" s="91"/>
      <c r="J3744" s="116">
        <v>3741</v>
      </c>
      <c r="K3744" s="116">
        <f t="shared" si="35"/>
        <v>10098</v>
      </c>
      <c r="L3744" s="116">
        <v>0.27286722482436798</v>
      </c>
      <c r="M3744" s="116">
        <v>3.9527506702415401E-2</v>
      </c>
      <c r="N3744" s="117">
        <v>-2.6281996837269801E-5</v>
      </c>
      <c r="O3744" s="91"/>
      <c r="P3744" s="128"/>
      <c r="Q3744" s="116"/>
      <c r="R3744" s="116"/>
      <c r="S3744" s="116"/>
      <c r="T3744" s="117"/>
    </row>
    <row r="3745" spans="1:20">
      <c r="A3745" s="91"/>
      <c r="B3745" s="91"/>
      <c r="C3745" s="127"/>
      <c r="D3745" s="127"/>
      <c r="E3745" s="127"/>
      <c r="F3745" s="127"/>
      <c r="G3745" s="127"/>
      <c r="H3745" s="127">
        <v>723</v>
      </c>
      <c r="I3745" s="91"/>
      <c r="J3745" s="116">
        <v>3742</v>
      </c>
      <c r="K3745" s="116">
        <f t="shared" si="35"/>
        <v>10100</v>
      </c>
      <c r="L3745" s="116">
        <v>0.27395169043061901</v>
      </c>
      <c r="M3745" s="116">
        <v>4.1653342529860603E-2</v>
      </c>
      <c r="N3745" s="117">
        <v>-6.3461577326274295E-4</v>
      </c>
      <c r="O3745" s="91"/>
      <c r="P3745" s="115"/>
      <c r="Q3745" s="116"/>
      <c r="R3745" s="116"/>
      <c r="S3745" s="116"/>
      <c r="T3745" s="117"/>
    </row>
    <row r="3746" spans="1:20">
      <c r="A3746" s="91"/>
      <c r="B3746" s="91"/>
      <c r="C3746" s="127"/>
      <c r="D3746" s="127"/>
      <c r="E3746" s="127"/>
      <c r="F3746" s="127"/>
      <c r="G3746" s="127"/>
      <c r="H3746" s="127">
        <v>727</v>
      </c>
      <c r="I3746" s="91"/>
      <c r="J3746" s="116">
        <v>3743</v>
      </c>
      <c r="K3746" s="116">
        <f t="shared" si="35"/>
        <v>10104</v>
      </c>
      <c r="L3746" s="116">
        <v>0.27497172753030602</v>
      </c>
      <c r="M3746" s="116">
        <v>4.4775812844718002E-2</v>
      </c>
      <c r="N3746" s="117">
        <v>-1.06925681153447E-3</v>
      </c>
      <c r="O3746" s="91"/>
      <c r="P3746" s="115"/>
      <c r="Q3746" s="116"/>
      <c r="R3746" s="116"/>
      <c r="S3746" s="116"/>
      <c r="T3746" s="117"/>
    </row>
    <row r="3747" spans="1:20" ht="13.8" thickBot="1">
      <c r="A3747" s="91"/>
      <c r="B3747" s="91"/>
      <c r="C3747" s="127"/>
      <c r="D3747" s="127"/>
      <c r="E3747" s="127"/>
      <c r="F3747" s="127"/>
      <c r="G3747" s="127"/>
      <c r="H3747" s="127">
        <v>730</v>
      </c>
      <c r="I3747" s="91"/>
      <c r="J3747" s="116">
        <v>3744</v>
      </c>
      <c r="K3747" s="116">
        <f t="shared" si="35"/>
        <v>10107</v>
      </c>
      <c r="L3747" s="116">
        <v>0.27601434159263999</v>
      </c>
      <c r="M3747" s="116">
        <v>4.781335424903E-2</v>
      </c>
      <c r="N3747" s="117">
        <v>-1.31297772892898E-3</v>
      </c>
      <c r="O3747" s="91"/>
      <c r="P3747" s="115"/>
      <c r="Q3747" s="116"/>
      <c r="R3747" s="116"/>
      <c r="S3747" s="116"/>
      <c r="T3747" s="117"/>
    </row>
    <row r="3748" spans="1:20">
      <c r="A3748" s="91"/>
      <c r="B3748" s="91"/>
      <c r="C3748" s="127"/>
      <c r="D3748" s="127"/>
      <c r="E3748" s="127"/>
      <c r="F3748" s="127"/>
      <c r="G3748" s="127"/>
      <c r="H3748" s="127">
        <v>733</v>
      </c>
      <c r="I3748" s="91"/>
      <c r="J3748" s="116">
        <v>3745</v>
      </c>
      <c r="K3748" s="116">
        <f t="shared" si="35"/>
        <v>10110</v>
      </c>
      <c r="L3748" s="116">
        <v>0.27696686680461902</v>
      </c>
      <c r="M3748" s="116">
        <v>5.1150395781823101E-2</v>
      </c>
      <c r="N3748" s="117">
        <v>-1.2877423262104E-3</v>
      </c>
      <c r="O3748" s="91"/>
      <c r="P3748" s="128"/>
      <c r="Q3748" s="116"/>
      <c r="R3748" s="116"/>
      <c r="S3748" s="116"/>
      <c r="T3748" s="117"/>
    </row>
    <row r="3749" spans="1:20">
      <c r="A3749" s="91"/>
      <c r="B3749" s="91"/>
      <c r="C3749" s="127"/>
      <c r="D3749" s="127"/>
      <c r="E3749" s="127"/>
      <c r="F3749" s="127"/>
      <c r="G3749" s="127"/>
      <c r="H3749" s="127">
        <v>735</v>
      </c>
      <c r="I3749" s="91"/>
      <c r="J3749" s="116">
        <v>3746</v>
      </c>
      <c r="K3749" s="116">
        <f t="shared" si="35"/>
        <v>10112</v>
      </c>
      <c r="L3749" s="116">
        <v>0.27793084564474602</v>
      </c>
      <c r="M3749" s="116">
        <v>5.3863511785475902E-2</v>
      </c>
      <c r="N3749" s="117">
        <v>-9.29841653920072E-4</v>
      </c>
      <c r="O3749" s="91"/>
      <c r="P3749" s="115"/>
      <c r="Q3749" s="116"/>
      <c r="R3749" s="116"/>
      <c r="S3749" s="116"/>
      <c r="T3749" s="117"/>
    </row>
    <row r="3750" spans="1:20">
      <c r="A3750" s="91"/>
      <c r="B3750" s="91"/>
      <c r="C3750" s="127"/>
      <c r="D3750" s="127"/>
      <c r="E3750" s="127"/>
      <c r="F3750" s="127"/>
      <c r="G3750" s="127"/>
      <c r="H3750" s="127">
        <v>738</v>
      </c>
      <c r="I3750" s="91"/>
      <c r="J3750" s="116">
        <v>3747</v>
      </c>
      <c r="K3750" s="116">
        <f t="shared" si="35"/>
        <v>10115</v>
      </c>
      <c r="L3750" s="116">
        <v>0.27873031919723201</v>
      </c>
      <c r="M3750" s="116">
        <v>5.6402894047037001E-2</v>
      </c>
      <c r="N3750" s="117">
        <v>-2.39559760975468E-4</v>
      </c>
      <c r="O3750" s="91"/>
      <c r="P3750" s="115"/>
      <c r="Q3750" s="116"/>
      <c r="R3750" s="116"/>
      <c r="S3750" s="116"/>
      <c r="T3750" s="117"/>
    </row>
    <row r="3751" spans="1:20" ht="13.8" thickBot="1">
      <c r="A3751" s="91"/>
      <c r="B3751" s="91"/>
      <c r="C3751" s="127"/>
      <c r="D3751" s="127"/>
      <c r="E3751" s="127"/>
      <c r="F3751" s="127"/>
      <c r="G3751" s="127"/>
      <c r="H3751" s="127">
        <v>741</v>
      </c>
      <c r="I3751" s="91"/>
      <c r="J3751" s="116">
        <v>3748</v>
      </c>
      <c r="K3751" s="116">
        <f t="shared" si="35"/>
        <v>10118</v>
      </c>
      <c r="L3751" s="116">
        <v>0.27942167068996399</v>
      </c>
      <c r="M3751" s="116">
        <v>5.8799931803241098E-2</v>
      </c>
      <c r="N3751" s="117">
        <v>8.4849263105423497E-4</v>
      </c>
      <c r="O3751" s="91"/>
      <c r="P3751" s="115"/>
      <c r="Q3751" s="116"/>
      <c r="R3751" s="116"/>
      <c r="S3751" s="116"/>
      <c r="T3751" s="117"/>
    </row>
    <row r="3752" spans="1:20">
      <c r="A3752" s="91"/>
      <c r="B3752" s="91"/>
      <c r="C3752" s="127"/>
      <c r="D3752" s="127"/>
      <c r="E3752" s="127"/>
      <c r="F3752" s="127"/>
      <c r="G3752" s="127"/>
      <c r="H3752" s="127">
        <v>744</v>
      </c>
      <c r="I3752" s="91"/>
      <c r="J3752" s="116">
        <v>3749</v>
      </c>
      <c r="K3752" s="116">
        <f t="shared" si="35"/>
        <v>10121</v>
      </c>
      <c r="L3752" s="116">
        <v>0.27987945952155902</v>
      </c>
      <c r="M3752" s="116">
        <v>6.1593857048485599E-2</v>
      </c>
      <c r="N3752" s="117">
        <v>2.1845183626880201E-3</v>
      </c>
      <c r="O3752" s="91"/>
      <c r="P3752" s="128"/>
      <c r="Q3752" s="116"/>
      <c r="R3752" s="116"/>
      <c r="S3752" s="116"/>
      <c r="T3752" s="117"/>
    </row>
    <row r="3753" spans="1:20">
      <c r="A3753" s="91"/>
      <c r="B3753" s="91"/>
      <c r="C3753" s="127"/>
      <c r="D3753" s="127"/>
      <c r="E3753" s="127"/>
      <c r="F3753" s="127"/>
      <c r="G3753" s="127"/>
      <c r="H3753" s="127">
        <v>754</v>
      </c>
      <c r="I3753" s="91"/>
      <c r="J3753" s="116">
        <v>3750</v>
      </c>
      <c r="K3753" s="116">
        <f t="shared" si="35"/>
        <v>10131</v>
      </c>
      <c r="L3753" s="116">
        <v>0.28024891620727199</v>
      </c>
      <c r="M3753" s="116">
        <v>6.4410895263023599E-2</v>
      </c>
      <c r="N3753" s="117">
        <v>3.7199474317524701E-3</v>
      </c>
      <c r="O3753" s="91"/>
      <c r="P3753" s="115"/>
      <c r="Q3753" s="116"/>
      <c r="R3753" s="116"/>
      <c r="S3753" s="116"/>
      <c r="T3753" s="117"/>
    </row>
    <row r="3754" spans="1:20">
      <c r="A3754" s="91"/>
      <c r="B3754" s="91"/>
      <c r="C3754" s="127"/>
      <c r="D3754" s="127"/>
      <c r="E3754" s="127"/>
      <c r="F3754" s="127"/>
      <c r="G3754" s="127"/>
      <c r="H3754" s="127">
        <v>761</v>
      </c>
      <c r="I3754" s="91"/>
      <c r="J3754" s="116">
        <v>3751</v>
      </c>
      <c r="K3754" s="116">
        <f t="shared" si="35"/>
        <v>10138</v>
      </c>
      <c r="L3754" s="116">
        <v>0.28039449581693299</v>
      </c>
      <c r="M3754" s="116">
        <v>6.7554318479494405E-2</v>
      </c>
      <c r="N3754" s="117">
        <v>5.2320852422571102E-3</v>
      </c>
      <c r="O3754" s="91"/>
      <c r="P3754" s="115"/>
      <c r="Q3754" s="116"/>
      <c r="R3754" s="116"/>
      <c r="S3754" s="116"/>
      <c r="T3754" s="117"/>
    </row>
    <row r="3755" spans="1:20" ht="13.8" thickBot="1">
      <c r="A3755" s="91"/>
      <c r="B3755" s="91"/>
      <c r="C3755" s="127"/>
      <c r="D3755" s="127"/>
      <c r="E3755" s="127"/>
      <c r="F3755" s="127"/>
      <c r="G3755" s="127"/>
      <c r="H3755" s="127">
        <v>764</v>
      </c>
      <c r="I3755" s="91"/>
      <c r="J3755" s="116">
        <v>3752</v>
      </c>
      <c r="K3755" s="116">
        <f t="shared" si="35"/>
        <v>10141</v>
      </c>
      <c r="L3755" s="116">
        <v>0.280421901253815</v>
      </c>
      <c r="M3755" s="116">
        <v>7.0218286048249506E-2</v>
      </c>
      <c r="N3755" s="117">
        <v>6.6545674808124499E-3</v>
      </c>
      <c r="O3755" s="91"/>
      <c r="P3755" s="115"/>
      <c r="Q3755" s="116"/>
      <c r="R3755" s="116"/>
      <c r="S3755" s="116"/>
      <c r="T3755" s="117"/>
    </row>
    <row r="3756" spans="1:20">
      <c r="A3756" s="91"/>
      <c r="B3756" s="91"/>
      <c r="C3756" s="127"/>
      <c r="D3756" s="127"/>
      <c r="E3756" s="127"/>
      <c r="F3756" s="127"/>
      <c r="G3756" s="127"/>
      <c r="H3756" s="127">
        <v>767</v>
      </c>
      <c r="I3756" s="91"/>
      <c r="J3756" s="116">
        <v>3753</v>
      </c>
      <c r="K3756" s="116">
        <f t="shared" si="35"/>
        <v>10144</v>
      </c>
      <c r="L3756" s="116">
        <v>0.28027894606124298</v>
      </c>
      <c r="M3756" s="116">
        <v>7.2794118827185006E-2</v>
      </c>
      <c r="N3756" s="117">
        <v>7.86884405077822E-3</v>
      </c>
      <c r="O3756" s="91"/>
      <c r="P3756" s="128"/>
      <c r="Q3756" s="116"/>
      <c r="R3756" s="116"/>
      <c r="S3756" s="116"/>
      <c r="T3756" s="117"/>
    </row>
    <row r="3757" spans="1:20">
      <c r="A3757" s="91"/>
      <c r="B3757" s="91"/>
      <c r="C3757" s="127"/>
      <c r="D3757" s="127"/>
      <c r="E3757" s="127"/>
      <c r="F3757" s="127"/>
      <c r="G3757" s="127"/>
      <c r="H3757" s="127">
        <v>770</v>
      </c>
      <c r="I3757" s="91"/>
      <c r="J3757" s="116">
        <v>3754</v>
      </c>
      <c r="K3757" s="116">
        <f t="shared" si="35"/>
        <v>10147</v>
      </c>
      <c r="L3757" s="116">
        <v>0.280127055506113</v>
      </c>
      <c r="M3757" s="116">
        <v>7.4548791148962706E-2</v>
      </c>
      <c r="N3757" s="117">
        <v>8.8104359598434306E-3</v>
      </c>
      <c r="O3757" s="91"/>
      <c r="P3757" s="115"/>
      <c r="Q3757" s="116"/>
      <c r="R3757" s="116"/>
      <c r="S3757" s="116"/>
      <c r="T3757" s="117"/>
    </row>
    <row r="3758" spans="1:20">
      <c r="A3758" s="91"/>
      <c r="B3758" s="91"/>
      <c r="C3758" s="127"/>
      <c r="D3758" s="127"/>
      <c r="E3758" s="127"/>
      <c r="F3758" s="127"/>
      <c r="G3758" s="127"/>
      <c r="H3758" s="127">
        <v>773</v>
      </c>
      <c r="I3758" s="91"/>
      <c r="J3758" s="116">
        <v>3755</v>
      </c>
      <c r="K3758" s="116">
        <f t="shared" si="35"/>
        <v>10150</v>
      </c>
      <c r="L3758" s="116">
        <v>0.279930630439226</v>
      </c>
      <c r="M3758" s="116">
        <v>7.6144986552759406E-2</v>
      </c>
      <c r="N3758" s="117">
        <v>9.5315526005462208E-3</v>
      </c>
      <c r="O3758" s="91"/>
      <c r="P3758" s="115"/>
      <c r="Q3758" s="116"/>
      <c r="R3758" s="116"/>
      <c r="S3758" s="116"/>
      <c r="T3758" s="117"/>
    </row>
    <row r="3759" spans="1:20" ht="13.8" thickBot="1">
      <c r="A3759" s="91"/>
      <c r="B3759" s="91"/>
      <c r="C3759" s="127"/>
      <c r="D3759" s="127"/>
      <c r="E3759" s="127"/>
      <c r="F3759" s="127"/>
      <c r="G3759" s="127"/>
      <c r="H3759" s="127">
        <v>776</v>
      </c>
      <c r="I3759" s="91"/>
      <c r="J3759" s="116">
        <v>3756</v>
      </c>
      <c r="K3759" s="116">
        <f t="shared" si="35"/>
        <v>10153</v>
      </c>
      <c r="L3759" s="116">
        <v>0.27975630606399998</v>
      </c>
      <c r="M3759" s="116">
        <v>7.7110806774509405E-2</v>
      </c>
      <c r="N3759" s="117">
        <v>9.9001453849837003E-3</v>
      </c>
      <c r="O3759" s="91"/>
      <c r="P3759" s="115"/>
      <c r="Q3759" s="116"/>
      <c r="R3759" s="116"/>
      <c r="S3759" s="116"/>
      <c r="T3759" s="117"/>
    </row>
    <row r="3760" spans="1:20">
      <c r="A3760" s="91"/>
      <c r="B3760" s="91"/>
      <c r="C3760" s="127"/>
      <c r="D3760" s="127"/>
      <c r="E3760" s="127"/>
      <c r="F3760" s="127"/>
      <c r="G3760" s="127"/>
      <c r="H3760" s="127">
        <v>779</v>
      </c>
      <c r="I3760" s="91"/>
      <c r="J3760" s="116">
        <v>3757</v>
      </c>
      <c r="K3760" s="116">
        <f t="shared" si="35"/>
        <v>10156</v>
      </c>
      <c r="L3760" s="116">
        <v>0.27951350339361403</v>
      </c>
      <c r="M3760" s="116">
        <v>7.8252666647102703E-2</v>
      </c>
      <c r="N3760" s="117">
        <v>9.9590785001405693E-3</v>
      </c>
      <c r="O3760" s="91"/>
      <c r="P3760" s="128"/>
      <c r="Q3760" s="116"/>
      <c r="R3760" s="116"/>
      <c r="S3760" s="116"/>
      <c r="T3760" s="117"/>
    </row>
    <row r="3761" spans="1:20">
      <c r="A3761" s="91"/>
      <c r="B3761" s="91"/>
      <c r="C3761" s="127"/>
      <c r="D3761" s="127"/>
      <c r="E3761" s="127"/>
      <c r="F3761" s="127"/>
      <c r="G3761" s="127"/>
      <c r="H3761" s="127">
        <v>781</v>
      </c>
      <c r="I3761" s="91"/>
      <c r="J3761" s="116">
        <v>3758</v>
      </c>
      <c r="K3761" s="116">
        <f t="shared" ref="K3761:K3824" si="36">H3761+$K$3503</f>
        <v>10158</v>
      </c>
      <c r="L3761" s="116">
        <v>0.27922320916639298</v>
      </c>
      <c r="M3761" s="116">
        <v>7.9543057272757497E-2</v>
      </c>
      <c r="N3761" s="117">
        <v>9.6849593948879799E-3</v>
      </c>
      <c r="O3761" s="91"/>
      <c r="P3761" s="115"/>
      <c r="Q3761" s="116"/>
      <c r="R3761" s="116"/>
      <c r="S3761" s="116"/>
      <c r="T3761" s="117"/>
    </row>
    <row r="3762" spans="1:20">
      <c r="A3762" s="91"/>
      <c r="B3762" s="91"/>
      <c r="C3762" s="127"/>
      <c r="D3762" s="127"/>
      <c r="E3762" s="127"/>
      <c r="F3762" s="127"/>
      <c r="G3762" s="127"/>
      <c r="H3762" s="127">
        <v>784</v>
      </c>
      <c r="I3762" s="91"/>
      <c r="J3762" s="116">
        <v>3759</v>
      </c>
      <c r="K3762" s="116">
        <f t="shared" si="36"/>
        <v>10161</v>
      </c>
      <c r="L3762" s="116">
        <v>0.27873360173964301</v>
      </c>
      <c r="M3762" s="116">
        <v>8.1940839217656505E-2</v>
      </c>
      <c r="N3762" s="117">
        <v>9.1451671604581408E-3</v>
      </c>
      <c r="O3762" s="91"/>
      <c r="P3762" s="115"/>
      <c r="Q3762" s="116"/>
      <c r="R3762" s="116"/>
      <c r="S3762" s="116"/>
      <c r="T3762" s="117"/>
    </row>
    <row r="3763" spans="1:20" ht="13.8" thickBot="1">
      <c r="A3763" s="91"/>
      <c r="B3763" s="91"/>
      <c r="C3763" s="127"/>
      <c r="D3763" s="127"/>
      <c r="E3763" s="127"/>
      <c r="F3763" s="127"/>
      <c r="G3763" s="127"/>
      <c r="H3763" s="127">
        <v>787</v>
      </c>
      <c r="I3763" s="91"/>
      <c r="J3763" s="116">
        <v>3760</v>
      </c>
      <c r="K3763" s="116">
        <f t="shared" si="36"/>
        <v>10164</v>
      </c>
      <c r="L3763" s="116">
        <v>0.27806718957259702</v>
      </c>
      <c r="M3763" s="116">
        <v>8.5082927621905002E-2</v>
      </c>
      <c r="N3763" s="117">
        <v>8.5189766049992895E-3</v>
      </c>
      <c r="O3763" s="91"/>
      <c r="P3763" s="115"/>
      <c r="Q3763" s="116"/>
      <c r="R3763" s="116"/>
      <c r="S3763" s="116"/>
      <c r="T3763" s="117"/>
    </row>
    <row r="3764" spans="1:20">
      <c r="A3764" s="91"/>
      <c r="B3764" s="91"/>
      <c r="C3764" s="127"/>
      <c r="D3764" s="127"/>
      <c r="E3764" s="127"/>
      <c r="F3764" s="127"/>
      <c r="G3764" s="127"/>
      <c r="H3764" s="127">
        <v>790</v>
      </c>
      <c r="I3764" s="91"/>
      <c r="J3764" s="116">
        <v>3761</v>
      </c>
      <c r="K3764" s="116">
        <f t="shared" si="36"/>
        <v>10167</v>
      </c>
      <c r="L3764" s="116">
        <v>0.27703284069252399</v>
      </c>
      <c r="M3764" s="116">
        <v>8.9777247121080497E-2</v>
      </c>
      <c r="N3764" s="117">
        <v>7.9036126294020192E-3</v>
      </c>
      <c r="O3764" s="91"/>
      <c r="P3764" s="128"/>
      <c r="Q3764" s="116"/>
      <c r="R3764" s="116"/>
      <c r="S3764" s="116"/>
      <c r="T3764" s="117"/>
    </row>
    <row r="3765" spans="1:20">
      <c r="A3765" s="91"/>
      <c r="B3765" s="91"/>
      <c r="C3765" s="127"/>
      <c r="D3765" s="127"/>
      <c r="E3765" s="127"/>
      <c r="F3765" s="127"/>
      <c r="G3765" s="127"/>
      <c r="H3765" s="127">
        <v>793</v>
      </c>
      <c r="I3765" s="91"/>
      <c r="J3765" s="116">
        <v>3762</v>
      </c>
      <c r="K3765" s="116">
        <f t="shared" si="36"/>
        <v>10170</v>
      </c>
      <c r="L3765" s="116">
        <v>0.27571962989139998</v>
      </c>
      <c r="M3765" s="116">
        <v>9.5020628282794506E-2</v>
      </c>
      <c r="N3765" s="117">
        <v>7.5150302694268001E-3</v>
      </c>
      <c r="O3765" s="91"/>
      <c r="P3765" s="115"/>
      <c r="Q3765" s="116"/>
      <c r="R3765" s="116"/>
      <c r="S3765" s="116"/>
      <c r="T3765" s="117"/>
    </row>
    <row r="3766" spans="1:20">
      <c r="A3766" s="91"/>
      <c r="B3766" s="91"/>
      <c r="C3766" s="127"/>
      <c r="D3766" s="127"/>
      <c r="E3766" s="127"/>
      <c r="F3766" s="127"/>
      <c r="G3766" s="127"/>
      <c r="H3766" s="127">
        <v>796</v>
      </c>
      <c r="I3766" s="91"/>
      <c r="J3766" s="116">
        <v>3763</v>
      </c>
      <c r="K3766" s="116">
        <f t="shared" si="36"/>
        <v>10173</v>
      </c>
      <c r="L3766" s="116">
        <v>0.27409388030952703</v>
      </c>
      <c r="M3766" s="116">
        <v>0.10065707654825901</v>
      </c>
      <c r="N3766" s="117">
        <v>7.4602282079318603E-3</v>
      </c>
      <c r="O3766" s="91"/>
      <c r="P3766" s="115"/>
      <c r="Q3766" s="116"/>
      <c r="R3766" s="116"/>
      <c r="S3766" s="116"/>
      <c r="T3766" s="117"/>
    </row>
    <row r="3767" spans="1:20" ht="13.8" thickBot="1">
      <c r="A3767" s="91"/>
      <c r="B3767" s="91"/>
      <c r="C3767" s="127"/>
      <c r="D3767" s="127"/>
      <c r="E3767" s="127"/>
      <c r="F3767" s="127"/>
      <c r="G3767" s="127"/>
      <c r="H3767" s="127">
        <v>798</v>
      </c>
      <c r="I3767" s="91"/>
      <c r="J3767" s="116">
        <v>3764</v>
      </c>
      <c r="K3767" s="116">
        <f t="shared" si="36"/>
        <v>10175</v>
      </c>
      <c r="L3767" s="116">
        <v>0.27212221456778002</v>
      </c>
      <c r="M3767" s="116">
        <v>0.10612811436373699</v>
      </c>
      <c r="N3767" s="117">
        <v>7.7552562709883597E-3</v>
      </c>
      <c r="O3767" s="91"/>
      <c r="P3767" s="115"/>
      <c r="Q3767" s="116"/>
      <c r="R3767" s="116"/>
      <c r="S3767" s="116"/>
      <c r="T3767" s="117"/>
    </row>
    <row r="3768" spans="1:20">
      <c r="A3768" s="91"/>
      <c r="B3768" s="91"/>
      <c r="C3768" s="127"/>
      <c r="D3768" s="127"/>
      <c r="E3768" s="127"/>
      <c r="F3768" s="127"/>
      <c r="G3768" s="127"/>
      <c r="H3768" s="127">
        <v>802</v>
      </c>
      <c r="I3768" s="91"/>
      <c r="J3768" s="116">
        <v>3765</v>
      </c>
      <c r="K3768" s="116">
        <f t="shared" si="36"/>
        <v>10179</v>
      </c>
      <c r="L3768" s="116">
        <v>0.27000403620408903</v>
      </c>
      <c r="M3768" s="116">
        <v>0.110727893806893</v>
      </c>
      <c r="N3768" s="117">
        <v>8.2943091833169794E-3</v>
      </c>
      <c r="O3768" s="91"/>
      <c r="P3768" s="128"/>
      <c r="Q3768" s="116"/>
      <c r="R3768" s="116"/>
      <c r="S3768" s="116"/>
      <c r="T3768" s="117"/>
    </row>
    <row r="3769" spans="1:20">
      <c r="A3769" s="91"/>
      <c r="B3769" s="91"/>
      <c r="C3769" s="127"/>
      <c r="D3769" s="127"/>
      <c r="E3769" s="127"/>
      <c r="F3769" s="127"/>
      <c r="G3769" s="127"/>
      <c r="H3769" s="127">
        <v>805</v>
      </c>
      <c r="I3769" s="91"/>
      <c r="J3769" s="116">
        <v>3766</v>
      </c>
      <c r="K3769" s="116">
        <f t="shared" si="36"/>
        <v>10182</v>
      </c>
      <c r="L3769" s="116">
        <v>0.26772039480964999</v>
      </c>
      <c r="M3769" s="116">
        <v>0.114402949014223</v>
      </c>
      <c r="N3769" s="117">
        <v>9.0489693261600907E-3</v>
      </c>
      <c r="O3769" s="91"/>
      <c r="P3769" s="115"/>
      <c r="Q3769" s="116"/>
      <c r="R3769" s="116"/>
      <c r="S3769" s="116"/>
      <c r="T3769" s="117"/>
    </row>
    <row r="3770" spans="1:20">
      <c r="A3770" s="91"/>
      <c r="B3770" s="91"/>
      <c r="C3770" s="127"/>
      <c r="D3770" s="127"/>
      <c r="E3770" s="127"/>
      <c r="F3770" s="127"/>
      <c r="G3770" s="127"/>
      <c r="H3770" s="127">
        <v>808</v>
      </c>
      <c r="I3770" s="91"/>
      <c r="J3770" s="116">
        <v>3767</v>
      </c>
      <c r="K3770" s="116">
        <f t="shared" si="36"/>
        <v>10185</v>
      </c>
      <c r="L3770" s="116">
        <v>0.26555372819128797</v>
      </c>
      <c r="M3770" s="116">
        <v>0.11648974165689099</v>
      </c>
      <c r="N3770" s="117">
        <v>9.8000434806702098E-3</v>
      </c>
      <c r="O3770" s="91"/>
      <c r="P3770" s="115"/>
      <c r="Q3770" s="116"/>
      <c r="R3770" s="116"/>
      <c r="S3770" s="116"/>
      <c r="T3770" s="117"/>
    </row>
    <row r="3771" spans="1:20" ht="13.8" thickBot="1">
      <c r="A3771" s="91"/>
      <c r="B3771" s="91"/>
      <c r="C3771" s="127"/>
      <c r="D3771" s="127"/>
      <c r="E3771" s="127"/>
      <c r="F3771" s="127"/>
      <c r="G3771" s="127"/>
      <c r="H3771" s="127">
        <v>810</v>
      </c>
      <c r="I3771" s="91"/>
      <c r="J3771" s="116">
        <v>3768</v>
      </c>
      <c r="K3771" s="116">
        <f t="shared" si="36"/>
        <v>10187</v>
      </c>
      <c r="L3771" s="116">
        <v>0.26339115490614801</v>
      </c>
      <c r="M3771" s="116">
        <v>0.117662000749665</v>
      </c>
      <c r="N3771" s="117">
        <v>1.06058873963413E-2</v>
      </c>
      <c r="O3771" s="91"/>
      <c r="P3771" s="115"/>
      <c r="Q3771" s="116"/>
      <c r="R3771" s="116"/>
      <c r="S3771" s="116"/>
      <c r="T3771" s="117"/>
    </row>
    <row r="3772" spans="1:20">
      <c r="A3772" s="91"/>
      <c r="B3772" s="91"/>
      <c r="C3772" s="127"/>
      <c r="D3772" s="127"/>
      <c r="E3772" s="127"/>
      <c r="F3772" s="127"/>
      <c r="G3772" s="127"/>
      <c r="H3772" s="127">
        <v>813</v>
      </c>
      <c r="I3772" s="91"/>
      <c r="J3772" s="116">
        <v>3769</v>
      </c>
      <c r="K3772" s="116">
        <f t="shared" si="36"/>
        <v>10190</v>
      </c>
      <c r="L3772" s="116">
        <v>0.26155895256950901</v>
      </c>
      <c r="M3772" s="116">
        <v>0.11730442323790399</v>
      </c>
      <c r="N3772" s="117">
        <v>1.1327607523493001E-2</v>
      </c>
      <c r="O3772" s="91"/>
      <c r="P3772" s="128"/>
      <c r="Q3772" s="116"/>
      <c r="R3772" s="116"/>
      <c r="S3772" s="116"/>
      <c r="T3772" s="117"/>
    </row>
    <row r="3773" spans="1:20">
      <c r="A3773" s="91"/>
      <c r="B3773" s="91"/>
      <c r="C3773" s="127"/>
      <c r="D3773" s="127"/>
      <c r="E3773" s="127"/>
      <c r="F3773" s="127"/>
      <c r="G3773" s="127"/>
      <c r="H3773" s="127">
        <v>816</v>
      </c>
      <c r="I3773" s="91"/>
      <c r="J3773" s="116">
        <v>3770</v>
      </c>
      <c r="K3773" s="116">
        <f t="shared" si="36"/>
        <v>10193</v>
      </c>
      <c r="L3773" s="116">
        <v>0.26016847598677101</v>
      </c>
      <c r="M3773" s="116">
        <v>0.11634986568193099</v>
      </c>
      <c r="N3773" s="117">
        <v>1.19068003331821E-2</v>
      </c>
      <c r="O3773" s="91"/>
      <c r="P3773" s="115"/>
      <c r="Q3773" s="116"/>
      <c r="R3773" s="116"/>
      <c r="S3773" s="116"/>
      <c r="T3773" s="117"/>
    </row>
    <row r="3774" spans="1:20">
      <c r="A3774" s="91"/>
      <c r="B3774" s="91"/>
      <c r="C3774" s="127"/>
      <c r="D3774" s="127"/>
      <c r="E3774" s="127"/>
      <c r="F3774" s="127"/>
      <c r="G3774" s="127"/>
      <c r="H3774" s="127">
        <v>819</v>
      </c>
      <c r="I3774" s="91"/>
      <c r="J3774" s="116">
        <v>3771</v>
      </c>
      <c r="K3774" s="116">
        <f t="shared" si="36"/>
        <v>10196</v>
      </c>
      <c r="L3774" s="116">
        <v>0.259322996537386</v>
      </c>
      <c r="M3774" s="116">
        <v>0.114225585366003</v>
      </c>
      <c r="N3774" s="117">
        <v>1.23653915933995E-2</v>
      </c>
      <c r="O3774" s="91"/>
      <c r="P3774" s="115"/>
      <c r="Q3774" s="116"/>
      <c r="R3774" s="116"/>
      <c r="S3774" s="116"/>
      <c r="T3774" s="117"/>
    </row>
    <row r="3775" spans="1:20" ht="13.8" thickBot="1">
      <c r="A3775" s="91"/>
      <c r="B3775" s="91"/>
      <c r="C3775" s="127"/>
      <c r="D3775" s="127"/>
      <c r="E3775" s="127"/>
      <c r="F3775" s="127"/>
      <c r="G3775" s="127"/>
      <c r="H3775" s="127">
        <v>823</v>
      </c>
      <c r="I3775" s="91"/>
      <c r="J3775" s="116">
        <v>3772</v>
      </c>
      <c r="K3775" s="116">
        <f t="shared" si="36"/>
        <v>10200</v>
      </c>
      <c r="L3775" s="116">
        <v>0.25892933051299999</v>
      </c>
      <c r="M3775" s="116">
        <v>0.11147628188209301</v>
      </c>
      <c r="N3775" s="117">
        <v>1.27333046420448E-2</v>
      </c>
      <c r="O3775" s="91"/>
      <c r="P3775" s="115"/>
      <c r="Q3775" s="116"/>
      <c r="R3775" s="116"/>
      <c r="S3775" s="116"/>
      <c r="T3775" s="117"/>
    </row>
    <row r="3776" spans="1:20">
      <c r="A3776" s="91"/>
      <c r="B3776" s="91"/>
      <c r="C3776" s="127"/>
      <c r="D3776" s="127"/>
      <c r="E3776" s="127"/>
      <c r="F3776" s="127"/>
      <c r="G3776" s="127"/>
      <c r="H3776" s="127">
        <v>826</v>
      </c>
      <c r="I3776" s="91"/>
      <c r="J3776" s="116">
        <v>3773</v>
      </c>
      <c r="K3776" s="116">
        <f t="shared" si="36"/>
        <v>10203</v>
      </c>
      <c r="L3776" s="116">
        <v>0.25893361321819702</v>
      </c>
      <c r="M3776" s="116">
        <v>0.107382599776815</v>
      </c>
      <c r="N3776" s="117">
        <v>1.30867969577664E-2</v>
      </c>
      <c r="O3776" s="91"/>
      <c r="P3776" s="128"/>
      <c r="Q3776" s="116"/>
      <c r="R3776" s="116"/>
      <c r="S3776" s="116"/>
      <c r="T3776" s="117"/>
    </row>
    <row r="3777" spans="1:20">
      <c r="A3777" s="91"/>
      <c r="B3777" s="91"/>
      <c r="C3777" s="127"/>
      <c r="D3777" s="127"/>
      <c r="E3777" s="127"/>
      <c r="F3777" s="127"/>
      <c r="G3777" s="127"/>
      <c r="H3777" s="127">
        <v>829</v>
      </c>
      <c r="I3777" s="91"/>
      <c r="J3777" s="116">
        <v>3774</v>
      </c>
      <c r="K3777" s="116">
        <f t="shared" si="36"/>
        <v>10206</v>
      </c>
      <c r="L3777" s="116">
        <v>0.25911892557363903</v>
      </c>
      <c r="M3777" s="116">
        <v>0.102883891642107</v>
      </c>
      <c r="N3777" s="117">
        <v>1.3471942422180101E-2</v>
      </c>
      <c r="O3777" s="91"/>
      <c r="P3777" s="115"/>
      <c r="Q3777" s="116"/>
      <c r="R3777" s="116"/>
      <c r="S3777" s="116"/>
      <c r="T3777" s="117"/>
    </row>
    <row r="3778" spans="1:20">
      <c r="A3778" s="91"/>
      <c r="B3778" s="91"/>
      <c r="C3778" s="127"/>
      <c r="D3778" s="127"/>
      <c r="E3778" s="127"/>
      <c r="F3778" s="127"/>
      <c r="G3778" s="127"/>
      <c r="H3778" s="127">
        <v>832</v>
      </c>
      <c r="I3778" s="91"/>
      <c r="J3778" s="116">
        <v>3775</v>
      </c>
      <c r="K3778" s="116">
        <f t="shared" si="36"/>
        <v>10209</v>
      </c>
      <c r="L3778" s="116">
        <v>0.25943630525244998</v>
      </c>
      <c r="M3778" s="116">
        <v>9.8073861822364994E-2</v>
      </c>
      <c r="N3778" s="117">
        <v>1.38390361701643E-2</v>
      </c>
      <c r="O3778" s="91"/>
      <c r="P3778" s="115"/>
      <c r="Q3778" s="116"/>
      <c r="R3778" s="116"/>
      <c r="S3778" s="116"/>
      <c r="T3778" s="117"/>
    </row>
    <row r="3779" spans="1:20" ht="13.8" thickBot="1">
      <c r="A3779" s="91"/>
      <c r="B3779" s="91"/>
      <c r="C3779" s="127"/>
      <c r="D3779" s="127"/>
      <c r="E3779" s="127"/>
      <c r="F3779" s="127"/>
      <c r="G3779" s="127"/>
      <c r="H3779" s="127">
        <v>835</v>
      </c>
      <c r="I3779" s="91"/>
      <c r="J3779" s="116">
        <v>3776</v>
      </c>
      <c r="K3779" s="116">
        <f t="shared" si="36"/>
        <v>10212</v>
      </c>
      <c r="L3779" s="116">
        <v>0.259733706253233</v>
      </c>
      <c r="M3779" s="116">
        <v>9.4448561620936206E-2</v>
      </c>
      <c r="N3779" s="117">
        <v>1.4169875777646199E-2</v>
      </c>
      <c r="O3779" s="91"/>
      <c r="P3779" s="115"/>
      <c r="Q3779" s="116"/>
      <c r="R3779" s="116"/>
      <c r="S3779" s="116"/>
      <c r="T3779" s="117"/>
    </row>
    <row r="3780" spans="1:20">
      <c r="A3780" s="91"/>
      <c r="B3780" s="91"/>
      <c r="C3780" s="127"/>
      <c r="D3780" s="127"/>
      <c r="E3780" s="127"/>
      <c r="F3780" s="127"/>
      <c r="G3780" s="127"/>
      <c r="H3780" s="127">
        <v>838</v>
      </c>
      <c r="I3780" s="91"/>
      <c r="J3780" s="116">
        <v>3777</v>
      </c>
      <c r="K3780" s="116">
        <f t="shared" si="36"/>
        <v>10215</v>
      </c>
      <c r="L3780" s="116">
        <v>0.26003983576946599</v>
      </c>
      <c r="M3780" s="116">
        <v>9.1880579330611903E-2</v>
      </c>
      <c r="N3780" s="117">
        <v>1.44856111543336E-2</v>
      </c>
      <c r="O3780" s="91"/>
      <c r="P3780" s="128"/>
      <c r="Q3780" s="116"/>
      <c r="R3780" s="116"/>
      <c r="S3780" s="116"/>
      <c r="T3780" s="117"/>
    </row>
    <row r="3781" spans="1:20">
      <c r="A3781" s="91"/>
      <c r="B3781" s="91"/>
      <c r="C3781" s="127"/>
      <c r="D3781" s="127"/>
      <c r="E3781" s="127"/>
      <c r="F3781" s="127"/>
      <c r="G3781" s="127"/>
      <c r="H3781" s="127">
        <v>841</v>
      </c>
      <c r="I3781" s="91"/>
      <c r="J3781" s="116">
        <v>3778</v>
      </c>
      <c r="K3781" s="116">
        <f t="shared" si="36"/>
        <v>10218</v>
      </c>
      <c r="L3781" s="116">
        <v>0.26035353707247699</v>
      </c>
      <c r="M3781" s="116">
        <v>9.08291344061644E-2</v>
      </c>
      <c r="N3781" s="117">
        <v>1.48759397792606E-2</v>
      </c>
      <c r="O3781" s="91"/>
      <c r="P3781" s="115"/>
      <c r="Q3781" s="116"/>
      <c r="R3781" s="116"/>
      <c r="S3781" s="116"/>
      <c r="T3781" s="117"/>
    </row>
    <row r="3782" spans="1:20">
      <c r="A3782" s="91"/>
      <c r="B3782" s="91"/>
      <c r="C3782" s="127"/>
      <c r="D3782" s="127"/>
      <c r="E3782" s="127"/>
      <c r="F3782" s="127"/>
      <c r="G3782" s="127"/>
      <c r="H3782" s="127">
        <v>844</v>
      </c>
      <c r="I3782" s="91"/>
      <c r="J3782" s="116">
        <v>3779</v>
      </c>
      <c r="K3782" s="116">
        <f t="shared" si="36"/>
        <v>10221</v>
      </c>
      <c r="L3782" s="116">
        <v>0.260691319447795</v>
      </c>
      <c r="M3782" s="116">
        <v>9.1325787286757096E-2</v>
      </c>
      <c r="N3782" s="117">
        <v>1.5475775041411099E-2</v>
      </c>
      <c r="O3782" s="91"/>
      <c r="P3782" s="115"/>
      <c r="Q3782" s="116"/>
      <c r="R3782" s="116"/>
      <c r="S3782" s="116"/>
      <c r="T3782" s="117"/>
    </row>
    <row r="3783" spans="1:20" ht="13.8" thickBot="1">
      <c r="A3783" s="91"/>
      <c r="B3783" s="91"/>
      <c r="C3783" s="127"/>
      <c r="D3783" s="127"/>
      <c r="E3783" s="127"/>
      <c r="F3783" s="127"/>
      <c r="G3783" s="127"/>
      <c r="H3783" s="127">
        <v>846</v>
      </c>
      <c r="I3783" s="91"/>
      <c r="J3783" s="116">
        <v>3780</v>
      </c>
      <c r="K3783" s="116">
        <f t="shared" si="36"/>
        <v>10223</v>
      </c>
      <c r="L3783" s="116">
        <v>0.26101972991797301</v>
      </c>
      <c r="M3783" s="116">
        <v>9.3202255338791298E-2</v>
      </c>
      <c r="N3783" s="117">
        <v>1.627168871444E-2</v>
      </c>
      <c r="O3783" s="91"/>
      <c r="P3783" s="115"/>
      <c r="Q3783" s="116"/>
      <c r="R3783" s="116"/>
      <c r="S3783" s="116"/>
      <c r="T3783" s="117"/>
    </row>
    <row r="3784" spans="1:20">
      <c r="A3784" s="91"/>
      <c r="B3784" s="91"/>
      <c r="C3784" s="127"/>
      <c r="D3784" s="127"/>
      <c r="E3784" s="127"/>
      <c r="F3784" s="127"/>
      <c r="G3784" s="127"/>
      <c r="H3784" s="127">
        <v>849</v>
      </c>
      <c r="I3784" s="91"/>
      <c r="J3784" s="116">
        <v>3781</v>
      </c>
      <c r="K3784" s="116">
        <f t="shared" si="36"/>
        <v>10226</v>
      </c>
      <c r="L3784" s="116">
        <v>0.26131196773325099</v>
      </c>
      <c r="M3784" s="116">
        <v>9.6102232873337398E-2</v>
      </c>
      <c r="N3784" s="117">
        <v>1.71864316093032E-2</v>
      </c>
      <c r="O3784" s="91"/>
      <c r="P3784" s="128"/>
      <c r="Q3784" s="116"/>
      <c r="R3784" s="116"/>
      <c r="S3784" s="116"/>
      <c r="T3784" s="117"/>
    </row>
    <row r="3785" spans="1:20">
      <c r="A3785" s="91"/>
      <c r="B3785" s="91"/>
      <c r="C3785" s="127"/>
      <c r="D3785" s="127"/>
      <c r="E3785" s="127"/>
      <c r="F3785" s="127"/>
      <c r="G3785" s="127"/>
      <c r="H3785" s="127">
        <v>852</v>
      </c>
      <c r="I3785" s="91"/>
      <c r="J3785" s="116">
        <v>3782</v>
      </c>
      <c r="K3785" s="116">
        <f t="shared" si="36"/>
        <v>10229</v>
      </c>
      <c r="L3785" s="116">
        <v>0.26144653453636402</v>
      </c>
      <c r="M3785" s="116">
        <v>0.10010029553120101</v>
      </c>
      <c r="N3785" s="117">
        <v>1.81338133841728E-2</v>
      </c>
      <c r="O3785" s="91"/>
      <c r="P3785" s="115"/>
      <c r="Q3785" s="116"/>
      <c r="R3785" s="116"/>
      <c r="S3785" s="116"/>
      <c r="T3785" s="117"/>
    </row>
    <row r="3786" spans="1:20">
      <c r="A3786" s="91"/>
      <c r="B3786" s="91"/>
      <c r="C3786" s="127"/>
      <c r="D3786" s="127"/>
      <c r="E3786" s="127"/>
      <c r="F3786" s="127"/>
      <c r="G3786" s="127"/>
      <c r="H3786" s="127">
        <v>855</v>
      </c>
      <c r="I3786" s="91"/>
      <c r="J3786" s="116">
        <v>3783</v>
      </c>
      <c r="K3786" s="116">
        <f t="shared" si="36"/>
        <v>10232</v>
      </c>
      <c r="L3786" s="116">
        <v>0.261479056639152</v>
      </c>
      <c r="M3786" s="116">
        <v>0.10456803334553399</v>
      </c>
      <c r="N3786" s="117">
        <v>1.88764625400832E-2</v>
      </c>
      <c r="O3786" s="91"/>
      <c r="P3786" s="115"/>
      <c r="Q3786" s="116"/>
      <c r="R3786" s="116"/>
      <c r="S3786" s="116"/>
      <c r="T3786" s="117"/>
    </row>
    <row r="3787" spans="1:20" ht="13.8" thickBot="1">
      <c r="A3787" s="91"/>
      <c r="B3787" s="91"/>
      <c r="C3787" s="127"/>
      <c r="D3787" s="127"/>
      <c r="E3787" s="127"/>
      <c r="F3787" s="127"/>
      <c r="G3787" s="127"/>
      <c r="H3787" s="127">
        <v>858</v>
      </c>
      <c r="I3787" s="91"/>
      <c r="J3787" s="116">
        <v>3784</v>
      </c>
      <c r="K3787" s="116">
        <f t="shared" si="36"/>
        <v>10235</v>
      </c>
      <c r="L3787" s="116">
        <v>0.26133171050767001</v>
      </c>
      <c r="M3787" s="116">
        <v>0.109585321919394</v>
      </c>
      <c r="N3787" s="117">
        <v>1.9315296091663402E-2</v>
      </c>
      <c r="O3787" s="91"/>
      <c r="P3787" s="115"/>
      <c r="Q3787" s="116"/>
      <c r="R3787" s="116"/>
      <c r="S3787" s="116"/>
      <c r="T3787" s="117"/>
    </row>
    <row r="3788" spans="1:20">
      <c r="A3788" s="91"/>
      <c r="B3788" s="91"/>
      <c r="C3788" s="127"/>
      <c r="D3788" s="127"/>
      <c r="E3788" s="127"/>
      <c r="F3788" s="127"/>
      <c r="G3788" s="127"/>
      <c r="H3788" s="127">
        <v>860</v>
      </c>
      <c r="I3788" s="91"/>
      <c r="J3788" s="116">
        <v>3785</v>
      </c>
      <c r="K3788" s="116">
        <f t="shared" si="36"/>
        <v>10237</v>
      </c>
      <c r="L3788" s="116">
        <v>0.26117320186283799</v>
      </c>
      <c r="M3788" s="116">
        <v>0.11450395609212299</v>
      </c>
      <c r="N3788" s="117">
        <v>1.9425304033957001E-2</v>
      </c>
      <c r="O3788" s="91"/>
      <c r="P3788" s="128"/>
      <c r="Q3788" s="116"/>
      <c r="R3788" s="116"/>
      <c r="S3788" s="116"/>
      <c r="T3788" s="117"/>
    </row>
    <row r="3789" spans="1:20">
      <c r="A3789" s="91"/>
      <c r="B3789" s="91"/>
      <c r="C3789" s="127"/>
      <c r="D3789" s="127"/>
      <c r="E3789" s="127"/>
      <c r="F3789" s="127"/>
      <c r="G3789" s="127"/>
      <c r="H3789" s="127">
        <v>863</v>
      </c>
      <c r="I3789" s="91"/>
      <c r="J3789" s="116">
        <v>3786</v>
      </c>
      <c r="K3789" s="116">
        <f t="shared" si="36"/>
        <v>10240</v>
      </c>
      <c r="L3789" s="116">
        <v>0.260937171797261</v>
      </c>
      <c r="M3789" s="116">
        <v>0.119160603047146</v>
      </c>
      <c r="N3789" s="117">
        <v>1.9288879659308401E-2</v>
      </c>
      <c r="O3789" s="91"/>
      <c r="P3789" s="115"/>
      <c r="Q3789" s="116"/>
      <c r="R3789" s="116"/>
      <c r="S3789" s="116"/>
      <c r="T3789" s="117"/>
    </row>
    <row r="3790" spans="1:20">
      <c r="A3790" s="91"/>
      <c r="B3790" s="91"/>
      <c r="C3790" s="127"/>
      <c r="D3790" s="127"/>
      <c r="E3790" s="127"/>
      <c r="F3790" s="127"/>
      <c r="G3790" s="127"/>
      <c r="H3790" s="127">
        <v>866</v>
      </c>
      <c r="I3790" s="91"/>
      <c r="J3790" s="116">
        <v>3787</v>
      </c>
      <c r="K3790" s="116">
        <f t="shared" si="36"/>
        <v>10243</v>
      </c>
      <c r="L3790" s="116">
        <v>0.26082584801583097</v>
      </c>
      <c r="M3790" s="116">
        <v>0.122930449980741</v>
      </c>
      <c r="N3790" s="117">
        <v>1.89587058211131E-2</v>
      </c>
      <c r="O3790" s="91"/>
      <c r="P3790" s="115"/>
      <c r="Q3790" s="116"/>
      <c r="R3790" s="116"/>
      <c r="S3790" s="116"/>
      <c r="T3790" s="117"/>
    </row>
    <row r="3791" spans="1:20" ht="13.8" thickBot="1">
      <c r="A3791" s="91"/>
      <c r="B3791" s="91"/>
      <c r="C3791" s="127"/>
      <c r="D3791" s="127"/>
      <c r="E3791" s="127"/>
      <c r="F3791" s="127"/>
      <c r="G3791" s="127"/>
      <c r="H3791" s="127">
        <v>869</v>
      </c>
      <c r="I3791" s="91"/>
      <c r="J3791" s="116">
        <v>3788</v>
      </c>
      <c r="K3791" s="116">
        <f t="shared" si="36"/>
        <v>10246</v>
      </c>
      <c r="L3791" s="116">
        <v>0.26078462056176599</v>
      </c>
      <c r="M3791" s="116">
        <v>0.125758156781068</v>
      </c>
      <c r="N3791" s="117">
        <v>1.85127875454206E-2</v>
      </c>
      <c r="O3791" s="91"/>
      <c r="P3791" s="115"/>
      <c r="Q3791" s="116"/>
      <c r="R3791" s="116"/>
      <c r="S3791" s="116"/>
      <c r="T3791" s="117"/>
    </row>
    <row r="3792" spans="1:20">
      <c r="A3792" s="91"/>
      <c r="B3792" s="91"/>
      <c r="C3792" s="127"/>
      <c r="D3792" s="127"/>
      <c r="E3792" s="127"/>
      <c r="F3792" s="127"/>
      <c r="G3792" s="127"/>
      <c r="H3792" s="127">
        <v>872</v>
      </c>
      <c r="I3792" s="91"/>
      <c r="J3792" s="116">
        <v>3789</v>
      </c>
      <c r="K3792" s="116">
        <f t="shared" si="36"/>
        <v>10249</v>
      </c>
      <c r="L3792" s="116">
        <v>0.26099353486118299</v>
      </c>
      <c r="M3792" s="116">
        <v>0.12678136147260199</v>
      </c>
      <c r="N3792" s="117">
        <v>1.7958115935766902E-2</v>
      </c>
      <c r="O3792" s="91"/>
      <c r="P3792" s="128"/>
      <c r="Q3792" s="116"/>
      <c r="R3792" s="116"/>
      <c r="S3792" s="116"/>
      <c r="T3792" s="117"/>
    </row>
    <row r="3793" spans="1:20">
      <c r="A3793" s="91"/>
      <c r="B3793" s="91"/>
      <c r="C3793" s="127"/>
      <c r="D3793" s="127"/>
      <c r="E3793" s="127"/>
      <c r="F3793" s="127"/>
      <c r="G3793" s="127"/>
      <c r="H3793" s="127">
        <v>875</v>
      </c>
      <c r="I3793" s="91"/>
      <c r="J3793" s="116">
        <v>3790</v>
      </c>
      <c r="K3793" s="116">
        <f t="shared" si="36"/>
        <v>10252</v>
      </c>
      <c r="L3793" s="116">
        <v>0.261373877293408</v>
      </c>
      <c r="M3793" s="116">
        <v>0.12617849592560901</v>
      </c>
      <c r="N3793" s="117">
        <v>1.73444015518875E-2</v>
      </c>
      <c r="O3793" s="91"/>
      <c r="P3793" s="115"/>
      <c r="Q3793" s="116"/>
      <c r="R3793" s="116"/>
      <c r="S3793" s="116"/>
      <c r="T3793" s="117"/>
    </row>
    <row r="3794" spans="1:20">
      <c r="A3794" s="91"/>
      <c r="B3794" s="91"/>
      <c r="C3794" s="127"/>
      <c r="D3794" s="127"/>
      <c r="E3794" s="127"/>
      <c r="F3794" s="127"/>
      <c r="G3794" s="127"/>
      <c r="H3794" s="127">
        <v>878</v>
      </c>
      <c r="I3794" s="91"/>
      <c r="J3794" s="116">
        <v>3791</v>
      </c>
      <c r="K3794" s="116">
        <f t="shared" si="36"/>
        <v>10255</v>
      </c>
      <c r="L3794" s="116">
        <v>0.26202247659698802</v>
      </c>
      <c r="M3794" s="116">
        <v>0.12315949873557799</v>
      </c>
      <c r="N3794" s="117">
        <v>1.6677552680480101E-2</v>
      </c>
      <c r="O3794" s="91"/>
      <c r="P3794" s="115"/>
      <c r="Q3794" s="116"/>
      <c r="R3794" s="116"/>
      <c r="S3794" s="116"/>
      <c r="T3794" s="117"/>
    </row>
    <row r="3795" spans="1:20" ht="13.8" thickBot="1">
      <c r="A3795" s="91"/>
      <c r="B3795" s="91"/>
      <c r="C3795" s="127"/>
      <c r="D3795" s="127"/>
      <c r="E3795" s="127"/>
      <c r="F3795" s="127"/>
      <c r="G3795" s="127"/>
      <c r="H3795" s="127">
        <v>880</v>
      </c>
      <c r="I3795" s="91"/>
      <c r="J3795" s="116">
        <v>3792</v>
      </c>
      <c r="K3795" s="116">
        <f t="shared" si="36"/>
        <v>10257</v>
      </c>
      <c r="L3795" s="116">
        <v>0.26279610567758099</v>
      </c>
      <c r="M3795" s="116">
        <v>0.118188514472194</v>
      </c>
      <c r="N3795" s="117">
        <v>1.6040779133623201E-2</v>
      </c>
      <c r="O3795" s="91"/>
      <c r="P3795" s="115"/>
      <c r="Q3795" s="116"/>
      <c r="R3795" s="116"/>
      <c r="S3795" s="116"/>
      <c r="T3795" s="117"/>
    </row>
    <row r="3796" spans="1:20">
      <c r="A3796" s="91"/>
      <c r="B3796" s="91"/>
      <c r="C3796" s="127"/>
      <c r="D3796" s="127"/>
      <c r="E3796" s="127"/>
      <c r="F3796" s="127"/>
      <c r="G3796" s="127"/>
      <c r="H3796" s="127">
        <v>884</v>
      </c>
      <c r="I3796" s="91"/>
      <c r="J3796" s="116">
        <v>3793</v>
      </c>
      <c r="K3796" s="116">
        <f t="shared" si="36"/>
        <v>10261</v>
      </c>
      <c r="L3796" s="116">
        <v>0.26379144965850398</v>
      </c>
      <c r="M3796" s="116">
        <v>0.11105435953156401</v>
      </c>
      <c r="N3796" s="117">
        <v>1.54431437700135E-2</v>
      </c>
      <c r="O3796" s="91"/>
      <c r="P3796" s="128"/>
      <c r="Q3796" s="116"/>
      <c r="R3796" s="116"/>
      <c r="S3796" s="116"/>
      <c r="T3796" s="117"/>
    </row>
    <row r="3797" spans="1:20">
      <c r="A3797" s="91"/>
      <c r="B3797" s="91"/>
      <c r="C3797" s="127"/>
      <c r="D3797" s="127"/>
      <c r="E3797" s="127"/>
      <c r="F3797" s="127"/>
      <c r="G3797" s="127"/>
      <c r="H3797" s="127">
        <v>887</v>
      </c>
      <c r="I3797" s="91"/>
      <c r="J3797" s="116">
        <v>3794</v>
      </c>
      <c r="K3797" s="116">
        <f t="shared" si="36"/>
        <v>10264</v>
      </c>
      <c r="L3797" s="116">
        <v>0.26483876537356099</v>
      </c>
      <c r="M3797" s="116">
        <v>0.102995932220086</v>
      </c>
      <c r="N3797" s="117">
        <v>1.49043318052923E-2</v>
      </c>
      <c r="O3797" s="91"/>
      <c r="P3797" s="115"/>
      <c r="Q3797" s="116"/>
      <c r="R3797" s="116"/>
      <c r="S3797" s="116"/>
      <c r="T3797" s="117"/>
    </row>
    <row r="3798" spans="1:20">
      <c r="A3798" s="91"/>
      <c r="B3798" s="91"/>
      <c r="C3798" s="127"/>
      <c r="D3798" s="127"/>
      <c r="E3798" s="127"/>
      <c r="F3798" s="127"/>
      <c r="G3798" s="127"/>
      <c r="H3798" s="127">
        <v>890</v>
      </c>
      <c r="I3798" s="91"/>
      <c r="J3798" s="116">
        <v>3795</v>
      </c>
      <c r="K3798" s="116">
        <f t="shared" si="36"/>
        <v>10267</v>
      </c>
      <c r="L3798" s="116">
        <v>0.26592624562818901</v>
      </c>
      <c r="M3798" s="116">
        <v>9.4188744346172998E-2</v>
      </c>
      <c r="N3798" s="117">
        <v>1.4396409276745899E-2</v>
      </c>
      <c r="O3798" s="91"/>
      <c r="P3798" s="115"/>
      <c r="Q3798" s="116"/>
      <c r="R3798" s="116"/>
      <c r="S3798" s="116"/>
      <c r="T3798" s="117"/>
    </row>
    <row r="3799" spans="1:20" ht="13.8" thickBot="1">
      <c r="A3799" s="91"/>
      <c r="B3799" s="91"/>
      <c r="C3799" s="127"/>
      <c r="D3799" s="127"/>
      <c r="E3799" s="127"/>
      <c r="F3799" s="127"/>
      <c r="G3799" s="127"/>
      <c r="H3799" s="127">
        <v>893</v>
      </c>
      <c r="I3799" s="91"/>
      <c r="J3799" s="116">
        <v>3796</v>
      </c>
      <c r="K3799" s="116">
        <f t="shared" si="36"/>
        <v>10270</v>
      </c>
      <c r="L3799" s="116">
        <v>0.266768720232746</v>
      </c>
      <c r="M3799" s="116">
        <v>8.64430690028299E-2</v>
      </c>
      <c r="N3799" s="117">
        <v>1.40110765718999E-2</v>
      </c>
      <c r="O3799" s="91"/>
      <c r="P3799" s="115"/>
      <c r="Q3799" s="116"/>
      <c r="R3799" s="116"/>
      <c r="S3799" s="116"/>
      <c r="T3799" s="117"/>
    </row>
    <row r="3800" spans="1:20">
      <c r="A3800" s="91"/>
      <c r="B3800" s="91"/>
      <c r="C3800" s="127"/>
      <c r="D3800" s="127"/>
      <c r="E3800" s="127"/>
      <c r="F3800" s="127"/>
      <c r="G3800" s="127"/>
      <c r="H3800" s="127">
        <v>897</v>
      </c>
      <c r="I3800" s="91"/>
      <c r="J3800" s="116">
        <v>3797</v>
      </c>
      <c r="K3800" s="116">
        <f t="shared" si="36"/>
        <v>10274</v>
      </c>
      <c r="L3800" s="116">
        <v>0.26727305834819398</v>
      </c>
      <c r="M3800" s="116">
        <v>7.9956614708851695E-2</v>
      </c>
      <c r="N3800" s="117">
        <v>1.3719203769714101E-2</v>
      </c>
      <c r="O3800" s="91"/>
      <c r="P3800" s="128"/>
      <c r="Q3800" s="116"/>
      <c r="R3800" s="116"/>
      <c r="S3800" s="116"/>
      <c r="T3800" s="117"/>
    </row>
    <row r="3801" spans="1:20">
      <c r="A3801" s="91"/>
      <c r="B3801" s="91"/>
      <c r="C3801" s="127"/>
      <c r="D3801" s="127"/>
      <c r="E3801" s="127"/>
      <c r="F3801" s="127"/>
      <c r="G3801" s="127"/>
      <c r="H3801" s="127">
        <v>899</v>
      </c>
      <c r="I3801" s="91"/>
      <c r="J3801" s="116">
        <v>3798</v>
      </c>
      <c r="K3801" s="116">
        <f t="shared" si="36"/>
        <v>10276</v>
      </c>
      <c r="L3801" s="116">
        <v>0.26731927683533901</v>
      </c>
      <c r="M3801" s="116">
        <v>7.5510727223916996E-2</v>
      </c>
      <c r="N3801" s="117">
        <v>1.35750331819565E-2</v>
      </c>
      <c r="O3801" s="91"/>
      <c r="P3801" s="115"/>
      <c r="Q3801" s="116"/>
      <c r="R3801" s="116"/>
      <c r="S3801" s="116"/>
      <c r="T3801" s="117"/>
    </row>
    <row r="3802" spans="1:20">
      <c r="A3802" s="91"/>
      <c r="B3802" s="91"/>
      <c r="C3802" s="127"/>
      <c r="D3802" s="127"/>
      <c r="E3802" s="127"/>
      <c r="F3802" s="127"/>
      <c r="G3802" s="127"/>
      <c r="H3802" s="127">
        <v>902</v>
      </c>
      <c r="I3802" s="91"/>
      <c r="J3802" s="116">
        <v>3799</v>
      </c>
      <c r="K3802" s="116">
        <f t="shared" si="36"/>
        <v>10279</v>
      </c>
      <c r="L3802" s="116">
        <v>0.26699318677657402</v>
      </c>
      <c r="M3802" s="116">
        <v>7.3026669040595807E-2</v>
      </c>
      <c r="N3802" s="117">
        <v>1.34906071485047E-2</v>
      </c>
      <c r="O3802" s="91"/>
      <c r="P3802" s="115"/>
      <c r="Q3802" s="116"/>
      <c r="R3802" s="116"/>
      <c r="S3802" s="116"/>
      <c r="T3802" s="117"/>
    </row>
    <row r="3803" spans="1:20" ht="13.8" thickBot="1">
      <c r="A3803" s="91"/>
      <c r="B3803" s="91"/>
      <c r="C3803" s="127"/>
      <c r="D3803" s="127"/>
      <c r="E3803" s="127"/>
      <c r="F3803" s="127"/>
      <c r="G3803" s="127"/>
      <c r="H3803" s="127">
        <v>906</v>
      </c>
      <c r="I3803" s="91"/>
      <c r="J3803" s="116">
        <v>3800</v>
      </c>
      <c r="K3803" s="116">
        <f t="shared" si="36"/>
        <v>10283</v>
      </c>
      <c r="L3803" s="116">
        <v>0.26641416770799597</v>
      </c>
      <c r="M3803" s="116">
        <v>7.2914876516948904E-2</v>
      </c>
      <c r="N3803" s="117">
        <v>1.35277842566018E-2</v>
      </c>
      <c r="O3803" s="91"/>
      <c r="P3803" s="115"/>
      <c r="Q3803" s="116"/>
      <c r="R3803" s="116"/>
      <c r="S3803" s="116"/>
      <c r="T3803" s="117"/>
    </row>
    <row r="3804" spans="1:20">
      <c r="A3804" s="91"/>
      <c r="B3804" s="91"/>
      <c r="C3804" s="127"/>
      <c r="D3804" s="127"/>
      <c r="E3804" s="127"/>
      <c r="F3804" s="127"/>
      <c r="G3804" s="127"/>
      <c r="H3804" s="127">
        <v>909</v>
      </c>
      <c r="I3804" s="91"/>
      <c r="J3804" s="116">
        <v>3801</v>
      </c>
      <c r="K3804" s="116">
        <f t="shared" si="36"/>
        <v>10286</v>
      </c>
      <c r="L3804" s="116">
        <v>0.26567826503486303</v>
      </c>
      <c r="M3804" s="116">
        <v>7.4604720627541796E-2</v>
      </c>
      <c r="N3804" s="117">
        <v>1.3671740862694799E-2</v>
      </c>
      <c r="O3804" s="91"/>
      <c r="P3804" s="128"/>
      <c r="Q3804" s="116"/>
      <c r="R3804" s="116"/>
      <c r="S3804" s="116"/>
      <c r="T3804" s="117"/>
    </row>
    <row r="3805" spans="1:20">
      <c r="A3805" s="91"/>
      <c r="B3805" s="91"/>
      <c r="C3805" s="127"/>
      <c r="D3805" s="127"/>
      <c r="E3805" s="127"/>
      <c r="F3805" s="127"/>
      <c r="G3805" s="127"/>
      <c r="H3805" s="127">
        <v>912</v>
      </c>
      <c r="I3805" s="91"/>
      <c r="J3805" s="116">
        <v>3802</v>
      </c>
      <c r="K3805" s="116">
        <f t="shared" si="36"/>
        <v>10289</v>
      </c>
      <c r="L3805" s="116">
        <v>0.26487483369140102</v>
      </c>
      <c r="M3805" s="116">
        <v>7.7408784183964394E-2</v>
      </c>
      <c r="N3805" s="117">
        <v>1.3895683438023399E-2</v>
      </c>
      <c r="O3805" s="91"/>
      <c r="P3805" s="115"/>
      <c r="Q3805" s="116"/>
      <c r="R3805" s="116"/>
      <c r="S3805" s="116"/>
      <c r="T3805" s="117"/>
    </row>
    <row r="3806" spans="1:20">
      <c r="A3806" s="91"/>
      <c r="B3806" s="91"/>
      <c r="C3806" s="127"/>
      <c r="D3806" s="127"/>
      <c r="E3806" s="127"/>
      <c r="F3806" s="127"/>
      <c r="G3806" s="127"/>
      <c r="H3806" s="127">
        <v>914</v>
      </c>
      <c r="I3806" s="91"/>
      <c r="J3806" s="116">
        <v>3803</v>
      </c>
      <c r="K3806" s="116">
        <f t="shared" si="36"/>
        <v>10291</v>
      </c>
      <c r="L3806" s="116">
        <v>0.264074201279551</v>
      </c>
      <c r="M3806" s="116">
        <v>8.0706382538561397E-2</v>
      </c>
      <c r="N3806" s="117">
        <v>1.41976211186033E-2</v>
      </c>
      <c r="O3806" s="91"/>
      <c r="P3806" s="115"/>
      <c r="Q3806" s="116"/>
      <c r="R3806" s="116"/>
      <c r="S3806" s="116"/>
      <c r="T3806" s="117"/>
    </row>
    <row r="3807" spans="1:20" ht="13.8" thickBot="1">
      <c r="A3807" s="91"/>
      <c r="B3807" s="91"/>
      <c r="C3807" s="127"/>
      <c r="D3807" s="127"/>
      <c r="E3807" s="127"/>
      <c r="F3807" s="127"/>
      <c r="G3807" s="127"/>
      <c r="H3807" s="127">
        <v>917</v>
      </c>
      <c r="I3807" s="91"/>
      <c r="J3807" s="116">
        <v>3804</v>
      </c>
      <c r="K3807" s="116">
        <f t="shared" si="36"/>
        <v>10294</v>
      </c>
      <c r="L3807" s="116">
        <v>0.26328736280147402</v>
      </c>
      <c r="M3807" s="116">
        <v>8.3771506322820197E-2</v>
      </c>
      <c r="N3807" s="117">
        <v>1.45838605770649E-2</v>
      </c>
      <c r="O3807" s="91"/>
      <c r="P3807" s="115"/>
      <c r="Q3807" s="116"/>
      <c r="R3807" s="116"/>
      <c r="S3807" s="116"/>
      <c r="T3807" s="117"/>
    </row>
    <row r="3808" spans="1:20">
      <c r="A3808" s="91"/>
      <c r="B3808" s="91"/>
      <c r="C3808" s="127"/>
      <c r="D3808" s="127"/>
      <c r="E3808" s="127"/>
      <c r="F3808" s="127"/>
      <c r="G3808" s="127"/>
      <c r="H3808" s="127">
        <v>921</v>
      </c>
      <c r="I3808" s="91"/>
      <c r="J3808" s="116">
        <v>3805</v>
      </c>
      <c r="K3808" s="116">
        <f t="shared" si="36"/>
        <v>10298</v>
      </c>
      <c r="L3808" s="116">
        <v>0.26261770115355398</v>
      </c>
      <c r="M3808" s="116">
        <v>8.6117177255861196E-2</v>
      </c>
      <c r="N3808" s="117">
        <v>1.50529429070524E-2</v>
      </c>
      <c r="O3808" s="91"/>
      <c r="P3808" s="128"/>
      <c r="Q3808" s="116"/>
      <c r="R3808" s="116"/>
      <c r="S3808" s="116"/>
      <c r="T3808" s="117"/>
    </row>
    <row r="3809" spans="1:20">
      <c r="A3809" s="91"/>
      <c r="B3809" s="91"/>
      <c r="C3809" s="127"/>
      <c r="D3809" s="127"/>
      <c r="E3809" s="127"/>
      <c r="F3809" s="127"/>
      <c r="G3809" s="127"/>
      <c r="H3809" s="127">
        <v>924</v>
      </c>
      <c r="I3809" s="91"/>
      <c r="J3809" s="116">
        <v>3806</v>
      </c>
      <c r="K3809" s="116">
        <f t="shared" si="36"/>
        <v>10301</v>
      </c>
      <c r="L3809" s="116">
        <v>0.262075956525612</v>
      </c>
      <c r="M3809" s="116">
        <v>8.7831970064168902E-2</v>
      </c>
      <c r="N3809" s="117">
        <v>1.5536776893639999E-2</v>
      </c>
      <c r="O3809" s="91"/>
      <c r="P3809" s="115"/>
      <c r="Q3809" s="116"/>
      <c r="R3809" s="116"/>
      <c r="S3809" s="116"/>
      <c r="T3809" s="117"/>
    </row>
    <row r="3810" spans="1:20">
      <c r="A3810" s="91"/>
      <c r="B3810" s="91"/>
      <c r="C3810" s="127"/>
      <c r="D3810" s="127"/>
      <c r="E3810" s="127"/>
      <c r="F3810" s="127"/>
      <c r="G3810" s="127"/>
      <c r="H3810" s="127">
        <v>926</v>
      </c>
      <c r="I3810" s="91"/>
      <c r="J3810" s="116">
        <v>3807</v>
      </c>
      <c r="K3810" s="116">
        <f t="shared" si="36"/>
        <v>10303</v>
      </c>
      <c r="L3810" s="116">
        <v>0.26169251074290201</v>
      </c>
      <c r="M3810" s="116">
        <v>8.8735819744263505E-2</v>
      </c>
      <c r="N3810" s="117">
        <v>1.5922359772312E-2</v>
      </c>
      <c r="O3810" s="91"/>
      <c r="P3810" s="115"/>
      <c r="Q3810" s="116"/>
      <c r="R3810" s="116"/>
      <c r="S3810" s="116"/>
      <c r="T3810" s="117"/>
    </row>
    <row r="3811" spans="1:20" ht="13.8" thickBot="1">
      <c r="A3811" s="91"/>
      <c r="B3811" s="91"/>
      <c r="C3811" s="127"/>
      <c r="D3811" s="127"/>
      <c r="E3811" s="127"/>
      <c r="F3811" s="127"/>
      <c r="G3811" s="127"/>
      <c r="H3811" s="127">
        <v>929</v>
      </c>
      <c r="I3811" s="91"/>
      <c r="J3811" s="116">
        <v>3808</v>
      </c>
      <c r="K3811" s="116">
        <f t="shared" si="36"/>
        <v>10306</v>
      </c>
      <c r="L3811" s="116">
        <v>0.26157988078551098</v>
      </c>
      <c r="M3811" s="116">
        <v>8.8668402808555299E-2</v>
      </c>
      <c r="N3811" s="117">
        <v>1.6112949200945699E-2</v>
      </c>
      <c r="O3811" s="91"/>
      <c r="P3811" s="115"/>
      <c r="Q3811" s="116"/>
      <c r="R3811" s="116"/>
      <c r="S3811" s="116"/>
      <c r="T3811" s="117"/>
    </row>
    <row r="3812" spans="1:20">
      <c r="A3812" s="91"/>
      <c r="B3812" s="91"/>
      <c r="C3812" s="127"/>
      <c r="D3812" s="127"/>
      <c r="E3812" s="127"/>
      <c r="F3812" s="127"/>
      <c r="G3812" s="127"/>
      <c r="H3812" s="127">
        <v>932</v>
      </c>
      <c r="I3812" s="91"/>
      <c r="J3812" s="116">
        <v>3809</v>
      </c>
      <c r="K3812" s="116">
        <f t="shared" si="36"/>
        <v>10309</v>
      </c>
      <c r="L3812" s="116">
        <v>0.26161214721869902</v>
      </c>
      <c r="M3812" s="116">
        <v>8.8209180374160298E-2</v>
      </c>
      <c r="N3812" s="117">
        <v>1.60522505852226E-2</v>
      </c>
      <c r="O3812" s="91"/>
      <c r="P3812" s="128"/>
      <c r="Q3812" s="116"/>
      <c r="R3812" s="116"/>
      <c r="S3812" s="116"/>
      <c r="T3812" s="117"/>
    </row>
    <row r="3813" spans="1:20">
      <c r="A3813" s="91"/>
      <c r="B3813" s="91"/>
      <c r="C3813" s="127"/>
      <c r="D3813" s="127"/>
      <c r="E3813" s="127"/>
      <c r="F3813" s="127"/>
      <c r="G3813" s="127"/>
      <c r="H3813" s="127">
        <v>935</v>
      </c>
      <c r="I3813" s="91"/>
      <c r="J3813" s="116">
        <v>3810</v>
      </c>
      <c r="K3813" s="116">
        <f t="shared" si="36"/>
        <v>10312</v>
      </c>
      <c r="L3813" s="116">
        <v>0.26179131423103102</v>
      </c>
      <c r="M3813" s="116">
        <v>8.68753836535818E-2</v>
      </c>
      <c r="N3813" s="117">
        <v>1.5722387426308999E-2</v>
      </c>
      <c r="O3813" s="91"/>
      <c r="P3813" s="115"/>
      <c r="Q3813" s="116"/>
      <c r="R3813" s="116"/>
      <c r="S3813" s="116"/>
      <c r="T3813" s="117"/>
    </row>
    <row r="3814" spans="1:20">
      <c r="A3814" s="91"/>
      <c r="B3814" s="91"/>
      <c r="C3814" s="127"/>
      <c r="D3814" s="127"/>
      <c r="E3814" s="127"/>
      <c r="F3814" s="127"/>
      <c r="G3814" s="127"/>
      <c r="H3814" s="127">
        <v>937</v>
      </c>
      <c r="I3814" s="91"/>
      <c r="J3814" s="116">
        <v>3811</v>
      </c>
      <c r="K3814" s="116">
        <f t="shared" si="36"/>
        <v>10314</v>
      </c>
      <c r="L3814" s="116">
        <v>0.26203598929951799</v>
      </c>
      <c r="M3814" s="116">
        <v>8.5396638753147902E-2</v>
      </c>
      <c r="N3814" s="117">
        <v>1.5193304315577701E-2</v>
      </c>
      <c r="O3814" s="91"/>
      <c r="P3814" s="115"/>
      <c r="Q3814" s="116"/>
      <c r="R3814" s="116"/>
      <c r="S3814" s="116"/>
      <c r="T3814" s="117"/>
    </row>
    <row r="3815" spans="1:20" ht="13.8" thickBot="1">
      <c r="A3815" s="91"/>
      <c r="B3815" s="91"/>
      <c r="C3815" s="127"/>
      <c r="D3815" s="127"/>
      <c r="E3815" s="127"/>
      <c r="F3815" s="127"/>
      <c r="G3815" s="127"/>
      <c r="H3815" s="127">
        <v>940</v>
      </c>
      <c r="I3815" s="91"/>
      <c r="J3815" s="116">
        <v>3812</v>
      </c>
      <c r="K3815" s="116">
        <f t="shared" si="36"/>
        <v>10317</v>
      </c>
      <c r="L3815" s="116">
        <v>0.26221234478625</v>
      </c>
      <c r="M3815" s="116">
        <v>8.4058075310179295E-2</v>
      </c>
      <c r="N3815" s="117">
        <v>1.4535863642021999E-2</v>
      </c>
      <c r="O3815" s="91"/>
      <c r="P3815" s="115"/>
      <c r="Q3815" s="116"/>
      <c r="R3815" s="116"/>
      <c r="S3815" s="116"/>
      <c r="T3815" s="117"/>
    </row>
    <row r="3816" spans="1:20">
      <c r="A3816" s="91"/>
      <c r="B3816" s="91"/>
      <c r="C3816" s="127"/>
      <c r="D3816" s="127"/>
      <c r="E3816" s="127"/>
      <c r="F3816" s="127"/>
      <c r="G3816" s="127"/>
      <c r="H3816" s="127">
        <v>943</v>
      </c>
      <c r="I3816" s="91"/>
      <c r="J3816" s="116">
        <v>3813</v>
      </c>
      <c r="K3816" s="116">
        <f t="shared" si="36"/>
        <v>10320</v>
      </c>
      <c r="L3816" s="116">
        <v>0.26243319135104898</v>
      </c>
      <c r="M3816" s="116">
        <v>8.27139753973751E-2</v>
      </c>
      <c r="N3816" s="117">
        <v>1.3919446866153699E-2</v>
      </c>
      <c r="O3816" s="91"/>
      <c r="P3816" s="128"/>
      <c r="Q3816" s="116"/>
      <c r="R3816" s="116"/>
      <c r="S3816" s="116"/>
      <c r="T3816" s="117"/>
    </row>
    <row r="3817" spans="1:20">
      <c r="A3817" s="91"/>
      <c r="B3817" s="91"/>
      <c r="C3817" s="127"/>
      <c r="D3817" s="127"/>
      <c r="E3817" s="127"/>
      <c r="F3817" s="127"/>
      <c r="G3817" s="127"/>
      <c r="H3817" s="127">
        <v>946</v>
      </c>
      <c r="I3817" s="91"/>
      <c r="J3817" s="116">
        <v>3814</v>
      </c>
      <c r="K3817" s="116">
        <f t="shared" si="36"/>
        <v>10323</v>
      </c>
      <c r="L3817" s="116">
        <v>0.26258198729330201</v>
      </c>
      <c r="M3817" s="116">
        <v>8.2314853149799805E-2</v>
      </c>
      <c r="N3817" s="117">
        <v>1.33917947814445E-2</v>
      </c>
      <c r="O3817" s="91"/>
      <c r="P3817" s="115"/>
      <c r="Q3817" s="116"/>
      <c r="R3817" s="116"/>
      <c r="S3817" s="116"/>
      <c r="T3817" s="117"/>
    </row>
    <row r="3818" spans="1:20">
      <c r="A3818" s="91"/>
      <c r="B3818" s="91"/>
      <c r="C3818" s="127"/>
      <c r="D3818" s="127"/>
      <c r="E3818" s="127"/>
      <c r="F3818" s="127"/>
      <c r="G3818" s="127"/>
      <c r="H3818" s="127">
        <v>949</v>
      </c>
      <c r="I3818" s="91"/>
      <c r="J3818" s="116">
        <v>3815</v>
      </c>
      <c r="K3818" s="116">
        <f t="shared" si="36"/>
        <v>10326</v>
      </c>
      <c r="L3818" s="116">
        <v>0.26279572842152699</v>
      </c>
      <c r="M3818" s="116">
        <v>8.2152904091252199E-2</v>
      </c>
      <c r="N3818" s="117">
        <v>1.2936784388528501E-2</v>
      </c>
      <c r="O3818" s="91"/>
      <c r="P3818" s="115"/>
      <c r="Q3818" s="116"/>
      <c r="R3818" s="116"/>
      <c r="S3818" s="116"/>
      <c r="T3818" s="117"/>
    </row>
    <row r="3819" spans="1:20" ht="13.8" thickBot="1">
      <c r="A3819" s="91"/>
      <c r="B3819" s="91"/>
      <c r="C3819" s="127"/>
      <c r="D3819" s="127"/>
      <c r="E3819" s="127"/>
      <c r="F3819" s="127"/>
      <c r="G3819" s="127"/>
      <c r="H3819" s="127">
        <v>951</v>
      </c>
      <c r="I3819" s="91"/>
      <c r="J3819" s="116">
        <v>3816</v>
      </c>
      <c r="K3819" s="116">
        <f t="shared" si="36"/>
        <v>10328</v>
      </c>
      <c r="L3819" s="116">
        <v>0.26307164954692203</v>
      </c>
      <c r="M3819" s="116">
        <v>8.29019128942967E-2</v>
      </c>
      <c r="N3819" s="117">
        <v>1.2569571490859599E-2</v>
      </c>
      <c r="O3819" s="91"/>
      <c r="P3819" s="115"/>
      <c r="Q3819" s="116"/>
      <c r="R3819" s="116"/>
      <c r="S3819" s="116"/>
      <c r="T3819" s="117"/>
    </row>
    <row r="3820" spans="1:20">
      <c r="A3820" s="91"/>
      <c r="B3820" s="91"/>
      <c r="C3820" s="127"/>
      <c r="D3820" s="127"/>
      <c r="E3820" s="127"/>
      <c r="F3820" s="127"/>
      <c r="G3820" s="127"/>
      <c r="H3820" s="127">
        <v>954</v>
      </c>
      <c r="I3820" s="91"/>
      <c r="J3820" s="116">
        <v>3817</v>
      </c>
      <c r="K3820" s="116">
        <f t="shared" si="36"/>
        <v>10331</v>
      </c>
      <c r="L3820" s="116">
        <v>0.263527452230917</v>
      </c>
      <c r="M3820" s="116">
        <v>8.3769152607851199E-2</v>
      </c>
      <c r="N3820" s="117">
        <v>1.21313076967937E-2</v>
      </c>
      <c r="O3820" s="91"/>
      <c r="P3820" s="128"/>
      <c r="Q3820" s="116"/>
      <c r="R3820" s="116"/>
      <c r="S3820" s="116"/>
      <c r="T3820" s="117"/>
    </row>
    <row r="3821" spans="1:20">
      <c r="A3821" s="91"/>
      <c r="B3821" s="91"/>
      <c r="C3821" s="127"/>
      <c r="D3821" s="127"/>
      <c r="E3821" s="127"/>
      <c r="F3821" s="127"/>
      <c r="G3821" s="127"/>
      <c r="H3821" s="127">
        <v>957</v>
      </c>
      <c r="I3821" s="91"/>
      <c r="J3821" s="116">
        <v>3818</v>
      </c>
      <c r="K3821" s="116">
        <f t="shared" si="36"/>
        <v>10334</v>
      </c>
      <c r="L3821" s="116">
        <v>0.26410740036331298</v>
      </c>
      <c r="M3821" s="116">
        <v>8.4883643882281298E-2</v>
      </c>
      <c r="N3821" s="117">
        <v>1.16027980200142E-2</v>
      </c>
      <c r="O3821" s="91"/>
      <c r="P3821" s="115"/>
      <c r="Q3821" s="116"/>
      <c r="R3821" s="116"/>
      <c r="S3821" s="116"/>
      <c r="T3821" s="117"/>
    </row>
    <row r="3822" spans="1:20">
      <c r="A3822" s="91"/>
      <c r="B3822" s="91"/>
      <c r="C3822" s="127"/>
      <c r="D3822" s="127"/>
      <c r="E3822" s="127"/>
      <c r="F3822" s="127"/>
      <c r="G3822" s="127"/>
      <c r="H3822" s="127">
        <v>960</v>
      </c>
      <c r="I3822" s="91"/>
      <c r="J3822" s="116">
        <v>3819</v>
      </c>
      <c r="K3822" s="116">
        <f t="shared" si="36"/>
        <v>10337</v>
      </c>
      <c r="L3822" s="116">
        <v>0.26494781529070699</v>
      </c>
      <c r="M3822" s="116">
        <v>8.5407103444992499E-2</v>
      </c>
      <c r="N3822" s="117">
        <v>1.10983107094804E-2</v>
      </c>
      <c r="O3822" s="91"/>
      <c r="P3822" s="115"/>
      <c r="Q3822" s="116"/>
      <c r="R3822" s="116"/>
      <c r="S3822" s="116"/>
      <c r="T3822" s="117"/>
    </row>
    <row r="3823" spans="1:20" ht="13.8" thickBot="1">
      <c r="A3823" s="91"/>
      <c r="B3823" s="91"/>
      <c r="C3823" s="127"/>
      <c r="D3823" s="127"/>
      <c r="E3823" s="127"/>
      <c r="F3823" s="127"/>
      <c r="G3823" s="127"/>
      <c r="H3823" s="127">
        <v>963</v>
      </c>
      <c r="I3823" s="91"/>
      <c r="J3823" s="116">
        <v>3820</v>
      </c>
      <c r="K3823" s="116">
        <f t="shared" si="36"/>
        <v>10340</v>
      </c>
      <c r="L3823" s="116">
        <v>0.26588659875099502</v>
      </c>
      <c r="M3823" s="116">
        <v>8.5352372080537503E-2</v>
      </c>
      <c r="N3823" s="117">
        <v>1.0510777521573301E-2</v>
      </c>
      <c r="O3823" s="91"/>
      <c r="P3823" s="115"/>
      <c r="Q3823" s="116"/>
      <c r="R3823" s="116"/>
      <c r="S3823" s="116"/>
      <c r="T3823" s="117"/>
    </row>
    <row r="3824" spans="1:20">
      <c r="A3824" s="91"/>
      <c r="B3824" s="91"/>
      <c r="C3824" s="127"/>
      <c r="D3824" s="127"/>
      <c r="E3824" s="127"/>
      <c r="F3824" s="127"/>
      <c r="G3824" s="127"/>
      <c r="H3824" s="127">
        <v>965</v>
      </c>
      <c r="I3824" s="91"/>
      <c r="J3824" s="116">
        <v>3821</v>
      </c>
      <c r="K3824" s="116">
        <f t="shared" si="36"/>
        <v>10342</v>
      </c>
      <c r="L3824" s="116">
        <v>0.26698225730317199</v>
      </c>
      <c r="M3824" s="116">
        <v>8.4053246481343602E-2</v>
      </c>
      <c r="N3824" s="117">
        <v>9.8070164935210296E-3</v>
      </c>
      <c r="O3824" s="91"/>
      <c r="P3824" s="128"/>
      <c r="Q3824" s="116"/>
      <c r="R3824" s="116"/>
      <c r="S3824" s="116"/>
      <c r="T3824" s="117"/>
    </row>
    <row r="3825" spans="1:20">
      <c r="A3825" s="91"/>
      <c r="B3825" s="91"/>
      <c r="C3825" s="127"/>
      <c r="D3825" s="127"/>
      <c r="E3825" s="127"/>
      <c r="F3825" s="127"/>
      <c r="G3825" s="127"/>
      <c r="H3825" s="127">
        <v>968</v>
      </c>
      <c r="I3825" s="91"/>
      <c r="J3825" s="116">
        <v>3822</v>
      </c>
      <c r="K3825" s="116">
        <f t="shared" ref="K3825:K3888" si="37">H3825+$K$3503</f>
        <v>10345</v>
      </c>
      <c r="L3825" s="116">
        <v>0.26811344370866003</v>
      </c>
      <c r="M3825" s="116">
        <v>8.2108330163739099E-2</v>
      </c>
      <c r="N3825" s="117">
        <v>8.9918941489620201E-3</v>
      </c>
      <c r="O3825" s="91"/>
      <c r="P3825" s="115"/>
      <c r="Q3825" s="116"/>
      <c r="R3825" s="116"/>
      <c r="S3825" s="116"/>
      <c r="T3825" s="117"/>
    </row>
    <row r="3826" spans="1:20">
      <c r="A3826" s="91"/>
      <c r="B3826" s="91"/>
      <c r="C3826" s="127"/>
      <c r="D3826" s="127"/>
      <c r="E3826" s="127"/>
      <c r="F3826" s="127"/>
      <c r="G3826" s="127"/>
      <c r="H3826" s="127">
        <v>971</v>
      </c>
      <c r="I3826" s="91"/>
      <c r="J3826" s="116">
        <v>3823</v>
      </c>
      <c r="K3826" s="116">
        <f t="shared" si="37"/>
        <v>10348</v>
      </c>
      <c r="L3826" s="116">
        <v>0.26932000964768199</v>
      </c>
      <c r="M3826" s="116">
        <v>7.9333695939014306E-2</v>
      </c>
      <c r="N3826" s="117">
        <v>8.1225324364300293E-3</v>
      </c>
      <c r="O3826" s="91"/>
      <c r="P3826" s="115"/>
      <c r="Q3826" s="116"/>
      <c r="R3826" s="116"/>
      <c r="S3826" s="116"/>
      <c r="T3826" s="117"/>
    </row>
    <row r="3827" spans="1:20" ht="13.8" thickBot="1">
      <c r="A3827" s="91"/>
      <c r="B3827" s="91"/>
      <c r="C3827" s="127"/>
      <c r="D3827" s="127"/>
      <c r="E3827" s="127"/>
      <c r="F3827" s="127"/>
      <c r="G3827" s="127"/>
      <c r="H3827" s="127">
        <v>974</v>
      </c>
      <c r="I3827" s="91"/>
      <c r="J3827" s="116">
        <v>3824</v>
      </c>
      <c r="K3827" s="116">
        <f t="shared" si="37"/>
        <v>10351</v>
      </c>
      <c r="L3827" s="116">
        <v>0.27049342532771897</v>
      </c>
      <c r="M3827" s="116">
        <v>7.66380599054933E-2</v>
      </c>
      <c r="N3827" s="117">
        <v>7.2114834223825901E-3</v>
      </c>
      <c r="O3827" s="91"/>
      <c r="P3827" s="115"/>
      <c r="Q3827" s="116"/>
      <c r="R3827" s="116"/>
      <c r="S3827" s="116"/>
      <c r="T3827" s="117"/>
    </row>
    <row r="3828" spans="1:20">
      <c r="A3828" s="91"/>
      <c r="B3828" s="91"/>
      <c r="C3828" s="127"/>
      <c r="D3828" s="127"/>
      <c r="E3828" s="127"/>
      <c r="F3828" s="127"/>
      <c r="G3828" s="127"/>
      <c r="H3828" s="127">
        <v>976</v>
      </c>
      <c r="I3828" s="91"/>
      <c r="J3828" s="116">
        <v>3825</v>
      </c>
      <c r="K3828" s="116">
        <f t="shared" si="37"/>
        <v>10353</v>
      </c>
      <c r="L3828" s="116">
        <v>0.27160116304290299</v>
      </c>
      <c r="M3828" s="116">
        <v>7.4011184092035498E-2</v>
      </c>
      <c r="N3828" s="117">
        <v>6.3703719908095504E-3</v>
      </c>
      <c r="O3828" s="91"/>
      <c r="P3828" s="128"/>
      <c r="Q3828" s="116"/>
      <c r="R3828" s="116"/>
      <c r="S3828" s="116"/>
      <c r="T3828" s="117"/>
    </row>
    <row r="3829" spans="1:20">
      <c r="A3829" s="91"/>
      <c r="B3829" s="91"/>
      <c r="C3829" s="127"/>
      <c r="D3829" s="127"/>
      <c r="E3829" s="127"/>
      <c r="F3829" s="127"/>
      <c r="G3829" s="127"/>
      <c r="H3829" s="127">
        <v>979</v>
      </c>
      <c r="I3829" s="91"/>
      <c r="J3829" s="116">
        <v>3826</v>
      </c>
      <c r="K3829" s="116">
        <f t="shared" si="37"/>
        <v>10356</v>
      </c>
      <c r="L3829" s="116">
        <v>0.27249711680265098</v>
      </c>
      <c r="M3829" s="116">
        <v>7.2262083044212694E-2</v>
      </c>
      <c r="N3829" s="117">
        <v>5.6311810865734297E-3</v>
      </c>
      <c r="O3829" s="91"/>
      <c r="P3829" s="115"/>
      <c r="Q3829" s="116"/>
      <c r="R3829" s="116"/>
      <c r="S3829" s="116"/>
      <c r="T3829" s="117"/>
    </row>
    <row r="3830" spans="1:20">
      <c r="A3830" s="91"/>
      <c r="B3830" s="91"/>
      <c r="C3830" s="127"/>
      <c r="D3830" s="127"/>
      <c r="E3830" s="127"/>
      <c r="F3830" s="127"/>
      <c r="G3830" s="127"/>
      <c r="H3830" s="127">
        <v>982</v>
      </c>
      <c r="I3830" s="91"/>
      <c r="J3830" s="116">
        <v>3827</v>
      </c>
      <c r="K3830" s="116">
        <f t="shared" si="37"/>
        <v>10359</v>
      </c>
      <c r="L3830" s="116">
        <v>0.27317977217945399</v>
      </c>
      <c r="M3830" s="116">
        <v>7.0914675217336798E-2</v>
      </c>
      <c r="N3830" s="117">
        <v>5.0593761794416403E-3</v>
      </c>
      <c r="O3830" s="91"/>
      <c r="P3830" s="115"/>
      <c r="Q3830" s="116"/>
      <c r="R3830" s="116"/>
      <c r="S3830" s="116"/>
      <c r="T3830" s="117"/>
    </row>
    <row r="3831" spans="1:20" ht="13.8" thickBot="1">
      <c r="A3831" s="91"/>
      <c r="B3831" s="91"/>
      <c r="C3831" s="127"/>
      <c r="D3831" s="127"/>
      <c r="E3831" s="127"/>
      <c r="F3831" s="127"/>
      <c r="G3831" s="127"/>
      <c r="H3831" s="127">
        <v>985</v>
      </c>
      <c r="I3831" s="91"/>
      <c r="J3831" s="116">
        <v>3828</v>
      </c>
      <c r="K3831" s="116">
        <f t="shared" si="37"/>
        <v>10362</v>
      </c>
      <c r="L3831" s="116">
        <v>0.27355363582405401</v>
      </c>
      <c r="M3831" s="116">
        <v>7.0238835999785101E-2</v>
      </c>
      <c r="N3831" s="117">
        <v>4.6603603568488696E-3</v>
      </c>
      <c r="O3831" s="91"/>
      <c r="P3831" s="115"/>
      <c r="Q3831" s="116"/>
      <c r="R3831" s="116"/>
      <c r="S3831" s="116"/>
      <c r="T3831" s="117"/>
    </row>
    <row r="3832" spans="1:20">
      <c r="A3832" s="91"/>
      <c r="B3832" s="91"/>
      <c r="C3832" s="127"/>
      <c r="D3832" s="127"/>
      <c r="E3832" s="127"/>
      <c r="F3832" s="127"/>
      <c r="G3832" s="127"/>
      <c r="H3832" s="127">
        <v>988</v>
      </c>
      <c r="I3832" s="91"/>
      <c r="J3832" s="116">
        <v>3829</v>
      </c>
      <c r="K3832" s="116">
        <f t="shared" si="37"/>
        <v>10365</v>
      </c>
      <c r="L3832" s="116">
        <v>0.27372143093500101</v>
      </c>
      <c r="M3832" s="116">
        <v>6.9494284893606303E-2</v>
      </c>
      <c r="N3832" s="117">
        <v>4.4502204333774099E-3</v>
      </c>
      <c r="O3832" s="91"/>
      <c r="P3832" s="128"/>
      <c r="Q3832" s="116"/>
      <c r="R3832" s="116"/>
      <c r="S3832" s="116"/>
      <c r="T3832" s="117"/>
    </row>
    <row r="3833" spans="1:20">
      <c r="A3833" s="91"/>
      <c r="B3833" s="91"/>
      <c r="C3833" s="127"/>
      <c r="D3833" s="127"/>
      <c r="E3833" s="127"/>
      <c r="F3833" s="127"/>
      <c r="G3833" s="127"/>
      <c r="H3833" s="127">
        <v>991</v>
      </c>
      <c r="I3833" s="91"/>
      <c r="J3833" s="116">
        <v>3830</v>
      </c>
      <c r="K3833" s="116">
        <f t="shared" si="37"/>
        <v>10368</v>
      </c>
      <c r="L3833" s="116">
        <v>0.27369790375539499</v>
      </c>
      <c r="M3833" s="116">
        <v>6.9021316603854799E-2</v>
      </c>
      <c r="N3833" s="117">
        <v>4.3453163203395302E-3</v>
      </c>
      <c r="O3833" s="91"/>
      <c r="P3833" s="115"/>
      <c r="Q3833" s="116"/>
      <c r="R3833" s="116"/>
      <c r="S3833" s="116"/>
      <c r="T3833" s="117"/>
    </row>
    <row r="3834" spans="1:20">
      <c r="A3834" s="91"/>
      <c r="B3834" s="91"/>
      <c r="C3834" s="127"/>
      <c r="D3834" s="127"/>
      <c r="E3834" s="127"/>
      <c r="F3834" s="127"/>
      <c r="G3834" s="127"/>
      <c r="H3834" s="127">
        <v>994</v>
      </c>
      <c r="I3834" s="91"/>
      <c r="J3834" s="116">
        <v>3831</v>
      </c>
      <c r="K3834" s="116">
        <f t="shared" si="37"/>
        <v>10371</v>
      </c>
      <c r="L3834" s="116">
        <v>0.27360824632542602</v>
      </c>
      <c r="M3834" s="116">
        <v>6.8540518625828606E-2</v>
      </c>
      <c r="N3834" s="117">
        <v>4.2830961827695297E-3</v>
      </c>
      <c r="O3834" s="91"/>
      <c r="P3834" s="115"/>
      <c r="Q3834" s="116"/>
      <c r="R3834" s="116"/>
      <c r="S3834" s="116"/>
      <c r="T3834" s="117"/>
    </row>
    <row r="3835" spans="1:20" ht="13.8" thickBot="1">
      <c r="A3835" s="91"/>
      <c r="B3835" s="91"/>
      <c r="C3835" s="127"/>
      <c r="D3835" s="127"/>
      <c r="E3835" s="127"/>
      <c r="F3835" s="127"/>
      <c r="G3835" s="127"/>
      <c r="H3835" s="127">
        <v>997</v>
      </c>
      <c r="I3835" s="91"/>
      <c r="J3835" s="116">
        <v>3832</v>
      </c>
      <c r="K3835" s="116">
        <f t="shared" si="37"/>
        <v>10374</v>
      </c>
      <c r="L3835" s="116">
        <v>0.27334839233056502</v>
      </c>
      <c r="M3835" s="116">
        <v>6.8938489795418098E-2</v>
      </c>
      <c r="N3835" s="117">
        <v>4.2298818538647597E-3</v>
      </c>
      <c r="O3835" s="91"/>
      <c r="P3835" s="115"/>
      <c r="Q3835" s="116"/>
      <c r="R3835" s="116"/>
      <c r="S3835" s="116"/>
      <c r="T3835" s="117"/>
    </row>
    <row r="3836" spans="1:20">
      <c r="A3836" s="91"/>
      <c r="B3836" s="91"/>
      <c r="C3836" s="127"/>
      <c r="D3836" s="127"/>
      <c r="E3836" s="127"/>
      <c r="F3836" s="127"/>
      <c r="G3836" s="127"/>
      <c r="H3836" s="127">
        <v>1000</v>
      </c>
      <c r="I3836" s="91"/>
      <c r="J3836" s="116">
        <v>3833</v>
      </c>
      <c r="K3836" s="116">
        <f t="shared" si="37"/>
        <v>10377</v>
      </c>
      <c r="L3836" s="116">
        <v>0.27297590966813801</v>
      </c>
      <c r="M3836" s="116">
        <v>7.0109946364880105E-2</v>
      </c>
      <c r="N3836" s="117">
        <v>4.1723940996434301E-3</v>
      </c>
      <c r="O3836" s="91"/>
      <c r="P3836" s="128"/>
      <c r="Q3836" s="116"/>
      <c r="R3836" s="116"/>
      <c r="S3836" s="116"/>
      <c r="T3836" s="117"/>
    </row>
    <row r="3837" spans="1:20">
      <c r="A3837" s="91"/>
      <c r="B3837" s="91"/>
      <c r="C3837" s="127"/>
      <c r="D3837" s="127"/>
      <c r="E3837" s="127"/>
      <c r="F3837" s="127"/>
      <c r="G3837" s="127"/>
      <c r="H3837" s="127">
        <v>1003</v>
      </c>
      <c r="I3837" s="91"/>
      <c r="J3837" s="116">
        <v>3834</v>
      </c>
      <c r="K3837" s="116">
        <f t="shared" si="37"/>
        <v>10380</v>
      </c>
      <c r="L3837" s="116">
        <v>0.272405674313006</v>
      </c>
      <c r="M3837" s="116">
        <v>7.2725134817194698E-2</v>
      </c>
      <c r="N3837" s="117">
        <v>4.1453983492665799E-3</v>
      </c>
      <c r="O3837" s="91"/>
      <c r="P3837" s="115"/>
      <c r="Q3837" s="116"/>
      <c r="R3837" s="116"/>
      <c r="S3837" s="116"/>
      <c r="T3837" s="117"/>
    </row>
    <row r="3838" spans="1:20">
      <c r="A3838" s="91"/>
      <c r="B3838" s="91"/>
      <c r="C3838" s="127"/>
      <c r="D3838" s="127"/>
      <c r="E3838" s="127"/>
      <c r="F3838" s="127"/>
      <c r="G3838" s="127"/>
      <c r="H3838" s="127">
        <v>1005</v>
      </c>
      <c r="I3838" s="91"/>
      <c r="J3838" s="116">
        <v>3835</v>
      </c>
      <c r="K3838" s="116">
        <f t="shared" si="37"/>
        <v>10382</v>
      </c>
      <c r="L3838" s="116">
        <v>0.27174964717265798</v>
      </c>
      <c r="M3838" s="116">
        <v>7.6192973472993197E-2</v>
      </c>
      <c r="N3838" s="117">
        <v>4.1341759089336197E-3</v>
      </c>
      <c r="O3838" s="91"/>
      <c r="P3838" s="115"/>
      <c r="Q3838" s="116"/>
      <c r="R3838" s="116"/>
      <c r="S3838" s="116"/>
      <c r="T3838" s="117"/>
    </row>
    <row r="3839" spans="1:20" ht="13.8" thickBot="1">
      <c r="A3839" s="91"/>
      <c r="B3839" s="91"/>
      <c r="C3839" s="127"/>
      <c r="D3839" s="127"/>
      <c r="E3839" s="127"/>
      <c r="F3839" s="127"/>
      <c r="G3839" s="127"/>
      <c r="H3839" s="127">
        <v>1008</v>
      </c>
      <c r="I3839" s="91"/>
      <c r="J3839" s="116">
        <v>3836</v>
      </c>
      <c r="K3839" s="116">
        <f t="shared" si="37"/>
        <v>10385</v>
      </c>
      <c r="L3839" s="116">
        <v>0.27097398215741098</v>
      </c>
      <c r="M3839" s="116">
        <v>8.0678566256119397E-2</v>
      </c>
      <c r="N3839" s="117">
        <v>4.1700078990771399E-3</v>
      </c>
      <c r="O3839" s="91"/>
      <c r="P3839" s="115"/>
      <c r="Q3839" s="116"/>
      <c r="R3839" s="116"/>
      <c r="S3839" s="116"/>
      <c r="T3839" s="117"/>
    </row>
    <row r="3840" spans="1:20">
      <c r="A3840" s="91"/>
      <c r="B3840" s="91"/>
      <c r="C3840" s="127"/>
      <c r="D3840" s="127"/>
      <c r="E3840" s="127"/>
      <c r="F3840" s="127"/>
      <c r="G3840" s="127"/>
      <c r="H3840" s="127">
        <v>1011</v>
      </c>
      <c r="I3840" s="91"/>
      <c r="J3840" s="116">
        <v>3837</v>
      </c>
      <c r="K3840" s="116">
        <f t="shared" si="37"/>
        <v>10388</v>
      </c>
      <c r="L3840" s="116">
        <v>0.270241747524395</v>
      </c>
      <c r="M3840" s="116">
        <v>8.5423581068943599E-2</v>
      </c>
      <c r="N3840" s="117">
        <v>4.1912190384494202E-3</v>
      </c>
      <c r="O3840" s="91"/>
      <c r="P3840" s="128"/>
      <c r="Q3840" s="116"/>
      <c r="R3840" s="116"/>
      <c r="S3840" s="116"/>
      <c r="T3840" s="117"/>
    </row>
    <row r="3841" spans="1:20">
      <c r="A3841" s="91"/>
      <c r="B3841" s="91"/>
      <c r="C3841" s="127"/>
      <c r="D3841" s="127"/>
      <c r="E3841" s="127"/>
      <c r="F3841" s="127"/>
      <c r="G3841" s="127"/>
      <c r="H3841" s="127">
        <v>1014</v>
      </c>
      <c r="I3841" s="91"/>
      <c r="J3841" s="116">
        <v>3838</v>
      </c>
      <c r="K3841" s="116">
        <f t="shared" si="37"/>
        <v>10391</v>
      </c>
      <c r="L3841" s="116">
        <v>0.269477331428642</v>
      </c>
      <c r="M3841" s="116">
        <v>9.0342498362461096E-2</v>
      </c>
      <c r="N3841" s="117">
        <v>4.20489682104239E-3</v>
      </c>
      <c r="O3841" s="91"/>
      <c r="P3841" s="115"/>
      <c r="Q3841" s="116"/>
      <c r="R3841" s="116"/>
      <c r="S3841" s="116"/>
      <c r="T3841" s="117"/>
    </row>
    <row r="3842" spans="1:20">
      <c r="A3842" s="91"/>
      <c r="B3842" s="91"/>
      <c r="C3842" s="127"/>
      <c r="D3842" s="127"/>
      <c r="E3842" s="127"/>
      <c r="F3842" s="127"/>
      <c r="G3842" s="127"/>
      <c r="H3842" s="127">
        <v>1016</v>
      </c>
      <c r="I3842" s="91"/>
      <c r="J3842" s="116">
        <v>3839</v>
      </c>
      <c r="K3842" s="116">
        <f t="shared" si="37"/>
        <v>10393</v>
      </c>
      <c r="L3842" s="116">
        <v>0.26882750871148597</v>
      </c>
      <c r="M3842" s="116">
        <v>9.4831456035445197E-2</v>
      </c>
      <c r="N3842" s="117">
        <v>4.1891949038049096E-3</v>
      </c>
      <c r="O3842" s="91"/>
      <c r="P3842" s="115"/>
      <c r="Q3842" s="116"/>
      <c r="R3842" s="116"/>
      <c r="S3842" s="116"/>
      <c r="T3842" s="117"/>
    </row>
    <row r="3843" spans="1:20" ht="13.8" thickBot="1">
      <c r="A3843" s="91"/>
      <c r="B3843" s="91"/>
      <c r="C3843" s="127"/>
      <c r="D3843" s="127"/>
      <c r="E3843" s="127"/>
      <c r="F3843" s="127"/>
      <c r="G3843" s="127"/>
      <c r="H3843" s="127">
        <v>1019</v>
      </c>
      <c r="I3843" s="91"/>
      <c r="J3843" s="116">
        <v>3840</v>
      </c>
      <c r="K3843" s="116">
        <f t="shared" si="37"/>
        <v>10396</v>
      </c>
      <c r="L3843" s="116">
        <v>0.26813371426858601</v>
      </c>
      <c r="M3843" s="116">
        <v>9.8935403921333695E-2</v>
      </c>
      <c r="N3843" s="117">
        <v>4.1432677150314299E-3</v>
      </c>
      <c r="O3843" s="91"/>
      <c r="P3843" s="115"/>
      <c r="Q3843" s="116"/>
      <c r="R3843" s="116"/>
      <c r="S3843" s="116"/>
      <c r="T3843" s="117"/>
    </row>
    <row r="3844" spans="1:20">
      <c r="A3844" s="91"/>
      <c r="B3844" s="91"/>
      <c r="C3844" s="127"/>
      <c r="D3844" s="127"/>
      <c r="E3844" s="127"/>
      <c r="F3844" s="127"/>
      <c r="G3844" s="127"/>
      <c r="H3844" s="127">
        <v>1022</v>
      </c>
      <c r="I3844" s="91"/>
      <c r="J3844" s="116">
        <v>3841</v>
      </c>
      <c r="K3844" s="116">
        <f t="shared" si="37"/>
        <v>10399</v>
      </c>
      <c r="L3844" s="116">
        <v>0.267519291509622</v>
      </c>
      <c r="M3844" s="116">
        <v>0.10224750244323701</v>
      </c>
      <c r="N3844" s="117">
        <v>4.1072001838882996E-3</v>
      </c>
      <c r="O3844" s="91"/>
      <c r="P3844" s="128"/>
      <c r="Q3844" s="116"/>
      <c r="R3844" s="116"/>
      <c r="S3844" s="116"/>
      <c r="T3844" s="117"/>
    </row>
    <row r="3845" spans="1:20">
      <c r="A3845" s="91"/>
      <c r="B3845" s="91"/>
      <c r="C3845" s="127"/>
      <c r="D3845" s="127"/>
      <c r="E3845" s="127"/>
      <c r="F3845" s="127"/>
      <c r="G3845" s="127"/>
      <c r="H3845" s="127">
        <v>1025</v>
      </c>
      <c r="I3845" s="91"/>
      <c r="J3845" s="116">
        <v>3842</v>
      </c>
      <c r="K3845" s="116">
        <f t="shared" si="37"/>
        <v>10402</v>
      </c>
      <c r="L3845" s="116">
        <v>0.26682019639544302</v>
      </c>
      <c r="M3845" s="116">
        <v>0.104970966226077</v>
      </c>
      <c r="N3845" s="117">
        <v>4.1252759740465E-3</v>
      </c>
      <c r="O3845" s="91"/>
      <c r="P3845" s="115"/>
      <c r="Q3845" s="116"/>
      <c r="R3845" s="116"/>
      <c r="S3845" s="116"/>
      <c r="T3845" s="117"/>
    </row>
    <row r="3846" spans="1:20">
      <c r="A3846" s="91"/>
      <c r="B3846" s="91"/>
      <c r="C3846" s="127"/>
      <c r="D3846" s="127"/>
      <c r="E3846" s="127"/>
      <c r="F3846" s="127"/>
      <c r="G3846" s="127"/>
      <c r="H3846" s="127">
        <v>1028</v>
      </c>
      <c r="I3846" s="91"/>
      <c r="J3846" s="116">
        <v>3843</v>
      </c>
      <c r="K3846" s="116">
        <f t="shared" si="37"/>
        <v>10405</v>
      </c>
      <c r="L3846" s="116">
        <v>0.26614913467294299</v>
      </c>
      <c r="M3846" s="116">
        <v>0.106317719015912</v>
      </c>
      <c r="N3846" s="117">
        <v>4.2642195752075999E-3</v>
      </c>
      <c r="O3846" s="91"/>
      <c r="P3846" s="115"/>
      <c r="Q3846" s="116"/>
      <c r="R3846" s="116"/>
      <c r="S3846" s="116"/>
      <c r="T3846" s="117"/>
    </row>
    <row r="3847" spans="1:20" ht="13.8" thickBot="1">
      <c r="A3847" s="91"/>
      <c r="B3847" s="91"/>
      <c r="C3847" s="127"/>
      <c r="D3847" s="127"/>
      <c r="E3847" s="127"/>
      <c r="F3847" s="127"/>
      <c r="G3847" s="127"/>
      <c r="H3847" s="127">
        <v>1031</v>
      </c>
      <c r="I3847" s="91"/>
      <c r="J3847" s="116">
        <v>3844</v>
      </c>
      <c r="K3847" s="116">
        <f t="shared" si="37"/>
        <v>10408</v>
      </c>
      <c r="L3847" s="116">
        <v>0.26537507323055698</v>
      </c>
      <c r="M3847" s="116">
        <v>0.10689775969920599</v>
      </c>
      <c r="N3847" s="117">
        <v>4.5572026695276102E-3</v>
      </c>
      <c r="O3847" s="91"/>
      <c r="P3847" s="115"/>
      <c r="Q3847" s="116"/>
      <c r="R3847" s="116"/>
      <c r="S3847" s="116"/>
      <c r="T3847" s="117"/>
    </row>
    <row r="3848" spans="1:20">
      <c r="A3848" s="91"/>
      <c r="B3848" s="91"/>
      <c r="C3848" s="127"/>
      <c r="D3848" s="127"/>
      <c r="E3848" s="127"/>
      <c r="F3848" s="127"/>
      <c r="G3848" s="127"/>
      <c r="H3848" s="127">
        <v>1035</v>
      </c>
      <c r="I3848" s="91"/>
      <c r="J3848" s="116">
        <v>3845</v>
      </c>
      <c r="K3848" s="116">
        <f t="shared" si="37"/>
        <v>10412</v>
      </c>
      <c r="L3848" s="116">
        <v>0.26469091295541097</v>
      </c>
      <c r="M3848" s="116">
        <v>0.105752021065543</v>
      </c>
      <c r="N3848" s="117">
        <v>4.8853613365778597E-3</v>
      </c>
      <c r="O3848" s="91"/>
      <c r="P3848" s="128"/>
      <c r="Q3848" s="116"/>
      <c r="R3848" s="116"/>
      <c r="S3848" s="116"/>
      <c r="T3848" s="117"/>
    </row>
    <row r="3849" spans="1:20">
      <c r="A3849" s="91"/>
      <c r="B3849" s="91"/>
      <c r="C3849" s="127"/>
      <c r="D3849" s="127"/>
      <c r="E3849" s="127"/>
      <c r="F3849" s="127"/>
      <c r="G3849" s="127"/>
      <c r="H3849" s="127">
        <v>1037</v>
      </c>
      <c r="I3849" s="91"/>
      <c r="J3849" s="116">
        <v>3846</v>
      </c>
      <c r="K3849" s="116">
        <f t="shared" si="37"/>
        <v>10414</v>
      </c>
      <c r="L3849" s="116">
        <v>0.26395312020435902</v>
      </c>
      <c r="M3849" s="116">
        <v>0.103823808290011</v>
      </c>
      <c r="N3849" s="117">
        <v>5.23668752452865E-3</v>
      </c>
      <c r="O3849" s="91"/>
      <c r="P3849" s="115"/>
      <c r="Q3849" s="116"/>
      <c r="R3849" s="116"/>
      <c r="S3849" s="116"/>
      <c r="T3849" s="117"/>
    </row>
    <row r="3850" spans="1:20">
      <c r="A3850" s="91"/>
      <c r="B3850" s="91"/>
      <c r="C3850" s="127"/>
      <c r="D3850" s="127"/>
      <c r="E3850" s="127"/>
      <c r="F3850" s="127"/>
      <c r="G3850" s="127"/>
      <c r="H3850" s="127">
        <v>1040</v>
      </c>
      <c r="I3850" s="91"/>
      <c r="J3850" s="116">
        <v>3847</v>
      </c>
      <c r="K3850" s="116">
        <f t="shared" si="37"/>
        <v>10417</v>
      </c>
      <c r="L3850" s="116">
        <v>0.263385183025939</v>
      </c>
      <c r="M3850" s="116">
        <v>0.100275172315292</v>
      </c>
      <c r="N3850" s="117">
        <v>5.4277152728100997E-3</v>
      </c>
      <c r="O3850" s="91"/>
      <c r="P3850" s="115"/>
      <c r="Q3850" s="116"/>
      <c r="R3850" s="116"/>
      <c r="S3850" s="116"/>
      <c r="T3850" s="117"/>
    </row>
    <row r="3851" spans="1:20" ht="13.8" thickBot="1">
      <c r="A3851" s="91"/>
      <c r="B3851" s="91"/>
      <c r="C3851" s="127"/>
      <c r="D3851" s="127"/>
      <c r="E3851" s="127"/>
      <c r="F3851" s="127"/>
      <c r="G3851" s="127"/>
      <c r="H3851" s="127">
        <v>1043</v>
      </c>
      <c r="I3851" s="91"/>
      <c r="J3851" s="116">
        <v>3848</v>
      </c>
      <c r="K3851" s="116">
        <f t="shared" si="37"/>
        <v>10420</v>
      </c>
      <c r="L3851" s="116">
        <v>0.26283652790921902</v>
      </c>
      <c r="M3851" s="116">
        <v>9.5876671111340794E-2</v>
      </c>
      <c r="N3851" s="117">
        <v>5.3793717750931797E-3</v>
      </c>
      <c r="O3851" s="91"/>
      <c r="P3851" s="115"/>
      <c r="Q3851" s="116"/>
      <c r="R3851" s="116"/>
      <c r="S3851" s="116"/>
      <c r="T3851" s="117"/>
    </row>
    <row r="3852" spans="1:20">
      <c r="A3852" s="91"/>
      <c r="B3852" s="91"/>
      <c r="C3852" s="127"/>
      <c r="D3852" s="127"/>
      <c r="E3852" s="127"/>
      <c r="F3852" s="127"/>
      <c r="G3852" s="127"/>
      <c r="H3852" s="127">
        <v>1046</v>
      </c>
      <c r="I3852" s="91"/>
      <c r="J3852" s="116">
        <v>3849</v>
      </c>
      <c r="K3852" s="116">
        <f t="shared" si="37"/>
        <v>10423</v>
      </c>
      <c r="L3852" s="116">
        <v>0.26249731829057799</v>
      </c>
      <c r="M3852" s="116">
        <v>8.9870547484361796E-2</v>
      </c>
      <c r="N3852" s="117">
        <v>5.0021919604805896E-3</v>
      </c>
      <c r="O3852" s="91"/>
      <c r="P3852" s="128"/>
      <c r="Q3852" s="116"/>
      <c r="R3852" s="116"/>
      <c r="S3852" s="116"/>
      <c r="T3852" s="117"/>
    </row>
    <row r="3853" spans="1:20">
      <c r="A3853" s="91"/>
      <c r="B3853" s="91"/>
      <c r="C3853" s="127"/>
      <c r="D3853" s="127"/>
      <c r="E3853" s="127"/>
      <c r="F3853" s="127"/>
      <c r="G3853" s="127"/>
      <c r="H3853" s="127">
        <v>1049</v>
      </c>
      <c r="I3853" s="91"/>
      <c r="J3853" s="116">
        <v>3850</v>
      </c>
      <c r="K3853" s="116">
        <f t="shared" si="37"/>
        <v>10426</v>
      </c>
      <c r="L3853" s="116">
        <v>0.26220613413312999</v>
      </c>
      <c r="M3853" s="116">
        <v>8.3298972277177905E-2</v>
      </c>
      <c r="N3853" s="117">
        <v>4.3707631692885699E-3</v>
      </c>
      <c r="O3853" s="91"/>
      <c r="P3853" s="115"/>
      <c r="Q3853" s="116"/>
      <c r="R3853" s="116"/>
      <c r="S3853" s="116"/>
      <c r="T3853" s="117"/>
    </row>
    <row r="3854" spans="1:20">
      <c r="A3854" s="91"/>
      <c r="B3854" s="91"/>
      <c r="C3854" s="127"/>
      <c r="D3854" s="127"/>
      <c r="E3854" s="127"/>
      <c r="F3854" s="127"/>
      <c r="G3854" s="127"/>
      <c r="H3854" s="127">
        <v>1052</v>
      </c>
      <c r="I3854" s="91"/>
      <c r="J3854" s="116">
        <v>3851</v>
      </c>
      <c r="K3854" s="116">
        <f t="shared" si="37"/>
        <v>10429</v>
      </c>
      <c r="L3854" s="116">
        <v>0.26208061634059898</v>
      </c>
      <c r="M3854" s="116">
        <v>7.5410845273880894E-2</v>
      </c>
      <c r="N3854" s="117">
        <v>3.5131495835862801E-3</v>
      </c>
      <c r="O3854" s="91"/>
      <c r="P3854" s="115"/>
      <c r="Q3854" s="116"/>
      <c r="R3854" s="116"/>
      <c r="S3854" s="116"/>
      <c r="T3854" s="117"/>
    </row>
    <row r="3855" spans="1:20" ht="13.8" thickBot="1">
      <c r="A3855" s="91"/>
      <c r="B3855" s="91"/>
      <c r="C3855" s="127"/>
      <c r="D3855" s="127"/>
      <c r="E3855" s="127"/>
      <c r="F3855" s="127"/>
      <c r="G3855" s="127"/>
      <c r="H3855" s="127">
        <v>1055</v>
      </c>
      <c r="I3855" s="91"/>
      <c r="J3855" s="116">
        <v>3852</v>
      </c>
      <c r="K3855" s="116">
        <f t="shared" si="37"/>
        <v>10432</v>
      </c>
      <c r="L3855" s="116">
        <v>0.26193326292908797</v>
      </c>
      <c r="M3855" s="116">
        <v>6.7462387514204997E-2</v>
      </c>
      <c r="N3855" s="117">
        <v>2.5959598870468801E-3</v>
      </c>
      <c r="O3855" s="91"/>
      <c r="P3855" s="115"/>
      <c r="Q3855" s="116"/>
      <c r="R3855" s="116"/>
      <c r="S3855" s="116"/>
      <c r="T3855" s="117"/>
    </row>
    <row r="3856" spans="1:20">
      <c r="A3856" s="91"/>
      <c r="B3856" s="91"/>
      <c r="C3856" s="127"/>
      <c r="D3856" s="127"/>
      <c r="E3856" s="127"/>
      <c r="F3856" s="127"/>
      <c r="G3856" s="127"/>
      <c r="H3856" s="127">
        <v>1058</v>
      </c>
      <c r="I3856" s="91"/>
      <c r="J3856" s="116">
        <v>3853</v>
      </c>
      <c r="K3856" s="116">
        <f t="shared" si="37"/>
        <v>10435</v>
      </c>
      <c r="L3856" s="116">
        <v>0.26179625081076002</v>
      </c>
      <c r="M3856" s="116">
        <v>5.9639397746258802E-2</v>
      </c>
      <c r="N3856" s="117">
        <v>1.7772130753488601E-3</v>
      </c>
      <c r="O3856" s="91"/>
      <c r="P3856" s="128"/>
      <c r="Q3856" s="116"/>
      <c r="R3856" s="116"/>
      <c r="S3856" s="116"/>
      <c r="T3856" s="117"/>
    </row>
    <row r="3857" spans="1:20">
      <c r="A3857" s="91"/>
      <c r="B3857" s="91"/>
      <c r="C3857" s="127"/>
      <c r="D3857" s="127"/>
      <c r="E3857" s="127"/>
      <c r="F3857" s="127"/>
      <c r="G3857" s="127"/>
      <c r="H3857" s="127">
        <v>1060</v>
      </c>
      <c r="I3857" s="91"/>
      <c r="J3857" s="116">
        <v>3854</v>
      </c>
      <c r="K3857" s="116">
        <f t="shared" si="37"/>
        <v>10437</v>
      </c>
      <c r="L3857" s="116">
        <v>0.261480234213818</v>
      </c>
      <c r="M3857" s="116">
        <v>5.2505111205806997E-2</v>
      </c>
      <c r="N3857" s="117">
        <v>1.1099726521872301E-3</v>
      </c>
      <c r="O3857" s="91"/>
      <c r="P3857" s="115"/>
      <c r="Q3857" s="116"/>
      <c r="R3857" s="116"/>
      <c r="S3857" s="116"/>
      <c r="T3857" s="117"/>
    </row>
    <row r="3858" spans="1:20">
      <c r="A3858" s="91"/>
      <c r="B3858" s="91"/>
      <c r="C3858" s="127"/>
      <c r="D3858" s="127"/>
      <c r="E3858" s="127"/>
      <c r="F3858" s="127"/>
      <c r="G3858" s="127"/>
      <c r="H3858" s="127">
        <v>1063</v>
      </c>
      <c r="I3858" s="91"/>
      <c r="J3858" s="116">
        <v>3855</v>
      </c>
      <c r="K3858" s="116">
        <f t="shared" si="37"/>
        <v>10440</v>
      </c>
      <c r="L3858" s="116">
        <v>0.26112739569228499</v>
      </c>
      <c r="M3858" s="116">
        <v>4.65962269510595E-2</v>
      </c>
      <c r="N3858" s="117">
        <v>5.0282066348774604E-4</v>
      </c>
      <c r="O3858" s="91"/>
      <c r="P3858" s="115"/>
      <c r="Q3858" s="116"/>
      <c r="R3858" s="116"/>
      <c r="S3858" s="116"/>
      <c r="T3858" s="117"/>
    </row>
    <row r="3859" spans="1:20" ht="13.8" thickBot="1">
      <c r="A3859" s="91"/>
      <c r="B3859" s="91"/>
      <c r="C3859" s="127"/>
      <c r="D3859" s="127"/>
      <c r="E3859" s="127"/>
      <c r="F3859" s="127"/>
      <c r="G3859" s="127"/>
      <c r="H3859" s="127">
        <v>1066</v>
      </c>
      <c r="I3859" s="91"/>
      <c r="J3859" s="116">
        <v>3856</v>
      </c>
      <c r="K3859" s="116">
        <f t="shared" si="37"/>
        <v>10443</v>
      </c>
      <c r="L3859" s="116">
        <v>0.26065170125170001</v>
      </c>
      <c r="M3859" s="116">
        <v>4.24337128975504E-2</v>
      </c>
      <c r="N3859" s="117">
        <v>-1.2134661585881901E-4</v>
      </c>
      <c r="O3859" s="91"/>
      <c r="P3859" s="115"/>
      <c r="Q3859" s="116"/>
      <c r="R3859" s="116"/>
      <c r="S3859" s="116"/>
      <c r="T3859" s="117"/>
    </row>
    <row r="3860" spans="1:20">
      <c r="A3860" s="91"/>
      <c r="B3860" s="91"/>
      <c r="C3860" s="127"/>
      <c r="D3860" s="127"/>
      <c r="E3860" s="127"/>
      <c r="F3860" s="127"/>
      <c r="G3860" s="127"/>
      <c r="H3860" s="127">
        <v>1069</v>
      </c>
      <c r="I3860" s="91"/>
      <c r="J3860" s="116">
        <v>3857</v>
      </c>
      <c r="K3860" s="116">
        <f t="shared" si="37"/>
        <v>10446</v>
      </c>
      <c r="L3860" s="116">
        <v>0.26020227863231299</v>
      </c>
      <c r="M3860" s="116">
        <v>3.9879661629686598E-2</v>
      </c>
      <c r="N3860" s="117">
        <v>-8.0589656562343498E-4</v>
      </c>
      <c r="O3860" s="91"/>
      <c r="P3860" s="128"/>
      <c r="Q3860" s="116"/>
      <c r="R3860" s="116"/>
      <c r="S3860" s="116"/>
      <c r="T3860" s="117"/>
    </row>
    <row r="3861" spans="1:20">
      <c r="A3861" s="91"/>
      <c r="B3861" s="91"/>
      <c r="C3861" s="127"/>
      <c r="D3861" s="127"/>
      <c r="E3861" s="127"/>
      <c r="F3861" s="127"/>
      <c r="G3861" s="127"/>
      <c r="H3861" s="127">
        <v>1072</v>
      </c>
      <c r="I3861" s="91"/>
      <c r="J3861" s="116">
        <v>3858</v>
      </c>
      <c r="K3861" s="116">
        <f t="shared" si="37"/>
        <v>10449</v>
      </c>
      <c r="L3861" s="116">
        <v>0.25968474491853799</v>
      </c>
      <c r="M3861" s="116">
        <v>3.9332569866118203E-2</v>
      </c>
      <c r="N3861" s="117">
        <v>-1.47587568928113E-3</v>
      </c>
      <c r="O3861" s="91"/>
      <c r="P3861" s="115"/>
      <c r="Q3861" s="116"/>
      <c r="R3861" s="116"/>
      <c r="S3861" s="116"/>
      <c r="T3861" s="117"/>
    </row>
    <row r="3862" spans="1:20">
      <c r="A3862" s="91"/>
      <c r="B3862" s="91"/>
      <c r="C3862" s="127"/>
      <c r="D3862" s="127"/>
      <c r="E3862" s="127"/>
      <c r="F3862" s="127"/>
      <c r="G3862" s="127"/>
      <c r="H3862" s="127">
        <v>1075</v>
      </c>
      <c r="I3862" s="91"/>
      <c r="J3862" s="116">
        <v>3859</v>
      </c>
      <c r="K3862" s="116">
        <f t="shared" si="37"/>
        <v>10452</v>
      </c>
      <c r="L3862" s="116">
        <v>0.25919503776793501</v>
      </c>
      <c r="M3862" s="116">
        <v>4.0146487387524799E-2</v>
      </c>
      <c r="N3862" s="117">
        <v>-2.0203935725002301E-3</v>
      </c>
      <c r="O3862" s="91"/>
      <c r="P3862" s="115"/>
      <c r="Q3862" s="116"/>
      <c r="R3862" s="116"/>
      <c r="S3862" s="116"/>
      <c r="T3862" s="117"/>
    </row>
    <row r="3863" spans="1:20" ht="13.8" thickBot="1">
      <c r="A3863" s="91"/>
      <c r="B3863" s="91"/>
      <c r="C3863" s="127"/>
      <c r="D3863" s="127"/>
      <c r="E3863" s="127"/>
      <c r="F3863" s="127"/>
      <c r="G3863" s="127"/>
      <c r="H3863" s="127">
        <v>1077</v>
      </c>
      <c r="I3863" s="91"/>
      <c r="J3863" s="116">
        <v>3860</v>
      </c>
      <c r="K3863" s="116">
        <f t="shared" si="37"/>
        <v>10454</v>
      </c>
      <c r="L3863" s="116">
        <v>0.25867632935373702</v>
      </c>
      <c r="M3863" s="116">
        <v>4.2382780165870999E-2</v>
      </c>
      <c r="N3863" s="117">
        <v>-2.3343144544256001E-3</v>
      </c>
      <c r="O3863" s="91"/>
      <c r="P3863" s="115"/>
      <c r="Q3863" s="116"/>
      <c r="R3863" s="116"/>
      <c r="S3863" s="116"/>
      <c r="T3863" s="117"/>
    </row>
    <row r="3864" spans="1:20">
      <c r="A3864" s="91"/>
      <c r="B3864" s="91"/>
      <c r="C3864" s="127"/>
      <c r="D3864" s="127"/>
      <c r="E3864" s="127"/>
      <c r="F3864" s="127"/>
      <c r="G3864" s="127"/>
      <c r="H3864" s="127">
        <v>1080</v>
      </c>
      <c r="I3864" s="91"/>
      <c r="J3864" s="116">
        <v>3861</v>
      </c>
      <c r="K3864" s="116">
        <f t="shared" si="37"/>
        <v>10457</v>
      </c>
      <c r="L3864" s="116">
        <v>0.25814311181843402</v>
      </c>
      <c r="M3864" s="116">
        <v>4.5247337227380197E-2</v>
      </c>
      <c r="N3864" s="117">
        <v>-2.35437441390991E-3</v>
      </c>
      <c r="O3864" s="91"/>
      <c r="P3864" s="128"/>
      <c r="Q3864" s="116"/>
      <c r="R3864" s="116"/>
      <c r="S3864" s="116"/>
      <c r="T3864" s="117"/>
    </row>
    <row r="3865" spans="1:20">
      <c r="A3865" s="91"/>
      <c r="B3865" s="91"/>
      <c r="C3865" s="127"/>
      <c r="D3865" s="127"/>
      <c r="E3865" s="127"/>
      <c r="F3865" s="127"/>
      <c r="G3865" s="127"/>
      <c r="H3865" s="127">
        <v>1083</v>
      </c>
      <c r="I3865" s="91"/>
      <c r="J3865" s="116">
        <v>3862</v>
      </c>
      <c r="K3865" s="116">
        <f t="shared" si="37"/>
        <v>10460</v>
      </c>
      <c r="L3865" s="116">
        <v>0.25769153925377097</v>
      </c>
      <c r="M3865" s="116">
        <v>4.8360028152410202E-2</v>
      </c>
      <c r="N3865" s="117">
        <v>-2.0691993381980402E-3</v>
      </c>
      <c r="O3865" s="91"/>
      <c r="P3865" s="115"/>
      <c r="Q3865" s="116"/>
      <c r="R3865" s="116"/>
      <c r="S3865" s="116"/>
      <c r="T3865" s="117"/>
    </row>
    <row r="3866" spans="1:20">
      <c r="A3866" s="91"/>
      <c r="B3866" s="91"/>
      <c r="C3866" s="127"/>
      <c r="D3866" s="127"/>
      <c r="E3866" s="127"/>
      <c r="F3866" s="127"/>
      <c r="G3866" s="127"/>
      <c r="H3866" s="127">
        <v>1086</v>
      </c>
      <c r="I3866" s="91"/>
      <c r="J3866" s="116">
        <v>3863</v>
      </c>
      <c r="K3866" s="116">
        <f t="shared" si="37"/>
        <v>10463</v>
      </c>
      <c r="L3866" s="116">
        <v>0.25728312871159098</v>
      </c>
      <c r="M3866" s="116">
        <v>5.1749654595715497E-2</v>
      </c>
      <c r="N3866" s="117">
        <v>-1.4947994796561299E-3</v>
      </c>
      <c r="O3866" s="91"/>
      <c r="P3866" s="115"/>
      <c r="Q3866" s="116"/>
      <c r="R3866" s="116"/>
      <c r="S3866" s="116"/>
      <c r="T3866" s="117"/>
    </row>
    <row r="3867" spans="1:20" ht="13.8" thickBot="1">
      <c r="A3867" s="91"/>
      <c r="B3867" s="91"/>
      <c r="C3867" s="127"/>
      <c r="D3867" s="127"/>
      <c r="E3867" s="127"/>
      <c r="F3867" s="127"/>
      <c r="G3867" s="127"/>
      <c r="H3867" s="127">
        <v>1088</v>
      </c>
      <c r="I3867" s="91"/>
      <c r="J3867" s="116">
        <v>3864</v>
      </c>
      <c r="K3867" s="116">
        <f t="shared" si="37"/>
        <v>10465</v>
      </c>
      <c r="L3867" s="116">
        <v>0.25699079130017699</v>
      </c>
      <c r="M3867" s="116">
        <v>5.4817935679775498E-2</v>
      </c>
      <c r="N3867" s="117">
        <v>-6.83673662561375E-4</v>
      </c>
      <c r="O3867" s="91"/>
      <c r="P3867" s="115"/>
      <c r="Q3867" s="116"/>
      <c r="R3867" s="116"/>
      <c r="S3867" s="116"/>
      <c r="T3867" s="117"/>
    </row>
    <row r="3868" spans="1:20">
      <c r="A3868" s="91"/>
      <c r="B3868" s="91"/>
      <c r="C3868" s="127"/>
      <c r="D3868" s="127"/>
      <c r="E3868" s="127"/>
      <c r="F3868" s="127"/>
      <c r="G3868" s="127"/>
      <c r="H3868" s="127">
        <v>1091</v>
      </c>
      <c r="I3868" s="91"/>
      <c r="J3868" s="116">
        <v>3865</v>
      </c>
      <c r="K3868" s="116">
        <f t="shared" si="37"/>
        <v>10468</v>
      </c>
      <c r="L3868" s="116">
        <v>0.25688153544075298</v>
      </c>
      <c r="M3868" s="116">
        <v>5.7303767379418197E-2</v>
      </c>
      <c r="N3868" s="117">
        <v>2.7283228377437301E-4</v>
      </c>
      <c r="O3868" s="91"/>
      <c r="P3868" s="128"/>
      <c r="Q3868" s="116"/>
      <c r="R3868" s="116"/>
      <c r="S3868" s="116"/>
      <c r="T3868" s="117"/>
    </row>
    <row r="3869" spans="1:20">
      <c r="A3869" s="91"/>
      <c r="B3869" s="91"/>
      <c r="C3869" s="127"/>
      <c r="D3869" s="127"/>
      <c r="E3869" s="127"/>
      <c r="F3869" s="127"/>
      <c r="G3869" s="127"/>
      <c r="H3869" s="127">
        <v>1094</v>
      </c>
      <c r="I3869" s="91"/>
      <c r="J3869" s="116">
        <v>3866</v>
      </c>
      <c r="K3869" s="116">
        <f t="shared" si="37"/>
        <v>10471</v>
      </c>
      <c r="L3869" s="116">
        <v>0.25683486679755202</v>
      </c>
      <c r="M3869" s="116">
        <v>5.9586304739252603E-2</v>
      </c>
      <c r="N3869" s="117">
        <v>1.3328174076330001E-3</v>
      </c>
      <c r="O3869" s="91"/>
      <c r="P3869" s="115"/>
      <c r="Q3869" s="116"/>
      <c r="R3869" s="116"/>
      <c r="S3869" s="116"/>
      <c r="T3869" s="117"/>
    </row>
    <row r="3870" spans="1:20">
      <c r="A3870" s="91"/>
      <c r="B3870" s="91"/>
      <c r="C3870" s="127"/>
      <c r="D3870" s="127"/>
      <c r="E3870" s="127"/>
      <c r="F3870" s="127"/>
      <c r="G3870" s="127"/>
      <c r="H3870" s="127">
        <v>1097</v>
      </c>
      <c r="I3870" s="91"/>
      <c r="J3870" s="116">
        <v>3867</v>
      </c>
      <c r="K3870" s="116">
        <f t="shared" si="37"/>
        <v>10474</v>
      </c>
      <c r="L3870" s="116">
        <v>0.256846730922063</v>
      </c>
      <c r="M3870" s="116">
        <v>6.1174497720825602E-2</v>
      </c>
      <c r="N3870" s="117">
        <v>2.3061395363904499E-3</v>
      </c>
      <c r="O3870" s="91"/>
      <c r="P3870" s="115"/>
      <c r="Q3870" s="116"/>
      <c r="R3870" s="116"/>
      <c r="S3870" s="116"/>
      <c r="T3870" s="117"/>
    </row>
    <row r="3871" spans="1:20" ht="13.8" thickBot="1">
      <c r="A3871" s="91"/>
      <c r="B3871" s="91"/>
      <c r="C3871" s="127"/>
      <c r="D3871" s="127"/>
      <c r="E3871" s="127"/>
      <c r="F3871" s="127"/>
      <c r="G3871" s="127"/>
      <c r="H3871" s="127">
        <v>1100</v>
      </c>
      <c r="I3871" s="91"/>
      <c r="J3871" s="116">
        <v>3868</v>
      </c>
      <c r="K3871" s="116">
        <f t="shared" si="37"/>
        <v>10477</v>
      </c>
      <c r="L3871" s="116">
        <v>0.25682677527423697</v>
      </c>
      <c r="M3871" s="116">
        <v>6.2118022495344399E-2</v>
      </c>
      <c r="N3871" s="117">
        <v>3.1960760065581099E-3</v>
      </c>
      <c r="O3871" s="91"/>
      <c r="P3871" s="115"/>
      <c r="Q3871" s="116"/>
      <c r="R3871" s="116"/>
      <c r="S3871" s="116"/>
      <c r="T3871" s="117"/>
    </row>
    <row r="3872" spans="1:20">
      <c r="A3872" s="91"/>
      <c r="B3872" s="91"/>
      <c r="C3872" s="127"/>
      <c r="D3872" s="127"/>
      <c r="E3872" s="127"/>
      <c r="F3872" s="127"/>
      <c r="G3872" s="127"/>
      <c r="H3872" s="127">
        <v>1103</v>
      </c>
      <c r="I3872" s="91"/>
      <c r="J3872" s="116">
        <v>3869</v>
      </c>
      <c r="K3872" s="116">
        <f t="shared" si="37"/>
        <v>10480</v>
      </c>
      <c r="L3872" s="116">
        <v>0.25685617301380997</v>
      </c>
      <c r="M3872" s="116">
        <v>6.2451819241801702E-2</v>
      </c>
      <c r="N3872" s="117">
        <v>3.8556314037236001E-3</v>
      </c>
      <c r="O3872" s="91"/>
      <c r="P3872" s="128"/>
      <c r="Q3872" s="116"/>
      <c r="R3872" s="116"/>
      <c r="S3872" s="116"/>
      <c r="T3872" s="117"/>
    </row>
    <row r="3873" spans="1:20">
      <c r="A3873" s="91"/>
      <c r="B3873" s="91"/>
      <c r="C3873" s="127"/>
      <c r="D3873" s="127"/>
      <c r="E3873" s="127"/>
      <c r="F3873" s="127"/>
      <c r="G3873" s="127"/>
      <c r="H3873" s="127">
        <v>1105</v>
      </c>
      <c r="I3873" s="91"/>
      <c r="J3873" s="116">
        <v>3870</v>
      </c>
      <c r="K3873" s="116">
        <f t="shared" si="37"/>
        <v>10482</v>
      </c>
      <c r="L3873" s="116">
        <v>0.25682969455014099</v>
      </c>
      <c r="M3873" s="116">
        <v>6.3077180793840906E-2</v>
      </c>
      <c r="N3873" s="117">
        <v>4.3426753790854304E-3</v>
      </c>
      <c r="O3873" s="91"/>
      <c r="P3873" s="115"/>
      <c r="Q3873" s="116"/>
      <c r="R3873" s="116"/>
      <c r="S3873" s="116"/>
      <c r="T3873" s="117"/>
    </row>
    <row r="3874" spans="1:20">
      <c r="A3874" s="91"/>
      <c r="B3874" s="91"/>
      <c r="C3874" s="127"/>
      <c r="D3874" s="127"/>
      <c r="E3874" s="127"/>
      <c r="F3874" s="127"/>
      <c r="G3874" s="127"/>
      <c r="H3874" s="127">
        <v>1108</v>
      </c>
      <c r="I3874" s="91"/>
      <c r="J3874" s="116">
        <v>3871</v>
      </c>
      <c r="K3874" s="116">
        <f t="shared" si="37"/>
        <v>10485</v>
      </c>
      <c r="L3874" s="116">
        <v>0.25679438830737999</v>
      </c>
      <c r="M3874" s="116">
        <v>6.3697931744403899E-2</v>
      </c>
      <c r="N3874" s="117">
        <v>4.6347704347861904E-3</v>
      </c>
      <c r="O3874" s="91"/>
      <c r="P3874" s="115"/>
      <c r="Q3874" s="116"/>
      <c r="R3874" s="116"/>
      <c r="S3874" s="116"/>
      <c r="T3874" s="117"/>
    </row>
    <row r="3875" spans="1:20" ht="13.8" thickBot="1">
      <c r="A3875" s="91"/>
      <c r="B3875" s="91"/>
      <c r="C3875" s="127"/>
      <c r="D3875" s="127"/>
      <c r="E3875" s="127"/>
      <c r="F3875" s="127"/>
      <c r="G3875" s="127"/>
      <c r="H3875" s="127">
        <v>1111</v>
      </c>
      <c r="I3875" s="91"/>
      <c r="J3875" s="116">
        <v>3872</v>
      </c>
      <c r="K3875" s="116">
        <f t="shared" si="37"/>
        <v>10488</v>
      </c>
      <c r="L3875" s="116">
        <v>0.256792818253334</v>
      </c>
      <c r="M3875" s="116">
        <v>6.44063488324636E-2</v>
      </c>
      <c r="N3875" s="117">
        <v>4.7698034451008004E-3</v>
      </c>
      <c r="O3875" s="91"/>
      <c r="P3875" s="115"/>
      <c r="Q3875" s="116"/>
      <c r="R3875" s="116"/>
      <c r="S3875" s="116"/>
      <c r="T3875" s="117"/>
    </row>
    <row r="3876" spans="1:20">
      <c r="A3876" s="91"/>
      <c r="B3876" s="91"/>
      <c r="C3876" s="127"/>
      <c r="D3876" s="127"/>
      <c r="E3876" s="127"/>
      <c r="F3876" s="127"/>
      <c r="G3876" s="127"/>
      <c r="H3876" s="127">
        <v>1113</v>
      </c>
      <c r="I3876" s="91"/>
      <c r="J3876" s="116">
        <v>3873</v>
      </c>
      <c r="K3876" s="116">
        <f t="shared" si="37"/>
        <v>10490</v>
      </c>
      <c r="L3876" s="116">
        <v>0.25674041332792702</v>
      </c>
      <c r="M3876" s="116">
        <v>6.5443384647174793E-2</v>
      </c>
      <c r="N3876" s="117">
        <v>4.8068825343289996E-3</v>
      </c>
      <c r="O3876" s="91"/>
      <c r="P3876" s="128"/>
      <c r="Q3876" s="116"/>
      <c r="R3876" s="116"/>
      <c r="S3876" s="116"/>
      <c r="T3876" s="117"/>
    </row>
    <row r="3877" spans="1:20">
      <c r="A3877" s="91"/>
      <c r="B3877" s="91"/>
      <c r="C3877" s="127"/>
      <c r="D3877" s="127"/>
      <c r="E3877" s="127"/>
      <c r="F3877" s="127"/>
      <c r="G3877" s="127"/>
      <c r="H3877" s="127">
        <v>1116</v>
      </c>
      <c r="I3877" s="91"/>
      <c r="J3877" s="116">
        <v>3874</v>
      </c>
      <c r="K3877" s="116">
        <f t="shared" si="37"/>
        <v>10493</v>
      </c>
      <c r="L3877" s="116">
        <v>0.25668254485108699</v>
      </c>
      <c r="M3877" s="116">
        <v>6.6300487061932201E-2</v>
      </c>
      <c r="N3877" s="117">
        <v>4.8353218525483896E-3</v>
      </c>
      <c r="O3877" s="91"/>
      <c r="P3877" s="115"/>
      <c r="Q3877" s="116"/>
      <c r="R3877" s="116"/>
      <c r="S3877" s="116"/>
      <c r="T3877" s="117"/>
    </row>
    <row r="3878" spans="1:20">
      <c r="A3878" s="91"/>
      <c r="B3878" s="91"/>
      <c r="C3878" s="127"/>
      <c r="D3878" s="127"/>
      <c r="E3878" s="127"/>
      <c r="F3878" s="127"/>
      <c r="G3878" s="127"/>
      <c r="H3878" s="127">
        <v>1119</v>
      </c>
      <c r="I3878" s="91"/>
      <c r="J3878" s="116">
        <v>3875</v>
      </c>
      <c r="K3878" s="116">
        <f t="shared" si="37"/>
        <v>10496</v>
      </c>
      <c r="L3878" s="116">
        <v>0.256650243587007</v>
      </c>
      <c r="M3878" s="116">
        <v>6.6729805062567302E-2</v>
      </c>
      <c r="N3878" s="117">
        <v>4.95456687203202E-3</v>
      </c>
      <c r="O3878" s="91"/>
      <c r="P3878" s="115"/>
      <c r="Q3878" s="116"/>
      <c r="R3878" s="116"/>
      <c r="S3878" s="116"/>
      <c r="T3878" s="117"/>
    </row>
    <row r="3879" spans="1:20" ht="13.8" thickBot="1">
      <c r="A3879" s="91"/>
      <c r="B3879" s="91"/>
      <c r="C3879" s="127"/>
      <c r="D3879" s="127"/>
      <c r="E3879" s="127"/>
      <c r="F3879" s="127"/>
      <c r="G3879" s="127"/>
      <c r="H3879" s="127">
        <v>1122</v>
      </c>
      <c r="I3879" s="91"/>
      <c r="J3879" s="116">
        <v>3876</v>
      </c>
      <c r="K3879" s="116">
        <f t="shared" si="37"/>
        <v>10499</v>
      </c>
      <c r="L3879" s="116">
        <v>0.25658307445887701</v>
      </c>
      <c r="M3879" s="116">
        <v>6.7114573067238906E-2</v>
      </c>
      <c r="N3879" s="117">
        <v>5.26266276214493E-3</v>
      </c>
      <c r="O3879" s="91"/>
      <c r="P3879" s="115"/>
      <c r="Q3879" s="116"/>
      <c r="R3879" s="116"/>
      <c r="S3879" s="116"/>
      <c r="T3879" s="117"/>
    </row>
    <row r="3880" spans="1:20">
      <c r="A3880" s="91"/>
      <c r="B3880" s="91"/>
      <c r="C3880" s="127"/>
      <c r="D3880" s="127"/>
      <c r="E3880" s="127"/>
      <c r="F3880" s="127"/>
      <c r="G3880" s="127"/>
      <c r="H3880" s="127">
        <v>1125</v>
      </c>
      <c r="I3880" s="91"/>
      <c r="J3880" s="116">
        <v>3877</v>
      </c>
      <c r="K3880" s="116">
        <f t="shared" si="37"/>
        <v>10502</v>
      </c>
      <c r="L3880" s="116">
        <v>0.25652416877657902</v>
      </c>
      <c r="M3880" s="116">
        <v>6.6822899794535498E-2</v>
      </c>
      <c r="N3880" s="117">
        <v>5.7973596799777002E-3</v>
      </c>
      <c r="O3880" s="91"/>
      <c r="P3880" s="128"/>
      <c r="Q3880" s="116"/>
      <c r="R3880" s="116"/>
      <c r="S3880" s="116"/>
      <c r="T3880" s="117"/>
    </row>
    <row r="3881" spans="1:20">
      <c r="A3881" s="91"/>
      <c r="B3881" s="91"/>
      <c r="C3881" s="127"/>
      <c r="D3881" s="127"/>
      <c r="E3881" s="127"/>
      <c r="F3881" s="127"/>
      <c r="G3881" s="127"/>
      <c r="H3881" s="127">
        <v>1127</v>
      </c>
      <c r="I3881" s="91"/>
      <c r="J3881" s="116">
        <v>3878</v>
      </c>
      <c r="K3881" s="116">
        <f t="shared" si="37"/>
        <v>10504</v>
      </c>
      <c r="L3881" s="116">
        <v>0.25652365570081598</v>
      </c>
      <c r="M3881" s="116">
        <v>6.5807632225817703E-2</v>
      </c>
      <c r="N3881" s="117">
        <v>6.5188965680063396E-3</v>
      </c>
      <c r="O3881" s="91"/>
      <c r="P3881" s="115"/>
      <c r="Q3881" s="116"/>
      <c r="R3881" s="116"/>
      <c r="S3881" s="116"/>
      <c r="T3881" s="117"/>
    </row>
    <row r="3882" spans="1:20">
      <c r="A3882" s="91"/>
      <c r="B3882" s="91"/>
      <c r="C3882" s="127"/>
      <c r="D3882" s="127"/>
      <c r="E3882" s="127"/>
      <c r="F3882" s="127"/>
      <c r="G3882" s="127"/>
      <c r="H3882" s="127">
        <v>1130</v>
      </c>
      <c r="I3882" s="91"/>
      <c r="J3882" s="116">
        <v>3879</v>
      </c>
      <c r="K3882" s="116">
        <f t="shared" si="37"/>
        <v>10507</v>
      </c>
      <c r="L3882" s="116">
        <v>0.256546568008166</v>
      </c>
      <c r="M3882" s="116">
        <v>6.4345384875197698E-2</v>
      </c>
      <c r="N3882" s="117">
        <v>7.3064938808179696E-3</v>
      </c>
      <c r="O3882" s="91"/>
      <c r="P3882" s="115"/>
      <c r="Q3882" s="116"/>
      <c r="R3882" s="116"/>
      <c r="S3882" s="116"/>
      <c r="T3882" s="117"/>
    </row>
    <row r="3883" spans="1:20" ht="13.8" thickBot="1">
      <c r="A3883" s="91"/>
      <c r="B3883" s="91"/>
      <c r="C3883" s="127"/>
      <c r="D3883" s="127"/>
      <c r="E3883" s="127"/>
      <c r="F3883" s="127"/>
      <c r="G3883" s="127"/>
      <c r="H3883" s="127">
        <v>1132</v>
      </c>
      <c r="I3883" s="91"/>
      <c r="J3883" s="116">
        <v>3880</v>
      </c>
      <c r="K3883" s="116">
        <f t="shared" si="37"/>
        <v>10509</v>
      </c>
      <c r="L3883" s="116">
        <v>0.25670334688645802</v>
      </c>
      <c r="M3883" s="116">
        <v>6.1876744401693398E-2</v>
      </c>
      <c r="N3883" s="117">
        <v>8.1443250045223504E-3</v>
      </c>
      <c r="O3883" s="91"/>
      <c r="P3883" s="115"/>
      <c r="Q3883" s="116"/>
      <c r="R3883" s="116"/>
      <c r="S3883" s="116"/>
      <c r="T3883" s="117"/>
    </row>
    <row r="3884" spans="1:20">
      <c r="A3884" s="91"/>
      <c r="B3884" s="91"/>
      <c r="C3884" s="127"/>
      <c r="D3884" s="127"/>
      <c r="E3884" s="127"/>
      <c r="F3884" s="127"/>
      <c r="G3884" s="127"/>
      <c r="H3884" s="127">
        <v>1136</v>
      </c>
      <c r="I3884" s="91"/>
      <c r="J3884" s="116">
        <v>3881</v>
      </c>
      <c r="K3884" s="116">
        <f t="shared" si="37"/>
        <v>10513</v>
      </c>
      <c r="L3884" s="116">
        <v>0.25680201060682301</v>
      </c>
      <c r="M3884" s="116">
        <v>5.9350313027415898E-2</v>
      </c>
      <c r="N3884" s="117">
        <v>8.9048167451553709E-3</v>
      </c>
      <c r="O3884" s="91"/>
      <c r="P3884" s="128"/>
      <c r="Q3884" s="116"/>
      <c r="R3884" s="116"/>
      <c r="S3884" s="116"/>
      <c r="T3884" s="117"/>
    </row>
    <row r="3885" spans="1:20">
      <c r="A3885" s="91"/>
      <c r="B3885" s="91"/>
      <c r="C3885" s="127"/>
      <c r="D3885" s="127"/>
      <c r="E3885" s="127"/>
      <c r="F3885" s="127"/>
      <c r="G3885" s="127"/>
      <c r="H3885" s="127">
        <v>1139</v>
      </c>
      <c r="I3885" s="91"/>
      <c r="J3885" s="116">
        <v>3882</v>
      </c>
      <c r="K3885" s="116">
        <f t="shared" si="37"/>
        <v>10516</v>
      </c>
      <c r="L3885" s="116">
        <v>0.25700809463930302</v>
      </c>
      <c r="M3885" s="116">
        <v>5.5964413333517399E-2</v>
      </c>
      <c r="N3885" s="117">
        <v>9.6526423150358805E-3</v>
      </c>
      <c r="O3885" s="91"/>
      <c r="P3885" s="115"/>
      <c r="Q3885" s="116"/>
      <c r="R3885" s="116"/>
      <c r="S3885" s="116"/>
      <c r="T3885" s="117"/>
    </row>
    <row r="3886" spans="1:20">
      <c r="A3886" s="91"/>
      <c r="B3886" s="91"/>
      <c r="C3886" s="127"/>
      <c r="D3886" s="127"/>
      <c r="E3886" s="127"/>
      <c r="F3886" s="127"/>
      <c r="G3886" s="127"/>
      <c r="H3886" s="127">
        <v>1141</v>
      </c>
      <c r="I3886" s="91"/>
      <c r="J3886" s="116">
        <v>3883</v>
      </c>
      <c r="K3886" s="116">
        <f t="shared" si="37"/>
        <v>10518</v>
      </c>
      <c r="L3886" s="116">
        <v>0.25721115441125902</v>
      </c>
      <c r="M3886" s="116">
        <v>5.2514861409142299E-2</v>
      </c>
      <c r="N3886" s="117">
        <v>1.03878168034387E-2</v>
      </c>
      <c r="O3886" s="91"/>
      <c r="P3886" s="115"/>
      <c r="Q3886" s="116"/>
      <c r="R3886" s="116"/>
      <c r="S3886" s="116"/>
      <c r="T3886" s="117"/>
    </row>
    <row r="3887" spans="1:20" ht="13.8" thickBot="1">
      <c r="A3887" s="91"/>
      <c r="B3887" s="91"/>
      <c r="C3887" s="127"/>
      <c r="D3887" s="127"/>
      <c r="E3887" s="127"/>
      <c r="F3887" s="127"/>
      <c r="G3887" s="127"/>
      <c r="H3887" s="127">
        <v>1144</v>
      </c>
      <c r="I3887" s="91"/>
      <c r="J3887" s="116">
        <v>3884</v>
      </c>
      <c r="K3887" s="116">
        <f t="shared" si="37"/>
        <v>10521</v>
      </c>
      <c r="L3887" s="116">
        <v>0.25751519984605298</v>
      </c>
      <c r="M3887" s="116">
        <v>4.8432343216847702E-2</v>
      </c>
      <c r="N3887" s="117">
        <v>1.1082891785890499E-2</v>
      </c>
      <c r="O3887" s="91"/>
      <c r="P3887" s="115"/>
      <c r="Q3887" s="116"/>
      <c r="R3887" s="116"/>
      <c r="S3887" s="116"/>
      <c r="T3887" s="117"/>
    </row>
    <row r="3888" spans="1:20">
      <c r="A3888" s="91"/>
      <c r="B3888" s="91"/>
      <c r="C3888" s="127"/>
      <c r="D3888" s="127"/>
      <c r="E3888" s="127"/>
      <c r="F3888" s="127"/>
      <c r="G3888" s="127"/>
      <c r="H3888" s="127">
        <v>1148</v>
      </c>
      <c r="I3888" s="91"/>
      <c r="J3888" s="116">
        <v>3885</v>
      </c>
      <c r="K3888" s="116">
        <f t="shared" si="37"/>
        <v>10525</v>
      </c>
      <c r="L3888" s="116">
        <v>0.2578292151655</v>
      </c>
      <c r="M3888" s="116">
        <v>4.4843591083025901E-2</v>
      </c>
      <c r="N3888" s="117">
        <v>1.1832232819083599E-2</v>
      </c>
      <c r="O3888" s="91"/>
      <c r="P3888" s="128"/>
      <c r="Q3888" s="116"/>
      <c r="R3888" s="116"/>
      <c r="S3888" s="116"/>
      <c r="T3888" s="117"/>
    </row>
    <row r="3889" spans="1:20">
      <c r="A3889" s="91"/>
      <c r="B3889" s="91"/>
      <c r="C3889" s="127"/>
      <c r="D3889" s="127"/>
      <c r="E3889" s="127"/>
      <c r="F3889" s="127"/>
      <c r="G3889" s="127"/>
      <c r="H3889" s="127">
        <v>1151</v>
      </c>
      <c r="I3889" s="91"/>
      <c r="J3889" s="116">
        <v>3886</v>
      </c>
      <c r="K3889" s="116">
        <f t="shared" ref="K3889:K3952" si="38">H3889+$K$3503</f>
        <v>10528</v>
      </c>
      <c r="L3889" s="116">
        <v>0.25817896702614201</v>
      </c>
      <c r="M3889" s="116">
        <v>4.17449846451571E-2</v>
      </c>
      <c r="N3889" s="117">
        <v>1.24537945268141E-2</v>
      </c>
      <c r="O3889" s="91"/>
      <c r="P3889" s="115"/>
      <c r="Q3889" s="116"/>
      <c r="R3889" s="116"/>
      <c r="S3889" s="116"/>
      <c r="T3889" s="117"/>
    </row>
    <row r="3890" spans="1:20">
      <c r="A3890" s="91"/>
      <c r="B3890" s="91"/>
      <c r="C3890" s="127"/>
      <c r="D3890" s="127"/>
      <c r="E3890" s="127"/>
      <c r="F3890" s="127"/>
      <c r="G3890" s="127"/>
      <c r="H3890" s="127">
        <v>1154</v>
      </c>
      <c r="I3890" s="91"/>
      <c r="J3890" s="116">
        <v>3887</v>
      </c>
      <c r="K3890" s="116">
        <f t="shared" si="38"/>
        <v>10531</v>
      </c>
      <c r="L3890" s="116">
        <v>0.25851893393918302</v>
      </c>
      <c r="M3890" s="116">
        <v>3.9923558486402201E-2</v>
      </c>
      <c r="N3890" s="117">
        <v>1.30562381127698E-2</v>
      </c>
      <c r="O3890" s="91"/>
      <c r="P3890" s="115"/>
      <c r="Q3890" s="116"/>
      <c r="R3890" s="116"/>
      <c r="S3890" s="116"/>
      <c r="T3890" s="117"/>
    </row>
    <row r="3891" spans="1:20" ht="13.8" thickBot="1">
      <c r="A3891" s="91"/>
      <c r="B3891" s="91"/>
      <c r="C3891" s="127"/>
      <c r="D3891" s="127"/>
      <c r="E3891" s="127"/>
      <c r="F3891" s="127"/>
      <c r="G3891" s="127"/>
      <c r="H3891" s="127">
        <v>1157</v>
      </c>
      <c r="I3891" s="91"/>
      <c r="J3891" s="116">
        <v>3888</v>
      </c>
      <c r="K3891" s="116">
        <f t="shared" si="38"/>
        <v>10534</v>
      </c>
      <c r="L3891" s="116">
        <v>0.25887995370733002</v>
      </c>
      <c r="M3891" s="116">
        <v>3.8909149113284698E-2</v>
      </c>
      <c r="N3891" s="117">
        <v>1.3551534452667E-2</v>
      </c>
      <c r="O3891" s="91"/>
      <c r="P3891" s="115"/>
      <c r="Q3891" s="116"/>
      <c r="R3891" s="116"/>
      <c r="S3891" s="116"/>
      <c r="T3891" s="117"/>
    </row>
    <row r="3892" spans="1:20">
      <c r="A3892" s="91"/>
      <c r="B3892" s="91"/>
      <c r="C3892" s="127"/>
      <c r="D3892" s="127"/>
      <c r="E3892" s="127"/>
      <c r="F3892" s="127"/>
      <c r="G3892" s="127"/>
      <c r="H3892" s="127">
        <v>1159</v>
      </c>
      <c r="I3892" s="91"/>
      <c r="J3892" s="116">
        <v>3889</v>
      </c>
      <c r="K3892" s="116">
        <f t="shared" si="38"/>
        <v>10536</v>
      </c>
      <c r="L3892" s="116">
        <v>0.25925682774543701</v>
      </c>
      <c r="M3892" s="116">
        <v>3.86219324775725E-2</v>
      </c>
      <c r="N3892" s="117">
        <v>1.39555819759089E-2</v>
      </c>
      <c r="O3892" s="91"/>
      <c r="P3892" s="128"/>
      <c r="Q3892" s="116"/>
      <c r="R3892" s="116"/>
      <c r="S3892" s="116"/>
      <c r="T3892" s="117"/>
    </row>
    <row r="3893" spans="1:20">
      <c r="A3893" s="91"/>
      <c r="B3893" s="91"/>
      <c r="C3893" s="127"/>
      <c r="D3893" s="127"/>
      <c r="E3893" s="127"/>
      <c r="F3893" s="127"/>
      <c r="G3893" s="127"/>
      <c r="H3893" s="127">
        <v>1162</v>
      </c>
      <c r="I3893" s="91"/>
      <c r="J3893" s="116">
        <v>3890</v>
      </c>
      <c r="K3893" s="116">
        <f t="shared" si="38"/>
        <v>10539</v>
      </c>
      <c r="L3893" s="116">
        <v>0.25946873457748498</v>
      </c>
      <c r="M3893" s="116">
        <v>3.94892945401168E-2</v>
      </c>
      <c r="N3893" s="117">
        <v>1.4316566086465801E-2</v>
      </c>
      <c r="O3893" s="91"/>
      <c r="P3893" s="115"/>
      <c r="Q3893" s="116"/>
      <c r="R3893" s="116"/>
      <c r="S3893" s="116"/>
      <c r="T3893" s="117"/>
    </row>
    <row r="3894" spans="1:20">
      <c r="A3894" s="91"/>
      <c r="B3894" s="91"/>
      <c r="C3894" s="127"/>
      <c r="D3894" s="127"/>
      <c r="E3894" s="127"/>
      <c r="F3894" s="127"/>
      <c r="G3894" s="127"/>
      <c r="H3894" s="127">
        <v>1165</v>
      </c>
      <c r="I3894" s="91"/>
      <c r="J3894" s="116">
        <v>3891</v>
      </c>
      <c r="K3894" s="116">
        <f t="shared" si="38"/>
        <v>10542</v>
      </c>
      <c r="L3894" s="116">
        <v>0.25955645121557702</v>
      </c>
      <c r="M3894" s="116">
        <v>4.0717229953509203E-2</v>
      </c>
      <c r="N3894" s="117">
        <v>1.46674350455306E-2</v>
      </c>
      <c r="O3894" s="91"/>
      <c r="P3894" s="115"/>
      <c r="Q3894" s="116"/>
      <c r="R3894" s="116"/>
      <c r="S3894" s="116"/>
      <c r="T3894" s="117"/>
    </row>
    <row r="3895" spans="1:20" ht="13.8" thickBot="1">
      <c r="A3895" s="91"/>
      <c r="B3895" s="91"/>
      <c r="C3895" s="127"/>
      <c r="D3895" s="127"/>
      <c r="E3895" s="127"/>
      <c r="F3895" s="127"/>
      <c r="G3895" s="127"/>
      <c r="H3895" s="127">
        <v>1168</v>
      </c>
      <c r="I3895" s="91"/>
      <c r="J3895" s="116">
        <v>3892</v>
      </c>
      <c r="K3895" s="116">
        <f t="shared" si="38"/>
        <v>10545</v>
      </c>
      <c r="L3895" s="116">
        <v>0.25937620270844503</v>
      </c>
      <c r="M3895" s="116">
        <v>4.2859648990712401E-2</v>
      </c>
      <c r="N3895" s="117">
        <v>1.50189020691318E-2</v>
      </c>
      <c r="O3895" s="91"/>
      <c r="P3895" s="115"/>
      <c r="Q3895" s="116"/>
      <c r="R3895" s="116"/>
      <c r="S3895" s="116"/>
      <c r="T3895" s="117"/>
    </row>
    <row r="3896" spans="1:20">
      <c r="A3896" s="91"/>
      <c r="B3896" s="91"/>
      <c r="C3896" s="127"/>
      <c r="D3896" s="127"/>
      <c r="E3896" s="127"/>
      <c r="F3896" s="127"/>
      <c r="G3896" s="127"/>
      <c r="H3896" s="127">
        <v>1170</v>
      </c>
      <c r="I3896" s="91"/>
      <c r="J3896" s="116">
        <v>3893</v>
      </c>
      <c r="K3896" s="116">
        <f t="shared" si="38"/>
        <v>10547</v>
      </c>
      <c r="L3896" s="116">
        <v>0.25902133514653403</v>
      </c>
      <c r="M3896" s="116">
        <v>4.5342413285125199E-2</v>
      </c>
      <c r="N3896" s="117">
        <v>1.53968472914984E-2</v>
      </c>
      <c r="O3896" s="91"/>
      <c r="P3896" s="128"/>
      <c r="Q3896" s="116"/>
      <c r="R3896" s="116"/>
      <c r="S3896" s="116"/>
      <c r="T3896" s="117"/>
    </row>
    <row r="3897" spans="1:20">
      <c r="A3897" s="91"/>
      <c r="B3897" s="91"/>
      <c r="C3897" s="127"/>
      <c r="D3897" s="127"/>
      <c r="E3897" s="127"/>
      <c r="F3897" s="127"/>
      <c r="G3897" s="127"/>
      <c r="H3897" s="127">
        <v>1173</v>
      </c>
      <c r="I3897" s="91"/>
      <c r="J3897" s="116">
        <v>3894</v>
      </c>
      <c r="K3897" s="116">
        <f t="shared" si="38"/>
        <v>10550</v>
      </c>
      <c r="L3897" s="116">
        <v>0.25842790894584899</v>
      </c>
      <c r="M3897" s="116">
        <v>4.84966738842093E-2</v>
      </c>
      <c r="N3897" s="117">
        <v>1.57670584572983E-2</v>
      </c>
      <c r="O3897" s="91"/>
      <c r="P3897" s="115"/>
      <c r="Q3897" s="116"/>
      <c r="R3897" s="116"/>
      <c r="S3897" s="116"/>
      <c r="T3897" s="117"/>
    </row>
    <row r="3898" spans="1:20">
      <c r="A3898" s="91"/>
      <c r="B3898" s="91"/>
      <c r="C3898" s="127"/>
      <c r="D3898" s="127"/>
      <c r="E3898" s="127"/>
      <c r="F3898" s="127"/>
      <c r="G3898" s="127"/>
      <c r="H3898" s="127">
        <v>1176</v>
      </c>
      <c r="I3898" s="91"/>
      <c r="J3898" s="116">
        <v>3895</v>
      </c>
      <c r="K3898" s="116">
        <f t="shared" si="38"/>
        <v>10553</v>
      </c>
      <c r="L3898" s="116">
        <v>0.25780352077534602</v>
      </c>
      <c r="M3898" s="116">
        <v>5.1554998381002699E-2</v>
      </c>
      <c r="N3898" s="117">
        <v>1.6117734822282102E-2</v>
      </c>
      <c r="O3898" s="91"/>
      <c r="P3898" s="115"/>
      <c r="Q3898" s="116"/>
      <c r="R3898" s="116"/>
      <c r="S3898" s="116"/>
      <c r="T3898" s="117"/>
    </row>
    <row r="3899" spans="1:20" ht="13.8" thickBot="1">
      <c r="A3899" s="91"/>
      <c r="B3899" s="91"/>
      <c r="C3899" s="127"/>
      <c r="D3899" s="127"/>
      <c r="E3899" s="127"/>
      <c r="F3899" s="127"/>
      <c r="G3899" s="127"/>
      <c r="H3899" s="127">
        <v>1179</v>
      </c>
      <c r="I3899" s="91"/>
      <c r="J3899" s="116">
        <v>3896</v>
      </c>
      <c r="K3899" s="116">
        <f t="shared" si="38"/>
        <v>10556</v>
      </c>
      <c r="L3899" s="116">
        <v>0.25713442776496698</v>
      </c>
      <c r="M3899" s="116">
        <v>5.4851514404545602E-2</v>
      </c>
      <c r="N3899" s="117">
        <v>1.6410893241192801E-2</v>
      </c>
      <c r="O3899" s="91"/>
      <c r="P3899" s="115"/>
      <c r="Q3899" s="116"/>
      <c r="R3899" s="116"/>
      <c r="S3899" s="116"/>
      <c r="T3899" s="117"/>
    </row>
    <row r="3900" spans="1:20">
      <c r="A3900" s="91"/>
      <c r="B3900" s="91"/>
      <c r="C3900" s="127"/>
      <c r="D3900" s="127"/>
      <c r="E3900" s="127"/>
      <c r="F3900" s="127"/>
      <c r="G3900" s="127"/>
      <c r="H3900" s="127">
        <v>1182</v>
      </c>
      <c r="I3900" s="91"/>
      <c r="J3900" s="116">
        <v>3897</v>
      </c>
      <c r="K3900" s="116">
        <f t="shared" si="38"/>
        <v>10559</v>
      </c>
      <c r="L3900" s="116">
        <v>0.25659873264451499</v>
      </c>
      <c r="M3900" s="116">
        <v>5.7655702739515799E-2</v>
      </c>
      <c r="N3900" s="117">
        <v>1.6583314384726499E-2</v>
      </c>
      <c r="O3900" s="91"/>
      <c r="P3900" s="128"/>
      <c r="Q3900" s="116"/>
      <c r="R3900" s="116"/>
      <c r="S3900" s="116"/>
      <c r="T3900" s="117"/>
    </row>
    <row r="3901" spans="1:20">
      <c r="A3901" s="91"/>
      <c r="B3901" s="91"/>
      <c r="C3901" s="127"/>
      <c r="D3901" s="127"/>
      <c r="E3901" s="127"/>
      <c r="F3901" s="127"/>
      <c r="G3901" s="127"/>
      <c r="H3901" s="127">
        <v>1185</v>
      </c>
      <c r="I3901" s="91"/>
      <c r="J3901" s="116">
        <v>3898</v>
      </c>
      <c r="K3901" s="116">
        <f t="shared" si="38"/>
        <v>10562</v>
      </c>
      <c r="L3901" s="116">
        <v>0.25621281726270001</v>
      </c>
      <c r="M3901" s="116">
        <v>6.0021076098132002E-2</v>
      </c>
      <c r="N3901" s="117">
        <v>1.66025977725958E-2</v>
      </c>
      <c r="O3901" s="91"/>
      <c r="P3901" s="115"/>
      <c r="Q3901" s="116"/>
      <c r="R3901" s="116"/>
      <c r="S3901" s="116"/>
      <c r="T3901" s="117"/>
    </row>
    <row r="3902" spans="1:20">
      <c r="A3902" s="91"/>
      <c r="B3902" s="91"/>
      <c r="C3902" s="127"/>
      <c r="D3902" s="127"/>
      <c r="E3902" s="127"/>
      <c r="F3902" s="127"/>
      <c r="G3902" s="127"/>
      <c r="H3902" s="127">
        <v>1188</v>
      </c>
      <c r="I3902" s="91"/>
      <c r="J3902" s="116">
        <v>3899</v>
      </c>
      <c r="K3902" s="116">
        <f t="shared" si="38"/>
        <v>10565</v>
      </c>
      <c r="L3902" s="116">
        <v>0.25585585880745698</v>
      </c>
      <c r="M3902" s="116">
        <v>6.2376645965428003E-2</v>
      </c>
      <c r="N3902" s="117">
        <v>1.6534798621897499E-2</v>
      </c>
      <c r="O3902" s="91"/>
      <c r="P3902" s="115"/>
      <c r="Q3902" s="116"/>
      <c r="R3902" s="116"/>
      <c r="S3902" s="116"/>
      <c r="T3902" s="117"/>
    </row>
    <row r="3903" spans="1:20" ht="13.8" thickBot="1">
      <c r="A3903" s="91"/>
      <c r="B3903" s="91"/>
      <c r="C3903" s="127"/>
      <c r="D3903" s="127"/>
      <c r="E3903" s="127"/>
      <c r="F3903" s="127"/>
      <c r="G3903" s="127"/>
      <c r="H3903" s="127">
        <v>1191</v>
      </c>
      <c r="I3903" s="91"/>
      <c r="J3903" s="116">
        <v>3900</v>
      </c>
      <c r="K3903" s="116">
        <f t="shared" si="38"/>
        <v>10568</v>
      </c>
      <c r="L3903" s="116">
        <v>0.25555106430525498</v>
      </c>
      <c r="M3903" s="116">
        <v>6.3855872581435394E-2</v>
      </c>
      <c r="N3903" s="117">
        <v>1.6372235355349901E-2</v>
      </c>
      <c r="O3903" s="91"/>
      <c r="P3903" s="115"/>
      <c r="Q3903" s="116"/>
      <c r="R3903" s="116"/>
      <c r="S3903" s="116"/>
      <c r="T3903" s="117"/>
    </row>
    <row r="3904" spans="1:20">
      <c r="A3904" s="91"/>
      <c r="B3904" s="91"/>
      <c r="C3904" s="127"/>
      <c r="D3904" s="127"/>
      <c r="E3904" s="127"/>
      <c r="F3904" s="127"/>
      <c r="G3904" s="127"/>
      <c r="H3904" s="127">
        <v>1194</v>
      </c>
      <c r="I3904" s="91"/>
      <c r="J3904" s="116">
        <v>3901</v>
      </c>
      <c r="K3904" s="116">
        <f t="shared" si="38"/>
        <v>10571</v>
      </c>
      <c r="L3904" s="116">
        <v>0.25515378370488001</v>
      </c>
      <c r="M3904" s="116">
        <v>6.5441330876310599E-2</v>
      </c>
      <c r="N3904" s="117">
        <v>1.6167069417856901E-2</v>
      </c>
      <c r="O3904" s="91"/>
      <c r="P3904" s="128"/>
      <c r="Q3904" s="116"/>
      <c r="R3904" s="116"/>
      <c r="S3904" s="116"/>
      <c r="T3904" s="117"/>
    </row>
    <row r="3905" spans="1:20">
      <c r="A3905" s="91"/>
      <c r="B3905" s="91"/>
      <c r="C3905" s="127"/>
      <c r="D3905" s="127"/>
      <c r="E3905" s="127"/>
      <c r="F3905" s="127"/>
      <c r="G3905" s="127"/>
      <c r="H3905" s="127">
        <v>1197</v>
      </c>
      <c r="I3905" s="91"/>
      <c r="J3905" s="116">
        <v>3902</v>
      </c>
      <c r="K3905" s="116">
        <f t="shared" si="38"/>
        <v>10574</v>
      </c>
      <c r="L3905" s="116">
        <v>0.25474226361054803</v>
      </c>
      <c r="M3905" s="116">
        <v>6.6369281194923899E-2</v>
      </c>
      <c r="N3905" s="117">
        <v>1.5918753798690601E-2</v>
      </c>
      <c r="O3905" s="91"/>
      <c r="P3905" s="115"/>
      <c r="Q3905" s="116"/>
      <c r="R3905" s="116"/>
      <c r="S3905" s="116"/>
      <c r="T3905" s="117"/>
    </row>
    <row r="3906" spans="1:20">
      <c r="A3906" s="91"/>
      <c r="B3906" s="91"/>
      <c r="C3906" s="127"/>
      <c r="D3906" s="127"/>
      <c r="E3906" s="127"/>
      <c r="F3906" s="127"/>
      <c r="G3906" s="127"/>
      <c r="H3906" s="127">
        <v>1199</v>
      </c>
      <c r="I3906" s="91"/>
      <c r="J3906" s="116">
        <v>3903</v>
      </c>
      <c r="K3906" s="116">
        <f t="shared" si="38"/>
        <v>10576</v>
      </c>
      <c r="L3906" s="116">
        <v>0.254207489271017</v>
      </c>
      <c r="M3906" s="116">
        <v>6.75733357270763E-2</v>
      </c>
      <c r="N3906" s="117">
        <v>1.5608891443776401E-2</v>
      </c>
      <c r="O3906" s="91"/>
      <c r="P3906" s="115"/>
      <c r="Q3906" s="116"/>
      <c r="R3906" s="116"/>
      <c r="S3906" s="116"/>
      <c r="T3906" s="117"/>
    </row>
    <row r="3907" spans="1:20" ht="13.8" thickBot="1">
      <c r="A3907" s="91"/>
      <c r="B3907" s="91"/>
      <c r="C3907" s="127"/>
      <c r="D3907" s="127"/>
      <c r="E3907" s="127"/>
      <c r="F3907" s="127"/>
      <c r="G3907" s="127"/>
      <c r="H3907" s="127">
        <v>1202</v>
      </c>
      <c r="I3907" s="91"/>
      <c r="J3907" s="116">
        <v>3904</v>
      </c>
      <c r="K3907" s="116">
        <f t="shared" si="38"/>
        <v>10579</v>
      </c>
      <c r="L3907" s="116">
        <v>0.25360318656705899</v>
      </c>
      <c r="M3907" s="116">
        <v>6.8786890495630998E-2</v>
      </c>
      <c r="N3907" s="117">
        <v>1.5216609103760799E-2</v>
      </c>
      <c r="O3907" s="91"/>
      <c r="P3907" s="115"/>
      <c r="Q3907" s="116"/>
      <c r="R3907" s="116"/>
      <c r="S3907" s="116"/>
      <c r="T3907" s="117"/>
    </row>
    <row r="3908" spans="1:20">
      <c r="A3908" s="91"/>
      <c r="B3908" s="91"/>
      <c r="C3908" s="127"/>
      <c r="D3908" s="127"/>
      <c r="E3908" s="127"/>
      <c r="F3908" s="127"/>
      <c r="G3908" s="127"/>
      <c r="H3908" s="127">
        <v>1205</v>
      </c>
      <c r="I3908" s="91"/>
      <c r="J3908" s="116">
        <v>3905</v>
      </c>
      <c r="K3908" s="116">
        <f t="shared" si="38"/>
        <v>10582</v>
      </c>
      <c r="L3908" s="116">
        <v>0.25294523999312901</v>
      </c>
      <c r="M3908" s="116">
        <v>6.9868956438409596E-2</v>
      </c>
      <c r="N3908" s="117">
        <v>1.47505824982513E-2</v>
      </c>
      <c r="O3908" s="91"/>
      <c r="P3908" s="128"/>
      <c r="Q3908" s="116"/>
      <c r="R3908" s="116"/>
      <c r="S3908" s="116"/>
      <c r="T3908" s="117"/>
    </row>
    <row r="3909" spans="1:20">
      <c r="A3909" s="91"/>
      <c r="B3909" s="91"/>
      <c r="C3909" s="127"/>
      <c r="D3909" s="127"/>
      <c r="E3909" s="127"/>
      <c r="F3909" s="127"/>
      <c r="G3909" s="127"/>
      <c r="H3909" s="127">
        <v>1208</v>
      </c>
      <c r="I3909" s="91"/>
      <c r="J3909" s="116">
        <v>3906</v>
      </c>
      <c r="K3909" s="116">
        <f t="shared" si="38"/>
        <v>10585</v>
      </c>
      <c r="L3909" s="116">
        <v>0.25219293697216999</v>
      </c>
      <c r="M3909" s="116">
        <v>7.1133549027465104E-2</v>
      </c>
      <c r="N3909" s="117">
        <v>1.4238127114089E-2</v>
      </c>
      <c r="O3909" s="91"/>
      <c r="P3909" s="115"/>
      <c r="Q3909" s="116"/>
      <c r="R3909" s="116"/>
      <c r="S3909" s="116"/>
      <c r="T3909" s="117"/>
    </row>
    <row r="3910" spans="1:20">
      <c r="A3910" s="91"/>
      <c r="B3910" s="91"/>
      <c r="C3910" s="127"/>
      <c r="D3910" s="127"/>
      <c r="E3910" s="127"/>
      <c r="F3910" s="127"/>
      <c r="G3910" s="127"/>
      <c r="H3910" s="127">
        <v>1211</v>
      </c>
      <c r="I3910" s="91"/>
      <c r="J3910" s="116">
        <v>3907</v>
      </c>
      <c r="K3910" s="116">
        <f t="shared" si="38"/>
        <v>10588</v>
      </c>
      <c r="L3910" s="116">
        <v>0.25143103489248803</v>
      </c>
      <c r="M3910" s="116">
        <v>7.1781691085545704E-2</v>
      </c>
      <c r="N3910" s="117">
        <v>1.37081578969019E-2</v>
      </c>
      <c r="O3910" s="91"/>
      <c r="P3910" s="115"/>
      <c r="Q3910" s="116"/>
      <c r="R3910" s="116"/>
      <c r="S3910" s="116"/>
      <c r="T3910" s="117"/>
    </row>
    <row r="3911" spans="1:20" ht="13.8" thickBot="1">
      <c r="A3911" s="91"/>
      <c r="B3911" s="91"/>
      <c r="C3911" s="127"/>
      <c r="D3911" s="127"/>
      <c r="E3911" s="127"/>
      <c r="F3911" s="127"/>
      <c r="G3911" s="127"/>
      <c r="H3911" s="127">
        <v>1214</v>
      </c>
      <c r="I3911" s="91"/>
      <c r="J3911" s="116">
        <v>3908</v>
      </c>
      <c r="K3911" s="116">
        <f t="shared" si="38"/>
        <v>10591</v>
      </c>
      <c r="L3911" s="116">
        <v>0.25063151164234398</v>
      </c>
      <c r="M3911" s="116">
        <v>7.2531838092656703E-2</v>
      </c>
      <c r="N3911" s="117">
        <v>1.32130749672462E-2</v>
      </c>
      <c r="O3911" s="91"/>
      <c r="P3911" s="115"/>
      <c r="Q3911" s="116"/>
      <c r="R3911" s="116"/>
      <c r="S3911" s="116"/>
      <c r="T3911" s="117"/>
    </row>
    <row r="3912" spans="1:20">
      <c r="A3912" s="91"/>
      <c r="B3912" s="91"/>
      <c r="C3912" s="127"/>
      <c r="D3912" s="127"/>
      <c r="E3912" s="127"/>
      <c r="F3912" s="127"/>
      <c r="G3912" s="127"/>
      <c r="H3912" s="127">
        <v>1217</v>
      </c>
      <c r="I3912" s="91"/>
      <c r="J3912" s="116">
        <v>3909</v>
      </c>
      <c r="K3912" s="116">
        <f t="shared" si="38"/>
        <v>10594</v>
      </c>
      <c r="L3912" s="116">
        <v>0.24992184298732101</v>
      </c>
      <c r="M3912" s="116">
        <v>7.2731587230009997E-2</v>
      </c>
      <c r="N3912" s="117">
        <v>1.2785629928554299E-2</v>
      </c>
      <c r="O3912" s="91"/>
      <c r="P3912" s="128"/>
      <c r="Q3912" s="116"/>
      <c r="R3912" s="116"/>
      <c r="S3912" s="116"/>
      <c r="T3912" s="117"/>
    </row>
    <row r="3913" spans="1:20">
      <c r="A3913" s="91"/>
      <c r="B3913" s="91"/>
      <c r="C3913" s="127"/>
      <c r="D3913" s="127"/>
      <c r="E3913" s="127"/>
      <c r="F3913" s="127"/>
      <c r="G3913" s="127"/>
      <c r="H3913" s="127">
        <v>1220</v>
      </c>
      <c r="I3913" s="91"/>
      <c r="J3913" s="116">
        <v>3910</v>
      </c>
      <c r="K3913" s="116">
        <f t="shared" si="38"/>
        <v>10597</v>
      </c>
      <c r="L3913" s="116">
        <v>0.24928329497895199</v>
      </c>
      <c r="M3913" s="116">
        <v>7.2643611673603906E-2</v>
      </c>
      <c r="N3913" s="117">
        <v>1.24929255468548E-2</v>
      </c>
      <c r="O3913" s="91"/>
      <c r="P3913" s="115"/>
      <c r="Q3913" s="116"/>
      <c r="R3913" s="116"/>
      <c r="S3913" s="116"/>
      <c r="T3913" s="117"/>
    </row>
    <row r="3914" spans="1:20">
      <c r="A3914" s="91"/>
      <c r="B3914" s="91"/>
      <c r="C3914" s="127"/>
      <c r="D3914" s="127"/>
      <c r="E3914" s="127"/>
      <c r="F3914" s="127"/>
      <c r="G3914" s="127"/>
      <c r="H3914" s="127">
        <v>1223</v>
      </c>
      <c r="I3914" s="91"/>
      <c r="J3914" s="116">
        <v>3911</v>
      </c>
      <c r="K3914" s="116">
        <f t="shared" si="38"/>
        <v>10600</v>
      </c>
      <c r="L3914" s="116">
        <v>0.248890098257775</v>
      </c>
      <c r="M3914" s="116">
        <v>7.13434706000836E-2</v>
      </c>
      <c r="N3914" s="117">
        <v>1.23799718522563E-2</v>
      </c>
      <c r="O3914" s="91"/>
      <c r="P3914" s="115"/>
      <c r="Q3914" s="116"/>
      <c r="R3914" s="116"/>
      <c r="S3914" s="116"/>
      <c r="T3914" s="117"/>
    </row>
    <row r="3915" spans="1:20" ht="13.8" thickBot="1">
      <c r="A3915" s="91"/>
      <c r="B3915" s="91"/>
      <c r="C3915" s="127"/>
      <c r="D3915" s="127"/>
      <c r="E3915" s="127"/>
      <c r="F3915" s="127"/>
      <c r="G3915" s="127"/>
      <c r="H3915" s="127">
        <v>1225</v>
      </c>
      <c r="I3915" s="91"/>
      <c r="J3915" s="116">
        <v>3912</v>
      </c>
      <c r="K3915" s="116">
        <f t="shared" si="38"/>
        <v>10602</v>
      </c>
      <c r="L3915" s="116">
        <v>0.248739604275201</v>
      </c>
      <c r="M3915" s="116">
        <v>6.8795623099161096E-2</v>
      </c>
      <c r="N3915" s="117">
        <v>1.24940866528699E-2</v>
      </c>
      <c r="O3915" s="91"/>
      <c r="P3915" s="115"/>
      <c r="Q3915" s="116"/>
      <c r="R3915" s="116"/>
      <c r="S3915" s="116"/>
      <c r="T3915" s="117"/>
    </row>
    <row r="3916" spans="1:20">
      <c r="A3916" s="91"/>
      <c r="B3916" s="91"/>
      <c r="C3916" s="127"/>
      <c r="D3916" s="127"/>
      <c r="E3916" s="127"/>
      <c r="F3916" s="127"/>
      <c r="G3916" s="127"/>
      <c r="H3916" s="127">
        <v>1228</v>
      </c>
      <c r="I3916" s="91"/>
      <c r="J3916" s="116">
        <v>3913</v>
      </c>
      <c r="K3916" s="116">
        <f t="shared" si="38"/>
        <v>10605</v>
      </c>
      <c r="L3916" s="116">
        <v>0.24902175536186699</v>
      </c>
      <c r="M3916" s="116">
        <v>6.4403896894673296E-2</v>
      </c>
      <c r="N3916" s="117">
        <v>1.27790191923704E-2</v>
      </c>
      <c r="O3916" s="91"/>
      <c r="P3916" s="128"/>
      <c r="Q3916" s="116"/>
      <c r="R3916" s="116"/>
      <c r="S3916" s="116"/>
      <c r="T3916" s="117"/>
    </row>
    <row r="3917" spans="1:20">
      <c r="A3917" s="91"/>
      <c r="B3917" s="91"/>
      <c r="C3917" s="127"/>
      <c r="D3917" s="127"/>
      <c r="E3917" s="127"/>
      <c r="F3917" s="127"/>
      <c r="G3917" s="127"/>
      <c r="H3917" s="127">
        <v>1231</v>
      </c>
      <c r="I3917" s="91"/>
      <c r="J3917" s="116">
        <v>3914</v>
      </c>
      <c r="K3917" s="116">
        <f t="shared" si="38"/>
        <v>10608</v>
      </c>
      <c r="L3917" s="116">
        <v>0.24961346702628101</v>
      </c>
      <c r="M3917" s="116">
        <v>5.8412263535544601E-2</v>
      </c>
      <c r="N3917" s="117">
        <v>1.3136158960912501E-2</v>
      </c>
      <c r="O3917" s="91"/>
      <c r="P3917" s="115"/>
      <c r="Q3917" s="116"/>
      <c r="R3917" s="116"/>
      <c r="S3917" s="116"/>
      <c r="T3917" s="117"/>
    </row>
    <row r="3918" spans="1:20">
      <c r="A3918" s="91"/>
      <c r="B3918" s="91"/>
      <c r="C3918" s="127"/>
      <c r="D3918" s="127"/>
      <c r="E3918" s="127"/>
      <c r="F3918" s="127"/>
      <c r="G3918" s="127"/>
      <c r="H3918" s="127">
        <v>1234</v>
      </c>
      <c r="I3918" s="91"/>
      <c r="J3918" s="116">
        <v>3915</v>
      </c>
      <c r="K3918" s="116">
        <f t="shared" si="38"/>
        <v>10611</v>
      </c>
      <c r="L3918" s="116">
        <v>0.25052387332917703</v>
      </c>
      <c r="M3918" s="116">
        <v>5.1078486857666999E-2</v>
      </c>
      <c r="N3918" s="117">
        <v>1.3457173167611899E-2</v>
      </c>
      <c r="O3918" s="91"/>
      <c r="P3918" s="115"/>
      <c r="Q3918" s="116"/>
      <c r="R3918" s="116"/>
      <c r="S3918" s="116"/>
      <c r="T3918" s="117"/>
    </row>
    <row r="3919" spans="1:20" ht="13.8" thickBot="1">
      <c r="A3919" s="91"/>
      <c r="B3919" s="91"/>
      <c r="C3919" s="127"/>
      <c r="D3919" s="127"/>
      <c r="E3919" s="127"/>
      <c r="F3919" s="127"/>
      <c r="G3919" s="127"/>
      <c r="H3919" s="127">
        <v>1237</v>
      </c>
      <c r="I3919" s="91"/>
      <c r="J3919" s="116">
        <v>3916</v>
      </c>
      <c r="K3919" s="116">
        <f t="shared" si="38"/>
        <v>10614</v>
      </c>
      <c r="L3919" s="116">
        <v>0.251549723104942</v>
      </c>
      <c r="M3919" s="116">
        <v>4.3591474994616797E-2</v>
      </c>
      <c r="N3919" s="117">
        <v>1.3552360288742399E-2</v>
      </c>
      <c r="O3919" s="91"/>
      <c r="P3919" s="115"/>
      <c r="Q3919" s="116"/>
      <c r="R3919" s="116"/>
      <c r="S3919" s="116"/>
      <c r="T3919" s="117"/>
    </row>
    <row r="3920" spans="1:20">
      <c r="A3920" s="91"/>
      <c r="B3920" s="91"/>
      <c r="C3920" s="127"/>
      <c r="D3920" s="127"/>
      <c r="E3920" s="127"/>
      <c r="F3920" s="127"/>
      <c r="G3920" s="127"/>
      <c r="H3920" s="127">
        <v>1240</v>
      </c>
      <c r="I3920" s="91"/>
      <c r="J3920" s="116">
        <v>3917</v>
      </c>
      <c r="K3920" s="116">
        <f t="shared" si="38"/>
        <v>10617</v>
      </c>
      <c r="L3920" s="116">
        <v>0.25267636171300401</v>
      </c>
      <c r="M3920" s="116">
        <v>3.6360504594891901E-2</v>
      </c>
      <c r="N3920" s="117">
        <v>1.3411383156723E-2</v>
      </c>
      <c r="O3920" s="91"/>
      <c r="P3920" s="128"/>
      <c r="Q3920" s="116"/>
      <c r="R3920" s="116"/>
      <c r="S3920" s="116"/>
      <c r="T3920" s="117"/>
    </row>
    <row r="3921" spans="1:20">
      <c r="A3921" s="91"/>
      <c r="B3921" s="91"/>
      <c r="C3921" s="127"/>
      <c r="D3921" s="127"/>
      <c r="E3921" s="127"/>
      <c r="F3921" s="127"/>
      <c r="G3921" s="127"/>
      <c r="H3921" s="127">
        <v>1243</v>
      </c>
      <c r="I3921" s="91"/>
      <c r="J3921" s="116">
        <v>3918</v>
      </c>
      <c r="K3921" s="116">
        <f t="shared" si="38"/>
        <v>10620</v>
      </c>
      <c r="L3921" s="116">
        <v>0.25368206140000998</v>
      </c>
      <c r="M3921" s="116">
        <v>3.06773989470965E-2</v>
      </c>
      <c r="N3921" s="117">
        <v>1.30342202873025E-2</v>
      </c>
      <c r="O3921" s="91"/>
      <c r="P3921" s="115"/>
      <c r="Q3921" s="116"/>
      <c r="R3921" s="116"/>
      <c r="S3921" s="116"/>
      <c r="T3921" s="117"/>
    </row>
    <row r="3922" spans="1:20">
      <c r="A3922" s="91"/>
      <c r="B3922" s="91"/>
      <c r="C3922" s="127"/>
      <c r="D3922" s="127"/>
      <c r="E3922" s="127"/>
      <c r="F3922" s="127"/>
      <c r="G3922" s="127"/>
      <c r="H3922" s="127">
        <v>1246</v>
      </c>
      <c r="I3922" s="91"/>
      <c r="J3922" s="116">
        <v>3919</v>
      </c>
      <c r="K3922" s="116">
        <f t="shared" si="38"/>
        <v>10623</v>
      </c>
      <c r="L3922" s="116">
        <v>0.25455166182116001</v>
      </c>
      <c r="M3922" s="116">
        <v>2.6791983083198301E-2</v>
      </c>
      <c r="N3922" s="117">
        <v>1.25016598013488E-2</v>
      </c>
      <c r="O3922" s="91"/>
      <c r="P3922" s="115"/>
      <c r="Q3922" s="116"/>
      <c r="R3922" s="116"/>
      <c r="S3922" s="116"/>
      <c r="T3922" s="117"/>
    </row>
    <row r="3923" spans="1:20" ht="13.8" thickBot="1">
      <c r="A3923" s="91"/>
      <c r="B3923" s="91"/>
      <c r="C3923" s="127"/>
      <c r="D3923" s="127"/>
      <c r="E3923" s="127"/>
      <c r="F3923" s="127"/>
      <c r="G3923" s="127"/>
      <c r="H3923" s="127">
        <v>1248</v>
      </c>
      <c r="I3923" s="91"/>
      <c r="J3923" s="116">
        <v>3920</v>
      </c>
      <c r="K3923" s="116">
        <f t="shared" si="38"/>
        <v>10625</v>
      </c>
      <c r="L3923" s="116">
        <v>0.25513399740381298</v>
      </c>
      <c r="M3923" s="116">
        <v>2.5296116034682299E-2</v>
      </c>
      <c r="N3923" s="117">
        <v>1.1858241463209501E-2</v>
      </c>
      <c r="O3923" s="91"/>
      <c r="P3923" s="115"/>
      <c r="Q3923" s="116"/>
      <c r="R3923" s="116"/>
      <c r="S3923" s="116"/>
      <c r="T3923" s="117"/>
    </row>
    <row r="3924" spans="1:20">
      <c r="A3924" s="91"/>
      <c r="B3924" s="91"/>
      <c r="C3924" s="127"/>
      <c r="D3924" s="127"/>
      <c r="E3924" s="127"/>
      <c r="F3924" s="127"/>
      <c r="G3924" s="127"/>
      <c r="H3924" s="127">
        <v>1251</v>
      </c>
      <c r="I3924" s="91"/>
      <c r="J3924" s="116">
        <v>3921</v>
      </c>
      <c r="K3924" s="116">
        <f t="shared" si="38"/>
        <v>10628</v>
      </c>
      <c r="L3924" s="116">
        <v>0.25552531428509401</v>
      </c>
      <c r="M3924" s="116">
        <v>2.6130966301221501E-2</v>
      </c>
      <c r="N3924" s="117">
        <v>1.12469253197109E-2</v>
      </c>
      <c r="O3924" s="91"/>
      <c r="P3924" s="128"/>
      <c r="Q3924" s="116"/>
      <c r="R3924" s="116"/>
      <c r="S3924" s="116"/>
      <c r="T3924" s="117"/>
    </row>
    <row r="3925" spans="1:20">
      <c r="A3925" s="91"/>
      <c r="B3925" s="91"/>
      <c r="C3925" s="127"/>
      <c r="D3925" s="127"/>
      <c r="E3925" s="127"/>
      <c r="F3925" s="127"/>
      <c r="G3925" s="127"/>
      <c r="H3925" s="127">
        <v>1254</v>
      </c>
      <c r="I3925" s="91"/>
      <c r="J3925" s="116">
        <v>3922</v>
      </c>
      <c r="K3925" s="116">
        <f t="shared" si="38"/>
        <v>10631</v>
      </c>
      <c r="L3925" s="116">
        <v>0.255654352020589</v>
      </c>
      <c r="M3925" s="116">
        <v>2.9479340420312201E-2</v>
      </c>
      <c r="N3925" s="117">
        <v>1.07151561787767E-2</v>
      </c>
      <c r="O3925" s="91"/>
      <c r="P3925" s="115"/>
      <c r="Q3925" s="116"/>
      <c r="R3925" s="116"/>
      <c r="S3925" s="116"/>
      <c r="T3925" s="117"/>
    </row>
    <row r="3926" spans="1:20">
      <c r="A3926" s="91"/>
      <c r="B3926" s="91"/>
      <c r="C3926" s="127"/>
      <c r="D3926" s="127"/>
      <c r="E3926" s="127"/>
      <c r="F3926" s="127"/>
      <c r="G3926" s="127"/>
      <c r="H3926" s="127">
        <v>1256</v>
      </c>
      <c r="I3926" s="91"/>
      <c r="J3926" s="116">
        <v>3923</v>
      </c>
      <c r="K3926" s="116">
        <f t="shared" si="38"/>
        <v>10633</v>
      </c>
      <c r="L3926" s="116">
        <v>0.25565496307957702</v>
      </c>
      <c r="M3926" s="116">
        <v>3.4005460106597503E-2</v>
      </c>
      <c r="N3926" s="117">
        <v>1.03121421595675E-2</v>
      </c>
      <c r="O3926" s="91"/>
      <c r="P3926" s="115"/>
      <c r="Q3926" s="116"/>
      <c r="R3926" s="116"/>
      <c r="S3926" s="116"/>
      <c r="T3926" s="117"/>
    </row>
    <row r="3927" spans="1:20" ht="13.8" thickBot="1">
      <c r="A3927" s="91"/>
      <c r="B3927" s="91"/>
      <c r="C3927" s="127"/>
      <c r="D3927" s="127"/>
      <c r="E3927" s="127"/>
      <c r="F3927" s="127"/>
      <c r="G3927" s="127"/>
      <c r="H3927" s="127">
        <v>1259</v>
      </c>
      <c r="I3927" s="91"/>
      <c r="J3927" s="116">
        <v>3924</v>
      </c>
      <c r="K3927" s="116">
        <f t="shared" si="38"/>
        <v>10636</v>
      </c>
      <c r="L3927" s="116">
        <v>0.25552760317425299</v>
      </c>
      <c r="M3927" s="116">
        <v>3.9455294516420797E-2</v>
      </c>
      <c r="N3927" s="117">
        <v>1.0011827700155801E-2</v>
      </c>
      <c r="O3927" s="91"/>
      <c r="P3927" s="115"/>
      <c r="Q3927" s="116"/>
      <c r="R3927" s="116"/>
      <c r="S3927" s="116"/>
      <c r="T3927" s="117"/>
    </row>
    <row r="3928" spans="1:20">
      <c r="A3928" s="91"/>
      <c r="B3928" s="91"/>
      <c r="C3928" s="127"/>
      <c r="D3928" s="127"/>
      <c r="E3928" s="127"/>
      <c r="F3928" s="127"/>
      <c r="G3928" s="127"/>
      <c r="H3928" s="127">
        <v>1262</v>
      </c>
      <c r="I3928" s="91"/>
      <c r="J3928" s="116">
        <v>3925</v>
      </c>
      <c r="K3928" s="116">
        <f t="shared" si="38"/>
        <v>10639</v>
      </c>
      <c r="L3928" s="116">
        <v>0.255298648463408</v>
      </c>
      <c r="M3928" s="116">
        <v>4.5309987311701799E-2</v>
      </c>
      <c r="N3928" s="117">
        <v>9.7937962047522607E-3</v>
      </c>
      <c r="O3928" s="91"/>
      <c r="P3928" s="128"/>
      <c r="Q3928" s="116"/>
      <c r="R3928" s="116"/>
      <c r="S3928" s="116"/>
      <c r="T3928" s="117"/>
    </row>
    <row r="3929" spans="1:20">
      <c r="A3929" s="91"/>
      <c r="B3929" s="91"/>
      <c r="C3929" s="127"/>
      <c r="D3929" s="127"/>
      <c r="E3929" s="127"/>
      <c r="F3929" s="127"/>
      <c r="G3929" s="127"/>
      <c r="H3929" s="127">
        <v>1265</v>
      </c>
      <c r="I3929" s="91"/>
      <c r="J3929" s="116">
        <v>3926</v>
      </c>
      <c r="K3929" s="116">
        <f t="shared" si="38"/>
        <v>10642</v>
      </c>
      <c r="L3929" s="116">
        <v>0.25503910778643801</v>
      </c>
      <c r="M3929" s="116">
        <v>5.08069259246813E-2</v>
      </c>
      <c r="N3929" s="117">
        <v>9.65778366770083E-3</v>
      </c>
      <c r="O3929" s="91"/>
      <c r="P3929" s="115"/>
      <c r="Q3929" s="116"/>
      <c r="R3929" s="116"/>
      <c r="S3929" s="116"/>
      <c r="T3929" s="117"/>
    </row>
    <row r="3930" spans="1:20">
      <c r="A3930" s="91"/>
      <c r="B3930" s="91"/>
      <c r="C3930" s="127"/>
      <c r="D3930" s="127"/>
      <c r="E3930" s="127"/>
      <c r="F3930" s="127"/>
      <c r="G3930" s="127"/>
      <c r="H3930" s="127">
        <v>1267</v>
      </c>
      <c r="I3930" s="91"/>
      <c r="J3930" s="116">
        <v>3927</v>
      </c>
      <c r="K3930" s="116">
        <f t="shared" si="38"/>
        <v>10644</v>
      </c>
      <c r="L3930" s="116">
        <v>0.25484524211472198</v>
      </c>
      <c r="M3930" s="116">
        <v>5.60124247032599E-2</v>
      </c>
      <c r="N3930" s="117">
        <v>9.6255155487373692E-3</v>
      </c>
      <c r="O3930" s="91"/>
      <c r="P3930" s="115"/>
      <c r="Q3930" s="116"/>
      <c r="R3930" s="116"/>
      <c r="S3930" s="116"/>
      <c r="T3930" s="117"/>
    </row>
    <row r="3931" spans="1:20" ht="13.8" thickBot="1">
      <c r="A3931" s="91"/>
      <c r="B3931" s="91"/>
      <c r="C3931" s="127"/>
      <c r="D3931" s="127"/>
      <c r="E3931" s="127"/>
      <c r="F3931" s="127"/>
      <c r="G3931" s="127"/>
      <c r="H3931" s="127">
        <v>1270</v>
      </c>
      <c r="I3931" s="91"/>
      <c r="J3931" s="116">
        <v>3928</v>
      </c>
      <c r="K3931" s="116">
        <f t="shared" si="38"/>
        <v>10647</v>
      </c>
      <c r="L3931" s="116">
        <v>0.25464293381042402</v>
      </c>
      <c r="M3931" s="116">
        <v>6.1100247950275403E-2</v>
      </c>
      <c r="N3931" s="117">
        <v>9.7570880209980702E-3</v>
      </c>
      <c r="O3931" s="91"/>
      <c r="P3931" s="115"/>
      <c r="Q3931" s="116"/>
      <c r="R3931" s="116"/>
      <c r="S3931" s="116"/>
      <c r="T3931" s="117"/>
    </row>
    <row r="3932" spans="1:20">
      <c r="A3932" s="91"/>
      <c r="B3932" s="91"/>
      <c r="C3932" s="127"/>
      <c r="D3932" s="127"/>
      <c r="E3932" s="127"/>
      <c r="F3932" s="127"/>
      <c r="G3932" s="127"/>
      <c r="H3932" s="127">
        <v>1273</v>
      </c>
      <c r="I3932" s="91"/>
      <c r="J3932" s="116">
        <v>3929</v>
      </c>
      <c r="K3932" s="116">
        <f t="shared" si="38"/>
        <v>10650</v>
      </c>
      <c r="L3932" s="116">
        <v>0.25452632902257499</v>
      </c>
      <c r="M3932" s="116">
        <v>6.5415711140954E-2</v>
      </c>
      <c r="N3932" s="117">
        <v>1.00564028370948E-2</v>
      </c>
      <c r="O3932" s="91"/>
      <c r="P3932" s="128"/>
      <c r="Q3932" s="116"/>
      <c r="R3932" s="116"/>
      <c r="S3932" s="116"/>
      <c r="T3932" s="117"/>
    </row>
    <row r="3933" spans="1:20">
      <c r="A3933" s="91"/>
      <c r="B3933" s="91"/>
      <c r="C3933" s="127"/>
      <c r="D3933" s="127"/>
      <c r="E3933" s="127"/>
      <c r="F3933" s="127"/>
      <c r="G3933" s="127"/>
      <c r="H3933" s="127">
        <v>1275</v>
      </c>
      <c r="I3933" s="91"/>
      <c r="J3933" s="116">
        <v>3930</v>
      </c>
      <c r="K3933" s="116">
        <f t="shared" si="38"/>
        <v>10652</v>
      </c>
      <c r="L3933" s="116">
        <v>0.25441101067112099</v>
      </c>
      <c r="M3933" s="116">
        <v>6.8945683902041699E-2</v>
      </c>
      <c r="N3933" s="117">
        <v>1.05012516629098E-2</v>
      </c>
      <c r="O3933" s="91"/>
      <c r="P3933" s="115"/>
      <c r="Q3933" s="116"/>
      <c r="R3933" s="116"/>
      <c r="S3933" s="116"/>
      <c r="T3933" s="117"/>
    </row>
    <row r="3934" spans="1:20">
      <c r="A3934" s="91"/>
      <c r="B3934" s="91"/>
      <c r="C3934" s="127"/>
      <c r="D3934" s="127"/>
      <c r="E3934" s="127"/>
      <c r="F3934" s="127"/>
      <c r="G3934" s="127"/>
      <c r="H3934" s="127">
        <v>1278</v>
      </c>
      <c r="I3934" s="91"/>
      <c r="J3934" s="116">
        <v>3931</v>
      </c>
      <c r="K3934" s="116">
        <f t="shared" si="38"/>
        <v>10655</v>
      </c>
      <c r="L3934" s="116">
        <v>0.254215623590617</v>
      </c>
      <c r="M3934" s="116">
        <v>7.1698513793751403E-2</v>
      </c>
      <c r="N3934" s="117">
        <v>1.1070692949023299E-2</v>
      </c>
      <c r="O3934" s="91"/>
      <c r="P3934" s="115"/>
      <c r="Q3934" s="116"/>
      <c r="R3934" s="116"/>
      <c r="S3934" s="116"/>
      <c r="T3934" s="117"/>
    </row>
    <row r="3935" spans="1:20" ht="13.8" thickBot="1">
      <c r="A3935" s="91"/>
      <c r="B3935" s="91"/>
      <c r="C3935" s="127"/>
      <c r="D3935" s="127"/>
      <c r="E3935" s="127"/>
      <c r="F3935" s="127"/>
      <c r="G3935" s="127"/>
      <c r="H3935" s="127">
        <v>1281</v>
      </c>
      <c r="I3935" s="91"/>
      <c r="J3935" s="116">
        <v>3932</v>
      </c>
      <c r="K3935" s="116">
        <f t="shared" si="38"/>
        <v>10658</v>
      </c>
      <c r="L3935" s="116">
        <v>0.25402277742999702</v>
      </c>
      <c r="M3935" s="116">
        <v>7.2768127604696795E-2</v>
      </c>
      <c r="N3935" s="117">
        <v>1.1710607707575401E-2</v>
      </c>
      <c r="O3935" s="91"/>
      <c r="P3935" s="115"/>
      <c r="Q3935" s="116"/>
      <c r="R3935" s="116"/>
      <c r="S3935" s="116"/>
      <c r="T3935" s="117"/>
    </row>
    <row r="3936" spans="1:20">
      <c r="A3936" s="91"/>
      <c r="B3936" s="91"/>
      <c r="C3936" s="127"/>
      <c r="D3936" s="127"/>
      <c r="E3936" s="127"/>
      <c r="F3936" s="127"/>
      <c r="G3936" s="127"/>
      <c r="H3936" s="127">
        <v>1284</v>
      </c>
      <c r="I3936" s="91"/>
      <c r="J3936" s="116">
        <v>3933</v>
      </c>
      <c r="K3936" s="116">
        <f t="shared" si="38"/>
        <v>10661</v>
      </c>
      <c r="L3936" s="116">
        <v>0.25369501065188099</v>
      </c>
      <c r="M3936" s="116">
        <v>7.2997048412636004E-2</v>
      </c>
      <c r="N3936" s="117">
        <v>1.2342896379699601E-2</v>
      </c>
      <c r="O3936" s="91"/>
      <c r="P3936" s="128"/>
      <c r="Q3936" s="116"/>
      <c r="R3936" s="116"/>
      <c r="S3936" s="116"/>
      <c r="T3936" s="117"/>
    </row>
    <row r="3937" spans="1:20">
      <c r="A3937" s="91"/>
      <c r="B3937" s="91"/>
      <c r="C3937" s="127"/>
      <c r="D3937" s="127"/>
      <c r="E3937" s="127"/>
      <c r="F3937" s="127"/>
      <c r="G3937" s="127"/>
      <c r="H3937" s="127">
        <v>1287</v>
      </c>
      <c r="I3937" s="91"/>
      <c r="J3937" s="116">
        <v>3934</v>
      </c>
      <c r="K3937" s="116">
        <f t="shared" si="38"/>
        <v>10664</v>
      </c>
      <c r="L3937" s="116">
        <v>0.25336720564166898</v>
      </c>
      <c r="M3937" s="116">
        <v>7.2000808293730498E-2</v>
      </c>
      <c r="N3937" s="117">
        <v>1.29471533908003E-2</v>
      </c>
      <c r="O3937" s="91"/>
      <c r="P3937" s="115"/>
      <c r="Q3937" s="116"/>
      <c r="R3937" s="116"/>
      <c r="S3937" s="116"/>
      <c r="T3937" s="117"/>
    </row>
    <row r="3938" spans="1:20">
      <c r="A3938" s="91"/>
      <c r="B3938" s="91"/>
      <c r="C3938" s="127"/>
      <c r="D3938" s="127"/>
      <c r="E3938" s="127"/>
      <c r="F3938" s="127"/>
      <c r="G3938" s="127"/>
      <c r="H3938" s="127">
        <v>1290</v>
      </c>
      <c r="I3938" s="91"/>
      <c r="J3938" s="116">
        <v>3935</v>
      </c>
      <c r="K3938" s="116">
        <f t="shared" si="38"/>
        <v>10667</v>
      </c>
      <c r="L3938" s="116">
        <v>0.252967668330837</v>
      </c>
      <c r="M3938" s="116">
        <v>7.0822029946639595E-2</v>
      </c>
      <c r="N3938" s="117">
        <v>1.34368115887243E-2</v>
      </c>
      <c r="O3938" s="91"/>
      <c r="P3938" s="115"/>
      <c r="Q3938" s="116"/>
      <c r="R3938" s="116"/>
      <c r="S3938" s="116"/>
      <c r="T3938" s="117"/>
    </row>
    <row r="3939" spans="1:20" ht="13.8" thickBot="1">
      <c r="A3939" s="91"/>
      <c r="B3939" s="91"/>
      <c r="C3939" s="127"/>
      <c r="D3939" s="127"/>
      <c r="E3939" s="127"/>
      <c r="F3939" s="127"/>
      <c r="G3939" s="127"/>
      <c r="H3939" s="127">
        <v>1293</v>
      </c>
      <c r="I3939" s="91"/>
      <c r="J3939" s="116">
        <v>3936</v>
      </c>
      <c r="K3939" s="116">
        <f t="shared" si="38"/>
        <v>10670</v>
      </c>
      <c r="L3939" s="116">
        <v>0.25262060228952599</v>
      </c>
      <c r="M3939" s="116">
        <v>6.9231799436118499E-2</v>
      </c>
      <c r="N3939" s="117">
        <v>1.3805356405257201E-2</v>
      </c>
      <c r="O3939" s="91"/>
      <c r="P3939" s="115"/>
      <c r="Q3939" s="116"/>
      <c r="R3939" s="116"/>
      <c r="S3939" s="116"/>
      <c r="T3939" s="117"/>
    </row>
    <row r="3940" spans="1:20">
      <c r="A3940" s="91"/>
      <c r="B3940" s="91"/>
      <c r="C3940" s="127"/>
      <c r="D3940" s="127"/>
      <c r="E3940" s="127"/>
      <c r="F3940" s="127"/>
      <c r="G3940" s="127"/>
      <c r="H3940" s="127">
        <v>1296</v>
      </c>
      <c r="I3940" s="91"/>
      <c r="J3940" s="116">
        <v>3937</v>
      </c>
      <c r="K3940" s="116">
        <f t="shared" si="38"/>
        <v>10673</v>
      </c>
      <c r="L3940" s="116">
        <v>0.25230637781260501</v>
      </c>
      <c r="M3940" s="116">
        <v>6.76512407990046E-2</v>
      </c>
      <c r="N3940" s="117">
        <v>1.40656665825867E-2</v>
      </c>
      <c r="O3940" s="91"/>
      <c r="P3940" s="128"/>
      <c r="Q3940" s="116"/>
      <c r="R3940" s="116"/>
      <c r="S3940" s="116"/>
      <c r="T3940" s="117"/>
    </row>
    <row r="3941" spans="1:20">
      <c r="A3941" s="91"/>
      <c r="B3941" s="91"/>
      <c r="C3941" s="127"/>
      <c r="D3941" s="127"/>
      <c r="E3941" s="127"/>
      <c r="F3941" s="127"/>
      <c r="G3941" s="127"/>
      <c r="H3941" s="127">
        <v>1299</v>
      </c>
      <c r="I3941" s="91"/>
      <c r="J3941" s="116">
        <v>3938</v>
      </c>
      <c r="K3941" s="116">
        <f t="shared" si="38"/>
        <v>10676</v>
      </c>
      <c r="L3941" s="116">
        <v>0.25212163819586397</v>
      </c>
      <c r="M3941" s="116">
        <v>6.5803097452430098E-2</v>
      </c>
      <c r="N3941" s="117">
        <v>1.41980277556535E-2</v>
      </c>
      <c r="O3941" s="91"/>
      <c r="P3941" s="115"/>
      <c r="Q3941" s="116"/>
      <c r="R3941" s="116"/>
      <c r="S3941" s="116"/>
      <c r="T3941" s="117"/>
    </row>
    <row r="3942" spans="1:20">
      <c r="A3942" s="91"/>
      <c r="B3942" s="91"/>
      <c r="C3942" s="127"/>
      <c r="D3942" s="127"/>
      <c r="E3942" s="127"/>
      <c r="F3942" s="127"/>
      <c r="G3942" s="127"/>
      <c r="H3942" s="127">
        <v>1302</v>
      </c>
      <c r="I3942" s="91"/>
      <c r="J3942" s="116">
        <v>3939</v>
      </c>
      <c r="K3942" s="116">
        <f t="shared" si="38"/>
        <v>10679</v>
      </c>
      <c r="L3942" s="116">
        <v>0.25203320311992899</v>
      </c>
      <c r="M3942" s="116">
        <v>6.3664480555248398E-2</v>
      </c>
      <c r="N3942" s="117">
        <v>1.4229455630212299E-2</v>
      </c>
      <c r="O3942" s="91"/>
      <c r="P3942" s="115"/>
      <c r="Q3942" s="116"/>
      <c r="R3942" s="116"/>
      <c r="S3942" s="116"/>
      <c r="T3942" s="117"/>
    </row>
    <row r="3943" spans="1:20" ht="13.8" thickBot="1">
      <c r="A3943" s="91"/>
      <c r="B3943" s="91"/>
      <c r="C3943" s="127"/>
      <c r="D3943" s="127"/>
      <c r="E3943" s="127"/>
      <c r="F3943" s="127"/>
      <c r="G3943" s="127"/>
      <c r="H3943" s="127">
        <v>1304</v>
      </c>
      <c r="I3943" s="91"/>
      <c r="J3943" s="116">
        <v>3940</v>
      </c>
      <c r="K3943" s="116">
        <f t="shared" si="38"/>
        <v>10681</v>
      </c>
      <c r="L3943" s="116">
        <v>0.25208611069190401</v>
      </c>
      <c r="M3943" s="116">
        <v>6.0777569095873799E-2</v>
      </c>
      <c r="N3943" s="117">
        <v>1.40915342065536E-2</v>
      </c>
      <c r="O3943" s="91"/>
      <c r="P3943" s="115"/>
      <c r="Q3943" s="116"/>
      <c r="R3943" s="116"/>
      <c r="S3943" s="116"/>
      <c r="T3943" s="117"/>
    </row>
    <row r="3944" spans="1:20">
      <c r="A3944" s="91"/>
      <c r="B3944" s="91"/>
      <c r="C3944" s="127"/>
      <c r="D3944" s="127"/>
      <c r="E3944" s="127"/>
      <c r="F3944" s="127"/>
      <c r="G3944" s="127"/>
      <c r="H3944" s="127">
        <v>1307</v>
      </c>
      <c r="I3944" s="91"/>
      <c r="J3944" s="116">
        <v>3941</v>
      </c>
      <c r="K3944" s="116">
        <f t="shared" si="38"/>
        <v>10684</v>
      </c>
      <c r="L3944" s="116">
        <v>0.25227867572295998</v>
      </c>
      <c r="M3944" s="116">
        <v>5.7335925881410302E-2</v>
      </c>
      <c r="N3944" s="117">
        <v>1.37771753421025E-2</v>
      </c>
      <c r="O3944" s="91"/>
      <c r="P3944" s="128"/>
      <c r="Q3944" s="116"/>
      <c r="R3944" s="116"/>
      <c r="S3944" s="116"/>
      <c r="T3944" s="117"/>
    </row>
    <row r="3945" spans="1:20">
      <c r="A3945" s="91"/>
      <c r="B3945" s="91"/>
      <c r="C3945" s="127"/>
      <c r="D3945" s="127"/>
      <c r="E3945" s="127"/>
      <c r="F3945" s="127"/>
      <c r="G3945" s="127"/>
      <c r="H3945" s="127">
        <v>1310</v>
      </c>
      <c r="I3945" s="91"/>
      <c r="J3945" s="116">
        <v>3942</v>
      </c>
      <c r="K3945" s="116">
        <f t="shared" si="38"/>
        <v>10687</v>
      </c>
      <c r="L3945" s="116">
        <v>0.25254836065015901</v>
      </c>
      <c r="M3945" s="116">
        <v>5.3593929286010103E-2</v>
      </c>
      <c r="N3945" s="117">
        <v>1.32166277486825E-2</v>
      </c>
      <c r="O3945" s="91"/>
      <c r="P3945" s="115"/>
      <c r="Q3945" s="116"/>
      <c r="R3945" s="116"/>
      <c r="S3945" s="116"/>
      <c r="T3945" s="117"/>
    </row>
    <row r="3946" spans="1:20">
      <c r="A3946" s="91"/>
      <c r="B3946" s="91"/>
      <c r="C3946" s="127"/>
      <c r="D3946" s="127"/>
      <c r="E3946" s="127"/>
      <c r="F3946" s="127"/>
      <c r="G3946" s="127"/>
      <c r="H3946" s="127">
        <v>1313</v>
      </c>
      <c r="I3946" s="91"/>
      <c r="J3946" s="116">
        <v>3943</v>
      </c>
      <c r="K3946" s="116">
        <f t="shared" si="38"/>
        <v>10690</v>
      </c>
      <c r="L3946" s="116">
        <v>0.25294122126784702</v>
      </c>
      <c r="M3946" s="116">
        <v>4.9389286078886901E-2</v>
      </c>
      <c r="N3946" s="117">
        <v>1.24442506174422E-2</v>
      </c>
      <c r="O3946" s="91"/>
      <c r="P3946" s="115"/>
      <c r="Q3946" s="116"/>
      <c r="R3946" s="116"/>
      <c r="S3946" s="116"/>
      <c r="T3946" s="117"/>
    </row>
    <row r="3947" spans="1:20" ht="13.8" thickBot="1">
      <c r="A3947" s="91"/>
      <c r="B3947" s="91"/>
      <c r="C3947" s="127"/>
      <c r="D3947" s="127"/>
      <c r="E3947" s="127"/>
      <c r="F3947" s="127"/>
      <c r="G3947" s="127"/>
      <c r="H3947" s="127">
        <v>1316</v>
      </c>
      <c r="I3947" s="91"/>
      <c r="J3947" s="116">
        <v>3944</v>
      </c>
      <c r="K3947" s="116">
        <f t="shared" si="38"/>
        <v>10693</v>
      </c>
      <c r="L3947" s="116">
        <v>0.25330221664852698</v>
      </c>
      <c r="M3947" s="116">
        <v>4.5302510118247499E-2</v>
      </c>
      <c r="N3947" s="117">
        <v>1.1535492935313099E-2</v>
      </c>
      <c r="O3947" s="91"/>
      <c r="P3947" s="115"/>
      <c r="Q3947" s="116"/>
      <c r="R3947" s="116"/>
      <c r="S3947" s="116"/>
      <c r="T3947" s="117"/>
    </row>
    <row r="3948" spans="1:20">
      <c r="A3948" s="91"/>
      <c r="B3948" s="91"/>
      <c r="C3948" s="127"/>
      <c r="D3948" s="127"/>
      <c r="E3948" s="127"/>
      <c r="F3948" s="127"/>
      <c r="G3948" s="127"/>
      <c r="H3948" s="127">
        <v>1319</v>
      </c>
      <c r="I3948" s="91"/>
      <c r="J3948" s="116">
        <v>3945</v>
      </c>
      <c r="K3948" s="116">
        <f t="shared" si="38"/>
        <v>10696</v>
      </c>
      <c r="L3948" s="116">
        <v>0.25366877275932198</v>
      </c>
      <c r="M3948" s="116">
        <v>4.13753054835444E-2</v>
      </c>
      <c r="N3948" s="117">
        <v>1.0566901305837401E-2</v>
      </c>
      <c r="O3948" s="91"/>
      <c r="P3948" s="128"/>
      <c r="Q3948" s="116"/>
      <c r="R3948" s="116"/>
      <c r="S3948" s="116"/>
      <c r="T3948" s="117"/>
    </row>
    <row r="3949" spans="1:20">
      <c r="A3949" s="91"/>
      <c r="B3949" s="91"/>
      <c r="C3949" s="127"/>
      <c r="D3949" s="127"/>
      <c r="E3949" s="127"/>
      <c r="F3949" s="127"/>
      <c r="G3949" s="127"/>
      <c r="H3949" s="127">
        <v>1321</v>
      </c>
      <c r="I3949" s="91"/>
      <c r="J3949" s="116">
        <v>3946</v>
      </c>
      <c r="K3949" s="116">
        <f t="shared" si="38"/>
        <v>10698</v>
      </c>
      <c r="L3949" s="116">
        <v>0.25397457409518998</v>
      </c>
      <c r="M3949" s="116">
        <v>3.81232793030747E-2</v>
      </c>
      <c r="N3949" s="117">
        <v>9.6098745381047908E-3</v>
      </c>
      <c r="O3949" s="91"/>
      <c r="P3949" s="115"/>
      <c r="Q3949" s="116"/>
      <c r="R3949" s="116"/>
      <c r="S3949" s="116"/>
      <c r="T3949" s="117"/>
    </row>
    <row r="3950" spans="1:20">
      <c r="A3950" s="91"/>
      <c r="B3950" s="91"/>
      <c r="C3950" s="127"/>
      <c r="D3950" s="127"/>
      <c r="E3950" s="127"/>
      <c r="F3950" s="127"/>
      <c r="G3950" s="127"/>
      <c r="H3950" s="127">
        <v>1324</v>
      </c>
      <c r="I3950" s="91"/>
      <c r="J3950" s="116">
        <v>3947</v>
      </c>
      <c r="K3950" s="116">
        <f t="shared" si="38"/>
        <v>10701</v>
      </c>
      <c r="L3950" s="116">
        <v>0.254168059454912</v>
      </c>
      <c r="M3950" s="116">
        <v>3.5869383831055597E-2</v>
      </c>
      <c r="N3950" s="117">
        <v>8.7494379575367102E-3</v>
      </c>
      <c r="O3950" s="91"/>
      <c r="P3950" s="115"/>
      <c r="Q3950" s="116"/>
      <c r="R3950" s="116"/>
      <c r="S3950" s="116"/>
      <c r="T3950" s="117"/>
    </row>
    <row r="3951" spans="1:20" ht="13.8" thickBot="1">
      <c r="A3951" s="91"/>
      <c r="B3951" s="91"/>
      <c r="C3951" s="127"/>
      <c r="D3951" s="127"/>
      <c r="E3951" s="127"/>
      <c r="F3951" s="127"/>
      <c r="G3951" s="127"/>
      <c r="H3951" s="127">
        <v>1327</v>
      </c>
      <c r="I3951" s="91"/>
      <c r="J3951" s="116">
        <v>3948</v>
      </c>
      <c r="K3951" s="116">
        <f t="shared" si="38"/>
        <v>10704</v>
      </c>
      <c r="L3951" s="116">
        <v>0.254344210960324</v>
      </c>
      <c r="M3951" s="116">
        <v>3.4342945293790797E-2</v>
      </c>
      <c r="N3951" s="117">
        <v>7.9866348419201892E-3</v>
      </c>
      <c r="O3951" s="91"/>
      <c r="P3951" s="115"/>
      <c r="Q3951" s="116"/>
      <c r="R3951" s="116"/>
      <c r="S3951" s="116"/>
      <c r="T3951" s="117"/>
    </row>
    <row r="3952" spans="1:20">
      <c r="A3952" s="91"/>
      <c r="B3952" s="91"/>
      <c r="C3952" s="127"/>
      <c r="D3952" s="127"/>
      <c r="E3952" s="127"/>
      <c r="F3952" s="127"/>
      <c r="G3952" s="127"/>
      <c r="H3952" s="127">
        <v>1330</v>
      </c>
      <c r="I3952" s="91"/>
      <c r="J3952" s="116">
        <v>3949</v>
      </c>
      <c r="K3952" s="116">
        <f t="shared" si="38"/>
        <v>10707</v>
      </c>
      <c r="L3952" s="116">
        <v>0.254428516914745</v>
      </c>
      <c r="M3952" s="116">
        <v>3.4188402169767797E-2</v>
      </c>
      <c r="N3952" s="117">
        <v>7.4680962568308097E-3</v>
      </c>
      <c r="O3952" s="91"/>
      <c r="P3952" s="128"/>
      <c r="Q3952" s="116"/>
      <c r="R3952" s="116"/>
      <c r="S3952" s="116"/>
      <c r="T3952" s="117"/>
    </row>
    <row r="3953" spans="1:20">
      <c r="A3953" s="91"/>
      <c r="B3953" s="91"/>
      <c r="C3953" s="127"/>
      <c r="D3953" s="127"/>
      <c r="E3953" s="127"/>
      <c r="F3953" s="127"/>
      <c r="G3953" s="127"/>
      <c r="H3953" s="127">
        <v>1333</v>
      </c>
      <c r="I3953" s="91"/>
      <c r="J3953" s="116">
        <v>3950</v>
      </c>
      <c r="K3953" s="116">
        <f t="shared" ref="K3953:K4003" si="39">H3953+$K$3503</f>
        <v>10710</v>
      </c>
      <c r="L3953" s="116">
        <v>0.25451913892631101</v>
      </c>
      <c r="M3953" s="116">
        <v>3.4487745747118603E-2</v>
      </c>
      <c r="N3953" s="117">
        <v>7.1482418626351999E-3</v>
      </c>
      <c r="O3953" s="91"/>
      <c r="P3953" s="115"/>
      <c r="Q3953" s="116"/>
      <c r="R3953" s="116"/>
      <c r="S3953" s="116"/>
      <c r="T3953" s="117"/>
    </row>
    <row r="3954" spans="1:20">
      <c r="A3954" s="91"/>
      <c r="B3954" s="91"/>
      <c r="C3954" s="127"/>
      <c r="D3954" s="127"/>
      <c r="E3954" s="127"/>
      <c r="F3954" s="127"/>
      <c r="G3954" s="127"/>
      <c r="H3954" s="127">
        <v>1335</v>
      </c>
      <c r="I3954" s="91"/>
      <c r="J3954" s="116">
        <v>3951</v>
      </c>
      <c r="K3954" s="116">
        <f t="shared" si="39"/>
        <v>10712</v>
      </c>
      <c r="L3954" s="116">
        <v>0.25460553603140601</v>
      </c>
      <c r="M3954" s="116">
        <v>3.5523903530809302E-2</v>
      </c>
      <c r="N3954" s="117">
        <v>7.1106958656402602E-3</v>
      </c>
      <c r="O3954" s="91"/>
      <c r="P3954" s="115"/>
      <c r="Q3954" s="116"/>
      <c r="R3954" s="116"/>
      <c r="S3954" s="116"/>
      <c r="T3954" s="117"/>
    </row>
    <row r="3955" spans="1:20" ht="13.8" thickBot="1">
      <c r="A3955" s="91"/>
      <c r="B3955" s="91"/>
      <c r="C3955" s="127"/>
      <c r="D3955" s="127"/>
      <c r="E3955" s="127"/>
      <c r="F3955" s="127"/>
      <c r="G3955" s="127"/>
      <c r="H3955" s="127">
        <v>1338</v>
      </c>
      <c r="I3955" s="91"/>
      <c r="J3955" s="116">
        <v>3952</v>
      </c>
      <c r="K3955" s="116">
        <f t="shared" si="39"/>
        <v>10715</v>
      </c>
      <c r="L3955" s="116">
        <v>0.25481467977209299</v>
      </c>
      <c r="M3955" s="116">
        <v>3.6371425908723699E-2</v>
      </c>
      <c r="N3955" s="117">
        <v>7.2782815521757003E-3</v>
      </c>
      <c r="O3955" s="91"/>
      <c r="P3955" s="115"/>
      <c r="Q3955" s="116"/>
      <c r="R3955" s="116"/>
      <c r="S3955" s="116"/>
      <c r="T3955" s="117"/>
    </row>
    <row r="3956" spans="1:20">
      <c r="A3956" s="91"/>
      <c r="B3956" s="91"/>
      <c r="C3956" s="127"/>
      <c r="D3956" s="127"/>
      <c r="E3956" s="127"/>
      <c r="F3956" s="127"/>
      <c r="G3956" s="127"/>
      <c r="H3956" s="127">
        <v>1341</v>
      </c>
      <c r="I3956" s="91"/>
      <c r="J3956" s="116">
        <v>3953</v>
      </c>
      <c r="K3956" s="116">
        <f t="shared" si="39"/>
        <v>10718</v>
      </c>
      <c r="L3956" s="116">
        <v>0.25509006076051399</v>
      </c>
      <c r="M3956" s="116">
        <v>3.7567330543734102E-2</v>
      </c>
      <c r="N3956" s="117">
        <v>7.5972552891471904E-3</v>
      </c>
      <c r="O3956" s="91"/>
      <c r="P3956" s="128"/>
      <c r="Q3956" s="116"/>
      <c r="R3956" s="116"/>
      <c r="S3956" s="116"/>
      <c r="T3956" s="117"/>
    </row>
    <row r="3957" spans="1:20">
      <c r="A3957" s="91"/>
      <c r="B3957" s="91"/>
      <c r="C3957" s="127"/>
      <c r="D3957" s="127"/>
      <c r="E3957" s="127"/>
      <c r="F3957" s="127"/>
      <c r="G3957" s="127"/>
      <c r="H3957" s="127">
        <v>1344</v>
      </c>
      <c r="I3957" s="91"/>
      <c r="J3957" s="116">
        <v>3954</v>
      </c>
      <c r="K3957" s="116">
        <f t="shared" si="39"/>
        <v>10721</v>
      </c>
      <c r="L3957" s="116">
        <v>0.25553392936972302</v>
      </c>
      <c r="M3957" s="116">
        <v>3.8483231689628403E-2</v>
      </c>
      <c r="N3957" s="117">
        <v>7.9245071788507909E-3</v>
      </c>
      <c r="O3957" s="91"/>
      <c r="P3957" s="115"/>
      <c r="Q3957" s="116"/>
      <c r="R3957" s="116"/>
      <c r="S3957" s="116"/>
      <c r="T3957" s="117"/>
    </row>
    <row r="3958" spans="1:20">
      <c r="A3958" s="91"/>
      <c r="B3958" s="91"/>
      <c r="C3958" s="127"/>
      <c r="D3958" s="127"/>
      <c r="E3958" s="127"/>
      <c r="F3958" s="127"/>
      <c r="G3958" s="127"/>
      <c r="H3958" s="127">
        <v>1346</v>
      </c>
      <c r="I3958" s="91"/>
      <c r="J3958" s="116">
        <v>3955</v>
      </c>
      <c r="K3958" s="116">
        <f t="shared" si="39"/>
        <v>10723</v>
      </c>
      <c r="L3958" s="116">
        <v>0.25600330517674802</v>
      </c>
      <c r="M3958" s="116">
        <v>3.9908569166581101E-2</v>
      </c>
      <c r="N3958" s="117">
        <v>8.1360763189762108E-3</v>
      </c>
      <c r="O3958" s="91"/>
      <c r="P3958" s="115"/>
      <c r="Q3958" s="116"/>
      <c r="R3958" s="116"/>
      <c r="S3958" s="116"/>
      <c r="T3958" s="117"/>
    </row>
    <row r="3959" spans="1:20" ht="13.8" thickBot="1">
      <c r="A3959" s="91"/>
      <c r="B3959" s="91"/>
      <c r="C3959" s="127"/>
      <c r="D3959" s="127"/>
      <c r="E3959" s="127"/>
      <c r="F3959" s="127"/>
      <c r="G3959" s="127"/>
      <c r="H3959" s="127">
        <v>1349</v>
      </c>
      <c r="I3959" s="91"/>
      <c r="J3959" s="116">
        <v>3956</v>
      </c>
      <c r="K3959" s="116">
        <f t="shared" si="39"/>
        <v>10726</v>
      </c>
      <c r="L3959" s="116">
        <v>0.25657543714825398</v>
      </c>
      <c r="M3959" s="116">
        <v>4.1603103329470398E-2</v>
      </c>
      <c r="N3959" s="117">
        <v>8.1183930692865693E-3</v>
      </c>
      <c r="O3959" s="91"/>
      <c r="P3959" s="115"/>
      <c r="Q3959" s="116"/>
      <c r="R3959" s="116"/>
      <c r="S3959" s="116"/>
      <c r="T3959" s="117"/>
    </row>
    <row r="3960" spans="1:20">
      <c r="A3960" s="91"/>
      <c r="B3960" s="91"/>
      <c r="C3960" s="127"/>
      <c r="D3960" s="127"/>
      <c r="E3960" s="127"/>
      <c r="F3960" s="127"/>
      <c r="G3960" s="127"/>
      <c r="H3960" s="127">
        <v>1352</v>
      </c>
      <c r="I3960" s="91"/>
      <c r="J3960" s="116">
        <v>3957</v>
      </c>
      <c r="K3960" s="116">
        <f t="shared" si="39"/>
        <v>10729</v>
      </c>
      <c r="L3960" s="116">
        <v>0.25710321193666702</v>
      </c>
      <c r="M3960" s="116">
        <v>4.4090448640921799E-2</v>
      </c>
      <c r="N3960" s="117">
        <v>7.8472575922250206E-3</v>
      </c>
      <c r="O3960" s="91"/>
      <c r="P3960" s="128"/>
      <c r="Q3960" s="116"/>
      <c r="R3960" s="116"/>
      <c r="S3960" s="116"/>
      <c r="T3960" s="117"/>
    </row>
    <row r="3961" spans="1:20">
      <c r="A3961" s="91"/>
      <c r="B3961" s="91"/>
      <c r="C3961" s="127"/>
      <c r="D3961" s="127"/>
      <c r="E3961" s="127"/>
      <c r="F3961" s="127"/>
      <c r="G3961" s="127"/>
      <c r="H3961" s="127">
        <v>1355</v>
      </c>
      <c r="I3961" s="91"/>
      <c r="J3961" s="116">
        <v>3958</v>
      </c>
      <c r="K3961" s="116">
        <f t="shared" si="39"/>
        <v>10732</v>
      </c>
      <c r="L3961" s="116">
        <v>0.25758393678300001</v>
      </c>
      <c r="M3961" s="116">
        <v>4.6858835172731997E-2</v>
      </c>
      <c r="N3961" s="117">
        <v>7.3618555622529504E-3</v>
      </c>
      <c r="O3961" s="91"/>
      <c r="P3961" s="115"/>
      <c r="Q3961" s="116"/>
      <c r="R3961" s="116"/>
      <c r="S3961" s="116"/>
      <c r="T3961" s="117"/>
    </row>
    <row r="3962" spans="1:20">
      <c r="A3962" s="91"/>
      <c r="B3962" s="91"/>
      <c r="C3962" s="127"/>
      <c r="D3962" s="127"/>
      <c r="E3962" s="127"/>
      <c r="F3962" s="127"/>
      <c r="G3962" s="127"/>
      <c r="H3962" s="127">
        <v>1357</v>
      </c>
      <c r="I3962" s="91"/>
      <c r="J3962" s="116">
        <v>3959</v>
      </c>
      <c r="K3962" s="116">
        <f t="shared" si="39"/>
        <v>10734</v>
      </c>
      <c r="L3962" s="116">
        <v>0.25799488191838799</v>
      </c>
      <c r="M3962" s="116">
        <v>4.9808821233207998E-2</v>
      </c>
      <c r="N3962" s="117">
        <v>6.7905423903292499E-3</v>
      </c>
      <c r="O3962" s="91"/>
      <c r="P3962" s="115"/>
      <c r="Q3962" s="116"/>
      <c r="R3962" s="116"/>
      <c r="S3962" s="116"/>
      <c r="T3962" s="117"/>
    </row>
    <row r="3963" spans="1:20" ht="13.8" thickBot="1">
      <c r="A3963" s="91"/>
      <c r="B3963" s="91"/>
      <c r="C3963" s="127"/>
      <c r="D3963" s="127"/>
      <c r="E3963" s="127"/>
      <c r="F3963" s="127"/>
      <c r="G3963" s="127"/>
      <c r="H3963" s="127">
        <v>1360</v>
      </c>
      <c r="I3963" s="91"/>
      <c r="J3963" s="116">
        <v>3960</v>
      </c>
      <c r="K3963" s="116">
        <f t="shared" si="39"/>
        <v>10737</v>
      </c>
      <c r="L3963" s="116">
        <v>0.258272486695376</v>
      </c>
      <c r="M3963" s="116">
        <v>5.3261799153462602E-2</v>
      </c>
      <c r="N3963" s="117">
        <v>6.2575296548146196E-3</v>
      </c>
      <c r="O3963" s="91"/>
      <c r="P3963" s="115"/>
      <c r="Q3963" s="116"/>
      <c r="R3963" s="116"/>
      <c r="S3963" s="116"/>
      <c r="T3963" s="117"/>
    </row>
    <row r="3964" spans="1:20">
      <c r="A3964" s="91"/>
      <c r="B3964" s="91"/>
      <c r="C3964" s="127"/>
      <c r="D3964" s="127"/>
      <c r="E3964" s="127"/>
      <c r="F3964" s="127"/>
      <c r="G3964" s="127"/>
      <c r="H3964" s="127">
        <v>1363</v>
      </c>
      <c r="I3964" s="91"/>
      <c r="J3964" s="116">
        <v>3961</v>
      </c>
      <c r="K3964" s="116">
        <f t="shared" si="39"/>
        <v>10740</v>
      </c>
      <c r="L3964" s="116">
        <v>0.25839949266865098</v>
      </c>
      <c r="M3964" s="116">
        <v>5.7185717417191501E-2</v>
      </c>
      <c r="N3964" s="117">
        <v>5.8271756718809601E-3</v>
      </c>
      <c r="O3964" s="91"/>
      <c r="P3964" s="128"/>
      <c r="Q3964" s="116"/>
      <c r="R3964" s="116"/>
      <c r="S3964" s="116"/>
      <c r="T3964" s="117"/>
    </row>
    <row r="3965" spans="1:20">
      <c r="A3965" s="91"/>
      <c r="B3965" s="91"/>
      <c r="C3965" s="127"/>
      <c r="D3965" s="127"/>
      <c r="E3965" s="127"/>
      <c r="F3965" s="127"/>
      <c r="G3965" s="127"/>
      <c r="H3965" s="127">
        <v>1366</v>
      </c>
      <c r="I3965" s="91"/>
      <c r="J3965" s="116">
        <v>3962</v>
      </c>
      <c r="K3965" s="116">
        <f t="shared" si="39"/>
        <v>10743</v>
      </c>
      <c r="L3965" s="116">
        <v>0.25848290650268801</v>
      </c>
      <c r="M3965" s="116">
        <v>6.0759105655711798E-2</v>
      </c>
      <c r="N3965" s="117">
        <v>5.5299205268883704E-3</v>
      </c>
      <c r="O3965" s="91"/>
      <c r="P3965" s="115"/>
      <c r="Q3965" s="116"/>
      <c r="R3965" s="116"/>
      <c r="S3965" s="116"/>
      <c r="T3965" s="117"/>
    </row>
    <row r="3966" spans="1:20">
      <c r="A3966" s="91"/>
      <c r="B3966" s="91"/>
      <c r="C3966" s="127"/>
      <c r="D3966" s="127"/>
      <c r="E3966" s="127"/>
      <c r="F3966" s="127"/>
      <c r="G3966" s="127"/>
      <c r="H3966" s="127">
        <v>1368</v>
      </c>
      <c r="I3966" s="91"/>
      <c r="J3966" s="116">
        <v>3963</v>
      </c>
      <c r="K3966" s="116">
        <f t="shared" si="39"/>
        <v>10745</v>
      </c>
      <c r="L3966" s="116">
        <v>0.25847724644390502</v>
      </c>
      <c r="M3966" s="116">
        <v>6.40210124896438E-2</v>
      </c>
      <c r="N3966" s="117">
        <v>5.41307477073998E-3</v>
      </c>
      <c r="O3966" s="91"/>
      <c r="P3966" s="115"/>
      <c r="Q3966" s="116"/>
      <c r="R3966" s="116"/>
      <c r="S3966" s="116"/>
      <c r="T3966" s="117"/>
    </row>
    <row r="3967" spans="1:20" ht="13.8" thickBot="1">
      <c r="A3967" s="91"/>
      <c r="B3967" s="91"/>
      <c r="C3967" s="127"/>
      <c r="D3967" s="127"/>
      <c r="E3967" s="127"/>
      <c r="F3967" s="127"/>
      <c r="G3967" s="127"/>
      <c r="H3967" s="127">
        <v>1371</v>
      </c>
      <c r="I3967" s="91"/>
      <c r="J3967" s="116">
        <v>3964</v>
      </c>
      <c r="K3967" s="116">
        <f t="shared" si="39"/>
        <v>10748</v>
      </c>
      <c r="L3967" s="116">
        <v>0.25853445333008701</v>
      </c>
      <c r="M3967" s="116">
        <v>6.6570188033014496E-2</v>
      </c>
      <c r="N3967" s="117">
        <v>5.4908612271787199E-3</v>
      </c>
      <c r="O3967" s="91"/>
      <c r="P3967" s="115"/>
      <c r="Q3967" s="116"/>
      <c r="R3967" s="116"/>
      <c r="S3967" s="116"/>
      <c r="T3967" s="117"/>
    </row>
    <row r="3968" spans="1:20">
      <c r="A3968" s="91"/>
      <c r="B3968" s="91"/>
      <c r="C3968" s="127"/>
      <c r="D3968" s="127"/>
      <c r="E3968" s="127"/>
      <c r="F3968" s="127"/>
      <c r="G3968" s="127"/>
      <c r="H3968" s="127">
        <v>1374</v>
      </c>
      <c r="I3968" s="91"/>
      <c r="J3968" s="116">
        <v>3965</v>
      </c>
      <c r="K3968" s="116">
        <f t="shared" si="39"/>
        <v>10751</v>
      </c>
      <c r="L3968" s="116">
        <v>0.25857695407403503</v>
      </c>
      <c r="M3968" s="116">
        <v>6.8689899301512605E-2</v>
      </c>
      <c r="N3968" s="117">
        <v>5.7558652667788496E-3</v>
      </c>
      <c r="O3968" s="91"/>
      <c r="P3968" s="128"/>
      <c r="Q3968" s="116"/>
      <c r="R3968" s="116"/>
      <c r="S3968" s="116"/>
      <c r="T3968" s="117"/>
    </row>
    <row r="3969" spans="1:20">
      <c r="A3969" s="91"/>
      <c r="B3969" s="91"/>
      <c r="C3969" s="127"/>
      <c r="D3969" s="127"/>
      <c r="E3969" s="127"/>
      <c r="F3969" s="127"/>
      <c r="G3969" s="127"/>
      <c r="H3969" s="127">
        <v>1377</v>
      </c>
      <c r="I3969" s="91"/>
      <c r="J3969" s="116">
        <v>3966</v>
      </c>
      <c r="K3969" s="116">
        <f t="shared" si="39"/>
        <v>10754</v>
      </c>
      <c r="L3969" s="116">
        <v>0.25855726101244098</v>
      </c>
      <c r="M3969" s="116">
        <v>7.06202168706654E-2</v>
      </c>
      <c r="N3969" s="117">
        <v>6.1571160347436704E-3</v>
      </c>
      <c r="O3969" s="91"/>
      <c r="P3969" s="115"/>
      <c r="Q3969" s="116"/>
      <c r="R3969" s="116"/>
      <c r="S3969" s="116"/>
      <c r="T3969" s="117"/>
    </row>
    <row r="3970" spans="1:20">
      <c r="A3970" s="91"/>
      <c r="B3970" s="91"/>
      <c r="C3970" s="127"/>
      <c r="D3970" s="127"/>
      <c r="E3970" s="127"/>
      <c r="F3970" s="127"/>
      <c r="G3970" s="127"/>
      <c r="H3970" s="127">
        <v>1379</v>
      </c>
      <c r="I3970" s="91"/>
      <c r="J3970" s="116">
        <v>3967</v>
      </c>
      <c r="K3970" s="116">
        <f t="shared" si="39"/>
        <v>10756</v>
      </c>
      <c r="L3970" s="116">
        <v>0.258564311053813</v>
      </c>
      <c r="M3970" s="116">
        <v>7.2170034465341204E-2</v>
      </c>
      <c r="N3970" s="117">
        <v>6.6463514883344501E-3</v>
      </c>
      <c r="O3970" s="91"/>
      <c r="P3970" s="115"/>
      <c r="Q3970" s="116"/>
      <c r="R3970" s="116"/>
      <c r="S3970" s="116"/>
      <c r="T3970" s="117"/>
    </row>
    <row r="3971" spans="1:20" ht="13.8" thickBot="1">
      <c r="A3971" s="91"/>
      <c r="B3971" s="91"/>
      <c r="C3971" s="127"/>
      <c r="D3971" s="127"/>
      <c r="E3971" s="127"/>
      <c r="F3971" s="127"/>
      <c r="G3971" s="127"/>
      <c r="H3971" s="127">
        <v>1382</v>
      </c>
      <c r="I3971" s="91"/>
      <c r="J3971" s="116">
        <v>3968</v>
      </c>
      <c r="K3971" s="116">
        <f t="shared" si="39"/>
        <v>10759</v>
      </c>
      <c r="L3971" s="116">
        <v>0.25849145671609403</v>
      </c>
      <c r="M3971" s="116">
        <v>7.3879900472531096E-2</v>
      </c>
      <c r="N3971" s="117">
        <v>7.1687139358498301E-3</v>
      </c>
      <c r="O3971" s="91"/>
      <c r="P3971" s="115"/>
      <c r="Q3971" s="116"/>
      <c r="R3971" s="116"/>
      <c r="S3971" s="116"/>
      <c r="T3971" s="117"/>
    </row>
    <row r="3972" spans="1:20">
      <c r="A3972" s="91"/>
      <c r="B3972" s="91"/>
      <c r="C3972" s="127"/>
      <c r="D3972" s="127"/>
      <c r="E3972" s="127"/>
      <c r="F3972" s="127"/>
      <c r="G3972" s="127"/>
      <c r="H3972" s="127">
        <v>1385</v>
      </c>
      <c r="I3972" s="91"/>
      <c r="J3972" s="116">
        <v>3969</v>
      </c>
      <c r="K3972" s="116">
        <f t="shared" si="39"/>
        <v>10762</v>
      </c>
      <c r="L3972" s="116">
        <v>0.25846577825099698</v>
      </c>
      <c r="M3972" s="116">
        <v>7.5460814841246407E-2</v>
      </c>
      <c r="N3972" s="117">
        <v>7.7005805382174804E-3</v>
      </c>
      <c r="O3972" s="91"/>
      <c r="P3972" s="128"/>
      <c r="Q3972" s="116"/>
      <c r="R3972" s="116"/>
      <c r="S3972" s="116"/>
      <c r="T3972" s="117"/>
    </row>
    <row r="3973" spans="1:20">
      <c r="A3973" s="91"/>
      <c r="B3973" s="91"/>
      <c r="C3973" s="127"/>
      <c r="D3973" s="127"/>
      <c r="E3973" s="127"/>
      <c r="F3973" s="127"/>
      <c r="G3973" s="127"/>
      <c r="H3973" s="127">
        <v>1387</v>
      </c>
      <c r="I3973" s="91"/>
      <c r="J3973" s="116">
        <v>3970</v>
      </c>
      <c r="K3973" s="116">
        <f t="shared" si="39"/>
        <v>10764</v>
      </c>
      <c r="L3973" s="116">
        <v>0.25843904700917603</v>
      </c>
      <c r="M3973" s="116">
        <v>7.7329560247656706E-2</v>
      </c>
      <c r="N3973" s="117">
        <v>8.1918378264089192E-3</v>
      </c>
      <c r="O3973" s="91"/>
      <c r="P3973" s="115"/>
      <c r="Q3973" s="116"/>
      <c r="R3973" s="116"/>
      <c r="S3973" s="116"/>
      <c r="T3973" s="117"/>
    </row>
    <row r="3974" spans="1:20">
      <c r="A3974" s="91"/>
      <c r="B3974" s="91"/>
      <c r="C3974" s="127"/>
      <c r="D3974" s="127"/>
      <c r="E3974" s="127"/>
      <c r="F3974" s="127"/>
      <c r="G3974" s="127"/>
      <c r="H3974" s="127">
        <v>1390</v>
      </c>
      <c r="I3974" s="91"/>
      <c r="J3974" s="116">
        <v>3971</v>
      </c>
      <c r="K3974" s="116">
        <f t="shared" si="39"/>
        <v>10767</v>
      </c>
      <c r="L3974" s="116">
        <v>0.25851561603802597</v>
      </c>
      <c r="M3974" s="116">
        <v>7.8554119687759494E-2</v>
      </c>
      <c r="N3974" s="117">
        <v>8.5881357361644803E-3</v>
      </c>
      <c r="O3974" s="91"/>
      <c r="P3974" s="115"/>
      <c r="Q3974" s="116"/>
      <c r="R3974" s="116"/>
      <c r="S3974" s="116"/>
      <c r="T3974" s="117"/>
    </row>
    <row r="3975" spans="1:20" ht="13.8" thickBot="1">
      <c r="A3975" s="91"/>
      <c r="B3975" s="91"/>
      <c r="C3975" s="127"/>
      <c r="D3975" s="127"/>
      <c r="E3975" s="127"/>
      <c r="F3975" s="127"/>
      <c r="G3975" s="127"/>
      <c r="H3975" s="127">
        <v>1393</v>
      </c>
      <c r="I3975" s="91"/>
      <c r="J3975" s="116">
        <v>3972</v>
      </c>
      <c r="K3975" s="116">
        <f t="shared" si="39"/>
        <v>10770</v>
      </c>
      <c r="L3975" s="116">
        <v>0.25871941362505502</v>
      </c>
      <c r="M3975" s="116">
        <v>7.9247487144359099E-2</v>
      </c>
      <c r="N3975" s="117">
        <v>8.8383065502245801E-3</v>
      </c>
      <c r="O3975" s="91"/>
      <c r="P3975" s="115"/>
      <c r="Q3975" s="116"/>
      <c r="R3975" s="116"/>
      <c r="S3975" s="116"/>
      <c r="T3975" s="117"/>
    </row>
    <row r="3976" spans="1:20">
      <c r="A3976" s="91"/>
      <c r="B3976" s="91"/>
      <c r="C3976" s="127"/>
      <c r="D3976" s="127"/>
      <c r="E3976" s="127"/>
      <c r="F3976" s="127"/>
      <c r="G3976" s="127"/>
      <c r="H3976" s="127">
        <v>1395</v>
      </c>
      <c r="I3976" s="91"/>
      <c r="J3976" s="116">
        <v>3973</v>
      </c>
      <c r="K3976" s="116">
        <f t="shared" si="39"/>
        <v>10772</v>
      </c>
      <c r="L3976" s="116">
        <v>0.25921122856543699</v>
      </c>
      <c r="M3976" s="116">
        <v>7.8691732818151103E-2</v>
      </c>
      <c r="N3976" s="117">
        <v>8.9201269071187399E-3</v>
      </c>
      <c r="O3976" s="91"/>
      <c r="P3976" s="128"/>
      <c r="Q3976" s="116"/>
      <c r="R3976" s="116"/>
      <c r="S3976" s="116"/>
      <c r="T3976" s="117"/>
    </row>
    <row r="3977" spans="1:20">
      <c r="A3977" s="91"/>
      <c r="B3977" s="91"/>
      <c r="C3977" s="127"/>
      <c r="D3977" s="127"/>
      <c r="E3977" s="127"/>
      <c r="F3977" s="127"/>
      <c r="G3977" s="127"/>
      <c r="H3977" s="127">
        <v>1398</v>
      </c>
      <c r="I3977" s="91"/>
      <c r="J3977" s="116">
        <v>3974</v>
      </c>
      <c r="K3977" s="116">
        <f t="shared" si="39"/>
        <v>10775</v>
      </c>
      <c r="L3977" s="116">
        <v>0.259870854089222</v>
      </c>
      <c r="M3977" s="116">
        <v>7.7280583909252604E-2</v>
      </c>
      <c r="N3977" s="117">
        <v>8.8611616391242494E-3</v>
      </c>
      <c r="O3977" s="91"/>
      <c r="P3977" s="115"/>
      <c r="Q3977" s="116"/>
      <c r="R3977" s="116"/>
      <c r="S3977" s="116"/>
      <c r="T3977" s="117"/>
    </row>
    <row r="3978" spans="1:20">
      <c r="A3978" s="91"/>
      <c r="B3978" s="91"/>
      <c r="C3978" s="127"/>
      <c r="D3978" s="127"/>
      <c r="E3978" s="127"/>
      <c r="F3978" s="127"/>
      <c r="G3978" s="127"/>
      <c r="H3978" s="127">
        <v>1401</v>
      </c>
      <c r="I3978" s="91"/>
      <c r="J3978" s="116">
        <v>3975</v>
      </c>
      <c r="K3978" s="116">
        <f t="shared" si="39"/>
        <v>10778</v>
      </c>
      <c r="L3978" s="116">
        <v>0.26067192949467</v>
      </c>
      <c r="M3978" s="116">
        <v>7.4866625252948904E-2</v>
      </c>
      <c r="N3978" s="117">
        <v>8.7035570777410608E-3</v>
      </c>
      <c r="O3978" s="91"/>
      <c r="P3978" s="115"/>
      <c r="Q3978" s="116"/>
      <c r="R3978" s="116"/>
      <c r="S3978" s="116"/>
      <c r="T3978" s="117"/>
    </row>
    <row r="3979" spans="1:20" ht="13.8" thickBot="1">
      <c r="A3979" s="91"/>
      <c r="B3979" s="91"/>
      <c r="C3979" s="127"/>
      <c r="D3979" s="127"/>
      <c r="E3979" s="127"/>
      <c r="F3979" s="127"/>
      <c r="G3979" s="127"/>
      <c r="H3979" s="127">
        <v>1404</v>
      </c>
      <c r="I3979" s="91"/>
      <c r="J3979" s="116">
        <v>3976</v>
      </c>
      <c r="K3979" s="116">
        <f t="shared" si="39"/>
        <v>10781</v>
      </c>
      <c r="L3979" s="116">
        <v>0.26154328765007101</v>
      </c>
      <c r="M3979" s="116">
        <v>7.2217871108896603E-2</v>
      </c>
      <c r="N3979" s="117">
        <v>8.5032411762075103E-3</v>
      </c>
      <c r="O3979" s="91"/>
      <c r="P3979" s="115"/>
      <c r="Q3979" s="116"/>
      <c r="R3979" s="116"/>
      <c r="S3979" s="116"/>
      <c r="T3979" s="117"/>
    </row>
    <row r="3980" spans="1:20">
      <c r="A3980" s="91"/>
      <c r="B3980" s="91"/>
      <c r="C3980" s="127"/>
      <c r="D3980" s="127"/>
      <c r="E3980" s="127"/>
      <c r="F3980" s="127"/>
      <c r="G3980" s="127"/>
      <c r="H3980" s="127">
        <v>1407</v>
      </c>
      <c r="I3980" s="91"/>
      <c r="J3980" s="116">
        <v>3977</v>
      </c>
      <c r="K3980" s="116">
        <f t="shared" si="39"/>
        <v>10784</v>
      </c>
      <c r="L3980" s="116">
        <v>0.26241742492584103</v>
      </c>
      <c r="M3980" s="116">
        <v>6.9904851513853103E-2</v>
      </c>
      <c r="N3980" s="117">
        <v>8.3031593995805206E-3</v>
      </c>
      <c r="O3980" s="91"/>
      <c r="P3980" s="128"/>
      <c r="Q3980" s="116"/>
      <c r="R3980" s="116"/>
      <c r="S3980" s="116"/>
      <c r="T3980" s="117"/>
    </row>
    <row r="3981" spans="1:20">
      <c r="A3981" s="91"/>
      <c r="B3981" s="91"/>
      <c r="C3981" s="127"/>
      <c r="D3981" s="127"/>
      <c r="E3981" s="127"/>
      <c r="F3981" s="127"/>
      <c r="G3981" s="127"/>
      <c r="H3981" s="127">
        <v>1409</v>
      </c>
      <c r="I3981" s="91"/>
      <c r="J3981" s="116">
        <v>3978</v>
      </c>
      <c r="K3981" s="116">
        <f t="shared" si="39"/>
        <v>10786</v>
      </c>
      <c r="L3981" s="116">
        <v>0.263162853221035</v>
      </c>
      <c r="M3981" s="116">
        <v>6.8449165613940002E-2</v>
      </c>
      <c r="N3981" s="117">
        <v>8.0842338374626302E-3</v>
      </c>
      <c r="O3981" s="91"/>
      <c r="P3981" s="115"/>
      <c r="Q3981" s="116"/>
      <c r="R3981" s="116"/>
      <c r="S3981" s="116"/>
      <c r="T3981" s="117"/>
    </row>
    <row r="3982" spans="1:20">
      <c r="A3982" s="91"/>
      <c r="B3982" s="91"/>
      <c r="C3982" s="127"/>
      <c r="D3982" s="127"/>
      <c r="E3982" s="127"/>
      <c r="F3982" s="127"/>
      <c r="G3982" s="127"/>
      <c r="H3982" s="127">
        <v>1412</v>
      </c>
      <c r="I3982" s="91"/>
      <c r="J3982" s="116">
        <v>3979</v>
      </c>
      <c r="K3982" s="116">
        <f t="shared" si="39"/>
        <v>10789</v>
      </c>
      <c r="L3982" s="116">
        <v>0.26383187392781499</v>
      </c>
      <c r="M3982" s="116">
        <v>6.7321742505894996E-2</v>
      </c>
      <c r="N3982" s="117">
        <v>7.8484508537256699E-3</v>
      </c>
      <c r="O3982" s="91"/>
      <c r="P3982" s="115"/>
      <c r="Q3982" s="116"/>
      <c r="R3982" s="116"/>
      <c r="S3982" s="116"/>
      <c r="T3982" s="117"/>
    </row>
    <row r="3983" spans="1:20" ht="13.8" thickBot="1">
      <c r="A3983" s="91"/>
      <c r="B3983" s="91"/>
      <c r="C3983" s="127"/>
      <c r="D3983" s="127"/>
      <c r="E3983" s="127"/>
      <c r="F3983" s="127"/>
      <c r="G3983" s="127"/>
      <c r="H3983" s="127">
        <v>1415</v>
      </c>
      <c r="I3983" s="91"/>
      <c r="J3983" s="116">
        <v>3980</v>
      </c>
      <c r="K3983" s="116">
        <f t="shared" si="39"/>
        <v>10792</v>
      </c>
      <c r="L3983" s="116">
        <v>0.26430902619735902</v>
      </c>
      <c r="M3983" s="116">
        <v>6.7128687781507296E-2</v>
      </c>
      <c r="N3983" s="117">
        <v>7.6117277680326197E-3</v>
      </c>
      <c r="O3983" s="91"/>
      <c r="P3983" s="115"/>
      <c r="Q3983" s="116"/>
      <c r="R3983" s="116"/>
      <c r="S3983" s="116"/>
      <c r="T3983" s="117"/>
    </row>
    <row r="3984" spans="1:20">
      <c r="A3984" s="91"/>
      <c r="B3984" s="91"/>
      <c r="C3984" s="127"/>
      <c r="D3984" s="127"/>
      <c r="E3984" s="127"/>
      <c r="F3984" s="127"/>
      <c r="G3984" s="127"/>
      <c r="H3984" s="127">
        <v>1418</v>
      </c>
      <c r="I3984" s="91"/>
      <c r="J3984" s="116">
        <v>3981</v>
      </c>
      <c r="K3984" s="116">
        <f t="shared" si="39"/>
        <v>10795</v>
      </c>
      <c r="L3984" s="116">
        <v>0.26464139356982003</v>
      </c>
      <c r="M3984" s="116">
        <v>6.7349583385607203E-2</v>
      </c>
      <c r="N3984" s="117">
        <v>7.3668839578540498E-3</v>
      </c>
      <c r="O3984" s="91"/>
      <c r="P3984" s="128"/>
      <c r="Q3984" s="116"/>
      <c r="R3984" s="116"/>
      <c r="S3984" s="116"/>
      <c r="T3984" s="117"/>
    </row>
    <row r="3985" spans="1:20">
      <c r="A3985" s="91"/>
      <c r="B3985" s="91"/>
      <c r="C3985" s="127"/>
      <c r="D3985" s="127"/>
      <c r="E3985" s="127"/>
      <c r="F3985" s="127"/>
      <c r="G3985" s="127"/>
      <c r="H3985" s="127">
        <v>1420</v>
      </c>
      <c r="I3985" s="91"/>
      <c r="J3985" s="116">
        <v>3982</v>
      </c>
      <c r="K3985" s="116">
        <f t="shared" si="39"/>
        <v>10797</v>
      </c>
      <c r="L3985" s="116">
        <v>0.26482350360218099</v>
      </c>
      <c r="M3985" s="116">
        <v>6.7850458537563399E-2</v>
      </c>
      <c r="N3985" s="117">
        <v>7.0959330445795402E-3</v>
      </c>
      <c r="O3985" s="91"/>
      <c r="P3985" s="115"/>
      <c r="Q3985" s="116"/>
      <c r="R3985" s="116"/>
      <c r="S3985" s="116"/>
      <c r="T3985" s="117"/>
    </row>
    <row r="3986" spans="1:20">
      <c r="A3986" s="91"/>
      <c r="B3986" s="91"/>
      <c r="C3986" s="127"/>
      <c r="D3986" s="127"/>
      <c r="E3986" s="127"/>
      <c r="F3986" s="127"/>
      <c r="G3986" s="127"/>
      <c r="H3986" s="127">
        <v>1423</v>
      </c>
      <c r="I3986" s="91"/>
      <c r="J3986" s="116">
        <v>3983</v>
      </c>
      <c r="K3986" s="116">
        <f t="shared" si="39"/>
        <v>10800</v>
      </c>
      <c r="L3986" s="116">
        <v>0.264866680566749</v>
      </c>
      <c r="M3986" s="116">
        <v>6.8522823875175498E-2</v>
      </c>
      <c r="N3986" s="117">
        <v>6.7835472568957096E-3</v>
      </c>
      <c r="O3986" s="91"/>
      <c r="P3986" s="115"/>
      <c r="Q3986" s="116"/>
      <c r="R3986" s="116"/>
      <c r="S3986" s="116"/>
      <c r="T3986" s="117"/>
    </row>
    <row r="3987" spans="1:20" ht="13.8" thickBot="1">
      <c r="A3987" s="91"/>
      <c r="B3987" s="91"/>
      <c r="C3987" s="127"/>
      <c r="D3987" s="127"/>
      <c r="E3987" s="127"/>
      <c r="F3987" s="127"/>
      <c r="G3987" s="127"/>
      <c r="H3987" s="127">
        <v>1426</v>
      </c>
      <c r="I3987" s="91"/>
      <c r="J3987" s="116">
        <v>3984</v>
      </c>
      <c r="K3987" s="116">
        <f t="shared" si="39"/>
        <v>10803</v>
      </c>
      <c r="L3987" s="116">
        <v>0.264750981758062</v>
      </c>
      <c r="M3987" s="116">
        <v>6.9289372497036095E-2</v>
      </c>
      <c r="N3987" s="117">
        <v>6.4579880778191101E-3</v>
      </c>
      <c r="O3987" s="91"/>
      <c r="P3987" s="115"/>
      <c r="Q3987" s="116"/>
      <c r="R3987" s="116"/>
      <c r="S3987" s="116"/>
      <c r="T3987" s="117"/>
    </row>
    <row r="3988" spans="1:20">
      <c r="A3988" s="91"/>
      <c r="B3988" s="91"/>
      <c r="C3988" s="127"/>
      <c r="D3988" s="127"/>
      <c r="E3988" s="127"/>
      <c r="F3988" s="127"/>
      <c r="G3988" s="127"/>
      <c r="H3988" s="127">
        <v>1428</v>
      </c>
      <c r="I3988" s="91"/>
      <c r="J3988" s="116">
        <v>3985</v>
      </c>
      <c r="K3988" s="116">
        <f t="shared" si="39"/>
        <v>10805</v>
      </c>
      <c r="L3988" s="116">
        <v>0.26461594073315903</v>
      </c>
      <c r="M3988" s="116">
        <v>6.9479600010622505E-2</v>
      </c>
      <c r="N3988" s="117">
        <v>6.1339396603389404E-3</v>
      </c>
      <c r="O3988" s="91"/>
      <c r="P3988" s="128"/>
      <c r="Q3988" s="116"/>
      <c r="R3988" s="116"/>
      <c r="S3988" s="116"/>
      <c r="T3988" s="117"/>
    </row>
    <row r="3989" spans="1:20">
      <c r="A3989" s="91"/>
      <c r="B3989" s="91"/>
      <c r="C3989" s="127"/>
      <c r="D3989" s="127"/>
      <c r="E3989" s="127"/>
      <c r="F3989" s="127"/>
      <c r="G3989" s="127"/>
      <c r="H3989" s="127">
        <v>1431</v>
      </c>
      <c r="I3989" s="91"/>
      <c r="J3989" s="116">
        <v>3986</v>
      </c>
      <c r="K3989" s="116">
        <f t="shared" si="39"/>
        <v>10808</v>
      </c>
      <c r="L3989" s="116">
        <v>0.26440441852437802</v>
      </c>
      <c r="M3989" s="116">
        <v>6.9545082771998404E-2</v>
      </c>
      <c r="N3989" s="117">
        <v>5.8424654165169501E-3</v>
      </c>
      <c r="O3989" s="91"/>
      <c r="P3989" s="115"/>
      <c r="Q3989" s="116"/>
      <c r="R3989" s="116"/>
      <c r="S3989" s="116"/>
      <c r="T3989" s="117"/>
    </row>
    <row r="3990" spans="1:20">
      <c r="A3990" s="91"/>
      <c r="B3990" s="91"/>
      <c r="C3990" s="127"/>
      <c r="D3990" s="127"/>
      <c r="E3990" s="127"/>
      <c r="F3990" s="127"/>
      <c r="G3990" s="127"/>
      <c r="H3990" s="127">
        <v>1434</v>
      </c>
      <c r="I3990" s="91"/>
      <c r="J3990" s="116">
        <v>3987</v>
      </c>
      <c r="K3990" s="116">
        <f t="shared" si="39"/>
        <v>10811</v>
      </c>
      <c r="L3990" s="116">
        <v>0.26423917731746999</v>
      </c>
      <c r="M3990" s="116">
        <v>6.9112471399029707E-2</v>
      </c>
      <c r="N3990" s="117">
        <v>5.6216500952789902E-3</v>
      </c>
      <c r="O3990" s="91"/>
      <c r="P3990" s="115"/>
      <c r="Q3990" s="116"/>
      <c r="R3990" s="116"/>
      <c r="S3990" s="116"/>
      <c r="T3990" s="117"/>
    </row>
    <row r="3991" spans="1:20" ht="13.8" thickBot="1">
      <c r="A3991" s="91"/>
      <c r="B3991" s="91"/>
      <c r="C3991" s="127"/>
      <c r="D3991" s="127"/>
      <c r="E3991" s="127"/>
      <c r="F3991" s="127"/>
      <c r="G3991" s="127"/>
      <c r="H3991" s="127">
        <v>1436</v>
      </c>
      <c r="I3991" s="91"/>
      <c r="J3991" s="116">
        <v>3988</v>
      </c>
      <c r="K3991" s="116">
        <f t="shared" si="39"/>
        <v>10813</v>
      </c>
      <c r="L3991" s="116">
        <v>0.26402119886720599</v>
      </c>
      <c r="M3991" s="116">
        <v>6.8682665369942997E-2</v>
      </c>
      <c r="N3991" s="117">
        <v>5.4670564248406103E-3</v>
      </c>
      <c r="O3991" s="91"/>
      <c r="P3991" s="115"/>
      <c r="Q3991" s="116"/>
      <c r="R3991" s="116"/>
      <c r="S3991" s="116"/>
      <c r="T3991" s="117"/>
    </row>
    <row r="3992" spans="1:20">
      <c r="A3992" s="91"/>
      <c r="B3992" s="91"/>
      <c r="C3992" s="127"/>
      <c r="D3992" s="127"/>
      <c r="E3992" s="127"/>
      <c r="F3992" s="127"/>
      <c r="G3992" s="127"/>
      <c r="H3992" s="127">
        <v>1439</v>
      </c>
      <c r="I3992" s="91"/>
      <c r="J3992" s="116">
        <v>3989</v>
      </c>
      <c r="K3992" s="116">
        <f t="shared" si="39"/>
        <v>10816</v>
      </c>
      <c r="L3992" s="116">
        <v>0.26382060378422501</v>
      </c>
      <c r="M3992" s="116">
        <v>6.8169937402261696E-2</v>
      </c>
      <c r="N3992" s="117">
        <v>5.4028687789889202E-3</v>
      </c>
      <c r="O3992" s="91"/>
      <c r="P3992" s="128"/>
      <c r="Q3992" s="116"/>
      <c r="R3992" s="116"/>
      <c r="S3992" s="116"/>
      <c r="T3992" s="117"/>
    </row>
    <row r="3993" spans="1:20">
      <c r="A3993" s="91"/>
      <c r="B3993" s="91"/>
      <c r="C3993" s="127"/>
      <c r="D3993" s="127"/>
      <c r="E3993" s="127"/>
      <c r="F3993" s="127"/>
      <c r="G3993" s="127"/>
      <c r="H3993" s="127">
        <v>1442</v>
      </c>
      <c r="I3993" s="91"/>
      <c r="J3993" s="116">
        <v>3990</v>
      </c>
      <c r="K3993" s="116">
        <f t="shared" si="39"/>
        <v>10819</v>
      </c>
      <c r="L3993" s="116">
        <v>0.26354775982217099</v>
      </c>
      <c r="M3993" s="116">
        <v>6.79703231887962E-2</v>
      </c>
      <c r="N3993" s="117">
        <v>5.3803579622033497E-3</v>
      </c>
      <c r="O3993" s="91"/>
      <c r="P3993" s="115"/>
      <c r="Q3993" s="116"/>
      <c r="R3993" s="116"/>
      <c r="S3993" s="116"/>
      <c r="T3993" s="117"/>
    </row>
    <row r="3994" spans="1:20">
      <c r="A3994" s="91"/>
      <c r="B3994" s="91"/>
      <c r="C3994" s="127"/>
      <c r="D3994" s="127"/>
      <c r="E3994" s="127"/>
      <c r="F3994" s="127"/>
      <c r="G3994" s="127"/>
      <c r="H3994" s="127">
        <v>1445</v>
      </c>
      <c r="I3994" s="91"/>
      <c r="J3994" s="116">
        <v>3991</v>
      </c>
      <c r="K3994" s="116">
        <f t="shared" si="39"/>
        <v>10822</v>
      </c>
      <c r="L3994" s="116">
        <v>0.263264866835758</v>
      </c>
      <c r="M3994" s="116">
        <v>6.7560008688811402E-2</v>
      </c>
      <c r="N3994" s="117">
        <v>5.3758558002478503E-3</v>
      </c>
      <c r="O3994" s="91"/>
      <c r="P3994" s="115"/>
      <c r="Q3994" s="116"/>
      <c r="R3994" s="116"/>
      <c r="S3994" s="116"/>
      <c r="T3994" s="117"/>
    </row>
    <row r="3995" spans="1:20" ht="13.8" thickBot="1">
      <c r="A3995" s="91"/>
      <c r="B3995" s="91"/>
      <c r="C3995" s="127"/>
      <c r="D3995" s="127"/>
      <c r="E3995" s="127"/>
      <c r="F3995" s="127"/>
      <c r="G3995" s="127"/>
      <c r="H3995" s="127">
        <v>1447</v>
      </c>
      <c r="I3995" s="91"/>
      <c r="J3995" s="116">
        <v>3992</v>
      </c>
      <c r="K3995" s="116">
        <f t="shared" si="39"/>
        <v>10824</v>
      </c>
      <c r="L3995" s="116">
        <v>0.26291978095923002</v>
      </c>
      <c r="M3995" s="116">
        <v>6.7379715748784402E-2</v>
      </c>
      <c r="N3995" s="117">
        <v>5.4043184519237796E-3</v>
      </c>
      <c r="O3995" s="91"/>
      <c r="P3995" s="115"/>
      <c r="Q3995" s="116"/>
      <c r="R3995" s="116"/>
      <c r="S3995" s="116"/>
      <c r="T3995" s="117"/>
    </row>
    <row r="3996" spans="1:20">
      <c r="A3996" s="91"/>
      <c r="B3996" s="91"/>
      <c r="C3996" s="127"/>
      <c r="D3996" s="127"/>
      <c r="E3996" s="127"/>
      <c r="F3996" s="127"/>
      <c r="G3996" s="127"/>
      <c r="H3996" s="127">
        <v>1450</v>
      </c>
      <c r="I3996" s="91"/>
      <c r="J3996" s="116">
        <v>3993</v>
      </c>
      <c r="K3996" s="116">
        <f t="shared" si="39"/>
        <v>10827</v>
      </c>
      <c r="L3996" s="116">
        <v>0.262606928463605</v>
      </c>
      <c r="M3996" s="116">
        <v>6.6851955361010296E-2</v>
      </c>
      <c r="N3996" s="117">
        <v>5.4872061398837501E-3</v>
      </c>
      <c r="O3996" s="91"/>
      <c r="P3996" s="128"/>
      <c r="Q3996" s="116"/>
      <c r="R3996" s="116"/>
      <c r="S3996" s="116"/>
      <c r="T3996" s="117"/>
    </row>
    <row r="3997" spans="1:20">
      <c r="A3997" s="91"/>
      <c r="B3997" s="91"/>
      <c r="C3997" s="127"/>
      <c r="D3997" s="127"/>
      <c r="E3997" s="127"/>
      <c r="F3997" s="127"/>
      <c r="G3997" s="127"/>
      <c r="H3997" s="127">
        <v>1453</v>
      </c>
      <c r="I3997" s="91"/>
      <c r="J3997" s="116">
        <v>3994</v>
      </c>
      <c r="K3997" s="116">
        <f t="shared" si="39"/>
        <v>10830</v>
      </c>
      <c r="L3997" s="116">
        <v>0.26228503406085801</v>
      </c>
      <c r="M3997" s="116">
        <v>6.6614212579672594E-2</v>
      </c>
      <c r="N3997" s="117">
        <v>5.7062577784311999E-3</v>
      </c>
      <c r="O3997" s="91"/>
      <c r="P3997" s="115"/>
      <c r="Q3997" s="116"/>
      <c r="R3997" s="116"/>
      <c r="S3997" s="116"/>
      <c r="T3997" s="117"/>
    </row>
    <row r="3998" spans="1:20">
      <c r="A3998" s="91"/>
      <c r="B3998" s="91"/>
      <c r="C3998" s="127"/>
      <c r="D3998" s="127"/>
      <c r="E3998" s="127"/>
      <c r="F3998" s="127"/>
      <c r="G3998" s="127"/>
      <c r="H3998" s="127">
        <v>1456</v>
      </c>
      <c r="I3998" s="91"/>
      <c r="J3998" s="116">
        <v>3995</v>
      </c>
      <c r="K3998" s="116">
        <f t="shared" si="39"/>
        <v>10833</v>
      </c>
      <c r="L3998" s="116">
        <v>0.26206692423405498</v>
      </c>
      <c r="M3998" s="116">
        <v>6.6385970637101499E-2</v>
      </c>
      <c r="N3998" s="117">
        <v>6.1009297375117198E-3</v>
      </c>
      <c r="O3998" s="91"/>
      <c r="P3998" s="115"/>
      <c r="Q3998" s="116"/>
      <c r="R3998" s="116"/>
      <c r="S3998" s="116"/>
      <c r="T3998" s="117"/>
    </row>
    <row r="3999" spans="1:20" ht="13.8" thickBot="1">
      <c r="A3999" s="91"/>
      <c r="B3999" s="91"/>
      <c r="C3999" s="127"/>
      <c r="D3999" s="127"/>
      <c r="E3999" s="127"/>
      <c r="F3999" s="127"/>
      <c r="G3999" s="127"/>
      <c r="H3999" s="127">
        <v>1459</v>
      </c>
      <c r="I3999" s="91"/>
      <c r="J3999" s="116">
        <v>3996</v>
      </c>
      <c r="K3999" s="116">
        <f t="shared" si="39"/>
        <v>10836</v>
      </c>
      <c r="L3999" s="116">
        <v>0.26193698037614899</v>
      </c>
      <c r="M3999" s="116">
        <v>6.7281531658529001E-2</v>
      </c>
      <c r="N3999" s="117">
        <v>6.7319130559494299E-3</v>
      </c>
      <c r="O3999" s="91"/>
      <c r="P3999" s="115"/>
      <c r="Q3999" s="116"/>
      <c r="R3999" s="116"/>
      <c r="S3999" s="116"/>
      <c r="T3999" s="117"/>
    </row>
    <row r="4000" spans="1:20">
      <c r="A4000" s="91"/>
      <c r="B4000" s="91"/>
      <c r="C4000" s="127"/>
      <c r="D4000" s="127"/>
      <c r="E4000" s="127"/>
      <c r="F4000" s="127"/>
      <c r="G4000" s="127"/>
      <c r="H4000" s="127">
        <v>1462</v>
      </c>
      <c r="I4000" s="91"/>
      <c r="J4000" s="116">
        <v>3997</v>
      </c>
      <c r="K4000" s="116">
        <f t="shared" si="39"/>
        <v>10839</v>
      </c>
      <c r="L4000" s="116">
        <v>0.26198075905590801</v>
      </c>
      <c r="M4000" s="116">
        <v>6.9410015042769405E-2</v>
      </c>
      <c r="N4000" s="117">
        <v>7.5790635990629204E-3</v>
      </c>
      <c r="O4000" s="91"/>
      <c r="P4000" s="128"/>
      <c r="Q4000" s="116"/>
      <c r="R4000" s="116"/>
      <c r="S4000" s="116"/>
      <c r="T4000" s="117"/>
    </row>
    <row r="4001" spans="1:20">
      <c r="A4001" s="91"/>
      <c r="B4001" s="91"/>
      <c r="C4001" s="127"/>
      <c r="D4001" s="127"/>
      <c r="E4001" s="127"/>
      <c r="F4001" s="127"/>
      <c r="G4001" s="127"/>
      <c r="H4001" s="127">
        <v>1464</v>
      </c>
      <c r="I4001" s="91"/>
      <c r="J4001" s="116">
        <v>3998</v>
      </c>
      <c r="K4001" s="116">
        <f t="shared" si="39"/>
        <v>10841</v>
      </c>
      <c r="L4001" s="116">
        <v>0.26206890862306897</v>
      </c>
      <c r="M4001" s="116">
        <v>7.3161252591220402E-2</v>
      </c>
      <c r="N4001" s="117">
        <v>8.5329763386543106E-3</v>
      </c>
      <c r="O4001" s="91"/>
      <c r="P4001" s="115"/>
      <c r="Q4001" s="116"/>
      <c r="R4001" s="116"/>
      <c r="S4001" s="116"/>
      <c r="T4001" s="117"/>
    </row>
    <row r="4002" spans="1:20">
      <c r="A4002" s="91"/>
      <c r="B4002" s="91"/>
      <c r="C4002" s="127"/>
      <c r="D4002" s="127"/>
      <c r="E4002" s="127"/>
      <c r="F4002" s="127"/>
      <c r="G4002" s="127"/>
      <c r="H4002" s="127">
        <v>1467</v>
      </c>
      <c r="I4002" s="91"/>
      <c r="J4002" s="116">
        <v>3999</v>
      </c>
      <c r="K4002" s="116">
        <f t="shared" si="39"/>
        <v>10844</v>
      </c>
      <c r="L4002" s="116">
        <v>0.26229935028600199</v>
      </c>
      <c r="M4002" s="116">
        <v>7.8096751118037697E-2</v>
      </c>
      <c r="N4002" s="117">
        <v>9.5363356793094801E-3</v>
      </c>
      <c r="O4002" s="91"/>
      <c r="P4002" s="115"/>
      <c r="Q4002" s="116"/>
      <c r="R4002" s="116"/>
      <c r="S4002" s="116"/>
      <c r="T4002" s="117"/>
    </row>
    <row r="4003" spans="1:20">
      <c r="A4003" s="91"/>
      <c r="B4003" s="91"/>
      <c r="C4003" s="127"/>
      <c r="D4003" s="127"/>
      <c r="E4003" s="127"/>
      <c r="F4003" s="127"/>
      <c r="G4003" s="127"/>
      <c r="H4003" s="127">
        <v>1478</v>
      </c>
      <c r="I4003" s="91"/>
      <c r="J4003" s="116">
        <v>4000</v>
      </c>
      <c r="K4003" s="116">
        <f t="shared" si="39"/>
        <v>10855</v>
      </c>
      <c r="L4003" s="116">
        <v>0.26257314326834802</v>
      </c>
      <c r="M4003" s="116">
        <v>8.3760670506336607E-2</v>
      </c>
      <c r="N4003" s="117">
        <v>1.0510300060317499E-2</v>
      </c>
      <c r="O4003" s="91"/>
      <c r="P4003" s="115"/>
      <c r="Q4003" s="116"/>
      <c r="R4003" s="116"/>
      <c r="S4003" s="116"/>
      <c r="T4003" s="117"/>
    </row>
    <row r="4004" spans="1:20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6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6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6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6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6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6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6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6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6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6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6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6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6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6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6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6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6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6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6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6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6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6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6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6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6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6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6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6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6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6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6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6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6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6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6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6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6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6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6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6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6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6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6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6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6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6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6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6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6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6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6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6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6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6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6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6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6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6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6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6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6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6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6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6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6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6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6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6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6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6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6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6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6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6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6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6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6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6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6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6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6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6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6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6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6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6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6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6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6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6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6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6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6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6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6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6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6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6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6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6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6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6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6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6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6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6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6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6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6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6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6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6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6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6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6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6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6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6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6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6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6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6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6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6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6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6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6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6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6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6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6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6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6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6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6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6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6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6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6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6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6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6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6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6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6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6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6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6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6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6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6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6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6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6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6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6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6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6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6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6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6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6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6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6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6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6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6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6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6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6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6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6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6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6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6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6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6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6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6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6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6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6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6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6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6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6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6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6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6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6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6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6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6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6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6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6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6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6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6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6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6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6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6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6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6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6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6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6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6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6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6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6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6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6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6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6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6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6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6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6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6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6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6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6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6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6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6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6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6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6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6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6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6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6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6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6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6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6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6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6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6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6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6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6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6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6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6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6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6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6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6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6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6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6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6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6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6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6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6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6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6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6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6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6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6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6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6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6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6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6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6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6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6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6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6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6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6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6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6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6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6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6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6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6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6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6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6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6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6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6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6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6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6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6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6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6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6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6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6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6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6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6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6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6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6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6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6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6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6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6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6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6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6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6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6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6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6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6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6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6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6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6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6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6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6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6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6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6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6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6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6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6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6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6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6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6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6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6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6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6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6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6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6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6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6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6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6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6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6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6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6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6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6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6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6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6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6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6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6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6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6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6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6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6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6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6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6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6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6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6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6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6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6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6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6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6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6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6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6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6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6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6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6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6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6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6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6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6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6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6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6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6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6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6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6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6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6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6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6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6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6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6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6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6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6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6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6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6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6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6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6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6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6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6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6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6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6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6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6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6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6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6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6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6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6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6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6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6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6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6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6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6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6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6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6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6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6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6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6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6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6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6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6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6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6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6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6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6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6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6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6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6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6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6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6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6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6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6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6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6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6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6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6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6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6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6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6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6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6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6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6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6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6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6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6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6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6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6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6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6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6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6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6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6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6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6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6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6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6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6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6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6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6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6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6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6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6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6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6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6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6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6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6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6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6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6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6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6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6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6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6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6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6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6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6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6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6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6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6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6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6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6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6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6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6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6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6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6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6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6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6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6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6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6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6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6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6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6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6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6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6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6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6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6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6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6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6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6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6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6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6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6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6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6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6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6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6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6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6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6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6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6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6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6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6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6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6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6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6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6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6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6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6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6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6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6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6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6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6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6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6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6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6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6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6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6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6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6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6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6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6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6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6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6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6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6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6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6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6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6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6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6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6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6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6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6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6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6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6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6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6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6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6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6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6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6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6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6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6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6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6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6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6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6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6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6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6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6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6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6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6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6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6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6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6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6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6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6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6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6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6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6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6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6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6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6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6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6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6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6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6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6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6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6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6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6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6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6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6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6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6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6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6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6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6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6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6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6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6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6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6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6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6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6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6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6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6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6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6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6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6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6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6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6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6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6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6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6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6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6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6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6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6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6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6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6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6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6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6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6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6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6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6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6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6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6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6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6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6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6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6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6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6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6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6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6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6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6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6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6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6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6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6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6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6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6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6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6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6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6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6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6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6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6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6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6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6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6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6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6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6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6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6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6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6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6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6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6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6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6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6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6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6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6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6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6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6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6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6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6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6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6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6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6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6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6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6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6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6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6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6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6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6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6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6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6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6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6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6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6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6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6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6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6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6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6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6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6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6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6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6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6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6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6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6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6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6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6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6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6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6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6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6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6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6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6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6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6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6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6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6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6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6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6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6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6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6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6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6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6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6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6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6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6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6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6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6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6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6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6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6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6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6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6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6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6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6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6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6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6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6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6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6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6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6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6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6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6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6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6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6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6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6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6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6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6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6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6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6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6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6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6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6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6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6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6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6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6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6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6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6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6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6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6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6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6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6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6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6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6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6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6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6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6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6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6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6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6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6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6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6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6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6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6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6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6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6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6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6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6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6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6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6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6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6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6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6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6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6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6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6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6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6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6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6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6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6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6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6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6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6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6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6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6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6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6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6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6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6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6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6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6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6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6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6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6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6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6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6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6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6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6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6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6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6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6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6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6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6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6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6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6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6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6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6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6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6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6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6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6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6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6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6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6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6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6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6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6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6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6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6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6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6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6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6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6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6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6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6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6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6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6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6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6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6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6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6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6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6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6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6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6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6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6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6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6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6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6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6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6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6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6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6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6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6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6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6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6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6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6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6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6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6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6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6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6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6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6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6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6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6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6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6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6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6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6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6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6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6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6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6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6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6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6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6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6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6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6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6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6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6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6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6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6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6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6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6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6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6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6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6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6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6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6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6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6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6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6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6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6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6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6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6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6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6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6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6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6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6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6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6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6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6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6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6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6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6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6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6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6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6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6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6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6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6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6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6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6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6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6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6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6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6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6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6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6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6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6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6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6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6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6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6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6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6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6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6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6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6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6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6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6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6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6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6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6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6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6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6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6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6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6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6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6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6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6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6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6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6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6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6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6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6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6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6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6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6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6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6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6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6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6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6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6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6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6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6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6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6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6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6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6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6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6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6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6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6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6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6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6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6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6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6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6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6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6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6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6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6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6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6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6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6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6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6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6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6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6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6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6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6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6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6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6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6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6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6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6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6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6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6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6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6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6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6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6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6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6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6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6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6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6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6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6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6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6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6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6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6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6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6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6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6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6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6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6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6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6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6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6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6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6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6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6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6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6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6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6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6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6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6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6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6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6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6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6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6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6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6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6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6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6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6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6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6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6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6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6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6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6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6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6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6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6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6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6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6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6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6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6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6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6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6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6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6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6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6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6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6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6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6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6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6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6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6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6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6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6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6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6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6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6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6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6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6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6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6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6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6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6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6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6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6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6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6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6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6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6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6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6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6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6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6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6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6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6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6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6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6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6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6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6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6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6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6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6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6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6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6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6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6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6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6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6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6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6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6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6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6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6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6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6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6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6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6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6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6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6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6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6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6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6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6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6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6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6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6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6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6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6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6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6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6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6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6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6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6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6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6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6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6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6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6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6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6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6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6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6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6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6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6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6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6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6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6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6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6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6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6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6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6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6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6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6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6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6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6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6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6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6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6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6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6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6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6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6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6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6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6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6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6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6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6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6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6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6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6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6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6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6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6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6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6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6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6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6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6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6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6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6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6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6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6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6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6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6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6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6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6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6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6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6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6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6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6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6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6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6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6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6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6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6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6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6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6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6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6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6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6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6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6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6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6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6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6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6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6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6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6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6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6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6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6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6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6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6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6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6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6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6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6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6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6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6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6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6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6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6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6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6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6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6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6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6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6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6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6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6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6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6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6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6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6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6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6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6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6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6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6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6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6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6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6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6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6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6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6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6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6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6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6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6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6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6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6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6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6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6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6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6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6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6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6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6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6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6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6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6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6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6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6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6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6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6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6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6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6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6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6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6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6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6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6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6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6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6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6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6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6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6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6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6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6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6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6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6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6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6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6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6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6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6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6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6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6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6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6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6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6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6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6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6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6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6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6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6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6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6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6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6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6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6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6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6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6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6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6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6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6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6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6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6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6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6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6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6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6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6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6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6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6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6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6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6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6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6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6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6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6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6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6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6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6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6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6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6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6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6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6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6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6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6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6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6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6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6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6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6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6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6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6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6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6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6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6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6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6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6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6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6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6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6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6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6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6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6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6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6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6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6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6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6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6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6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6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6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6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6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6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6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6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6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6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6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6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6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6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6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6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6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6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6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6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6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6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6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6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6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6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6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6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6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6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6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6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6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6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6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6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6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6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6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6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6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6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6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6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6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6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6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6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6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6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6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6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6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6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6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6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6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6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6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6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6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6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6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6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6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6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6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6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6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6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6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6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6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6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6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6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6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6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6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6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6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6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6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6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6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6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6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6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6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6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6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6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6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6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6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6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6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6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6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6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6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6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6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6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6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6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6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6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6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6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6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6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6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6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6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6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6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6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6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6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6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6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6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6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6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6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6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6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6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6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6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6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6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6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6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6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6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6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6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6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6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6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6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6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6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6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6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6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6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6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6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6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6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6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6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6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6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6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6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6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6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6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6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6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6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6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6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6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6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6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6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6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6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6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6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6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6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6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6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6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6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6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6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6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6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6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6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6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6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6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6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6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6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6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6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6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6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6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6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6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6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6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6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6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6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6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6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6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6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6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6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6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6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6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6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6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6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6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6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6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6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6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6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6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6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6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6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6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6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6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6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6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6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6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6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6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6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6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6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6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6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6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6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6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6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6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6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6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6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6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6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6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6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6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6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6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6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6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6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6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6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6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6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6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6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6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6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6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6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6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6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6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6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6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6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6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6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6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6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6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6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6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6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6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6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6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6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6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6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6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6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6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6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6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6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6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6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6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6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6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6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6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6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6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6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6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6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6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6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6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6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6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6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6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6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6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6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6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6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6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6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6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6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6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6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6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6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6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6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6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6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6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6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6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6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6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6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6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6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6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6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6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6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6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6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6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6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6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6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6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6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6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6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6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6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6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6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6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6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6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6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6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6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6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6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6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6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6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6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6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6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6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6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6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6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6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6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6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6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6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6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6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6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6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6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6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6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6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6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6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6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6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6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6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6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6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6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6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6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6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6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6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6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6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6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6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6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6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6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6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6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6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6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6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6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6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6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6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6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6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6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6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6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6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6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6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6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6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6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6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6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6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6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6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6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6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6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6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6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6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6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6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6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6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6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6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6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6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6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6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6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6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6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6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6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6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6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6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6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6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6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6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6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6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6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6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6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6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6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6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6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6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6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6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6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6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6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6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6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6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6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6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6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6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6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6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6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6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6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6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6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6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6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6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6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6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6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6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6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6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6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6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6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6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6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6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6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6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6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6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6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6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6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6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6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6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6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6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6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6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6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6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6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6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6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6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6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6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6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6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6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6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6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6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6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6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6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6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6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6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6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6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6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6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6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6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6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6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6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6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6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6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6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6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6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6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6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6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6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6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6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6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6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6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6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6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6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6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6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6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6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6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6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6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6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6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6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6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6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6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6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6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6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6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6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6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6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6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6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6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6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6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6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6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6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6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6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6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6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6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6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6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6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6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6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6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6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6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6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6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6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6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6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6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6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6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6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6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6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6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6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6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6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6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6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6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6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6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6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6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6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6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6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6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6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6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6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6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6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6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6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6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6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6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6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6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6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6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6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6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6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6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6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6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6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6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6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6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6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6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6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6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6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6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6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6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6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6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6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6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6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6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6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6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6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6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6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6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6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6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6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6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6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6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6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6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6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6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6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6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6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6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6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6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6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6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6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6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6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6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6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6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6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6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6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6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6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6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6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6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6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6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6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6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6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6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6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6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6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6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6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6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6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6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6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6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6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6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6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6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6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6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6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6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6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6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6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6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6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6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6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6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6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6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6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6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6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6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6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6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6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6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6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6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6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6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6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6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6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6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6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6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6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6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6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6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6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6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6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6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6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6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6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6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6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6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6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6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6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6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6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6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6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6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6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6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6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6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6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6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6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6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6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6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6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6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6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6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6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6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6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6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6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6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6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6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6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6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6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6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6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6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6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6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6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6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6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6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6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6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6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6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6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6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6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6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6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6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6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6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6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6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6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6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6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6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6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6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6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6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6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6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6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6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6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6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6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6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6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6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6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6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6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6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6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6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6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6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6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6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6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6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6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6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6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6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6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6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6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6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6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6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6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6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6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6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6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6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6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6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6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6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6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6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6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6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6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6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6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6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6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6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6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6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6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6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6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6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6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6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6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6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6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6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6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6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6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6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6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6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6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6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6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6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6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6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6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6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6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6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6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6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6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6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6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6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6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6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6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6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6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6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6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6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6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6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6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6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6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6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6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6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6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6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6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6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6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6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6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6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6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6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6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6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6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6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6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6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6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6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6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6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6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6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6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6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6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6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6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6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6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6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6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6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6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6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6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6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6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6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6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6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6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6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6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6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6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6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6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6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6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6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6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6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6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6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6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6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6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6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6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6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6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6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6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6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6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6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6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6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6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6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6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6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6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6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6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6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6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6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6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6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6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6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6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6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6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6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6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6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6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6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6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6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6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6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6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6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6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6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6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6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6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6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6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6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6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6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6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6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6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6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6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6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6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6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6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6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6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6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6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6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6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6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6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6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6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6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6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6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6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6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6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6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6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6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6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6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6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6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6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6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6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6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6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6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6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6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6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6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6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6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6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6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6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6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6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6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6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6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6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6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6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6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6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6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6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6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6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6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6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6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6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6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6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6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6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6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6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6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6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6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6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6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6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6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6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6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6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6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6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6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6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6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6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6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6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6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6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6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6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6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6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6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6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6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6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6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6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6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6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6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6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6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6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6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6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6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6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6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6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6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6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6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6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6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6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6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6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6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6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6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6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6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6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6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6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6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6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6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6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6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6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6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6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6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6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6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6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6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6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6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6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6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6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6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6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6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6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6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6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6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6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6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6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6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6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6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6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6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6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6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6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6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6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6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6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6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6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6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6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6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6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6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6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6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6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6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6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6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6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6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6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6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6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6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6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6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6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6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6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6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6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6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6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6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6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6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6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6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6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6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6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6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6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6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6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6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6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6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6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6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6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6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6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6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6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6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6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6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6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6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6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6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6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6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6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6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6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6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6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6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6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6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6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6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6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6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6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6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6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6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6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6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6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6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6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6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6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6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6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6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6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6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6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6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6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6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6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6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6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6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6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6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6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6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6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6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6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6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6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6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6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6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6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6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6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6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6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6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6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6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6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6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6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6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6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6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6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6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6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6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6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6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6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6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6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6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6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6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6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6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6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6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6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6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6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6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6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6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6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6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6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6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6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6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6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6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6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6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6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6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6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6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6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6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6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6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6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6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6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6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6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6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6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6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6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6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6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6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6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6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6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6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6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6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6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6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6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6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6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6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6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6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6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6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6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6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6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6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6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6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6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6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6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6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6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6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6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6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6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6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6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6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6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6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6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6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6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6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6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6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6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6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6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6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6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6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6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6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6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6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6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6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6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6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6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6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6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6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6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6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6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6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6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6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6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6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6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6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6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6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6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6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6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6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6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6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6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6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6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6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6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6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6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6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6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6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6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6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6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6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6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6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6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6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6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6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6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6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6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6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6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6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6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6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6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6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6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6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6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6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6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6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6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6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6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6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6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6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6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6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6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6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6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6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6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6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6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6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6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6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6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6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6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6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6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6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6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6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6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6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6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6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6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6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6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6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6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6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6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6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6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6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6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6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6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6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6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6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6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6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6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6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6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6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6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6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6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6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6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6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6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6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6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6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6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6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6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6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6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6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6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6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6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6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6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6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6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6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6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6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6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6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6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6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6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6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6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6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6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6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6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6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6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6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6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6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6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6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6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6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6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6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6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6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6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6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6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6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6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6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6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6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6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6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6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6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6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6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6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6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6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6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6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6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6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6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6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6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6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6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6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6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6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6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6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6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6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6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6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6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6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6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6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6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6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6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6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6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6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6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6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6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6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6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6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6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6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6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6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6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6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6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6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6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6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6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6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6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6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6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6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6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6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6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6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6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6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6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6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6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6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6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6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6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6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6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6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6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6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6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6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6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6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6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6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6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6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6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6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6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6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6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6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6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6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6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6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6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6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6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6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6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6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6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6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6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6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6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6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6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6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6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6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6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6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6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6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6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6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6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6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6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6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6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6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6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6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6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6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6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6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6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6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6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6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6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6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6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6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6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6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6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6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6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6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6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6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6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6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6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6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6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6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6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6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6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6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6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6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6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6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6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6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6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6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6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6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6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6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6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6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6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6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6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6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6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6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6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6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6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6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6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6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6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6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6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6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6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6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6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6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6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6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6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6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6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6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6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6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6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6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6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6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6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6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6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6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6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6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6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6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6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6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6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6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6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6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6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6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6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6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6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6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6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6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6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6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6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6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6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6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6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6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6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6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6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6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6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6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6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6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6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6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6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6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6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6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6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6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6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6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6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6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6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6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6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6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6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6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6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6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6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6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6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6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6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6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6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6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6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6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6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6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6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6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6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6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6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6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6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6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6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6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6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6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6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6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6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6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6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6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6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6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6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6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6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6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6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6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6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6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6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6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6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6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6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6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6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6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6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6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6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6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6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6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6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6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6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6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6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6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6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6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6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6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6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6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6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6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6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6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6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6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6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6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6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6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6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6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6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6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6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6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6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6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6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6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6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6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6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6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6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6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6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6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6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6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6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6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6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6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6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6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6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6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6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6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6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6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6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6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6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6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6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6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6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6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6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6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6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6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6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6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6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6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6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6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6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6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6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6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6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6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6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6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6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6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6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6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6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6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6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6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6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6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6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6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6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6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6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6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6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6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6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6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6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6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6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6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6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6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6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6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6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6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6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6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6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6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6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6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6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6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6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6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6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6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6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6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6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6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6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6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6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6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6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6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6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6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6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6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6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6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6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6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6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6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6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6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6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6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6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6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6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6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6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6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6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6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6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6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6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6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6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6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6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6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6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6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6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6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6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6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6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6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6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6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6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6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6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6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6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6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6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6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6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6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6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6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6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6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6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6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6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6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6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6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6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6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6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6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6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6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6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6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6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6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6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6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6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6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6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6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6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6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6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6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6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6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6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6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6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6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6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6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6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6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6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6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6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6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6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6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6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6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6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6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6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6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6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6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6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6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6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6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6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6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6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6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6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6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6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6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6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6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6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6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6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6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6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6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6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6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6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6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6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6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6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6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6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6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6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6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6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6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6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6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6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6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6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6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6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6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6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6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6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6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6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6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6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6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6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6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6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6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6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6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6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6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6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6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6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6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6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6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6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6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6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6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6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6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6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6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6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6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6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6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6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6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6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6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6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6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6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6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6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6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6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6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6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6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6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6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6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6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6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6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6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6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6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6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6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6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6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6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6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6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6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6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6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6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6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6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6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6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6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6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6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6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6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6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6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6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6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6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6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6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6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6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6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6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6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6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6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6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6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6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6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6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6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6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6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6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6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6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6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6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6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6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6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6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6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6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6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6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6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6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6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6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6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6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6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6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6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6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6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6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6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6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6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6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6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6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6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6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6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6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6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6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6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6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6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6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6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6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6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6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6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6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6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6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6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6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6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6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6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6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>
      <c r="J8016" s="116"/>
      <c r="K8016" s="116"/>
      <c r="L8016" s="116"/>
      <c r="M8016" s="116"/>
      <c r="N8016" s="117"/>
      <c r="P8016" s="115"/>
      <c r="Q8016" s="116"/>
      <c r="R8016" s="116"/>
      <c r="S8016" s="116"/>
      <c r="T8016" s="117"/>
    </row>
    <row r="8017" spans="10:20">
      <c r="J8017" s="116"/>
      <c r="K8017" s="116"/>
      <c r="L8017" s="116"/>
      <c r="M8017" s="116"/>
      <c r="N8017" s="117"/>
      <c r="P8017" s="115"/>
      <c r="Q8017" s="116"/>
      <c r="R8017" s="116"/>
      <c r="S8017" s="116"/>
      <c r="T8017" s="117"/>
    </row>
    <row r="8018" spans="10:20">
      <c r="J8018" s="116"/>
      <c r="K8018" s="116"/>
      <c r="L8018" s="116"/>
      <c r="M8018" s="116"/>
      <c r="N8018" s="117"/>
      <c r="P8018" s="115"/>
      <c r="Q8018" s="116"/>
      <c r="R8018" s="116"/>
      <c r="S8018" s="116"/>
      <c r="T8018" s="117"/>
    </row>
    <row r="8019" spans="10:20">
      <c r="J8019" s="116"/>
      <c r="K8019" s="116"/>
      <c r="L8019" s="116"/>
      <c r="M8019" s="116"/>
      <c r="N8019" s="117"/>
      <c r="P8019" s="115"/>
      <c r="Q8019" s="116"/>
      <c r="R8019" s="116"/>
      <c r="S8019" s="116"/>
      <c r="T8019" s="117"/>
    </row>
    <row r="8020" spans="10:20">
      <c r="J8020" s="116"/>
      <c r="K8020" s="116"/>
      <c r="L8020" s="116"/>
      <c r="M8020" s="116"/>
      <c r="N8020" s="117"/>
      <c r="P8020" s="115"/>
      <c r="Q8020" s="116"/>
      <c r="R8020" s="116"/>
      <c r="S8020" s="116"/>
      <c r="T8020" s="117"/>
    </row>
    <row r="8021" spans="10:20">
      <c r="J8021" s="116"/>
      <c r="K8021" s="116"/>
      <c r="L8021" s="116"/>
      <c r="M8021" s="116"/>
      <c r="N8021" s="117"/>
      <c r="P8021" s="115"/>
      <c r="Q8021" s="116"/>
      <c r="R8021" s="116"/>
      <c r="S8021" s="116"/>
      <c r="T8021" s="117"/>
    </row>
    <row r="8022" spans="10:20">
      <c r="J8022" s="116"/>
      <c r="K8022" s="116"/>
      <c r="L8022" s="116"/>
      <c r="M8022" s="116"/>
      <c r="N8022" s="117"/>
      <c r="P8022" s="115"/>
      <c r="Q8022" s="116"/>
      <c r="R8022" s="116"/>
      <c r="S8022" s="116"/>
      <c r="T8022" s="117"/>
    </row>
    <row r="8023" spans="10:20">
      <c r="J8023" s="116"/>
      <c r="K8023" s="116"/>
      <c r="L8023" s="116"/>
      <c r="M8023" s="116"/>
      <c r="N8023" s="117"/>
      <c r="P8023" s="115"/>
      <c r="Q8023" s="116"/>
      <c r="R8023" s="116"/>
      <c r="S8023" s="116"/>
      <c r="T8023" s="117"/>
    </row>
    <row r="8024" spans="10:20">
      <c r="J8024" s="116"/>
      <c r="K8024" s="116"/>
      <c r="L8024" s="116"/>
      <c r="M8024" s="116"/>
      <c r="N8024" s="117"/>
      <c r="P8024" s="115"/>
      <c r="Q8024" s="116"/>
      <c r="R8024" s="116"/>
      <c r="S8024" s="116"/>
      <c r="T8024" s="117"/>
    </row>
    <row r="8025" spans="10:20">
      <c r="J8025" s="116"/>
      <c r="K8025" s="116"/>
      <c r="L8025" s="116"/>
      <c r="M8025" s="116"/>
      <c r="N8025" s="117"/>
      <c r="P8025" s="115"/>
      <c r="Q8025" s="116"/>
      <c r="R8025" s="116"/>
      <c r="S8025" s="116"/>
      <c r="T8025" s="117"/>
    </row>
    <row r="8026" spans="10:20">
      <c r="J8026" s="116"/>
      <c r="K8026" s="116"/>
      <c r="L8026" s="116"/>
      <c r="M8026" s="116"/>
      <c r="N8026" s="117"/>
      <c r="P8026" s="115"/>
      <c r="Q8026" s="116"/>
      <c r="R8026" s="116"/>
      <c r="S8026" s="116"/>
      <c r="T8026" s="117"/>
    </row>
    <row r="8027" spans="10:20">
      <c r="J8027" s="116"/>
      <c r="K8027" s="116"/>
      <c r="L8027" s="116"/>
      <c r="M8027" s="116"/>
      <c r="N8027" s="117"/>
      <c r="P8027" s="115"/>
      <c r="Q8027" s="116"/>
      <c r="R8027" s="116"/>
      <c r="S8027" s="116"/>
      <c r="T8027" s="117"/>
    </row>
    <row r="8028" spans="10:20">
      <c r="J8028" s="116"/>
      <c r="K8028" s="116"/>
      <c r="L8028" s="116"/>
      <c r="M8028" s="116"/>
      <c r="N8028" s="117"/>
      <c r="P8028" s="115"/>
      <c r="Q8028" s="116"/>
      <c r="R8028" s="116"/>
      <c r="S8028" s="116"/>
      <c r="T8028" s="117"/>
    </row>
    <row r="8029" spans="10:20">
      <c r="J8029" s="116"/>
      <c r="K8029" s="116"/>
      <c r="L8029" s="116"/>
      <c r="M8029" s="116"/>
      <c r="N8029" s="117"/>
      <c r="P8029" s="115"/>
      <c r="Q8029" s="116"/>
      <c r="R8029" s="116"/>
      <c r="S8029" s="116"/>
      <c r="T8029" s="117"/>
    </row>
    <row r="8030" spans="10:20">
      <c r="J8030" s="116"/>
      <c r="K8030" s="116"/>
      <c r="L8030" s="116"/>
      <c r="M8030" s="116"/>
      <c r="N8030" s="117"/>
      <c r="P8030" s="115"/>
      <c r="Q8030" s="116"/>
      <c r="R8030" s="116"/>
      <c r="S8030" s="116"/>
      <c r="T8030" s="117"/>
    </row>
    <row r="8031" spans="10:20">
      <c r="J8031" s="116"/>
      <c r="K8031" s="116"/>
      <c r="L8031" s="116"/>
      <c r="M8031" s="116"/>
      <c r="N8031" s="117"/>
      <c r="P8031" s="115"/>
      <c r="Q8031" s="116"/>
      <c r="R8031" s="116"/>
      <c r="S8031" s="116"/>
      <c r="T8031" s="117"/>
    </row>
    <row r="8032" spans="10:20">
      <c r="J8032" s="116"/>
      <c r="K8032" s="116"/>
      <c r="L8032" s="116"/>
      <c r="M8032" s="116"/>
      <c r="N8032" s="117"/>
      <c r="P8032" s="115"/>
      <c r="Q8032" s="116"/>
      <c r="R8032" s="116"/>
      <c r="S8032" s="116"/>
      <c r="T8032" s="117"/>
    </row>
    <row r="8033" spans="10:20">
      <c r="J8033" s="116"/>
      <c r="K8033" s="116"/>
      <c r="L8033" s="116"/>
      <c r="M8033" s="116"/>
      <c r="N8033" s="117"/>
      <c r="P8033" s="115"/>
      <c r="Q8033" s="116"/>
      <c r="R8033" s="116"/>
      <c r="S8033" s="116"/>
      <c r="T8033" s="117"/>
    </row>
    <row r="8034" spans="10:20">
      <c r="J8034" s="116"/>
      <c r="K8034" s="116"/>
      <c r="L8034" s="116"/>
      <c r="M8034" s="116"/>
      <c r="N8034" s="117"/>
      <c r="P8034" s="115"/>
      <c r="Q8034" s="116"/>
      <c r="R8034" s="116"/>
      <c r="S8034" s="116"/>
      <c r="T8034" s="117"/>
    </row>
    <row r="8035" spans="10:20">
      <c r="J8035" s="116"/>
      <c r="K8035" s="116"/>
      <c r="L8035" s="116"/>
      <c r="M8035" s="116"/>
      <c r="N8035" s="117"/>
      <c r="P8035" s="115"/>
      <c r="Q8035" s="116"/>
      <c r="R8035" s="116"/>
      <c r="S8035" s="116"/>
      <c r="T8035" s="117"/>
    </row>
    <row r="8036" spans="10:20">
      <c r="J8036" s="116"/>
      <c r="K8036" s="116"/>
      <c r="L8036" s="116"/>
      <c r="M8036" s="116"/>
      <c r="N8036" s="117"/>
      <c r="P8036" s="115"/>
      <c r="Q8036" s="116"/>
      <c r="R8036" s="116"/>
      <c r="S8036" s="116"/>
      <c r="T8036" s="117"/>
    </row>
    <row r="8037" spans="10:20">
      <c r="J8037" s="116"/>
      <c r="K8037" s="116"/>
      <c r="L8037" s="116"/>
      <c r="M8037" s="116"/>
      <c r="N8037" s="117"/>
      <c r="P8037" s="115"/>
      <c r="Q8037" s="116"/>
      <c r="R8037" s="116"/>
      <c r="S8037" s="116"/>
      <c r="T8037" s="117"/>
    </row>
    <row r="8038" spans="10:20">
      <c r="J8038" s="116"/>
      <c r="K8038" s="116"/>
      <c r="L8038" s="116"/>
      <c r="M8038" s="116"/>
      <c r="N8038" s="117"/>
      <c r="P8038" s="115"/>
      <c r="Q8038" s="116"/>
      <c r="R8038" s="116"/>
      <c r="S8038" s="116"/>
      <c r="T8038" s="117"/>
    </row>
    <row r="8039" spans="10:20">
      <c r="J8039" s="116"/>
      <c r="K8039" s="116"/>
      <c r="L8039" s="116"/>
      <c r="M8039" s="116"/>
      <c r="N8039" s="117"/>
      <c r="P8039" s="115"/>
      <c r="Q8039" s="116"/>
      <c r="R8039" s="116"/>
      <c r="S8039" s="116"/>
      <c r="T8039" s="117"/>
    </row>
    <row r="8040" spans="10:20">
      <c r="J8040" s="116"/>
      <c r="K8040" s="116"/>
      <c r="L8040" s="116"/>
      <c r="M8040" s="116"/>
      <c r="N8040" s="117"/>
      <c r="P8040" s="115"/>
      <c r="Q8040" s="116"/>
      <c r="R8040" s="116"/>
      <c r="S8040" s="116"/>
      <c r="T8040" s="117"/>
    </row>
    <row r="8041" spans="10:20">
      <c r="J8041" s="116"/>
      <c r="K8041" s="116"/>
      <c r="L8041" s="116"/>
      <c r="M8041" s="116"/>
      <c r="N8041" s="117"/>
      <c r="P8041" s="115"/>
      <c r="Q8041" s="116"/>
      <c r="R8041" s="116"/>
      <c r="S8041" s="116"/>
      <c r="T8041" s="117"/>
    </row>
    <row r="8042" spans="10:20">
      <c r="J8042" s="116"/>
      <c r="K8042" s="116"/>
      <c r="L8042" s="116"/>
      <c r="M8042" s="116"/>
      <c r="N8042" s="117"/>
      <c r="P8042" s="115"/>
      <c r="Q8042" s="116"/>
      <c r="R8042" s="116"/>
      <c r="S8042" s="116"/>
      <c r="T8042" s="117"/>
    </row>
    <row r="8043" spans="10:20">
      <c r="J8043" s="116"/>
      <c r="K8043" s="116"/>
      <c r="L8043" s="116"/>
      <c r="M8043" s="116"/>
      <c r="N8043" s="117"/>
      <c r="P8043" s="115"/>
      <c r="Q8043" s="116"/>
      <c r="R8043" s="116"/>
      <c r="S8043" s="116"/>
      <c r="T8043" s="117"/>
    </row>
    <row r="8044" spans="10:20">
      <c r="J8044" s="116"/>
      <c r="K8044" s="116"/>
      <c r="L8044" s="116"/>
      <c r="M8044" s="116"/>
      <c r="N8044" s="117"/>
      <c r="P8044" s="115"/>
      <c r="Q8044" s="116"/>
      <c r="R8044" s="116"/>
      <c r="S8044" s="116"/>
      <c r="T8044" s="117"/>
    </row>
    <row r="8045" spans="10:20">
      <c r="J8045" s="116"/>
      <c r="K8045" s="116"/>
      <c r="L8045" s="116"/>
      <c r="M8045" s="116"/>
      <c r="N8045" s="117"/>
      <c r="P8045" s="115"/>
      <c r="Q8045" s="116"/>
      <c r="R8045" s="116"/>
      <c r="S8045" s="116"/>
      <c r="T8045" s="117"/>
    </row>
    <row r="8046" spans="10:20">
      <c r="J8046" s="116"/>
      <c r="K8046" s="116"/>
      <c r="L8046" s="116"/>
      <c r="M8046" s="116"/>
      <c r="N8046" s="117"/>
      <c r="P8046" s="115"/>
      <c r="Q8046" s="116"/>
      <c r="R8046" s="116"/>
      <c r="S8046" s="116"/>
      <c r="T8046" s="117"/>
    </row>
    <row r="8047" spans="10:20">
      <c r="J8047" s="116"/>
      <c r="K8047" s="116"/>
      <c r="L8047" s="116"/>
      <c r="M8047" s="116"/>
      <c r="N8047" s="117"/>
      <c r="P8047" s="115"/>
      <c r="Q8047" s="116"/>
      <c r="R8047" s="116"/>
      <c r="S8047" s="116"/>
      <c r="T8047" s="117"/>
    </row>
    <row r="8048" spans="10:20">
      <c r="J8048" s="116"/>
      <c r="K8048" s="116"/>
      <c r="L8048" s="116"/>
      <c r="M8048" s="116"/>
      <c r="N8048" s="117"/>
      <c r="P8048" s="115"/>
      <c r="Q8048" s="116"/>
      <c r="R8048" s="116"/>
      <c r="S8048" s="116"/>
      <c r="T8048" s="117"/>
    </row>
    <row r="8049" spans="10:20">
      <c r="J8049" s="116"/>
      <c r="K8049" s="116"/>
      <c r="L8049" s="116"/>
      <c r="M8049" s="116"/>
      <c r="N8049" s="117"/>
      <c r="P8049" s="115"/>
      <c r="Q8049" s="116"/>
      <c r="R8049" s="116"/>
      <c r="S8049" s="116"/>
      <c r="T8049" s="117"/>
    </row>
    <row r="8050" spans="10:20">
      <c r="J8050" s="116"/>
      <c r="K8050" s="116"/>
      <c r="L8050" s="116"/>
      <c r="M8050" s="116"/>
      <c r="N8050" s="117"/>
      <c r="P8050" s="115"/>
      <c r="Q8050" s="116"/>
      <c r="R8050" s="116"/>
      <c r="S8050" s="116"/>
      <c r="T8050" s="117"/>
    </row>
    <row r="8051" spans="10:20">
      <c r="J8051" s="116"/>
      <c r="K8051" s="116"/>
      <c r="L8051" s="116"/>
      <c r="M8051" s="116"/>
      <c r="N8051" s="117"/>
      <c r="P8051" s="115"/>
      <c r="Q8051" s="116"/>
      <c r="R8051" s="116"/>
      <c r="S8051" s="116"/>
      <c r="T8051" s="117"/>
    </row>
    <row r="8052" spans="10:20">
      <c r="J8052" s="116"/>
      <c r="K8052" s="116"/>
      <c r="L8052" s="116"/>
      <c r="M8052" s="116"/>
      <c r="N8052" s="117"/>
      <c r="P8052" s="115"/>
      <c r="Q8052" s="116"/>
      <c r="R8052" s="116"/>
      <c r="S8052" s="116"/>
      <c r="T8052" s="117"/>
    </row>
    <row r="8053" spans="10:20">
      <c r="J8053" s="116"/>
      <c r="K8053" s="116"/>
      <c r="L8053" s="116"/>
      <c r="M8053" s="116"/>
      <c r="N8053" s="117"/>
      <c r="P8053" s="115"/>
      <c r="Q8053" s="116"/>
      <c r="R8053" s="116"/>
      <c r="S8053" s="116"/>
      <c r="T8053" s="117"/>
    </row>
    <row r="8054" spans="10:20">
      <c r="J8054" s="116"/>
      <c r="K8054" s="116"/>
      <c r="L8054" s="116"/>
      <c r="M8054" s="116"/>
      <c r="N8054" s="117"/>
      <c r="P8054" s="115"/>
      <c r="Q8054" s="116"/>
      <c r="R8054" s="116"/>
      <c r="S8054" s="116"/>
      <c r="T8054" s="117"/>
    </row>
    <row r="8055" spans="10:20">
      <c r="J8055" s="116"/>
      <c r="K8055" s="116"/>
      <c r="L8055" s="116"/>
      <c r="M8055" s="116"/>
      <c r="N8055" s="117"/>
      <c r="P8055" s="115"/>
      <c r="Q8055" s="116"/>
      <c r="R8055" s="116"/>
      <c r="S8055" s="116"/>
      <c r="T8055" s="117"/>
    </row>
    <row r="8056" spans="10:20">
      <c r="J8056" s="116"/>
      <c r="K8056" s="116"/>
      <c r="L8056" s="116"/>
      <c r="M8056" s="116"/>
      <c r="N8056" s="117"/>
      <c r="P8056" s="115"/>
      <c r="Q8056" s="116"/>
      <c r="R8056" s="116"/>
      <c r="S8056" s="116"/>
      <c r="T8056" s="117"/>
    </row>
    <row r="8057" spans="10:20">
      <c r="J8057" s="116"/>
      <c r="K8057" s="116"/>
      <c r="L8057" s="116"/>
      <c r="M8057" s="116"/>
      <c r="N8057" s="117"/>
      <c r="P8057" s="115"/>
      <c r="Q8057" s="116"/>
      <c r="R8057" s="116"/>
      <c r="S8057" s="116"/>
      <c r="T8057" s="117"/>
    </row>
    <row r="8058" spans="10:20">
      <c r="J8058" s="116"/>
      <c r="K8058" s="116"/>
      <c r="L8058" s="116"/>
      <c r="M8058" s="116"/>
      <c r="N8058" s="117"/>
      <c r="P8058" s="115"/>
      <c r="Q8058" s="116"/>
      <c r="R8058" s="116"/>
      <c r="S8058" s="116"/>
      <c r="T8058" s="117"/>
    </row>
    <row r="8059" spans="10:20">
      <c r="J8059" s="116"/>
      <c r="K8059" s="116"/>
      <c r="L8059" s="116"/>
      <c r="M8059" s="116"/>
      <c r="N8059" s="117"/>
      <c r="P8059" s="115"/>
      <c r="Q8059" s="116"/>
      <c r="R8059" s="116"/>
      <c r="S8059" s="116"/>
      <c r="T8059" s="117"/>
    </row>
    <row r="8060" spans="10:20">
      <c r="J8060" s="116"/>
      <c r="K8060" s="116"/>
      <c r="L8060" s="116"/>
      <c r="M8060" s="116"/>
      <c r="N8060" s="117"/>
      <c r="P8060" s="115"/>
      <c r="Q8060" s="116"/>
      <c r="R8060" s="116"/>
      <c r="S8060" s="116"/>
      <c r="T8060" s="117"/>
    </row>
    <row r="8061" spans="10:20">
      <c r="J8061" s="116"/>
      <c r="K8061" s="116"/>
      <c r="L8061" s="116"/>
      <c r="M8061" s="116"/>
      <c r="N8061" s="117"/>
      <c r="P8061" s="115"/>
      <c r="Q8061" s="116"/>
      <c r="R8061" s="116"/>
      <c r="S8061" s="116"/>
      <c r="T8061" s="117"/>
    </row>
    <row r="8062" spans="10:20">
      <c r="J8062" s="116"/>
      <c r="K8062" s="116"/>
      <c r="L8062" s="116"/>
      <c r="M8062" s="116"/>
      <c r="N8062" s="117"/>
      <c r="P8062" s="115"/>
      <c r="Q8062" s="116"/>
      <c r="R8062" s="116"/>
      <c r="S8062" s="116"/>
      <c r="T8062" s="117"/>
    </row>
    <row r="8063" spans="10:20">
      <c r="J8063" s="116"/>
      <c r="K8063" s="116"/>
      <c r="L8063" s="116"/>
      <c r="M8063" s="116"/>
      <c r="N8063" s="117"/>
      <c r="P8063" s="115"/>
      <c r="Q8063" s="116"/>
      <c r="R8063" s="116"/>
      <c r="S8063" s="116"/>
      <c r="T8063" s="117"/>
    </row>
    <row r="8064" spans="10:20">
      <c r="J8064" s="116"/>
      <c r="K8064" s="116"/>
      <c r="L8064" s="116"/>
      <c r="M8064" s="116"/>
      <c r="N8064" s="117"/>
      <c r="P8064" s="115"/>
      <c r="Q8064" s="116"/>
      <c r="R8064" s="116"/>
      <c r="S8064" s="116"/>
      <c r="T8064" s="117"/>
    </row>
    <row r="8065" spans="10:20">
      <c r="J8065" s="116"/>
      <c r="K8065" s="116"/>
      <c r="L8065" s="116"/>
      <c r="M8065" s="116"/>
      <c r="N8065" s="117"/>
      <c r="P8065" s="115"/>
      <c r="Q8065" s="116"/>
      <c r="R8065" s="116"/>
      <c r="S8065" s="116"/>
      <c r="T8065" s="117"/>
    </row>
    <row r="8066" spans="10:20">
      <c r="J8066" s="116"/>
      <c r="K8066" s="116"/>
      <c r="L8066" s="116"/>
      <c r="M8066" s="116"/>
      <c r="N8066" s="117"/>
      <c r="P8066" s="115"/>
      <c r="Q8066" s="116"/>
      <c r="R8066" s="116"/>
      <c r="S8066" s="116"/>
      <c r="T8066" s="117"/>
    </row>
    <row r="8067" spans="10:20">
      <c r="J8067" s="116"/>
      <c r="K8067" s="116"/>
      <c r="L8067" s="116"/>
      <c r="M8067" s="116"/>
      <c r="N8067" s="117"/>
      <c r="P8067" s="115"/>
      <c r="Q8067" s="116"/>
      <c r="R8067" s="116"/>
      <c r="S8067" s="116"/>
      <c r="T8067" s="117"/>
    </row>
    <row r="8068" spans="10:20">
      <c r="J8068" s="116"/>
      <c r="K8068" s="116"/>
      <c r="L8068" s="116"/>
      <c r="M8068" s="116"/>
      <c r="N8068" s="117"/>
      <c r="P8068" s="115"/>
      <c r="Q8068" s="116"/>
      <c r="R8068" s="116"/>
      <c r="S8068" s="116"/>
      <c r="T8068" s="117"/>
    </row>
    <row r="8069" spans="10:20">
      <c r="J8069" s="116"/>
      <c r="K8069" s="116"/>
      <c r="L8069" s="116"/>
      <c r="M8069" s="116"/>
      <c r="N8069" s="117"/>
      <c r="P8069" s="115"/>
      <c r="Q8069" s="116"/>
      <c r="R8069" s="116"/>
      <c r="S8069" s="116"/>
      <c r="T8069" s="117"/>
    </row>
    <row r="8070" spans="10:20">
      <c r="J8070" s="116"/>
      <c r="K8070" s="116"/>
      <c r="L8070" s="116"/>
      <c r="M8070" s="116"/>
      <c r="N8070" s="117"/>
      <c r="P8070" s="115"/>
      <c r="Q8070" s="116"/>
      <c r="R8070" s="116"/>
      <c r="S8070" s="116"/>
      <c r="T8070" s="117"/>
    </row>
    <row r="8071" spans="10:20">
      <c r="J8071" s="116"/>
      <c r="K8071" s="116"/>
      <c r="L8071" s="116"/>
      <c r="M8071" s="116"/>
      <c r="N8071" s="117"/>
      <c r="P8071" s="115"/>
      <c r="Q8071" s="116"/>
      <c r="R8071" s="116"/>
      <c r="S8071" s="116"/>
      <c r="T8071" s="117"/>
    </row>
    <row r="8072" spans="10:20">
      <c r="J8072" s="116"/>
      <c r="K8072" s="116"/>
      <c r="L8072" s="116"/>
      <c r="M8072" s="116"/>
      <c r="N8072" s="117"/>
      <c r="P8072" s="115"/>
      <c r="Q8072" s="116"/>
      <c r="R8072" s="116"/>
      <c r="S8072" s="116"/>
      <c r="T8072" s="117"/>
    </row>
    <row r="8073" spans="10:20">
      <c r="J8073" s="116"/>
      <c r="K8073" s="116"/>
      <c r="L8073" s="116"/>
      <c r="M8073" s="116"/>
      <c r="N8073" s="117"/>
      <c r="P8073" s="115"/>
      <c r="Q8073" s="116"/>
      <c r="R8073" s="116"/>
      <c r="S8073" s="116"/>
      <c r="T8073" s="117"/>
    </row>
    <row r="8074" spans="10:20">
      <c r="J8074" s="116"/>
      <c r="K8074" s="116"/>
      <c r="L8074" s="116"/>
      <c r="M8074" s="116"/>
      <c r="N8074" s="117"/>
      <c r="P8074" s="115"/>
      <c r="Q8074" s="116"/>
      <c r="R8074" s="116"/>
      <c r="S8074" s="116"/>
      <c r="T8074" s="117"/>
    </row>
    <row r="8075" spans="10:20">
      <c r="J8075" s="116"/>
      <c r="K8075" s="116"/>
      <c r="L8075" s="116"/>
      <c r="M8075" s="116"/>
      <c r="N8075" s="117"/>
      <c r="P8075" s="115"/>
      <c r="Q8075" s="116"/>
      <c r="R8075" s="116"/>
      <c r="S8075" s="116"/>
      <c r="T8075" s="117"/>
    </row>
    <row r="8076" spans="10:20">
      <c r="J8076" s="116"/>
      <c r="K8076" s="116"/>
      <c r="L8076" s="116"/>
      <c r="M8076" s="116"/>
      <c r="N8076" s="117"/>
      <c r="P8076" s="115"/>
      <c r="Q8076" s="116"/>
      <c r="R8076" s="116"/>
      <c r="S8076" s="116"/>
      <c r="T8076" s="117"/>
    </row>
    <row r="8077" spans="10:20">
      <c r="J8077" s="116"/>
      <c r="K8077" s="116"/>
      <c r="L8077" s="116"/>
      <c r="M8077" s="116"/>
      <c r="N8077" s="117"/>
      <c r="P8077" s="115"/>
      <c r="Q8077" s="116"/>
      <c r="R8077" s="116"/>
      <c r="S8077" s="116"/>
      <c r="T8077" s="117"/>
    </row>
    <row r="8078" spans="10:20">
      <c r="J8078" s="116"/>
      <c r="K8078" s="116"/>
      <c r="L8078" s="116"/>
      <c r="M8078" s="116"/>
      <c r="N8078" s="117"/>
      <c r="P8078" s="115"/>
      <c r="Q8078" s="116"/>
      <c r="R8078" s="116"/>
      <c r="S8078" s="116"/>
      <c r="T8078" s="117"/>
    </row>
    <row r="8079" spans="10:20">
      <c r="J8079" s="116"/>
      <c r="K8079" s="116"/>
      <c r="L8079" s="116"/>
      <c r="M8079" s="116"/>
      <c r="N8079" s="117"/>
      <c r="P8079" s="115"/>
      <c r="Q8079" s="116"/>
      <c r="R8079" s="116"/>
      <c r="S8079" s="116"/>
      <c r="T8079" s="117"/>
    </row>
    <row r="8080" spans="10:20">
      <c r="J8080" s="116"/>
      <c r="K8080" s="116"/>
      <c r="L8080" s="116"/>
      <c r="M8080" s="116"/>
      <c r="N8080" s="117"/>
      <c r="P8080" s="115"/>
      <c r="Q8080" s="116"/>
      <c r="R8080" s="116"/>
      <c r="S8080" s="116"/>
      <c r="T8080" s="117"/>
    </row>
    <row r="8081" spans="10:20">
      <c r="J8081" s="116"/>
      <c r="K8081" s="116"/>
      <c r="L8081" s="116"/>
      <c r="M8081" s="116"/>
      <c r="N8081" s="117"/>
      <c r="P8081" s="115"/>
      <c r="Q8081" s="116"/>
      <c r="R8081" s="116"/>
      <c r="S8081" s="116"/>
      <c r="T8081" s="117"/>
    </row>
    <row r="8082" spans="10:20">
      <c r="J8082" s="116"/>
      <c r="K8082" s="116"/>
      <c r="L8082" s="116"/>
      <c r="M8082" s="116"/>
      <c r="N8082" s="117"/>
      <c r="P8082" s="115"/>
      <c r="Q8082" s="116"/>
      <c r="R8082" s="116"/>
      <c r="S8082" s="116"/>
      <c r="T8082" s="117"/>
    </row>
    <row r="8083" spans="10:20">
      <c r="J8083" s="116"/>
      <c r="K8083" s="116"/>
      <c r="L8083" s="116"/>
      <c r="M8083" s="116"/>
      <c r="N8083" s="117"/>
      <c r="P8083" s="115"/>
      <c r="Q8083" s="116"/>
      <c r="R8083" s="116"/>
      <c r="S8083" s="116"/>
      <c r="T8083" s="117"/>
    </row>
    <row r="8084" spans="10:20">
      <c r="J8084" s="116"/>
      <c r="K8084" s="116"/>
      <c r="L8084" s="116"/>
      <c r="M8084" s="116"/>
      <c r="N8084" s="117"/>
      <c r="P8084" s="115"/>
      <c r="Q8084" s="116"/>
      <c r="R8084" s="116"/>
      <c r="S8084" s="116"/>
      <c r="T8084" s="117"/>
    </row>
    <row r="8085" spans="10:20">
      <c r="J8085" s="116"/>
      <c r="K8085" s="116"/>
      <c r="L8085" s="116"/>
      <c r="M8085" s="116"/>
      <c r="N8085" s="117"/>
      <c r="P8085" s="115"/>
      <c r="Q8085" s="116"/>
      <c r="R8085" s="116"/>
      <c r="S8085" s="116"/>
      <c r="T8085" s="117"/>
    </row>
    <row r="8086" spans="10:20">
      <c r="J8086" s="116"/>
      <c r="K8086" s="116"/>
      <c r="L8086" s="116"/>
      <c r="M8086" s="116"/>
      <c r="N8086" s="117"/>
      <c r="P8086" s="115"/>
      <c r="Q8086" s="116"/>
      <c r="R8086" s="116"/>
      <c r="S8086" s="116"/>
      <c r="T8086" s="117"/>
    </row>
    <row r="8087" spans="10:20">
      <c r="J8087" s="116"/>
      <c r="K8087" s="116"/>
      <c r="L8087" s="116"/>
      <c r="M8087" s="116"/>
      <c r="N8087" s="117"/>
      <c r="P8087" s="115"/>
      <c r="Q8087" s="116"/>
      <c r="R8087" s="116"/>
      <c r="S8087" s="116"/>
      <c r="T8087" s="117"/>
    </row>
    <row r="8088" spans="10:20">
      <c r="J8088" s="116"/>
      <c r="K8088" s="116"/>
      <c r="L8088" s="116"/>
      <c r="M8088" s="116"/>
      <c r="N8088" s="117"/>
      <c r="P8088" s="115"/>
      <c r="Q8088" s="116"/>
      <c r="R8088" s="116"/>
      <c r="S8088" s="116"/>
      <c r="T8088" s="117"/>
    </row>
    <row r="8089" spans="10:20">
      <c r="J8089" s="116"/>
      <c r="K8089" s="116"/>
      <c r="L8089" s="116"/>
      <c r="M8089" s="116"/>
      <c r="N8089" s="117"/>
      <c r="P8089" s="115"/>
      <c r="Q8089" s="116"/>
      <c r="R8089" s="116"/>
      <c r="S8089" s="116"/>
      <c r="T8089" s="117"/>
    </row>
    <row r="8090" spans="10:20">
      <c r="J8090" s="116"/>
      <c r="K8090" s="116"/>
      <c r="L8090" s="116"/>
      <c r="M8090" s="116"/>
      <c r="N8090" s="117"/>
      <c r="P8090" s="115"/>
      <c r="Q8090" s="116"/>
      <c r="R8090" s="116"/>
      <c r="S8090" s="116"/>
      <c r="T8090" s="117"/>
    </row>
    <row r="8091" spans="10:20">
      <c r="J8091" s="116"/>
      <c r="K8091" s="116"/>
      <c r="L8091" s="116"/>
      <c r="M8091" s="116"/>
      <c r="N8091" s="117"/>
      <c r="P8091" s="115"/>
      <c r="Q8091" s="116"/>
      <c r="R8091" s="116"/>
      <c r="S8091" s="116"/>
      <c r="T8091" s="117"/>
    </row>
    <row r="8092" spans="10:20">
      <c r="J8092" s="116"/>
      <c r="K8092" s="116"/>
      <c r="L8092" s="116"/>
      <c r="M8092" s="116"/>
      <c r="N8092" s="117"/>
      <c r="P8092" s="115"/>
      <c r="Q8092" s="116"/>
      <c r="R8092" s="116"/>
      <c r="S8092" s="116"/>
      <c r="T8092" s="117"/>
    </row>
    <row r="8093" spans="10:20">
      <c r="J8093" s="116"/>
      <c r="K8093" s="116"/>
      <c r="L8093" s="116"/>
      <c r="M8093" s="116"/>
      <c r="N8093" s="117"/>
      <c r="P8093" s="115"/>
      <c r="Q8093" s="116"/>
      <c r="R8093" s="116"/>
      <c r="S8093" s="116"/>
      <c r="T8093" s="117"/>
    </row>
    <row r="8094" spans="10:20">
      <c r="J8094" s="116"/>
      <c r="K8094" s="116"/>
      <c r="L8094" s="116"/>
      <c r="M8094" s="116"/>
      <c r="N8094" s="117"/>
      <c r="P8094" s="115"/>
      <c r="Q8094" s="116"/>
      <c r="R8094" s="116"/>
      <c r="S8094" s="116"/>
      <c r="T8094" s="117"/>
    </row>
    <row r="8095" spans="10:20">
      <c r="J8095" s="116"/>
      <c r="K8095" s="116"/>
      <c r="L8095" s="116"/>
      <c r="M8095" s="116"/>
      <c r="N8095" s="117"/>
      <c r="P8095" s="115"/>
      <c r="Q8095" s="116"/>
      <c r="R8095" s="116"/>
      <c r="S8095" s="116"/>
      <c r="T8095" s="117"/>
    </row>
    <row r="8096" spans="10:20">
      <c r="J8096" s="116"/>
      <c r="K8096" s="116"/>
      <c r="L8096" s="116"/>
      <c r="M8096" s="116"/>
      <c r="N8096" s="117"/>
      <c r="P8096" s="115"/>
      <c r="Q8096" s="116"/>
      <c r="R8096" s="116"/>
      <c r="S8096" s="116"/>
      <c r="T8096" s="117"/>
    </row>
    <row r="8097" spans="10:20">
      <c r="J8097" s="116"/>
      <c r="K8097" s="116"/>
      <c r="L8097" s="116"/>
      <c r="M8097" s="116"/>
      <c r="N8097" s="117"/>
      <c r="P8097" s="115"/>
      <c r="Q8097" s="116"/>
      <c r="R8097" s="116"/>
      <c r="S8097" s="116"/>
      <c r="T8097" s="117"/>
    </row>
    <row r="8098" spans="10:20">
      <c r="J8098" s="116"/>
      <c r="K8098" s="116"/>
      <c r="L8098" s="116"/>
      <c r="M8098" s="116"/>
      <c r="N8098" s="117"/>
      <c r="P8098" s="115"/>
      <c r="Q8098" s="116"/>
      <c r="R8098" s="116"/>
      <c r="S8098" s="116"/>
      <c r="T8098" s="117"/>
    </row>
    <row r="8099" spans="10:20">
      <c r="J8099" s="116"/>
      <c r="K8099" s="116"/>
      <c r="L8099" s="116"/>
      <c r="M8099" s="116"/>
      <c r="N8099" s="117"/>
      <c r="P8099" s="115"/>
      <c r="Q8099" s="116"/>
      <c r="R8099" s="116"/>
      <c r="S8099" s="116"/>
      <c r="T8099" s="117"/>
    </row>
    <row r="8100" spans="10:20">
      <c r="J8100" s="116"/>
      <c r="K8100" s="116"/>
      <c r="L8100" s="116"/>
      <c r="M8100" s="116"/>
      <c r="N8100" s="117"/>
      <c r="P8100" s="115"/>
      <c r="Q8100" s="116"/>
      <c r="R8100" s="116"/>
      <c r="S8100" s="116"/>
      <c r="T8100" s="117"/>
    </row>
    <row r="8101" spans="10:20">
      <c r="J8101" s="116"/>
      <c r="K8101" s="116"/>
      <c r="L8101" s="116"/>
      <c r="M8101" s="116"/>
      <c r="N8101" s="117"/>
      <c r="P8101" s="115"/>
      <c r="Q8101" s="116"/>
      <c r="R8101" s="116"/>
      <c r="S8101" s="116"/>
      <c r="T8101" s="117"/>
    </row>
    <row r="8102" spans="10:20">
      <c r="J8102" s="116"/>
      <c r="K8102" s="116"/>
      <c r="L8102" s="116"/>
      <c r="M8102" s="116"/>
      <c r="N8102" s="117"/>
      <c r="P8102" s="115"/>
      <c r="Q8102" s="116"/>
      <c r="R8102" s="116"/>
      <c r="S8102" s="116"/>
      <c r="T8102" s="117"/>
    </row>
    <row r="8103" spans="10:20">
      <c r="J8103" s="116"/>
      <c r="K8103" s="116"/>
      <c r="L8103" s="116"/>
      <c r="M8103" s="116"/>
      <c r="N8103" s="117"/>
      <c r="P8103" s="115"/>
      <c r="Q8103" s="116"/>
      <c r="R8103" s="116"/>
      <c r="S8103" s="116"/>
      <c r="T8103" s="117"/>
    </row>
    <row r="8104" spans="10:20">
      <c r="J8104" s="116"/>
      <c r="K8104" s="116"/>
      <c r="L8104" s="116"/>
      <c r="M8104" s="116"/>
      <c r="N8104" s="117"/>
      <c r="P8104" s="115"/>
      <c r="Q8104" s="116"/>
      <c r="R8104" s="116"/>
      <c r="S8104" s="116"/>
      <c r="T8104" s="117"/>
    </row>
    <row r="8105" spans="10:20">
      <c r="J8105" s="116"/>
      <c r="K8105" s="116"/>
      <c r="L8105" s="116"/>
      <c r="M8105" s="116"/>
      <c r="N8105" s="117"/>
      <c r="P8105" s="115"/>
      <c r="Q8105" s="116"/>
      <c r="R8105" s="116"/>
      <c r="S8105" s="116"/>
      <c r="T8105" s="117"/>
    </row>
    <row r="8106" spans="10:20">
      <c r="J8106" s="116"/>
      <c r="K8106" s="116"/>
      <c r="L8106" s="116"/>
      <c r="M8106" s="116"/>
      <c r="N8106" s="117"/>
      <c r="P8106" s="115"/>
      <c r="Q8106" s="116"/>
      <c r="R8106" s="116"/>
      <c r="S8106" s="116"/>
      <c r="T8106" s="117"/>
    </row>
    <row r="8107" spans="10:20">
      <c r="J8107" s="116"/>
      <c r="K8107" s="116"/>
      <c r="L8107" s="116"/>
      <c r="M8107" s="116"/>
      <c r="N8107" s="117"/>
      <c r="P8107" s="115"/>
      <c r="Q8107" s="116"/>
      <c r="R8107" s="116"/>
      <c r="S8107" s="116"/>
      <c r="T8107" s="117"/>
    </row>
    <row r="8108" spans="10:20">
      <c r="J8108" s="116"/>
      <c r="K8108" s="116"/>
      <c r="L8108" s="116"/>
      <c r="M8108" s="116"/>
      <c r="N8108" s="117"/>
      <c r="P8108" s="115"/>
      <c r="Q8108" s="116"/>
      <c r="R8108" s="116"/>
      <c r="S8108" s="116"/>
      <c r="T8108" s="117"/>
    </row>
    <row r="8109" spans="10:20">
      <c r="J8109" s="116"/>
      <c r="K8109" s="116"/>
      <c r="L8109" s="116"/>
      <c r="M8109" s="116"/>
      <c r="N8109" s="117"/>
      <c r="P8109" s="115"/>
      <c r="Q8109" s="116"/>
      <c r="R8109" s="116"/>
      <c r="S8109" s="116"/>
      <c r="T8109" s="117"/>
    </row>
    <row r="8110" spans="10:20">
      <c r="J8110" s="116"/>
      <c r="K8110" s="116"/>
      <c r="L8110" s="116"/>
      <c r="M8110" s="116"/>
      <c r="N8110" s="117"/>
      <c r="P8110" s="115"/>
      <c r="Q8110" s="116"/>
      <c r="R8110" s="116"/>
      <c r="S8110" s="116"/>
      <c r="T8110" s="117"/>
    </row>
    <row r="8111" spans="10:20">
      <c r="J8111" s="116"/>
      <c r="K8111" s="116"/>
      <c r="L8111" s="116"/>
      <c r="M8111" s="116"/>
      <c r="N8111" s="117"/>
      <c r="P8111" s="115"/>
      <c r="Q8111" s="116"/>
      <c r="R8111" s="116"/>
      <c r="S8111" s="116"/>
      <c r="T8111" s="117"/>
    </row>
    <row r="8112" spans="10:20">
      <c r="J8112" s="116"/>
      <c r="K8112" s="116"/>
      <c r="L8112" s="116"/>
      <c r="M8112" s="116"/>
      <c r="N8112" s="117"/>
      <c r="P8112" s="115"/>
      <c r="Q8112" s="116"/>
      <c r="R8112" s="116"/>
      <c r="S8112" s="116"/>
      <c r="T8112" s="117"/>
    </row>
    <row r="8113" spans="10:20">
      <c r="J8113" s="116"/>
      <c r="K8113" s="116"/>
      <c r="L8113" s="116"/>
      <c r="M8113" s="116"/>
      <c r="N8113" s="117"/>
      <c r="P8113" s="115"/>
      <c r="Q8113" s="116"/>
      <c r="R8113" s="116"/>
      <c r="S8113" s="116"/>
      <c r="T8113" s="117"/>
    </row>
    <row r="8114" spans="10:20">
      <c r="J8114" s="116"/>
      <c r="K8114" s="116"/>
      <c r="L8114" s="116"/>
      <c r="M8114" s="116"/>
      <c r="N8114" s="117"/>
      <c r="P8114" s="115"/>
      <c r="Q8114" s="116"/>
      <c r="R8114" s="116"/>
      <c r="S8114" s="116"/>
      <c r="T8114" s="117"/>
    </row>
    <row r="8115" spans="10:20">
      <c r="J8115" s="116"/>
      <c r="K8115" s="116"/>
      <c r="L8115" s="116"/>
      <c r="M8115" s="116"/>
      <c r="N8115" s="117"/>
      <c r="P8115" s="115"/>
      <c r="Q8115" s="116"/>
      <c r="R8115" s="116"/>
      <c r="S8115" s="116"/>
      <c r="T8115" s="117"/>
    </row>
    <row r="8116" spans="10:20">
      <c r="J8116" s="116"/>
      <c r="K8116" s="116"/>
      <c r="L8116" s="116"/>
      <c r="M8116" s="116"/>
      <c r="N8116" s="117"/>
      <c r="P8116" s="115"/>
      <c r="Q8116" s="116"/>
      <c r="R8116" s="116"/>
      <c r="S8116" s="116"/>
      <c r="T8116" s="117"/>
    </row>
    <row r="8117" spans="10:20">
      <c r="J8117" s="116"/>
      <c r="K8117" s="116"/>
      <c r="L8117" s="116"/>
      <c r="M8117" s="116"/>
      <c r="N8117" s="117"/>
      <c r="P8117" s="115"/>
      <c r="Q8117" s="116"/>
      <c r="R8117" s="116"/>
      <c r="S8117" s="116"/>
      <c r="T8117" s="117"/>
    </row>
    <row r="8118" spans="10:20">
      <c r="J8118" s="116"/>
      <c r="K8118" s="116"/>
      <c r="L8118" s="116"/>
      <c r="M8118" s="116"/>
      <c r="N8118" s="117"/>
      <c r="P8118" s="115"/>
      <c r="Q8118" s="116"/>
      <c r="R8118" s="116"/>
      <c r="S8118" s="116"/>
      <c r="T8118" s="117"/>
    </row>
    <row r="8119" spans="10:20">
      <c r="J8119" s="116"/>
      <c r="K8119" s="116"/>
      <c r="L8119" s="116"/>
      <c r="M8119" s="116"/>
      <c r="N8119" s="117"/>
      <c r="P8119" s="115"/>
      <c r="Q8119" s="116"/>
      <c r="R8119" s="116"/>
      <c r="S8119" s="116"/>
      <c r="T8119" s="117"/>
    </row>
    <row r="8120" spans="10:20">
      <c r="J8120" s="116"/>
      <c r="K8120" s="116"/>
      <c r="L8120" s="116"/>
      <c r="M8120" s="116"/>
      <c r="N8120" s="117"/>
      <c r="P8120" s="115"/>
      <c r="Q8120" s="116"/>
      <c r="R8120" s="116"/>
      <c r="S8120" s="116"/>
      <c r="T8120" s="117"/>
    </row>
    <row r="8121" spans="10:20">
      <c r="J8121" s="116"/>
      <c r="K8121" s="116"/>
      <c r="L8121" s="116"/>
      <c r="M8121" s="116"/>
      <c r="N8121" s="117"/>
      <c r="P8121" s="115"/>
      <c r="Q8121" s="116"/>
      <c r="R8121" s="116"/>
      <c r="S8121" s="116"/>
      <c r="T8121" s="117"/>
    </row>
    <row r="8122" spans="10:20">
      <c r="J8122" s="116"/>
      <c r="K8122" s="116"/>
      <c r="L8122" s="116"/>
      <c r="M8122" s="116"/>
      <c r="N8122" s="117"/>
      <c r="P8122" s="115"/>
      <c r="Q8122" s="116"/>
      <c r="R8122" s="116"/>
      <c r="S8122" s="116"/>
      <c r="T8122" s="117"/>
    </row>
    <row r="8123" spans="10:20">
      <c r="J8123" s="116"/>
      <c r="K8123" s="116"/>
      <c r="L8123" s="116"/>
      <c r="M8123" s="116"/>
      <c r="N8123" s="117"/>
      <c r="P8123" s="115"/>
      <c r="Q8123" s="116"/>
      <c r="R8123" s="116"/>
      <c r="S8123" s="116"/>
      <c r="T8123" s="117"/>
    </row>
    <row r="8124" spans="10:20">
      <c r="J8124" s="116"/>
      <c r="K8124" s="116"/>
      <c r="L8124" s="116"/>
      <c r="M8124" s="116"/>
      <c r="N8124" s="117"/>
      <c r="P8124" s="115"/>
      <c r="Q8124" s="116"/>
      <c r="R8124" s="116"/>
      <c r="S8124" s="116"/>
      <c r="T8124" s="117"/>
    </row>
    <row r="8125" spans="10:20">
      <c r="J8125" s="116"/>
      <c r="K8125" s="116"/>
      <c r="L8125" s="116"/>
      <c r="M8125" s="116"/>
      <c r="N8125" s="117"/>
      <c r="P8125" s="115"/>
      <c r="Q8125" s="116"/>
      <c r="R8125" s="116"/>
      <c r="S8125" s="116"/>
      <c r="T8125" s="117"/>
    </row>
    <row r="8126" spans="10:20">
      <c r="J8126" s="116"/>
      <c r="K8126" s="116"/>
      <c r="L8126" s="116"/>
      <c r="M8126" s="116"/>
      <c r="N8126" s="117"/>
      <c r="P8126" s="115"/>
      <c r="Q8126" s="116"/>
      <c r="R8126" s="116"/>
      <c r="S8126" s="116"/>
      <c r="T8126" s="117"/>
    </row>
    <row r="8127" spans="10:20">
      <c r="J8127" s="116"/>
      <c r="K8127" s="116"/>
      <c r="L8127" s="116"/>
      <c r="M8127" s="116"/>
      <c r="N8127" s="117"/>
      <c r="P8127" s="115"/>
      <c r="Q8127" s="116"/>
      <c r="R8127" s="116"/>
      <c r="S8127" s="116"/>
      <c r="T8127" s="117"/>
    </row>
    <row r="8128" spans="10:20">
      <c r="J8128" s="116"/>
      <c r="K8128" s="116"/>
      <c r="L8128" s="116"/>
      <c r="M8128" s="116"/>
      <c r="N8128" s="117"/>
      <c r="P8128" s="115"/>
      <c r="Q8128" s="116"/>
      <c r="R8128" s="116"/>
      <c r="S8128" s="116"/>
      <c r="T8128" s="117"/>
    </row>
    <row r="8129" spans="10:20">
      <c r="J8129" s="116"/>
      <c r="K8129" s="116"/>
      <c r="L8129" s="116"/>
      <c r="M8129" s="116"/>
      <c r="N8129" s="117"/>
      <c r="P8129" s="115"/>
      <c r="Q8129" s="116"/>
      <c r="R8129" s="116"/>
      <c r="S8129" s="116"/>
      <c r="T8129" s="117"/>
    </row>
    <row r="8130" spans="10:20">
      <c r="J8130" s="116"/>
      <c r="K8130" s="116"/>
      <c r="L8130" s="116"/>
      <c r="M8130" s="116"/>
      <c r="N8130" s="117"/>
      <c r="P8130" s="115"/>
      <c r="Q8130" s="116"/>
      <c r="R8130" s="116"/>
      <c r="S8130" s="116"/>
      <c r="T8130" s="117"/>
    </row>
    <row r="8131" spans="10:20">
      <c r="J8131" s="116"/>
      <c r="K8131" s="116"/>
      <c r="L8131" s="116"/>
      <c r="M8131" s="116"/>
      <c r="N8131" s="117"/>
      <c r="P8131" s="115"/>
      <c r="Q8131" s="116"/>
      <c r="R8131" s="116"/>
      <c r="S8131" s="116"/>
      <c r="T8131" s="117"/>
    </row>
    <row r="8132" spans="10:20">
      <c r="J8132" s="116"/>
      <c r="K8132" s="116"/>
      <c r="L8132" s="116"/>
      <c r="M8132" s="116"/>
      <c r="N8132" s="117"/>
      <c r="P8132" s="115"/>
      <c r="Q8132" s="116"/>
      <c r="R8132" s="116"/>
      <c r="S8132" s="116"/>
      <c r="T8132" s="117"/>
    </row>
    <row r="8133" spans="10:20">
      <c r="J8133" s="116"/>
      <c r="K8133" s="116"/>
      <c r="L8133" s="116"/>
      <c r="M8133" s="116"/>
      <c r="N8133" s="117"/>
      <c r="P8133" s="115"/>
      <c r="Q8133" s="116"/>
      <c r="R8133" s="116"/>
      <c r="S8133" s="116"/>
      <c r="T8133" s="117"/>
    </row>
    <row r="8134" spans="10:20">
      <c r="J8134" s="116"/>
      <c r="K8134" s="116"/>
      <c r="L8134" s="116"/>
      <c r="M8134" s="116"/>
      <c r="N8134" s="117"/>
      <c r="P8134" s="115"/>
      <c r="Q8134" s="116"/>
      <c r="R8134" s="116"/>
      <c r="S8134" s="116"/>
      <c r="T8134" s="117"/>
    </row>
    <row r="8135" spans="10:20">
      <c r="J8135" s="116"/>
      <c r="K8135" s="116"/>
      <c r="L8135" s="116"/>
      <c r="M8135" s="116"/>
      <c r="N8135" s="117"/>
      <c r="P8135" s="115"/>
      <c r="Q8135" s="116"/>
      <c r="R8135" s="116"/>
      <c r="S8135" s="116"/>
      <c r="T8135" s="117"/>
    </row>
    <row r="8136" spans="10:20">
      <c r="J8136" s="116"/>
      <c r="K8136" s="116"/>
      <c r="L8136" s="116"/>
      <c r="M8136" s="116"/>
      <c r="N8136" s="117"/>
      <c r="P8136" s="115"/>
      <c r="Q8136" s="116"/>
      <c r="R8136" s="116"/>
      <c r="S8136" s="116"/>
      <c r="T8136" s="117"/>
    </row>
    <row r="8137" spans="10:20">
      <c r="J8137" s="116"/>
      <c r="K8137" s="116"/>
      <c r="L8137" s="116"/>
      <c r="M8137" s="116"/>
      <c r="N8137" s="117"/>
      <c r="P8137" s="115"/>
      <c r="Q8137" s="116"/>
      <c r="R8137" s="116"/>
      <c r="S8137" s="116"/>
      <c r="T8137" s="117"/>
    </row>
    <row r="8138" spans="10:20">
      <c r="J8138" s="116"/>
      <c r="K8138" s="116"/>
      <c r="L8138" s="116"/>
      <c r="M8138" s="116"/>
      <c r="N8138" s="117"/>
      <c r="P8138" s="115"/>
      <c r="Q8138" s="116"/>
      <c r="R8138" s="116"/>
      <c r="S8138" s="116"/>
      <c r="T8138" s="117"/>
    </row>
    <row r="8139" spans="10:20">
      <c r="J8139" s="116"/>
      <c r="K8139" s="116"/>
      <c r="L8139" s="116"/>
      <c r="M8139" s="116"/>
      <c r="N8139" s="117"/>
      <c r="P8139" s="115"/>
      <c r="Q8139" s="116"/>
      <c r="R8139" s="116"/>
      <c r="S8139" s="116"/>
      <c r="T8139" s="117"/>
    </row>
    <row r="8140" spans="10:20">
      <c r="J8140" s="116"/>
      <c r="K8140" s="116"/>
      <c r="L8140" s="116"/>
      <c r="M8140" s="116"/>
      <c r="N8140" s="117"/>
      <c r="P8140" s="115"/>
      <c r="Q8140" s="116"/>
      <c r="R8140" s="116"/>
      <c r="S8140" s="116"/>
      <c r="T8140" s="117"/>
    </row>
    <row r="8141" spans="10:20">
      <c r="J8141" s="116"/>
      <c r="K8141" s="116"/>
      <c r="L8141" s="116"/>
      <c r="M8141" s="116"/>
      <c r="N8141" s="117"/>
      <c r="P8141" s="115"/>
      <c r="Q8141" s="116"/>
      <c r="R8141" s="116"/>
      <c r="S8141" s="116"/>
      <c r="T8141" s="117"/>
    </row>
    <row r="8142" spans="10:20">
      <c r="J8142" s="116"/>
      <c r="K8142" s="116"/>
      <c r="L8142" s="116"/>
      <c r="M8142" s="116"/>
      <c r="N8142" s="117"/>
      <c r="P8142" s="115"/>
      <c r="Q8142" s="116"/>
      <c r="R8142" s="116"/>
      <c r="S8142" s="116"/>
      <c r="T8142" s="117"/>
    </row>
    <row r="8143" spans="10:20">
      <c r="J8143" s="116"/>
      <c r="K8143" s="116"/>
      <c r="L8143" s="116"/>
      <c r="M8143" s="116"/>
      <c r="N8143" s="117"/>
      <c r="P8143" s="115"/>
      <c r="Q8143" s="116"/>
      <c r="R8143" s="116"/>
      <c r="S8143" s="116"/>
      <c r="T8143" s="117"/>
    </row>
    <row r="8144" spans="10:20">
      <c r="J8144" s="116"/>
      <c r="K8144" s="116"/>
      <c r="L8144" s="116"/>
      <c r="M8144" s="116"/>
      <c r="N8144" s="117"/>
      <c r="P8144" s="115"/>
      <c r="Q8144" s="116"/>
      <c r="R8144" s="116"/>
      <c r="S8144" s="116"/>
      <c r="T8144" s="117"/>
    </row>
    <row r="8145" spans="10:20">
      <c r="J8145" s="116"/>
      <c r="K8145" s="116"/>
      <c r="L8145" s="116"/>
      <c r="M8145" s="116"/>
      <c r="N8145" s="117"/>
      <c r="P8145" s="115"/>
      <c r="Q8145" s="116"/>
      <c r="R8145" s="116"/>
      <c r="S8145" s="116"/>
      <c r="T8145" s="117"/>
    </row>
    <row r="8146" spans="10:20">
      <c r="J8146" s="116"/>
      <c r="K8146" s="116"/>
      <c r="L8146" s="116"/>
      <c r="M8146" s="116"/>
      <c r="N8146" s="117"/>
      <c r="P8146" s="115"/>
      <c r="Q8146" s="116"/>
      <c r="R8146" s="116"/>
      <c r="S8146" s="116"/>
      <c r="T8146" s="117"/>
    </row>
    <row r="8147" spans="10:20">
      <c r="J8147" s="116"/>
      <c r="K8147" s="116"/>
      <c r="L8147" s="116"/>
      <c r="M8147" s="116"/>
      <c r="N8147" s="117"/>
      <c r="P8147" s="115"/>
      <c r="Q8147" s="116"/>
      <c r="R8147" s="116"/>
      <c r="S8147" s="116"/>
      <c r="T8147" s="117"/>
    </row>
    <row r="8148" spans="10:20">
      <c r="J8148" s="116"/>
      <c r="K8148" s="116"/>
      <c r="L8148" s="116"/>
      <c r="M8148" s="116"/>
      <c r="N8148" s="117"/>
      <c r="P8148" s="115"/>
      <c r="Q8148" s="116"/>
      <c r="R8148" s="116"/>
      <c r="S8148" s="116"/>
      <c r="T8148" s="117"/>
    </row>
    <row r="8149" spans="10:20">
      <c r="J8149" s="116"/>
      <c r="K8149" s="116"/>
      <c r="L8149" s="116"/>
      <c r="M8149" s="116"/>
      <c r="N8149" s="117"/>
      <c r="P8149" s="115"/>
      <c r="Q8149" s="116"/>
      <c r="R8149" s="116"/>
      <c r="S8149" s="116"/>
      <c r="T8149" s="117"/>
    </row>
    <row r="8150" spans="10:20">
      <c r="J8150" s="116"/>
      <c r="K8150" s="116"/>
      <c r="L8150" s="116"/>
      <c r="M8150" s="116"/>
      <c r="N8150" s="117"/>
      <c r="P8150" s="115"/>
      <c r="Q8150" s="116"/>
      <c r="R8150" s="116"/>
      <c r="S8150" s="116"/>
      <c r="T8150" s="117"/>
    </row>
    <row r="8151" spans="10:20">
      <c r="J8151" s="116"/>
      <c r="K8151" s="116"/>
      <c r="L8151" s="116"/>
      <c r="M8151" s="116"/>
      <c r="N8151" s="117"/>
      <c r="P8151" s="115"/>
      <c r="Q8151" s="116"/>
      <c r="R8151" s="116"/>
      <c r="S8151" s="116"/>
      <c r="T8151" s="117"/>
    </row>
    <row r="8152" spans="10:20">
      <c r="J8152" s="116"/>
      <c r="K8152" s="116"/>
      <c r="L8152" s="116"/>
      <c r="M8152" s="116"/>
      <c r="N8152" s="117"/>
      <c r="P8152" s="115"/>
      <c r="Q8152" s="116"/>
      <c r="R8152" s="116"/>
      <c r="S8152" s="116"/>
      <c r="T8152" s="117"/>
    </row>
    <row r="8153" spans="10:20">
      <c r="J8153" s="116"/>
      <c r="K8153" s="116"/>
      <c r="L8153" s="116"/>
      <c r="M8153" s="116"/>
      <c r="N8153" s="117"/>
      <c r="P8153" s="115"/>
      <c r="Q8153" s="116"/>
      <c r="R8153" s="116"/>
      <c r="S8153" s="116"/>
      <c r="T8153" s="117"/>
    </row>
    <row r="8154" spans="10:20">
      <c r="J8154" s="116"/>
      <c r="K8154" s="116"/>
      <c r="L8154" s="116"/>
      <c r="M8154" s="116"/>
      <c r="N8154" s="117"/>
      <c r="P8154" s="115"/>
      <c r="Q8154" s="116"/>
      <c r="R8154" s="116"/>
      <c r="S8154" s="116"/>
      <c r="T8154" s="117"/>
    </row>
    <row r="8155" spans="10:20">
      <c r="J8155" s="116"/>
      <c r="K8155" s="116"/>
      <c r="L8155" s="116"/>
      <c r="M8155" s="116"/>
      <c r="N8155" s="117"/>
      <c r="P8155" s="115"/>
      <c r="Q8155" s="116"/>
      <c r="R8155" s="116"/>
      <c r="S8155" s="116"/>
      <c r="T8155" s="117"/>
    </row>
    <row r="8156" spans="10:20">
      <c r="J8156" s="116"/>
      <c r="K8156" s="116"/>
      <c r="L8156" s="116"/>
      <c r="M8156" s="116"/>
      <c r="N8156" s="117"/>
      <c r="P8156" s="115"/>
      <c r="Q8156" s="116"/>
      <c r="R8156" s="116"/>
      <c r="S8156" s="116"/>
      <c r="T8156" s="117"/>
    </row>
    <row r="8157" spans="10:20">
      <c r="J8157" s="116"/>
      <c r="K8157" s="116"/>
      <c r="L8157" s="116"/>
      <c r="M8157" s="116"/>
      <c r="N8157" s="117"/>
      <c r="P8157" s="115"/>
      <c r="Q8157" s="116"/>
      <c r="R8157" s="116"/>
      <c r="S8157" s="116"/>
      <c r="T8157" s="117"/>
    </row>
    <row r="8158" spans="10:20">
      <c r="J8158" s="116"/>
      <c r="K8158" s="116"/>
      <c r="L8158" s="116"/>
      <c r="M8158" s="116"/>
      <c r="N8158" s="117"/>
      <c r="P8158" s="115"/>
      <c r="Q8158" s="116"/>
      <c r="R8158" s="116"/>
      <c r="S8158" s="116"/>
      <c r="T8158" s="117"/>
    </row>
    <row r="8159" spans="10:20">
      <c r="J8159" s="116"/>
      <c r="K8159" s="116"/>
      <c r="L8159" s="116"/>
      <c r="M8159" s="116"/>
      <c r="N8159" s="117"/>
      <c r="P8159" s="115"/>
      <c r="Q8159" s="116"/>
      <c r="R8159" s="116"/>
      <c r="S8159" s="116"/>
      <c r="T8159" s="117"/>
    </row>
    <row r="8160" spans="10:20">
      <c r="J8160" s="116"/>
      <c r="K8160" s="116"/>
      <c r="L8160" s="116"/>
      <c r="M8160" s="116"/>
      <c r="N8160" s="117"/>
      <c r="P8160" s="115"/>
      <c r="Q8160" s="116"/>
      <c r="R8160" s="116"/>
      <c r="S8160" s="116"/>
      <c r="T8160" s="117"/>
    </row>
    <row r="8161" spans="10:20">
      <c r="J8161" s="116"/>
      <c r="K8161" s="116"/>
      <c r="L8161" s="116"/>
      <c r="M8161" s="116"/>
      <c r="N8161" s="117"/>
      <c r="P8161" s="115"/>
      <c r="Q8161" s="116"/>
      <c r="R8161" s="116"/>
      <c r="S8161" s="116"/>
      <c r="T8161" s="117"/>
    </row>
    <row r="8162" spans="10:20">
      <c r="J8162" s="116"/>
      <c r="K8162" s="116"/>
      <c r="L8162" s="116"/>
      <c r="M8162" s="116"/>
      <c r="N8162" s="117"/>
      <c r="P8162" s="115"/>
      <c r="Q8162" s="116"/>
      <c r="R8162" s="116"/>
      <c r="S8162" s="116"/>
      <c r="T8162" s="117"/>
    </row>
    <row r="8163" spans="10:20">
      <c r="J8163" s="116"/>
      <c r="K8163" s="116"/>
      <c r="L8163" s="116"/>
      <c r="M8163" s="116"/>
      <c r="N8163" s="117"/>
      <c r="P8163" s="115"/>
      <c r="Q8163" s="116"/>
      <c r="R8163" s="116"/>
      <c r="S8163" s="116"/>
      <c r="T8163" s="117"/>
    </row>
    <row r="8164" spans="10:20">
      <c r="J8164" s="116"/>
      <c r="K8164" s="116"/>
      <c r="L8164" s="116"/>
      <c r="M8164" s="116"/>
      <c r="N8164" s="117"/>
      <c r="P8164" s="115"/>
      <c r="Q8164" s="116"/>
      <c r="R8164" s="116"/>
      <c r="S8164" s="116"/>
      <c r="T8164" s="117"/>
    </row>
    <row r="8165" spans="10:20">
      <c r="J8165" s="116"/>
      <c r="K8165" s="116"/>
      <c r="L8165" s="116"/>
      <c r="M8165" s="116"/>
      <c r="N8165" s="117"/>
      <c r="P8165" s="115"/>
      <c r="Q8165" s="116"/>
      <c r="R8165" s="116"/>
      <c r="S8165" s="116"/>
      <c r="T8165" s="117"/>
    </row>
    <row r="8166" spans="10:20">
      <c r="J8166" s="116"/>
      <c r="K8166" s="116"/>
      <c r="L8166" s="116"/>
      <c r="M8166" s="116"/>
      <c r="N8166" s="117"/>
      <c r="P8166" s="115"/>
      <c r="Q8166" s="116"/>
      <c r="R8166" s="116"/>
      <c r="S8166" s="116"/>
      <c r="T8166" s="117"/>
    </row>
    <row r="8167" spans="10:20">
      <c r="J8167" s="116"/>
      <c r="K8167" s="116"/>
      <c r="L8167" s="116"/>
      <c r="M8167" s="116"/>
      <c r="N8167" s="117"/>
      <c r="P8167" s="115"/>
      <c r="Q8167" s="116"/>
      <c r="R8167" s="116"/>
      <c r="S8167" s="116"/>
      <c r="T8167" s="117"/>
    </row>
    <row r="8168" spans="10:20">
      <c r="J8168" s="116"/>
      <c r="K8168" s="116"/>
      <c r="L8168" s="116"/>
      <c r="M8168" s="116"/>
      <c r="N8168" s="117"/>
      <c r="P8168" s="115"/>
      <c r="Q8168" s="116"/>
      <c r="R8168" s="116"/>
      <c r="S8168" s="116"/>
      <c r="T8168" s="117"/>
    </row>
    <row r="8169" spans="10:20">
      <c r="J8169" s="116"/>
      <c r="K8169" s="116"/>
      <c r="L8169" s="116"/>
      <c r="M8169" s="116"/>
      <c r="N8169" s="117"/>
      <c r="P8169" s="115"/>
      <c r="Q8169" s="116"/>
      <c r="R8169" s="116"/>
      <c r="S8169" s="116"/>
      <c r="T8169" s="117"/>
    </row>
    <row r="8170" spans="10:20">
      <c r="J8170" s="116"/>
      <c r="K8170" s="116"/>
      <c r="L8170" s="116"/>
      <c r="M8170" s="116"/>
      <c r="N8170" s="117"/>
      <c r="P8170" s="115"/>
      <c r="Q8170" s="116"/>
      <c r="R8170" s="116"/>
      <c r="S8170" s="116"/>
      <c r="T8170" s="117"/>
    </row>
    <row r="8171" spans="10:20">
      <c r="J8171" s="116"/>
      <c r="K8171" s="116"/>
      <c r="L8171" s="116"/>
      <c r="M8171" s="116"/>
      <c r="N8171" s="117"/>
      <c r="P8171" s="115"/>
      <c r="Q8171" s="116"/>
      <c r="R8171" s="116"/>
      <c r="S8171" s="116"/>
      <c r="T8171" s="117"/>
    </row>
    <row r="8172" spans="10:20">
      <c r="J8172" s="116"/>
      <c r="K8172" s="116"/>
      <c r="L8172" s="116"/>
      <c r="M8172" s="116"/>
      <c r="N8172" s="117"/>
      <c r="P8172" s="115"/>
      <c r="Q8172" s="116"/>
      <c r="R8172" s="116"/>
      <c r="S8172" s="116"/>
      <c r="T8172" s="117"/>
    </row>
    <row r="8173" spans="10:20">
      <c r="J8173" s="116"/>
      <c r="K8173" s="116"/>
      <c r="L8173" s="116"/>
      <c r="M8173" s="116"/>
      <c r="N8173" s="117"/>
      <c r="P8173" s="115"/>
      <c r="Q8173" s="116"/>
      <c r="R8173" s="116"/>
      <c r="S8173" s="116"/>
      <c r="T8173" s="117"/>
    </row>
    <row r="8174" spans="10:20">
      <c r="J8174" s="116"/>
      <c r="K8174" s="116"/>
      <c r="L8174" s="116"/>
      <c r="M8174" s="116"/>
      <c r="N8174" s="117"/>
      <c r="P8174" s="115"/>
      <c r="Q8174" s="116"/>
      <c r="R8174" s="116"/>
      <c r="S8174" s="116"/>
      <c r="T8174" s="117"/>
    </row>
    <row r="8175" spans="10:20">
      <c r="J8175" s="116"/>
      <c r="K8175" s="116"/>
      <c r="L8175" s="116"/>
      <c r="M8175" s="116"/>
      <c r="N8175" s="117"/>
      <c r="P8175" s="115"/>
      <c r="Q8175" s="116"/>
      <c r="R8175" s="116"/>
      <c r="S8175" s="116"/>
      <c r="T8175" s="117"/>
    </row>
    <row r="8176" spans="10:20">
      <c r="J8176" s="116"/>
      <c r="K8176" s="116"/>
      <c r="L8176" s="116"/>
      <c r="M8176" s="116"/>
      <c r="N8176" s="117"/>
      <c r="P8176" s="115"/>
      <c r="Q8176" s="116"/>
      <c r="R8176" s="116"/>
      <c r="S8176" s="116"/>
      <c r="T8176" s="117"/>
    </row>
    <row r="8177" spans="10:20">
      <c r="J8177" s="116"/>
      <c r="K8177" s="116"/>
      <c r="L8177" s="116"/>
      <c r="M8177" s="116"/>
      <c r="N8177" s="117"/>
      <c r="P8177" s="115"/>
      <c r="Q8177" s="116"/>
      <c r="R8177" s="116"/>
      <c r="S8177" s="116"/>
      <c r="T8177" s="117"/>
    </row>
    <row r="8178" spans="10:20">
      <c r="J8178" s="116"/>
      <c r="K8178" s="116"/>
      <c r="L8178" s="116"/>
      <c r="M8178" s="116"/>
      <c r="N8178" s="117"/>
      <c r="P8178" s="115"/>
      <c r="Q8178" s="116"/>
      <c r="R8178" s="116"/>
      <c r="S8178" s="116"/>
      <c r="T8178" s="117"/>
    </row>
    <row r="8179" spans="10:20">
      <c r="J8179" s="116"/>
      <c r="K8179" s="116"/>
      <c r="L8179" s="116"/>
      <c r="M8179" s="116"/>
      <c r="N8179" s="117"/>
      <c r="P8179" s="115"/>
      <c r="Q8179" s="116"/>
      <c r="R8179" s="116"/>
      <c r="S8179" s="116"/>
      <c r="T8179" s="117"/>
    </row>
    <row r="8180" spans="10:20">
      <c r="J8180" s="116"/>
      <c r="K8180" s="116"/>
      <c r="L8180" s="116"/>
      <c r="M8180" s="116"/>
      <c r="N8180" s="117"/>
      <c r="P8180" s="115"/>
      <c r="Q8180" s="116"/>
      <c r="R8180" s="116"/>
      <c r="S8180" s="116"/>
      <c r="T8180" s="117"/>
    </row>
    <row r="8181" spans="10:20">
      <c r="J8181" s="116"/>
      <c r="K8181" s="116"/>
      <c r="L8181" s="116"/>
      <c r="M8181" s="116"/>
      <c r="N8181" s="117"/>
      <c r="P8181" s="115"/>
      <c r="Q8181" s="116"/>
      <c r="R8181" s="116"/>
      <c r="S8181" s="116"/>
      <c r="T8181" s="117"/>
    </row>
    <row r="8182" spans="10:20">
      <c r="J8182" s="116"/>
      <c r="K8182" s="116"/>
      <c r="L8182" s="116"/>
      <c r="M8182" s="116"/>
      <c r="N8182" s="117"/>
      <c r="P8182" s="115"/>
      <c r="Q8182" s="116"/>
      <c r="R8182" s="116"/>
      <c r="S8182" s="116"/>
      <c r="T8182" s="117"/>
    </row>
    <row r="8183" spans="10:20">
      <c r="J8183" s="116"/>
      <c r="K8183" s="116"/>
      <c r="L8183" s="116"/>
      <c r="M8183" s="116"/>
      <c r="N8183" s="117"/>
      <c r="P8183" s="115"/>
      <c r="Q8183" s="116"/>
      <c r="R8183" s="116"/>
      <c r="S8183" s="116"/>
      <c r="T8183" s="117"/>
    </row>
    <row r="8184" spans="10:20">
      <c r="J8184" s="116"/>
      <c r="K8184" s="116"/>
      <c r="L8184" s="116"/>
      <c r="M8184" s="116"/>
      <c r="N8184" s="117"/>
      <c r="P8184" s="115"/>
      <c r="Q8184" s="116"/>
      <c r="R8184" s="116"/>
      <c r="S8184" s="116"/>
      <c r="T8184" s="117"/>
    </row>
    <row r="8185" spans="10:20">
      <c r="J8185" s="116"/>
      <c r="K8185" s="116"/>
      <c r="L8185" s="116"/>
      <c r="M8185" s="116"/>
      <c r="N8185" s="117"/>
      <c r="P8185" s="115"/>
      <c r="Q8185" s="116"/>
      <c r="R8185" s="116"/>
      <c r="S8185" s="116"/>
      <c r="T8185" s="117"/>
    </row>
    <row r="8186" spans="10:20">
      <c r="J8186" s="116"/>
      <c r="K8186" s="116"/>
      <c r="L8186" s="116"/>
      <c r="M8186" s="116"/>
      <c r="N8186" s="117"/>
      <c r="P8186" s="115"/>
      <c r="Q8186" s="116"/>
      <c r="R8186" s="116"/>
      <c r="S8186" s="116"/>
      <c r="T8186" s="117"/>
    </row>
    <row r="8187" spans="10:20">
      <c r="J8187" s="116"/>
      <c r="K8187" s="116"/>
      <c r="L8187" s="116"/>
      <c r="M8187" s="116"/>
      <c r="N8187" s="117"/>
      <c r="P8187" s="115"/>
      <c r="Q8187" s="116"/>
      <c r="R8187" s="116"/>
      <c r="S8187" s="116"/>
      <c r="T8187" s="117"/>
    </row>
    <row r="8188" spans="10:20">
      <c r="J8188" s="116"/>
      <c r="K8188" s="116"/>
      <c r="L8188" s="116"/>
      <c r="M8188" s="116"/>
      <c r="N8188" s="117"/>
      <c r="P8188" s="115"/>
      <c r="Q8188" s="116"/>
      <c r="R8188" s="116"/>
      <c r="S8188" s="116"/>
      <c r="T8188" s="117"/>
    </row>
    <row r="8189" spans="10:20">
      <c r="J8189" s="116"/>
      <c r="K8189" s="116"/>
      <c r="L8189" s="116"/>
      <c r="M8189" s="116"/>
      <c r="N8189" s="117"/>
      <c r="P8189" s="115"/>
      <c r="Q8189" s="116"/>
      <c r="R8189" s="116"/>
      <c r="S8189" s="116"/>
      <c r="T8189" s="117"/>
    </row>
    <row r="8190" spans="10:20">
      <c r="J8190" s="116"/>
      <c r="K8190" s="116"/>
      <c r="L8190" s="116"/>
      <c r="M8190" s="116"/>
      <c r="N8190" s="117"/>
      <c r="P8190" s="115"/>
      <c r="Q8190" s="116"/>
      <c r="R8190" s="116"/>
      <c r="S8190" s="116"/>
      <c r="T8190" s="117"/>
    </row>
    <row r="8191" spans="10:20">
      <c r="J8191" s="116"/>
      <c r="K8191" s="116"/>
      <c r="L8191" s="116"/>
      <c r="M8191" s="116"/>
      <c r="N8191" s="117"/>
      <c r="P8191" s="115"/>
      <c r="Q8191" s="116"/>
      <c r="R8191" s="116"/>
      <c r="S8191" s="116"/>
      <c r="T8191" s="117"/>
    </row>
    <row r="8192" spans="10:20">
      <c r="J8192" s="116"/>
      <c r="K8192" s="116"/>
      <c r="L8192" s="116"/>
      <c r="M8192" s="116"/>
      <c r="N8192" s="117"/>
      <c r="P8192" s="115"/>
      <c r="Q8192" s="116"/>
      <c r="R8192" s="116"/>
      <c r="S8192" s="116"/>
      <c r="T8192" s="117"/>
    </row>
    <row r="8193" spans="10:20">
      <c r="J8193" s="116"/>
      <c r="K8193" s="116"/>
      <c r="L8193" s="116"/>
      <c r="M8193" s="116"/>
      <c r="N8193" s="117"/>
      <c r="P8193" s="115"/>
      <c r="Q8193" s="116"/>
      <c r="R8193" s="116"/>
      <c r="S8193" s="116"/>
      <c r="T8193" s="117"/>
    </row>
    <row r="8194" spans="10:20">
      <c r="J8194" s="116"/>
      <c r="K8194" s="116"/>
      <c r="L8194" s="116"/>
      <c r="M8194" s="116"/>
      <c r="N8194" s="117"/>
      <c r="P8194" s="115"/>
      <c r="Q8194" s="116"/>
      <c r="R8194" s="116"/>
      <c r="S8194" s="116"/>
      <c r="T8194" s="117"/>
    </row>
    <row r="8195" spans="10:20">
      <c r="J8195" s="116"/>
      <c r="K8195" s="116"/>
      <c r="L8195" s="116"/>
      <c r="M8195" s="116"/>
      <c r="N8195" s="117"/>
      <c r="P8195" s="115"/>
      <c r="Q8195" s="116"/>
      <c r="R8195" s="116"/>
      <c r="S8195" s="116"/>
      <c r="T8195" s="117"/>
    </row>
    <row r="8196" spans="10:20">
      <c r="J8196" s="116"/>
      <c r="K8196" s="116"/>
      <c r="L8196" s="116"/>
      <c r="M8196" s="116"/>
      <c r="N8196" s="117"/>
      <c r="P8196" s="115"/>
      <c r="Q8196" s="116"/>
      <c r="R8196" s="116"/>
      <c r="S8196" s="116"/>
      <c r="T8196" s="117"/>
    </row>
    <row r="8197" spans="10:20">
      <c r="J8197" s="116"/>
      <c r="K8197" s="116"/>
      <c r="L8197" s="116"/>
      <c r="M8197" s="116"/>
      <c r="N8197" s="117"/>
      <c r="P8197" s="115"/>
      <c r="Q8197" s="116"/>
      <c r="R8197" s="116"/>
      <c r="S8197" s="116"/>
      <c r="T8197" s="117"/>
    </row>
    <row r="8198" spans="10:20">
      <c r="J8198" s="116"/>
      <c r="K8198" s="116"/>
      <c r="L8198" s="116"/>
      <c r="M8198" s="116"/>
      <c r="N8198" s="117"/>
      <c r="P8198" s="115"/>
      <c r="Q8198" s="116"/>
      <c r="R8198" s="116"/>
      <c r="S8198" s="116"/>
      <c r="T8198" s="117"/>
    </row>
    <row r="8199" spans="10:20">
      <c r="J8199" s="116"/>
      <c r="K8199" s="116"/>
      <c r="L8199" s="116"/>
      <c r="M8199" s="116"/>
      <c r="N8199" s="117"/>
      <c r="P8199" s="115"/>
      <c r="Q8199" s="116"/>
      <c r="R8199" s="116"/>
      <c r="S8199" s="116"/>
      <c r="T8199" s="117"/>
    </row>
    <row r="8200" spans="10:20">
      <c r="J8200" s="116"/>
      <c r="K8200" s="116"/>
      <c r="L8200" s="116"/>
      <c r="M8200" s="116"/>
      <c r="N8200" s="117"/>
      <c r="P8200" s="115"/>
      <c r="Q8200" s="116"/>
      <c r="R8200" s="116"/>
      <c r="S8200" s="116"/>
      <c r="T8200" s="117"/>
    </row>
    <row r="8201" spans="10:20">
      <c r="J8201" s="116"/>
      <c r="K8201" s="116"/>
      <c r="L8201" s="116"/>
      <c r="M8201" s="116"/>
      <c r="N8201" s="117"/>
      <c r="P8201" s="115"/>
      <c r="Q8201" s="116"/>
      <c r="R8201" s="116"/>
      <c r="S8201" s="116"/>
      <c r="T8201" s="117"/>
    </row>
    <row r="8202" spans="10:20">
      <c r="J8202" s="116"/>
      <c r="K8202" s="116"/>
      <c r="L8202" s="116"/>
      <c r="M8202" s="116"/>
      <c r="N8202" s="117"/>
      <c r="P8202" s="115"/>
      <c r="Q8202" s="116"/>
      <c r="R8202" s="116"/>
      <c r="S8202" s="116"/>
      <c r="T8202" s="117"/>
    </row>
    <row r="8203" spans="10:20">
      <c r="J8203" s="116"/>
      <c r="K8203" s="116"/>
      <c r="L8203" s="116"/>
      <c r="M8203" s="116"/>
      <c r="N8203" s="117"/>
      <c r="P8203" s="115"/>
      <c r="Q8203" s="116"/>
      <c r="R8203" s="116"/>
      <c r="S8203" s="116"/>
      <c r="T8203" s="117"/>
    </row>
    <row r="8204" spans="10:20">
      <c r="J8204" s="116"/>
      <c r="K8204" s="116"/>
      <c r="L8204" s="116"/>
      <c r="M8204" s="116"/>
      <c r="N8204" s="117"/>
      <c r="P8204" s="115"/>
      <c r="Q8204" s="116"/>
      <c r="R8204" s="116"/>
      <c r="S8204" s="116"/>
      <c r="T8204" s="117"/>
    </row>
    <row r="8205" spans="10:20">
      <c r="J8205" s="116"/>
      <c r="K8205" s="116"/>
      <c r="L8205" s="116"/>
      <c r="M8205" s="116"/>
      <c r="N8205" s="117"/>
      <c r="P8205" s="115"/>
      <c r="Q8205" s="116"/>
      <c r="R8205" s="116"/>
      <c r="S8205" s="116"/>
      <c r="T8205" s="117"/>
    </row>
    <row r="8206" spans="10:20">
      <c r="J8206" s="116"/>
      <c r="K8206" s="116"/>
      <c r="L8206" s="116"/>
      <c r="M8206" s="116"/>
      <c r="N8206" s="117"/>
      <c r="P8206" s="115"/>
      <c r="Q8206" s="116"/>
      <c r="R8206" s="116"/>
      <c r="S8206" s="116"/>
      <c r="T8206" s="117"/>
    </row>
    <row r="8207" spans="10:20">
      <c r="J8207" s="116"/>
      <c r="K8207" s="116"/>
      <c r="L8207" s="116"/>
      <c r="M8207" s="116"/>
      <c r="N8207" s="117"/>
      <c r="P8207" s="115"/>
      <c r="Q8207" s="116"/>
      <c r="R8207" s="116"/>
      <c r="S8207" s="116"/>
      <c r="T8207" s="117"/>
    </row>
    <row r="8208" spans="10:20">
      <c r="J8208" s="116"/>
      <c r="K8208" s="116"/>
      <c r="L8208" s="116"/>
      <c r="M8208" s="116"/>
      <c r="N8208" s="117"/>
      <c r="P8208" s="115"/>
      <c r="Q8208" s="116"/>
      <c r="R8208" s="116"/>
      <c r="S8208" s="116"/>
      <c r="T8208" s="117"/>
    </row>
    <row r="8209" spans="10:20">
      <c r="J8209" s="116"/>
      <c r="K8209" s="116"/>
      <c r="L8209" s="116"/>
      <c r="M8209" s="116"/>
      <c r="N8209" s="117"/>
      <c r="P8209" s="115"/>
      <c r="Q8209" s="116"/>
      <c r="R8209" s="116"/>
      <c r="S8209" s="116"/>
      <c r="T8209" s="117"/>
    </row>
    <row r="8210" spans="10:20">
      <c r="J8210" s="116"/>
      <c r="K8210" s="116"/>
      <c r="L8210" s="116"/>
      <c r="M8210" s="116"/>
      <c r="N8210" s="117"/>
      <c r="P8210" s="115"/>
      <c r="Q8210" s="116"/>
      <c r="R8210" s="116"/>
      <c r="S8210" s="116"/>
      <c r="T8210" s="117"/>
    </row>
    <row r="8211" spans="10:20">
      <c r="J8211" s="116"/>
      <c r="K8211" s="116"/>
      <c r="L8211" s="116"/>
      <c r="M8211" s="116"/>
      <c r="N8211" s="117"/>
      <c r="P8211" s="115"/>
      <c r="Q8211" s="116"/>
      <c r="R8211" s="116"/>
      <c r="S8211" s="116"/>
      <c r="T8211" s="117"/>
    </row>
    <row r="8212" spans="10:20">
      <c r="J8212" s="116"/>
      <c r="K8212" s="116"/>
      <c r="L8212" s="116"/>
      <c r="M8212" s="116"/>
      <c r="N8212" s="117"/>
      <c r="P8212" s="115"/>
      <c r="Q8212" s="116"/>
      <c r="R8212" s="116"/>
      <c r="S8212" s="116"/>
      <c r="T8212" s="117"/>
    </row>
    <row r="8213" spans="10:20">
      <c r="J8213" s="116"/>
      <c r="K8213" s="116"/>
      <c r="L8213" s="116"/>
      <c r="M8213" s="116"/>
      <c r="N8213" s="117"/>
      <c r="P8213" s="115"/>
      <c r="Q8213" s="116"/>
      <c r="R8213" s="116"/>
      <c r="S8213" s="116"/>
      <c r="T8213" s="117"/>
    </row>
    <row r="8214" spans="10:20">
      <c r="J8214" s="116"/>
      <c r="K8214" s="116"/>
      <c r="L8214" s="116"/>
      <c r="M8214" s="116"/>
      <c r="N8214" s="117"/>
      <c r="P8214" s="115"/>
      <c r="Q8214" s="116"/>
      <c r="R8214" s="116"/>
      <c r="S8214" s="116"/>
      <c r="T8214" s="117"/>
    </row>
    <row r="8215" spans="10:20">
      <c r="J8215" s="116"/>
      <c r="K8215" s="116"/>
      <c r="L8215" s="116"/>
      <c r="M8215" s="116"/>
      <c r="N8215" s="117"/>
      <c r="P8215" s="115"/>
      <c r="Q8215" s="116"/>
      <c r="R8215" s="116"/>
      <c r="S8215" s="116"/>
      <c r="T8215" s="117"/>
    </row>
    <row r="8216" spans="10:20">
      <c r="J8216" s="116"/>
      <c r="K8216" s="116"/>
      <c r="L8216" s="116"/>
      <c r="M8216" s="116"/>
      <c r="N8216" s="117"/>
      <c r="P8216" s="115"/>
      <c r="Q8216" s="116"/>
      <c r="R8216" s="116"/>
      <c r="S8216" s="116"/>
      <c r="T8216" s="117"/>
    </row>
    <row r="8217" spans="10:20">
      <c r="J8217" s="116"/>
      <c r="K8217" s="116"/>
      <c r="L8217" s="116"/>
      <c r="M8217" s="116"/>
      <c r="N8217" s="117"/>
      <c r="P8217" s="115"/>
      <c r="Q8217" s="116"/>
      <c r="R8217" s="116"/>
      <c r="S8217" s="116"/>
      <c r="T8217" s="117"/>
    </row>
    <row r="8218" spans="10:20">
      <c r="J8218" s="116"/>
      <c r="K8218" s="116"/>
      <c r="L8218" s="116"/>
      <c r="M8218" s="116"/>
      <c r="N8218" s="117"/>
      <c r="P8218" s="115"/>
      <c r="Q8218" s="116"/>
      <c r="R8218" s="116"/>
      <c r="S8218" s="116"/>
      <c r="T8218" s="117"/>
    </row>
    <row r="8219" spans="10:20">
      <c r="J8219" s="116"/>
      <c r="K8219" s="116"/>
      <c r="L8219" s="116"/>
      <c r="M8219" s="116"/>
      <c r="N8219" s="117"/>
      <c r="P8219" s="115"/>
      <c r="Q8219" s="116"/>
      <c r="R8219" s="116"/>
      <c r="S8219" s="116"/>
      <c r="T8219" s="117"/>
    </row>
    <row r="8220" spans="10:20">
      <c r="J8220" s="116"/>
      <c r="K8220" s="116"/>
      <c r="L8220" s="116"/>
      <c r="M8220" s="116"/>
      <c r="N8220" s="117"/>
      <c r="P8220" s="115"/>
      <c r="Q8220" s="116"/>
      <c r="R8220" s="116"/>
      <c r="S8220" s="116"/>
      <c r="T8220" s="117"/>
    </row>
    <row r="8221" spans="10:20">
      <c r="J8221" s="116"/>
      <c r="K8221" s="116"/>
      <c r="L8221" s="116"/>
      <c r="M8221" s="116"/>
      <c r="N8221" s="117"/>
      <c r="P8221" s="115"/>
      <c r="Q8221" s="116"/>
      <c r="R8221" s="116"/>
      <c r="S8221" s="116"/>
      <c r="T8221" s="117"/>
    </row>
    <row r="8222" spans="10:20">
      <c r="J8222" s="116"/>
      <c r="K8222" s="116"/>
      <c r="L8222" s="116"/>
      <c r="M8222" s="116"/>
      <c r="N8222" s="117"/>
      <c r="P8222" s="115"/>
      <c r="Q8222" s="116"/>
      <c r="R8222" s="116"/>
      <c r="S8222" s="116"/>
      <c r="T8222" s="117"/>
    </row>
    <row r="8223" spans="10:20">
      <c r="J8223" s="116"/>
      <c r="K8223" s="116"/>
      <c r="L8223" s="116"/>
      <c r="M8223" s="116"/>
      <c r="N8223" s="117"/>
      <c r="P8223" s="115"/>
      <c r="Q8223" s="116"/>
      <c r="R8223" s="116"/>
      <c r="S8223" s="116"/>
      <c r="T8223" s="117"/>
    </row>
    <row r="8224" spans="10:20">
      <c r="J8224" s="116"/>
      <c r="K8224" s="116"/>
      <c r="L8224" s="116"/>
      <c r="M8224" s="116"/>
      <c r="N8224" s="117"/>
      <c r="P8224" s="115"/>
      <c r="Q8224" s="116"/>
      <c r="R8224" s="116"/>
      <c r="S8224" s="116"/>
      <c r="T8224" s="117"/>
    </row>
    <row r="8225" spans="10:20">
      <c r="J8225" s="116"/>
      <c r="K8225" s="116"/>
      <c r="L8225" s="116"/>
      <c r="M8225" s="116"/>
      <c r="N8225" s="117"/>
      <c r="P8225" s="115"/>
      <c r="Q8225" s="116"/>
      <c r="R8225" s="116"/>
      <c r="S8225" s="116"/>
      <c r="T8225" s="117"/>
    </row>
    <row r="8226" spans="10:20">
      <c r="J8226" s="116"/>
      <c r="K8226" s="116"/>
      <c r="L8226" s="116"/>
      <c r="M8226" s="116"/>
      <c r="N8226" s="117"/>
      <c r="P8226" s="115"/>
      <c r="Q8226" s="116"/>
      <c r="R8226" s="116"/>
      <c r="S8226" s="116"/>
      <c r="T8226" s="117"/>
    </row>
    <row r="8227" spans="10:20">
      <c r="J8227" s="116"/>
      <c r="K8227" s="116"/>
      <c r="L8227" s="116"/>
      <c r="M8227" s="116"/>
      <c r="N8227" s="117"/>
      <c r="P8227" s="115"/>
      <c r="Q8227" s="116"/>
      <c r="R8227" s="116"/>
      <c r="S8227" s="116"/>
      <c r="T8227" s="117"/>
    </row>
    <row r="8228" spans="10:20">
      <c r="J8228" s="116"/>
      <c r="K8228" s="116"/>
      <c r="L8228" s="116"/>
      <c r="M8228" s="116"/>
      <c r="N8228" s="117"/>
      <c r="P8228" s="115"/>
      <c r="Q8228" s="116"/>
      <c r="R8228" s="116"/>
      <c r="S8228" s="116"/>
      <c r="T8228" s="117"/>
    </row>
    <row r="8229" spans="10:20">
      <c r="J8229" s="116"/>
      <c r="K8229" s="116"/>
      <c r="L8229" s="116"/>
      <c r="M8229" s="116"/>
      <c r="N8229" s="117"/>
      <c r="P8229" s="115"/>
      <c r="Q8229" s="116"/>
      <c r="R8229" s="116"/>
      <c r="S8229" s="116"/>
      <c r="T8229" s="117"/>
    </row>
    <row r="8230" spans="10:20">
      <c r="J8230" s="116"/>
      <c r="K8230" s="116"/>
      <c r="L8230" s="116"/>
      <c r="M8230" s="116"/>
      <c r="N8230" s="117"/>
      <c r="P8230" s="115"/>
      <c r="Q8230" s="116"/>
      <c r="R8230" s="116"/>
      <c r="S8230" s="116"/>
      <c r="T8230" s="117"/>
    </row>
    <row r="8231" spans="10:20">
      <c r="J8231" s="116"/>
      <c r="K8231" s="116"/>
      <c r="L8231" s="116"/>
      <c r="M8231" s="116"/>
      <c r="N8231" s="117"/>
      <c r="P8231" s="115"/>
      <c r="Q8231" s="116"/>
      <c r="R8231" s="116"/>
      <c r="S8231" s="116"/>
      <c r="T8231" s="117"/>
    </row>
    <row r="8232" spans="10:20">
      <c r="J8232" s="116"/>
      <c r="K8232" s="116"/>
      <c r="L8232" s="116"/>
      <c r="M8232" s="116"/>
      <c r="N8232" s="117"/>
      <c r="P8232" s="115"/>
      <c r="Q8232" s="116"/>
      <c r="R8232" s="116"/>
      <c r="S8232" s="116"/>
      <c r="T8232" s="117"/>
    </row>
    <row r="8233" spans="10:20">
      <c r="J8233" s="116"/>
      <c r="K8233" s="116"/>
      <c r="L8233" s="116"/>
      <c r="M8233" s="116"/>
      <c r="N8233" s="117"/>
      <c r="P8233" s="115"/>
      <c r="Q8233" s="116"/>
      <c r="R8233" s="116"/>
      <c r="S8233" s="116"/>
      <c r="T8233" s="117"/>
    </row>
    <row r="8234" spans="10:20">
      <c r="J8234" s="116"/>
      <c r="K8234" s="116"/>
      <c r="L8234" s="116"/>
      <c r="M8234" s="116"/>
      <c r="N8234" s="117"/>
      <c r="P8234" s="115"/>
      <c r="Q8234" s="116"/>
      <c r="R8234" s="116"/>
      <c r="S8234" s="116"/>
      <c r="T8234" s="117"/>
    </row>
    <row r="8235" spans="10:20">
      <c r="J8235" s="116"/>
      <c r="K8235" s="116"/>
      <c r="L8235" s="116"/>
      <c r="M8235" s="116"/>
      <c r="N8235" s="117"/>
      <c r="P8235" s="115"/>
      <c r="Q8235" s="116"/>
      <c r="R8235" s="116"/>
      <c r="S8235" s="116"/>
      <c r="T8235" s="117"/>
    </row>
    <row r="8236" spans="10:20">
      <c r="J8236" s="116"/>
      <c r="K8236" s="116"/>
      <c r="L8236" s="116"/>
      <c r="M8236" s="116"/>
      <c r="N8236" s="117"/>
      <c r="P8236" s="115"/>
      <c r="Q8236" s="116"/>
      <c r="R8236" s="116"/>
      <c r="S8236" s="116"/>
      <c r="T8236" s="117"/>
    </row>
    <row r="8237" spans="10:20">
      <c r="J8237" s="116"/>
      <c r="K8237" s="116"/>
      <c r="L8237" s="116"/>
      <c r="M8237" s="116"/>
      <c r="N8237" s="117"/>
      <c r="P8237" s="115"/>
      <c r="Q8237" s="116"/>
      <c r="R8237" s="116"/>
      <c r="S8237" s="116"/>
      <c r="T8237" s="117"/>
    </row>
    <row r="8238" spans="10:20">
      <c r="J8238" s="116"/>
      <c r="K8238" s="116"/>
      <c r="L8238" s="116"/>
      <c r="M8238" s="116"/>
      <c r="N8238" s="117"/>
      <c r="P8238" s="115"/>
      <c r="Q8238" s="116"/>
      <c r="R8238" s="116"/>
      <c r="S8238" s="116"/>
      <c r="T8238" s="117"/>
    </row>
    <row r="8239" spans="10:20">
      <c r="J8239" s="116"/>
      <c r="K8239" s="116"/>
      <c r="L8239" s="116"/>
      <c r="M8239" s="116"/>
      <c r="N8239" s="117"/>
      <c r="P8239" s="115"/>
      <c r="Q8239" s="116"/>
      <c r="R8239" s="116"/>
      <c r="S8239" s="116"/>
      <c r="T8239" s="117"/>
    </row>
    <row r="8240" spans="10:20">
      <c r="J8240" s="116"/>
      <c r="K8240" s="116"/>
      <c r="L8240" s="116"/>
      <c r="M8240" s="116"/>
      <c r="N8240" s="117"/>
      <c r="P8240" s="115"/>
      <c r="Q8240" s="116"/>
      <c r="R8240" s="116"/>
      <c r="S8240" s="116"/>
      <c r="T8240" s="117"/>
    </row>
    <row r="8241" spans="10:20">
      <c r="J8241" s="116"/>
      <c r="K8241" s="116"/>
      <c r="L8241" s="116"/>
      <c r="M8241" s="116"/>
      <c r="N8241" s="117"/>
      <c r="P8241" s="115"/>
      <c r="Q8241" s="116"/>
      <c r="R8241" s="116"/>
      <c r="S8241" s="116"/>
      <c r="T8241" s="117"/>
    </row>
    <row r="8242" spans="10:20">
      <c r="J8242" s="116"/>
      <c r="K8242" s="116"/>
      <c r="L8242" s="116"/>
      <c r="M8242" s="116"/>
      <c r="N8242" s="117"/>
      <c r="P8242" s="115"/>
      <c r="Q8242" s="116"/>
      <c r="R8242" s="116"/>
      <c r="S8242" s="116"/>
      <c r="T8242" s="117"/>
    </row>
    <row r="8243" spans="10:20">
      <c r="J8243" s="116"/>
      <c r="K8243" s="116"/>
      <c r="L8243" s="116"/>
      <c r="M8243" s="116"/>
      <c r="N8243" s="117"/>
      <c r="P8243" s="115"/>
      <c r="Q8243" s="116"/>
      <c r="R8243" s="116"/>
      <c r="S8243" s="116"/>
      <c r="T8243" s="117"/>
    </row>
    <row r="8244" spans="10:20">
      <c r="J8244" s="116"/>
      <c r="K8244" s="116"/>
      <c r="L8244" s="116"/>
      <c r="M8244" s="116"/>
      <c r="N8244" s="117"/>
      <c r="P8244" s="115"/>
      <c r="Q8244" s="116"/>
      <c r="R8244" s="116"/>
      <c r="S8244" s="116"/>
      <c r="T8244" s="117"/>
    </row>
    <row r="8245" spans="10:20">
      <c r="J8245" s="116"/>
      <c r="K8245" s="116"/>
      <c r="L8245" s="116"/>
      <c r="M8245" s="116"/>
      <c r="N8245" s="117"/>
      <c r="P8245" s="115"/>
      <c r="Q8245" s="116"/>
      <c r="R8245" s="116"/>
      <c r="S8245" s="116"/>
      <c r="T8245" s="117"/>
    </row>
    <row r="8246" spans="10:20">
      <c r="J8246" s="116"/>
      <c r="K8246" s="116"/>
      <c r="L8246" s="116"/>
      <c r="M8246" s="116"/>
      <c r="N8246" s="117"/>
      <c r="P8246" s="115"/>
      <c r="Q8246" s="116"/>
      <c r="R8246" s="116"/>
      <c r="S8246" s="116"/>
      <c r="T8246" s="117"/>
    </row>
    <row r="8247" spans="10:20">
      <c r="J8247" s="116"/>
      <c r="K8247" s="116"/>
      <c r="L8247" s="116"/>
      <c r="M8247" s="116"/>
      <c r="N8247" s="117"/>
      <c r="P8247" s="115"/>
      <c r="Q8247" s="116"/>
      <c r="R8247" s="116"/>
      <c r="S8247" s="116"/>
      <c r="T8247" s="117"/>
    </row>
    <row r="8248" spans="10:20">
      <c r="J8248" s="116"/>
      <c r="K8248" s="116"/>
      <c r="L8248" s="116"/>
      <c r="M8248" s="116"/>
      <c r="N8248" s="117"/>
      <c r="P8248" s="115"/>
      <c r="Q8248" s="116"/>
      <c r="R8248" s="116"/>
      <c r="S8248" s="116"/>
      <c r="T8248" s="117"/>
    </row>
    <row r="8249" spans="10:20">
      <c r="J8249" s="116"/>
      <c r="K8249" s="116"/>
      <c r="L8249" s="116"/>
      <c r="M8249" s="116"/>
      <c r="N8249" s="117"/>
      <c r="P8249" s="115"/>
      <c r="Q8249" s="116"/>
      <c r="R8249" s="116"/>
      <c r="S8249" s="116"/>
      <c r="T8249" s="117"/>
    </row>
    <row r="8250" spans="10:20">
      <c r="J8250" s="116"/>
      <c r="K8250" s="116"/>
      <c r="L8250" s="116"/>
      <c r="M8250" s="116"/>
      <c r="N8250" s="117"/>
      <c r="P8250" s="115"/>
      <c r="Q8250" s="116"/>
      <c r="R8250" s="116"/>
      <c r="S8250" s="116"/>
      <c r="T8250" s="117"/>
    </row>
    <row r="8251" spans="10:20">
      <c r="J8251" s="116"/>
      <c r="K8251" s="116"/>
      <c r="L8251" s="116"/>
      <c r="M8251" s="116"/>
      <c r="N8251" s="117"/>
      <c r="P8251" s="115"/>
      <c r="Q8251" s="116"/>
      <c r="R8251" s="116"/>
      <c r="S8251" s="116"/>
      <c r="T8251" s="117"/>
    </row>
    <row r="8252" spans="10:20">
      <c r="J8252" s="116"/>
      <c r="K8252" s="116"/>
      <c r="L8252" s="116"/>
      <c r="M8252" s="116"/>
      <c r="N8252" s="117"/>
      <c r="P8252" s="115"/>
      <c r="Q8252" s="116"/>
      <c r="R8252" s="116"/>
      <c r="S8252" s="116"/>
      <c r="T8252" s="117"/>
    </row>
    <row r="8253" spans="10:20">
      <c r="J8253" s="116"/>
      <c r="K8253" s="116"/>
      <c r="L8253" s="116"/>
      <c r="M8253" s="116"/>
      <c r="N8253" s="117"/>
      <c r="P8253" s="115"/>
      <c r="Q8253" s="116"/>
      <c r="R8253" s="116"/>
      <c r="S8253" s="116"/>
      <c r="T8253" s="117"/>
    </row>
    <row r="8254" spans="10:20">
      <c r="J8254" s="116"/>
      <c r="K8254" s="116"/>
      <c r="L8254" s="116"/>
      <c r="M8254" s="116"/>
      <c r="N8254" s="117"/>
      <c r="P8254" s="115"/>
      <c r="Q8254" s="116"/>
      <c r="R8254" s="116"/>
      <c r="S8254" s="116"/>
      <c r="T8254" s="117"/>
    </row>
    <row r="8255" spans="10:20">
      <c r="J8255" s="116"/>
      <c r="K8255" s="116"/>
      <c r="L8255" s="116"/>
      <c r="M8255" s="116"/>
      <c r="N8255" s="117"/>
      <c r="P8255" s="115"/>
      <c r="Q8255" s="116"/>
      <c r="R8255" s="116"/>
      <c r="S8255" s="116"/>
      <c r="T8255" s="117"/>
    </row>
    <row r="8256" spans="10:20">
      <c r="J8256" s="116"/>
      <c r="K8256" s="116"/>
      <c r="L8256" s="116"/>
      <c r="M8256" s="116"/>
      <c r="N8256" s="117"/>
      <c r="P8256" s="115"/>
      <c r="Q8256" s="116"/>
      <c r="R8256" s="116"/>
      <c r="S8256" s="116"/>
      <c r="T8256" s="117"/>
    </row>
    <row r="8257" spans="10:20">
      <c r="J8257" s="116"/>
      <c r="K8257" s="116"/>
      <c r="L8257" s="116"/>
      <c r="M8257" s="116"/>
      <c r="N8257" s="117"/>
      <c r="P8257" s="115"/>
      <c r="Q8257" s="116"/>
      <c r="R8257" s="116"/>
      <c r="S8257" s="116"/>
      <c r="T8257" s="117"/>
    </row>
    <row r="8258" spans="10:20">
      <c r="J8258" s="116"/>
      <c r="K8258" s="116"/>
      <c r="L8258" s="116"/>
      <c r="M8258" s="116"/>
      <c r="N8258" s="117"/>
      <c r="P8258" s="115"/>
      <c r="Q8258" s="116"/>
      <c r="R8258" s="116"/>
      <c r="S8258" s="116"/>
      <c r="T8258" s="117"/>
    </row>
    <row r="8259" spans="10:20">
      <c r="J8259" s="116"/>
      <c r="K8259" s="116"/>
      <c r="L8259" s="116"/>
      <c r="M8259" s="116"/>
      <c r="N8259" s="117"/>
      <c r="P8259" s="115"/>
      <c r="Q8259" s="116"/>
      <c r="R8259" s="116"/>
      <c r="S8259" s="116"/>
      <c r="T8259" s="117"/>
    </row>
    <row r="8260" spans="10:20">
      <c r="J8260" s="116"/>
      <c r="K8260" s="116"/>
      <c r="L8260" s="116"/>
      <c r="M8260" s="116"/>
      <c r="N8260" s="117"/>
      <c r="P8260" s="115"/>
      <c r="Q8260" s="116"/>
      <c r="R8260" s="116"/>
      <c r="S8260" s="116"/>
      <c r="T8260" s="117"/>
    </row>
    <row r="8261" spans="10:20">
      <c r="J8261" s="116"/>
      <c r="K8261" s="116"/>
      <c r="L8261" s="116"/>
      <c r="M8261" s="116"/>
      <c r="N8261" s="117"/>
      <c r="P8261" s="115"/>
      <c r="Q8261" s="116"/>
      <c r="R8261" s="116"/>
      <c r="S8261" s="116"/>
      <c r="T8261" s="117"/>
    </row>
    <row r="8262" spans="10:20">
      <c r="J8262" s="116"/>
      <c r="K8262" s="116"/>
      <c r="L8262" s="116"/>
      <c r="M8262" s="116"/>
      <c r="N8262" s="117"/>
      <c r="P8262" s="115"/>
      <c r="Q8262" s="116"/>
      <c r="R8262" s="116"/>
      <c r="S8262" s="116"/>
      <c r="T8262" s="117"/>
    </row>
    <row r="8263" spans="10:20">
      <c r="J8263" s="116"/>
      <c r="K8263" s="116"/>
      <c r="L8263" s="116"/>
      <c r="M8263" s="116"/>
      <c r="N8263" s="117"/>
      <c r="P8263" s="115"/>
      <c r="Q8263" s="116"/>
      <c r="R8263" s="116"/>
      <c r="S8263" s="116"/>
      <c r="T8263" s="117"/>
    </row>
    <row r="8264" spans="10:20">
      <c r="J8264" s="116"/>
      <c r="K8264" s="116"/>
      <c r="L8264" s="116"/>
      <c r="M8264" s="116"/>
      <c r="N8264" s="117"/>
      <c r="P8264" s="115"/>
      <c r="Q8264" s="116"/>
      <c r="R8264" s="116"/>
      <c r="S8264" s="116"/>
      <c r="T8264" s="117"/>
    </row>
    <row r="8265" spans="10:20">
      <c r="J8265" s="116"/>
      <c r="K8265" s="116"/>
      <c r="L8265" s="116"/>
      <c r="M8265" s="116"/>
      <c r="N8265" s="117"/>
      <c r="P8265" s="115"/>
      <c r="Q8265" s="116"/>
      <c r="R8265" s="116"/>
      <c r="S8265" s="116"/>
      <c r="T8265" s="117"/>
    </row>
    <row r="8266" spans="10:20">
      <c r="J8266" s="116"/>
      <c r="K8266" s="116"/>
      <c r="L8266" s="116"/>
      <c r="M8266" s="116"/>
      <c r="N8266" s="117"/>
      <c r="P8266" s="115"/>
      <c r="Q8266" s="116"/>
      <c r="R8266" s="116"/>
      <c r="S8266" s="116"/>
      <c r="T8266" s="117"/>
    </row>
    <row r="8267" spans="10:20">
      <c r="J8267" s="116"/>
      <c r="K8267" s="116"/>
      <c r="L8267" s="116"/>
      <c r="M8267" s="116"/>
      <c r="N8267" s="117"/>
      <c r="P8267" s="115"/>
      <c r="Q8267" s="116"/>
      <c r="R8267" s="116"/>
      <c r="S8267" s="116"/>
      <c r="T8267" s="117"/>
    </row>
    <row r="8268" spans="10:20">
      <c r="J8268" s="116"/>
      <c r="K8268" s="116"/>
      <c r="L8268" s="116"/>
      <c r="M8268" s="116"/>
      <c r="N8268" s="117"/>
      <c r="P8268" s="115"/>
      <c r="Q8268" s="116"/>
      <c r="R8268" s="116"/>
      <c r="S8268" s="116"/>
      <c r="T8268" s="117"/>
    </row>
    <row r="8269" spans="10:20">
      <c r="J8269" s="116"/>
      <c r="K8269" s="116"/>
      <c r="L8269" s="116"/>
      <c r="M8269" s="116"/>
      <c r="N8269" s="117"/>
      <c r="P8269" s="115"/>
      <c r="Q8269" s="116"/>
      <c r="R8269" s="116"/>
      <c r="S8269" s="116"/>
      <c r="T8269" s="117"/>
    </row>
    <row r="8270" spans="10:20">
      <c r="J8270" s="116"/>
      <c r="K8270" s="116"/>
      <c r="L8270" s="116"/>
      <c r="M8270" s="116"/>
      <c r="N8270" s="117"/>
      <c r="P8270" s="115"/>
      <c r="Q8270" s="116"/>
      <c r="R8270" s="116"/>
      <c r="S8270" s="116"/>
      <c r="T8270" s="117"/>
    </row>
    <row r="8271" spans="10:20">
      <c r="J8271" s="116"/>
      <c r="K8271" s="116"/>
      <c r="L8271" s="116"/>
      <c r="M8271" s="116"/>
      <c r="N8271" s="117"/>
      <c r="P8271" s="115"/>
      <c r="Q8271" s="116"/>
      <c r="R8271" s="116"/>
      <c r="S8271" s="116"/>
      <c r="T8271" s="117"/>
    </row>
    <row r="8272" spans="10:20">
      <c r="J8272" s="116"/>
      <c r="K8272" s="116"/>
      <c r="L8272" s="116"/>
      <c r="M8272" s="116"/>
      <c r="N8272" s="117"/>
      <c r="P8272" s="115"/>
      <c r="Q8272" s="116"/>
      <c r="R8272" s="116"/>
      <c r="S8272" s="116"/>
      <c r="T8272" s="117"/>
    </row>
    <row r="8273" spans="10:20">
      <c r="J8273" s="116"/>
      <c r="K8273" s="116"/>
      <c r="L8273" s="116"/>
      <c r="M8273" s="116"/>
      <c r="N8273" s="117"/>
      <c r="P8273" s="115"/>
      <c r="Q8273" s="116"/>
      <c r="R8273" s="116"/>
      <c r="S8273" s="116"/>
      <c r="T8273" s="117"/>
    </row>
    <row r="8274" spans="10:20">
      <c r="J8274" s="116"/>
      <c r="K8274" s="116"/>
      <c r="L8274" s="116"/>
      <c r="M8274" s="116"/>
      <c r="N8274" s="117"/>
      <c r="P8274" s="115"/>
      <c r="Q8274" s="116"/>
      <c r="R8274" s="116"/>
      <c r="S8274" s="116"/>
      <c r="T8274" s="117"/>
    </row>
    <row r="8275" spans="10:20">
      <c r="J8275" s="116"/>
      <c r="K8275" s="116"/>
      <c r="L8275" s="116"/>
      <c r="M8275" s="116"/>
      <c r="N8275" s="117"/>
      <c r="P8275" s="115"/>
      <c r="Q8275" s="116"/>
      <c r="R8275" s="116"/>
      <c r="S8275" s="116"/>
      <c r="T8275" s="117"/>
    </row>
    <row r="8276" spans="10:20">
      <c r="J8276" s="116"/>
      <c r="K8276" s="116"/>
      <c r="L8276" s="116"/>
      <c r="M8276" s="116"/>
      <c r="N8276" s="117"/>
      <c r="P8276" s="115"/>
      <c r="Q8276" s="116"/>
      <c r="R8276" s="116"/>
      <c r="S8276" s="116"/>
      <c r="T8276" s="117"/>
    </row>
    <row r="8277" spans="10:20">
      <c r="J8277" s="116"/>
      <c r="K8277" s="116"/>
      <c r="L8277" s="116"/>
      <c r="M8277" s="116"/>
      <c r="N8277" s="117"/>
      <c r="P8277" s="115"/>
      <c r="Q8277" s="116"/>
      <c r="R8277" s="116"/>
      <c r="S8277" s="116"/>
      <c r="T8277" s="117"/>
    </row>
    <row r="8278" spans="10:20">
      <c r="J8278" s="116"/>
      <c r="K8278" s="116"/>
      <c r="L8278" s="116"/>
      <c r="M8278" s="116"/>
      <c r="N8278" s="117"/>
      <c r="P8278" s="115"/>
      <c r="Q8278" s="116"/>
      <c r="R8278" s="116"/>
      <c r="S8278" s="116"/>
      <c r="T8278" s="117"/>
    </row>
    <row r="8279" spans="10:20">
      <c r="J8279" s="116"/>
      <c r="K8279" s="116"/>
      <c r="L8279" s="116"/>
      <c r="M8279" s="116"/>
      <c r="N8279" s="117"/>
      <c r="P8279" s="115"/>
      <c r="Q8279" s="116"/>
      <c r="R8279" s="116"/>
      <c r="S8279" s="116"/>
      <c r="T8279" s="117"/>
    </row>
    <row r="8280" spans="10:20">
      <c r="J8280" s="116"/>
      <c r="K8280" s="116"/>
      <c r="L8280" s="116"/>
      <c r="M8280" s="116"/>
      <c r="N8280" s="117"/>
      <c r="P8280" s="115"/>
      <c r="Q8280" s="116"/>
      <c r="R8280" s="116"/>
      <c r="S8280" s="116"/>
      <c r="T8280" s="117"/>
    </row>
    <row r="8281" spans="10:20">
      <c r="J8281" s="116"/>
      <c r="K8281" s="116"/>
      <c r="L8281" s="116"/>
      <c r="M8281" s="116"/>
      <c r="N8281" s="117"/>
      <c r="P8281" s="115"/>
      <c r="Q8281" s="116"/>
      <c r="R8281" s="116"/>
      <c r="S8281" s="116"/>
      <c r="T8281" s="117"/>
    </row>
    <row r="8282" spans="10:20">
      <c r="J8282" s="116"/>
      <c r="K8282" s="116"/>
      <c r="L8282" s="116"/>
      <c r="M8282" s="116"/>
      <c r="N8282" s="117"/>
      <c r="P8282" s="115"/>
      <c r="Q8282" s="116"/>
      <c r="R8282" s="116"/>
      <c r="S8282" s="116"/>
      <c r="T8282" s="117"/>
    </row>
    <row r="8283" spans="10:20">
      <c r="J8283" s="116"/>
      <c r="K8283" s="116"/>
      <c r="L8283" s="116"/>
      <c r="M8283" s="116"/>
      <c r="N8283" s="117"/>
      <c r="P8283" s="115"/>
      <c r="Q8283" s="116"/>
      <c r="R8283" s="116"/>
      <c r="S8283" s="116"/>
      <c r="T8283" s="117"/>
    </row>
    <row r="8284" spans="10:20">
      <c r="J8284" s="116"/>
      <c r="K8284" s="116"/>
      <c r="L8284" s="116"/>
      <c r="M8284" s="116"/>
      <c r="N8284" s="117"/>
      <c r="P8284" s="115"/>
      <c r="Q8284" s="116"/>
      <c r="R8284" s="116"/>
      <c r="S8284" s="116"/>
      <c r="T8284" s="117"/>
    </row>
    <row r="8285" spans="10:20">
      <c r="J8285" s="116"/>
      <c r="K8285" s="116"/>
      <c r="L8285" s="116"/>
      <c r="M8285" s="116"/>
      <c r="N8285" s="117"/>
      <c r="P8285" s="115"/>
      <c r="Q8285" s="116"/>
      <c r="R8285" s="116"/>
      <c r="S8285" s="116"/>
      <c r="T8285" s="117"/>
    </row>
    <row r="8286" spans="10:20">
      <c r="J8286" s="116"/>
      <c r="K8286" s="116"/>
      <c r="L8286" s="116"/>
      <c r="M8286" s="116"/>
      <c r="N8286" s="117"/>
      <c r="P8286" s="115"/>
      <c r="Q8286" s="116"/>
      <c r="R8286" s="116"/>
      <c r="S8286" s="116"/>
      <c r="T8286" s="117"/>
    </row>
    <row r="8287" spans="10:20">
      <c r="J8287" s="116"/>
      <c r="K8287" s="116"/>
      <c r="L8287" s="116"/>
      <c r="M8287" s="116"/>
      <c r="N8287" s="117"/>
      <c r="P8287" s="115"/>
      <c r="Q8287" s="116"/>
      <c r="R8287" s="116"/>
      <c r="S8287" s="116"/>
      <c r="T8287" s="117"/>
    </row>
    <row r="8288" spans="10:20">
      <c r="J8288" s="116"/>
      <c r="K8288" s="116"/>
      <c r="L8288" s="116"/>
      <c r="M8288" s="116"/>
      <c r="N8288" s="117"/>
      <c r="P8288" s="115"/>
      <c r="Q8288" s="116"/>
      <c r="R8288" s="116"/>
      <c r="S8288" s="116"/>
      <c r="T8288" s="117"/>
    </row>
    <row r="8289" spans="10:20">
      <c r="J8289" s="116"/>
      <c r="K8289" s="116"/>
      <c r="L8289" s="116"/>
      <c r="M8289" s="116"/>
      <c r="N8289" s="117"/>
      <c r="P8289" s="115"/>
      <c r="Q8289" s="116"/>
      <c r="R8289" s="116"/>
      <c r="S8289" s="116"/>
      <c r="T8289" s="117"/>
    </row>
    <row r="8290" spans="10:20">
      <c r="J8290" s="116"/>
      <c r="K8290" s="116"/>
      <c r="L8290" s="116"/>
      <c r="M8290" s="116"/>
      <c r="N8290" s="117"/>
      <c r="P8290" s="115"/>
      <c r="Q8290" s="116"/>
      <c r="R8290" s="116"/>
      <c r="S8290" s="116"/>
      <c r="T8290" s="117"/>
    </row>
    <row r="8291" spans="10:20">
      <c r="J8291" s="116"/>
      <c r="K8291" s="116"/>
      <c r="L8291" s="116"/>
      <c r="M8291" s="116"/>
      <c r="N8291" s="117"/>
      <c r="P8291" s="115"/>
      <c r="Q8291" s="116"/>
      <c r="R8291" s="116"/>
      <c r="S8291" s="116"/>
      <c r="T8291" s="117"/>
    </row>
    <row r="8292" spans="10:20">
      <c r="J8292" s="116"/>
      <c r="K8292" s="116"/>
      <c r="L8292" s="116"/>
      <c r="M8292" s="116"/>
      <c r="N8292" s="117"/>
      <c r="P8292" s="115"/>
      <c r="Q8292" s="116"/>
      <c r="R8292" s="116"/>
      <c r="S8292" s="116"/>
      <c r="T8292" s="117"/>
    </row>
    <row r="8293" spans="10:20">
      <c r="J8293" s="116"/>
      <c r="K8293" s="116"/>
      <c r="L8293" s="116"/>
      <c r="M8293" s="116"/>
      <c r="N8293" s="117"/>
      <c r="P8293" s="115"/>
      <c r="Q8293" s="116"/>
      <c r="R8293" s="116"/>
      <c r="S8293" s="116"/>
      <c r="T8293" s="117"/>
    </row>
    <row r="8294" spans="10:20">
      <c r="J8294" s="116"/>
      <c r="K8294" s="116"/>
      <c r="L8294" s="116"/>
      <c r="M8294" s="116"/>
      <c r="N8294" s="117"/>
      <c r="P8294" s="115"/>
      <c r="Q8294" s="116"/>
      <c r="R8294" s="116"/>
      <c r="S8294" s="116"/>
      <c r="T8294" s="117"/>
    </row>
    <row r="8295" spans="10:20">
      <c r="J8295" s="116"/>
      <c r="K8295" s="116"/>
      <c r="L8295" s="116"/>
      <c r="M8295" s="116"/>
      <c r="N8295" s="117"/>
      <c r="P8295" s="115"/>
      <c r="Q8295" s="116"/>
      <c r="R8295" s="116"/>
      <c r="S8295" s="116"/>
      <c r="T8295" s="117"/>
    </row>
    <row r="8296" spans="10:20">
      <c r="J8296" s="116"/>
      <c r="K8296" s="116"/>
      <c r="L8296" s="116"/>
      <c r="M8296" s="116"/>
      <c r="N8296" s="117"/>
      <c r="P8296" s="115"/>
      <c r="Q8296" s="116"/>
      <c r="R8296" s="116"/>
      <c r="S8296" s="116"/>
      <c r="T8296" s="117"/>
    </row>
    <row r="8297" spans="10:20">
      <c r="J8297" s="116"/>
      <c r="K8297" s="116"/>
      <c r="L8297" s="116"/>
      <c r="M8297" s="116"/>
      <c r="N8297" s="117"/>
      <c r="P8297" s="115"/>
      <c r="Q8297" s="116"/>
      <c r="R8297" s="116"/>
      <c r="S8297" s="116"/>
      <c r="T8297" s="117"/>
    </row>
    <row r="8298" spans="10:20">
      <c r="J8298" s="116"/>
      <c r="K8298" s="116"/>
      <c r="L8298" s="116"/>
      <c r="M8298" s="116"/>
      <c r="N8298" s="117"/>
      <c r="P8298" s="115"/>
      <c r="Q8298" s="116"/>
      <c r="R8298" s="116"/>
      <c r="S8298" s="116"/>
      <c r="T8298" s="117"/>
    </row>
    <row r="8299" spans="10:20">
      <c r="J8299" s="116"/>
      <c r="K8299" s="116"/>
      <c r="L8299" s="116"/>
      <c r="M8299" s="116"/>
      <c r="N8299" s="117"/>
      <c r="P8299" s="115"/>
      <c r="Q8299" s="116"/>
      <c r="R8299" s="116"/>
      <c r="S8299" s="116"/>
      <c r="T8299" s="117"/>
    </row>
    <row r="8300" spans="10:20">
      <c r="J8300" s="116"/>
      <c r="K8300" s="116"/>
      <c r="L8300" s="116"/>
      <c r="M8300" s="116"/>
      <c r="N8300" s="117"/>
      <c r="P8300" s="115"/>
      <c r="Q8300" s="116"/>
      <c r="R8300" s="116"/>
      <c r="S8300" s="116"/>
      <c r="T8300" s="117"/>
    </row>
    <row r="8301" spans="10:20">
      <c r="J8301" s="116"/>
      <c r="K8301" s="116"/>
      <c r="L8301" s="116"/>
      <c r="M8301" s="116"/>
      <c r="N8301" s="117"/>
      <c r="P8301" s="115"/>
      <c r="Q8301" s="116"/>
      <c r="R8301" s="116"/>
      <c r="S8301" s="116"/>
      <c r="T8301" s="117"/>
    </row>
    <row r="8302" spans="10:20">
      <c r="J8302" s="116"/>
      <c r="K8302" s="116"/>
      <c r="L8302" s="116"/>
      <c r="M8302" s="116"/>
      <c r="N8302" s="117"/>
      <c r="P8302" s="115"/>
      <c r="Q8302" s="116"/>
      <c r="R8302" s="116"/>
      <c r="S8302" s="116"/>
      <c r="T8302" s="117"/>
    </row>
    <row r="8303" spans="10:20">
      <c r="J8303" s="116"/>
      <c r="K8303" s="116"/>
      <c r="L8303" s="116"/>
      <c r="M8303" s="116"/>
      <c r="N8303" s="117"/>
      <c r="P8303" s="115"/>
      <c r="Q8303" s="116"/>
      <c r="R8303" s="116"/>
      <c r="S8303" s="116"/>
      <c r="T8303" s="117"/>
    </row>
    <row r="8304" spans="10:20">
      <c r="J8304" s="116"/>
      <c r="K8304" s="116"/>
      <c r="L8304" s="116"/>
      <c r="M8304" s="116"/>
      <c r="N8304" s="117"/>
      <c r="P8304" s="115"/>
      <c r="Q8304" s="116"/>
      <c r="R8304" s="116"/>
      <c r="S8304" s="116"/>
      <c r="T8304" s="117"/>
    </row>
    <row r="8305" spans="10:20">
      <c r="J8305" s="116"/>
      <c r="K8305" s="116"/>
      <c r="L8305" s="116"/>
      <c r="M8305" s="116"/>
      <c r="N8305" s="117"/>
      <c r="P8305" s="115"/>
      <c r="Q8305" s="116"/>
      <c r="R8305" s="116"/>
      <c r="S8305" s="116"/>
      <c r="T8305" s="117"/>
    </row>
    <row r="8306" spans="10:20">
      <c r="J8306" s="116"/>
      <c r="K8306" s="116"/>
      <c r="L8306" s="116"/>
      <c r="M8306" s="116"/>
      <c r="N8306" s="117"/>
      <c r="P8306" s="115"/>
      <c r="Q8306" s="116"/>
      <c r="R8306" s="116"/>
      <c r="S8306" s="116"/>
      <c r="T8306" s="117"/>
    </row>
    <row r="8307" spans="10:20">
      <c r="J8307" s="116"/>
      <c r="K8307" s="116"/>
      <c r="L8307" s="116"/>
      <c r="M8307" s="116"/>
      <c r="N8307" s="117"/>
      <c r="P8307" s="115"/>
      <c r="Q8307" s="116"/>
      <c r="R8307" s="116"/>
      <c r="S8307" s="116"/>
      <c r="T8307" s="117"/>
    </row>
    <row r="8308" spans="10:20">
      <c r="J8308" s="116"/>
      <c r="K8308" s="116"/>
      <c r="L8308" s="116"/>
      <c r="M8308" s="116"/>
      <c r="N8308" s="117"/>
      <c r="P8308" s="115"/>
      <c r="Q8308" s="116"/>
      <c r="R8308" s="116"/>
      <c r="S8308" s="116"/>
      <c r="T8308" s="117"/>
    </row>
    <row r="8309" spans="10:20">
      <c r="J8309" s="116"/>
      <c r="K8309" s="116"/>
      <c r="L8309" s="116"/>
      <c r="M8309" s="116"/>
      <c r="N8309" s="117"/>
      <c r="P8309" s="115"/>
      <c r="Q8309" s="116"/>
      <c r="R8309" s="116"/>
      <c r="S8309" s="116"/>
      <c r="T8309" s="117"/>
    </row>
    <row r="8310" spans="10:20">
      <c r="J8310" s="116"/>
      <c r="K8310" s="116"/>
      <c r="L8310" s="116"/>
      <c r="M8310" s="116"/>
      <c r="N8310" s="117"/>
      <c r="P8310" s="115"/>
      <c r="Q8310" s="116"/>
      <c r="R8310" s="116"/>
      <c r="S8310" s="116"/>
      <c r="T8310" s="117"/>
    </row>
    <row r="8311" spans="10:20">
      <c r="J8311" s="116"/>
      <c r="K8311" s="116"/>
      <c r="L8311" s="116"/>
      <c r="M8311" s="116"/>
      <c r="N8311" s="117"/>
      <c r="P8311" s="115"/>
      <c r="Q8311" s="116"/>
      <c r="R8311" s="116"/>
      <c r="S8311" s="116"/>
      <c r="T8311" s="117"/>
    </row>
    <row r="8312" spans="10:20">
      <c r="J8312" s="116"/>
      <c r="K8312" s="116"/>
      <c r="L8312" s="116"/>
      <c r="M8312" s="116"/>
      <c r="N8312" s="117"/>
      <c r="P8312" s="115"/>
      <c r="Q8312" s="116"/>
      <c r="R8312" s="116"/>
      <c r="S8312" s="116"/>
      <c r="T8312" s="117"/>
    </row>
    <row r="8313" spans="10:20">
      <c r="J8313" s="116"/>
      <c r="K8313" s="116"/>
      <c r="L8313" s="116"/>
      <c r="M8313" s="116"/>
      <c r="N8313" s="117"/>
      <c r="P8313" s="115"/>
      <c r="Q8313" s="116"/>
      <c r="R8313" s="116"/>
      <c r="S8313" s="116"/>
      <c r="T8313" s="117"/>
    </row>
    <row r="8314" spans="10:20">
      <c r="J8314" s="116"/>
      <c r="K8314" s="116"/>
      <c r="L8314" s="116"/>
      <c r="M8314" s="116"/>
      <c r="N8314" s="117"/>
      <c r="P8314" s="115"/>
      <c r="Q8314" s="116"/>
      <c r="R8314" s="116"/>
      <c r="S8314" s="116"/>
      <c r="T8314" s="117"/>
    </row>
    <row r="8315" spans="10:20">
      <c r="J8315" s="116"/>
      <c r="K8315" s="116"/>
      <c r="L8315" s="116"/>
      <c r="M8315" s="116"/>
      <c r="N8315" s="117"/>
      <c r="P8315" s="115"/>
      <c r="Q8315" s="116"/>
      <c r="R8315" s="116"/>
      <c r="S8315" s="116"/>
      <c r="T8315" s="117"/>
    </row>
    <row r="8316" spans="10:20">
      <c r="J8316" s="116"/>
      <c r="K8316" s="116"/>
      <c r="L8316" s="116"/>
      <c r="M8316" s="116"/>
      <c r="N8316" s="117"/>
      <c r="P8316" s="115"/>
      <c r="Q8316" s="116"/>
      <c r="R8316" s="116"/>
      <c r="S8316" s="116"/>
      <c r="T8316" s="117"/>
    </row>
    <row r="8317" spans="10:20">
      <c r="J8317" s="116"/>
      <c r="K8317" s="116"/>
      <c r="L8317" s="116"/>
      <c r="M8317" s="116"/>
      <c r="N8317" s="117"/>
      <c r="P8317" s="115"/>
      <c r="Q8317" s="116"/>
      <c r="R8317" s="116"/>
      <c r="S8317" s="116"/>
      <c r="T8317" s="117"/>
    </row>
    <row r="8318" spans="10:20">
      <c r="J8318" s="116"/>
      <c r="K8318" s="116"/>
      <c r="L8318" s="116"/>
      <c r="M8318" s="116"/>
      <c r="N8318" s="117"/>
      <c r="P8318" s="115"/>
      <c r="Q8318" s="116"/>
      <c r="R8318" s="116"/>
      <c r="S8318" s="116"/>
      <c r="T8318" s="117"/>
    </row>
    <row r="8319" spans="10:20">
      <c r="J8319" s="116"/>
      <c r="K8319" s="116"/>
      <c r="L8319" s="116"/>
      <c r="M8319" s="116"/>
      <c r="N8319" s="117"/>
      <c r="P8319" s="115"/>
      <c r="Q8319" s="116"/>
      <c r="R8319" s="116"/>
      <c r="S8319" s="116"/>
      <c r="T8319" s="117"/>
    </row>
    <row r="8320" spans="10:20">
      <c r="J8320" s="116"/>
      <c r="K8320" s="116"/>
      <c r="L8320" s="116"/>
      <c r="M8320" s="116"/>
      <c r="N8320" s="117"/>
      <c r="P8320" s="115"/>
      <c r="Q8320" s="116"/>
      <c r="R8320" s="116"/>
      <c r="S8320" s="116"/>
      <c r="T8320" s="117"/>
    </row>
    <row r="8321" spans="10:20">
      <c r="J8321" s="116"/>
      <c r="K8321" s="116"/>
      <c r="L8321" s="116"/>
      <c r="M8321" s="116"/>
      <c r="N8321" s="117"/>
      <c r="P8321" s="115"/>
      <c r="Q8321" s="116"/>
      <c r="R8321" s="116"/>
      <c r="S8321" s="116"/>
      <c r="T8321" s="117"/>
    </row>
    <row r="8322" spans="10:20">
      <c r="J8322" s="116"/>
      <c r="K8322" s="116"/>
      <c r="L8322" s="116"/>
      <c r="M8322" s="116"/>
      <c r="N8322" s="117"/>
      <c r="P8322" s="115"/>
      <c r="Q8322" s="116"/>
      <c r="R8322" s="116"/>
      <c r="S8322" s="116"/>
      <c r="T8322" s="117"/>
    </row>
    <row r="8323" spans="10:20">
      <c r="J8323" s="116"/>
      <c r="K8323" s="116"/>
      <c r="L8323" s="116"/>
      <c r="M8323" s="116"/>
      <c r="N8323" s="117"/>
      <c r="P8323" s="115"/>
      <c r="Q8323" s="116"/>
      <c r="R8323" s="116"/>
      <c r="S8323" s="116"/>
      <c r="T8323" s="117"/>
    </row>
    <row r="8324" spans="10:20">
      <c r="J8324" s="116"/>
      <c r="K8324" s="116"/>
      <c r="L8324" s="116"/>
      <c r="M8324" s="116"/>
      <c r="N8324" s="117"/>
      <c r="P8324" s="115"/>
      <c r="Q8324" s="116"/>
      <c r="R8324" s="116"/>
      <c r="S8324" s="116"/>
      <c r="T8324" s="117"/>
    </row>
    <row r="8325" spans="10:20">
      <c r="J8325" s="116"/>
      <c r="K8325" s="116"/>
      <c r="L8325" s="116"/>
      <c r="M8325" s="116"/>
      <c r="N8325" s="117"/>
      <c r="P8325" s="115"/>
      <c r="Q8325" s="116"/>
      <c r="R8325" s="116"/>
      <c r="S8325" s="116"/>
      <c r="T8325" s="117"/>
    </row>
    <row r="8326" spans="10:20">
      <c r="J8326" s="116"/>
      <c r="K8326" s="116"/>
      <c r="L8326" s="116"/>
      <c r="M8326" s="116"/>
      <c r="N8326" s="117"/>
      <c r="P8326" s="115"/>
      <c r="Q8326" s="116"/>
      <c r="R8326" s="116"/>
      <c r="S8326" s="116"/>
      <c r="T8326" s="117"/>
    </row>
    <row r="8327" spans="10:20">
      <c r="J8327" s="116"/>
      <c r="K8327" s="116"/>
      <c r="L8327" s="116"/>
      <c r="M8327" s="116"/>
      <c r="N8327" s="117"/>
      <c r="P8327" s="115"/>
      <c r="Q8327" s="116"/>
      <c r="R8327" s="116"/>
      <c r="S8327" s="116"/>
      <c r="T8327" s="117"/>
    </row>
    <row r="8328" spans="10:20">
      <c r="J8328" s="116"/>
      <c r="K8328" s="116"/>
      <c r="L8328" s="116"/>
      <c r="M8328" s="116"/>
      <c r="N8328" s="117"/>
      <c r="P8328" s="115"/>
      <c r="Q8328" s="116"/>
      <c r="R8328" s="116"/>
      <c r="S8328" s="116"/>
      <c r="T8328" s="117"/>
    </row>
    <row r="8329" spans="10:20">
      <c r="J8329" s="116"/>
      <c r="K8329" s="116"/>
      <c r="L8329" s="116"/>
      <c r="M8329" s="116"/>
      <c r="N8329" s="117"/>
      <c r="P8329" s="115"/>
      <c r="Q8329" s="116"/>
      <c r="R8329" s="116"/>
      <c r="S8329" s="116"/>
      <c r="T8329" s="117"/>
    </row>
    <row r="8330" spans="10:20">
      <c r="J8330" s="116"/>
      <c r="K8330" s="116"/>
      <c r="L8330" s="116"/>
      <c r="M8330" s="116"/>
      <c r="N8330" s="117"/>
      <c r="P8330" s="115"/>
      <c r="Q8330" s="116"/>
      <c r="R8330" s="116"/>
      <c r="S8330" s="116"/>
      <c r="T8330" s="117"/>
    </row>
    <row r="8331" spans="10:20">
      <c r="J8331" s="116"/>
      <c r="K8331" s="116"/>
      <c r="L8331" s="116"/>
      <c r="M8331" s="116"/>
      <c r="N8331" s="117"/>
      <c r="P8331" s="115"/>
      <c r="Q8331" s="116"/>
      <c r="R8331" s="116"/>
      <c r="S8331" s="116"/>
      <c r="T8331" s="117"/>
    </row>
    <row r="8332" spans="10:20">
      <c r="J8332" s="116"/>
      <c r="K8332" s="116"/>
      <c r="L8332" s="116"/>
      <c r="M8332" s="116"/>
      <c r="N8332" s="117"/>
      <c r="P8332" s="115"/>
      <c r="Q8332" s="116"/>
      <c r="R8332" s="116"/>
      <c r="S8332" s="116"/>
      <c r="T8332" s="117"/>
    </row>
    <row r="8333" spans="10:20">
      <c r="J8333" s="116"/>
      <c r="K8333" s="116"/>
      <c r="L8333" s="116"/>
      <c r="M8333" s="116"/>
      <c r="N8333" s="117"/>
      <c r="P8333" s="115"/>
      <c r="Q8333" s="116"/>
      <c r="R8333" s="116"/>
      <c r="S8333" s="116"/>
      <c r="T8333" s="117"/>
    </row>
    <row r="8334" spans="10:20">
      <c r="J8334" s="116"/>
      <c r="K8334" s="116"/>
      <c r="L8334" s="116"/>
      <c r="M8334" s="116"/>
      <c r="N8334" s="117"/>
      <c r="P8334" s="115"/>
      <c r="Q8334" s="116"/>
      <c r="R8334" s="116"/>
      <c r="S8334" s="116"/>
      <c r="T8334" s="117"/>
    </row>
    <row r="8335" spans="10:20">
      <c r="J8335" s="116"/>
      <c r="K8335" s="116"/>
      <c r="L8335" s="116"/>
      <c r="M8335" s="116"/>
      <c r="N8335" s="117"/>
      <c r="P8335" s="115"/>
      <c r="Q8335" s="116"/>
      <c r="R8335" s="116"/>
      <c r="S8335" s="116"/>
      <c r="T8335" s="117"/>
    </row>
    <row r="8336" spans="10:20">
      <c r="J8336" s="116"/>
      <c r="K8336" s="116"/>
      <c r="L8336" s="116"/>
      <c r="M8336" s="116"/>
      <c r="N8336" s="117"/>
      <c r="P8336" s="115"/>
      <c r="Q8336" s="116"/>
      <c r="R8336" s="116"/>
      <c r="S8336" s="116"/>
      <c r="T8336" s="117"/>
    </row>
    <row r="8337" spans="10:20">
      <c r="J8337" s="116"/>
      <c r="K8337" s="116"/>
      <c r="L8337" s="116"/>
      <c r="M8337" s="116"/>
      <c r="N8337" s="117"/>
      <c r="P8337" s="115"/>
      <c r="Q8337" s="116"/>
      <c r="R8337" s="116"/>
      <c r="S8337" s="116"/>
      <c r="T8337" s="117"/>
    </row>
    <row r="8338" spans="10:20">
      <c r="J8338" s="116"/>
      <c r="K8338" s="116"/>
      <c r="L8338" s="116"/>
      <c r="M8338" s="116"/>
      <c r="N8338" s="117"/>
      <c r="P8338" s="115"/>
      <c r="Q8338" s="116"/>
      <c r="R8338" s="116"/>
      <c r="S8338" s="116"/>
      <c r="T8338" s="117"/>
    </row>
    <row r="8339" spans="10:20">
      <c r="J8339" s="116"/>
      <c r="K8339" s="116"/>
      <c r="L8339" s="116"/>
      <c r="M8339" s="116"/>
      <c r="N8339" s="117"/>
      <c r="P8339" s="115"/>
      <c r="Q8339" s="116"/>
      <c r="R8339" s="116"/>
      <c r="S8339" s="116"/>
      <c r="T8339" s="117"/>
    </row>
    <row r="8340" spans="10:20">
      <c r="J8340" s="116"/>
      <c r="K8340" s="116"/>
      <c r="L8340" s="116"/>
      <c r="M8340" s="116"/>
      <c r="N8340" s="117"/>
      <c r="P8340" s="115"/>
      <c r="Q8340" s="116"/>
      <c r="R8340" s="116"/>
      <c r="S8340" s="116"/>
      <c r="T8340" s="117"/>
    </row>
    <row r="8341" spans="10:20">
      <c r="J8341" s="116"/>
      <c r="K8341" s="116"/>
      <c r="L8341" s="116"/>
      <c r="M8341" s="116"/>
      <c r="N8341" s="117"/>
      <c r="P8341" s="115"/>
      <c r="Q8341" s="116"/>
      <c r="R8341" s="116"/>
      <c r="S8341" s="116"/>
      <c r="T8341" s="117"/>
    </row>
    <row r="8342" spans="10:20">
      <c r="J8342" s="116"/>
      <c r="K8342" s="116"/>
      <c r="L8342" s="116"/>
      <c r="M8342" s="116"/>
      <c r="N8342" s="117"/>
      <c r="P8342" s="115"/>
      <c r="Q8342" s="116"/>
      <c r="R8342" s="116"/>
      <c r="S8342" s="116"/>
      <c r="T8342" s="117"/>
    </row>
    <row r="8343" spans="10:20">
      <c r="J8343" s="116"/>
      <c r="K8343" s="116"/>
      <c r="L8343" s="116"/>
      <c r="M8343" s="116"/>
      <c r="N8343" s="117"/>
      <c r="P8343" s="115"/>
      <c r="Q8343" s="116"/>
      <c r="R8343" s="116"/>
      <c r="S8343" s="116"/>
      <c r="T8343" s="117"/>
    </row>
    <row r="8344" spans="10:20">
      <c r="J8344" s="116"/>
      <c r="K8344" s="116"/>
      <c r="L8344" s="116"/>
      <c r="M8344" s="116"/>
      <c r="N8344" s="117"/>
      <c r="P8344" s="115"/>
      <c r="Q8344" s="116"/>
      <c r="R8344" s="116"/>
      <c r="S8344" s="116"/>
      <c r="T8344" s="117"/>
    </row>
    <row r="8345" spans="10:20">
      <c r="J8345" s="116"/>
      <c r="K8345" s="116"/>
      <c r="L8345" s="116"/>
      <c r="M8345" s="116"/>
      <c r="N8345" s="117"/>
      <c r="P8345" s="115"/>
      <c r="Q8345" s="116"/>
      <c r="R8345" s="116"/>
      <c r="S8345" s="116"/>
      <c r="T8345" s="117"/>
    </row>
    <row r="8346" spans="10:20">
      <c r="J8346" s="116"/>
      <c r="K8346" s="116"/>
      <c r="L8346" s="116"/>
      <c r="M8346" s="116"/>
      <c r="N8346" s="117"/>
      <c r="P8346" s="115"/>
      <c r="Q8346" s="116"/>
      <c r="R8346" s="116"/>
      <c r="S8346" s="116"/>
      <c r="T8346" s="117"/>
    </row>
    <row r="8347" spans="10:20">
      <c r="J8347" s="116"/>
      <c r="K8347" s="116"/>
      <c r="L8347" s="116"/>
      <c r="M8347" s="116"/>
      <c r="N8347" s="117"/>
      <c r="P8347" s="115"/>
      <c r="Q8347" s="116"/>
      <c r="R8347" s="116"/>
      <c r="S8347" s="116"/>
      <c r="T8347" s="117"/>
    </row>
    <row r="8348" spans="10:20">
      <c r="J8348" s="116"/>
      <c r="K8348" s="116"/>
      <c r="L8348" s="116"/>
      <c r="M8348" s="116"/>
      <c r="N8348" s="117"/>
      <c r="P8348" s="115"/>
      <c r="Q8348" s="116"/>
      <c r="R8348" s="116"/>
      <c r="S8348" s="116"/>
      <c r="T8348" s="117"/>
    </row>
    <row r="8349" spans="10:20">
      <c r="J8349" s="116"/>
      <c r="K8349" s="116"/>
      <c r="L8349" s="116"/>
      <c r="M8349" s="116"/>
      <c r="N8349" s="117"/>
      <c r="P8349" s="115"/>
      <c r="Q8349" s="116"/>
      <c r="R8349" s="116"/>
      <c r="S8349" s="116"/>
      <c r="T8349" s="117"/>
    </row>
    <row r="8350" spans="10:20">
      <c r="J8350" s="116"/>
      <c r="K8350" s="116"/>
      <c r="L8350" s="116"/>
      <c r="M8350" s="116"/>
      <c r="N8350" s="117"/>
      <c r="P8350" s="115"/>
      <c r="Q8350" s="116"/>
      <c r="R8350" s="116"/>
      <c r="S8350" s="116"/>
      <c r="T8350" s="117"/>
    </row>
    <row r="8351" spans="10:20">
      <c r="J8351" s="116"/>
      <c r="K8351" s="116"/>
      <c r="L8351" s="116"/>
      <c r="M8351" s="116"/>
      <c r="N8351" s="117"/>
      <c r="P8351" s="115"/>
      <c r="Q8351" s="116"/>
      <c r="R8351" s="116"/>
      <c r="S8351" s="116"/>
      <c r="T8351" s="117"/>
    </row>
    <row r="8352" spans="10:20">
      <c r="J8352" s="116"/>
      <c r="K8352" s="116"/>
      <c r="L8352" s="116"/>
      <c r="M8352" s="116"/>
      <c r="N8352" s="117"/>
      <c r="P8352" s="115"/>
      <c r="Q8352" s="116"/>
      <c r="R8352" s="116"/>
      <c r="S8352" s="116"/>
      <c r="T8352" s="117"/>
    </row>
    <row r="8353" spans="10:20">
      <c r="J8353" s="116"/>
      <c r="K8353" s="116"/>
      <c r="L8353" s="116"/>
      <c r="M8353" s="116"/>
      <c r="N8353" s="117"/>
      <c r="P8353" s="115"/>
      <c r="Q8353" s="116"/>
      <c r="R8353" s="116"/>
      <c r="S8353" s="116"/>
      <c r="T8353" s="117"/>
    </row>
    <row r="8354" spans="10:20">
      <c r="J8354" s="116"/>
      <c r="K8354" s="116"/>
      <c r="L8354" s="116"/>
      <c r="M8354" s="116"/>
      <c r="N8354" s="117"/>
      <c r="P8354" s="115"/>
      <c r="Q8354" s="116"/>
      <c r="R8354" s="116"/>
      <c r="S8354" s="116"/>
      <c r="T8354" s="117"/>
    </row>
    <row r="8355" spans="10:20">
      <c r="J8355" s="116"/>
      <c r="K8355" s="116"/>
      <c r="L8355" s="116"/>
      <c r="M8355" s="116"/>
      <c r="N8355" s="117"/>
      <c r="P8355" s="115"/>
      <c r="Q8355" s="116"/>
      <c r="R8355" s="116"/>
      <c r="S8355" s="116"/>
      <c r="T8355" s="117"/>
    </row>
    <row r="8356" spans="10:20">
      <c r="J8356" s="116"/>
      <c r="K8356" s="116"/>
      <c r="L8356" s="116"/>
      <c r="M8356" s="116"/>
      <c r="N8356" s="117"/>
      <c r="P8356" s="115"/>
      <c r="Q8356" s="116"/>
      <c r="R8356" s="116"/>
      <c r="S8356" s="116"/>
      <c r="T8356" s="117"/>
    </row>
    <row r="8357" spans="10:20">
      <c r="J8357" s="116"/>
      <c r="K8357" s="116"/>
      <c r="L8357" s="116"/>
      <c r="M8357" s="116"/>
      <c r="N8357" s="117"/>
      <c r="P8357" s="115"/>
      <c r="Q8357" s="116"/>
      <c r="R8357" s="116"/>
      <c r="S8357" s="116"/>
      <c r="T8357" s="117"/>
    </row>
    <row r="8358" spans="10:20">
      <c r="J8358" s="116"/>
      <c r="K8358" s="116"/>
      <c r="L8358" s="116"/>
      <c r="M8358" s="116"/>
      <c r="N8358" s="117"/>
      <c r="P8358" s="115"/>
      <c r="Q8358" s="116"/>
      <c r="R8358" s="116"/>
      <c r="S8358" s="116"/>
      <c r="T8358" s="117"/>
    </row>
    <row r="8359" spans="10:20">
      <c r="J8359" s="116"/>
      <c r="K8359" s="116"/>
      <c r="L8359" s="116"/>
      <c r="M8359" s="116"/>
      <c r="N8359" s="117"/>
      <c r="P8359" s="115"/>
      <c r="Q8359" s="116"/>
      <c r="R8359" s="116"/>
      <c r="S8359" s="116"/>
      <c r="T8359" s="117"/>
    </row>
    <row r="8360" spans="10:20">
      <c r="J8360" s="116"/>
      <c r="K8360" s="116"/>
      <c r="L8360" s="116"/>
      <c r="M8360" s="116"/>
      <c r="N8360" s="117"/>
      <c r="P8360" s="115"/>
      <c r="Q8360" s="116"/>
      <c r="R8360" s="116"/>
      <c r="S8360" s="116"/>
      <c r="T8360" s="117"/>
    </row>
    <row r="8361" spans="10:20">
      <c r="J8361" s="116"/>
      <c r="K8361" s="116"/>
      <c r="L8361" s="116"/>
      <c r="M8361" s="116"/>
      <c r="N8361" s="117"/>
      <c r="P8361" s="115"/>
      <c r="Q8361" s="116"/>
      <c r="R8361" s="116"/>
      <c r="S8361" s="116"/>
      <c r="T8361" s="117"/>
    </row>
    <row r="8362" spans="10:20">
      <c r="J8362" s="116"/>
      <c r="K8362" s="116"/>
      <c r="L8362" s="116"/>
      <c r="M8362" s="116"/>
      <c r="N8362" s="117"/>
      <c r="P8362" s="115"/>
      <c r="Q8362" s="116"/>
      <c r="R8362" s="116"/>
      <c r="S8362" s="116"/>
      <c r="T8362" s="117"/>
    </row>
    <row r="8363" spans="10:20">
      <c r="J8363" s="116"/>
      <c r="K8363" s="116"/>
      <c r="L8363" s="116"/>
      <c r="M8363" s="116"/>
      <c r="N8363" s="117"/>
      <c r="P8363" s="115"/>
      <c r="Q8363" s="116"/>
      <c r="R8363" s="116"/>
      <c r="S8363" s="116"/>
      <c r="T8363" s="117"/>
    </row>
    <row r="8364" spans="10:20">
      <c r="J8364" s="116"/>
      <c r="K8364" s="116"/>
      <c r="L8364" s="116"/>
      <c r="M8364" s="116"/>
      <c r="N8364" s="117"/>
      <c r="P8364" s="115"/>
      <c r="Q8364" s="116"/>
      <c r="R8364" s="116"/>
      <c r="S8364" s="116"/>
      <c r="T8364" s="117"/>
    </row>
    <row r="8365" spans="10:20">
      <c r="J8365" s="116"/>
      <c r="K8365" s="116"/>
      <c r="L8365" s="116"/>
      <c r="M8365" s="116"/>
      <c r="N8365" s="117"/>
      <c r="P8365" s="115"/>
      <c r="Q8365" s="116"/>
      <c r="R8365" s="116"/>
      <c r="S8365" s="116"/>
      <c r="T8365" s="117"/>
    </row>
    <row r="8366" spans="10:20">
      <c r="J8366" s="116"/>
      <c r="K8366" s="116"/>
      <c r="L8366" s="116"/>
      <c r="M8366" s="116"/>
      <c r="N8366" s="117"/>
      <c r="P8366" s="115"/>
      <c r="Q8366" s="116"/>
      <c r="R8366" s="116"/>
      <c r="S8366" s="116"/>
      <c r="T8366" s="117"/>
    </row>
    <row r="8367" spans="10:20">
      <c r="J8367" s="116"/>
      <c r="K8367" s="116"/>
      <c r="L8367" s="116"/>
      <c r="M8367" s="116"/>
      <c r="N8367" s="117"/>
      <c r="P8367" s="115"/>
      <c r="Q8367" s="116"/>
      <c r="R8367" s="116"/>
      <c r="S8367" s="116"/>
      <c r="T8367" s="117"/>
    </row>
    <row r="8368" spans="10:20">
      <c r="J8368" s="116"/>
      <c r="K8368" s="116"/>
      <c r="L8368" s="116"/>
      <c r="M8368" s="116"/>
      <c r="N8368" s="117"/>
      <c r="P8368" s="115"/>
      <c r="Q8368" s="116"/>
      <c r="R8368" s="116"/>
      <c r="S8368" s="116"/>
      <c r="T8368" s="117"/>
    </row>
    <row r="8369" spans="10:20">
      <c r="J8369" s="116"/>
      <c r="K8369" s="116"/>
      <c r="L8369" s="116"/>
      <c r="M8369" s="116"/>
      <c r="N8369" s="117"/>
      <c r="P8369" s="115"/>
      <c r="Q8369" s="116"/>
      <c r="R8369" s="116"/>
      <c r="S8369" s="116"/>
      <c r="T8369" s="117"/>
    </row>
    <row r="8370" spans="10:20">
      <c r="J8370" s="116"/>
      <c r="K8370" s="116"/>
      <c r="L8370" s="116"/>
      <c r="M8370" s="116"/>
      <c r="N8370" s="117"/>
      <c r="P8370" s="115"/>
      <c r="Q8370" s="116"/>
      <c r="R8370" s="116"/>
      <c r="S8370" s="116"/>
      <c r="T8370" s="117"/>
    </row>
    <row r="8371" spans="10:20">
      <c r="J8371" s="116"/>
      <c r="K8371" s="116"/>
      <c r="L8371" s="116"/>
      <c r="M8371" s="116"/>
      <c r="N8371" s="117"/>
      <c r="P8371" s="115"/>
      <c r="Q8371" s="116"/>
      <c r="R8371" s="116"/>
      <c r="S8371" s="116"/>
      <c r="T8371" s="117"/>
    </row>
    <row r="8372" spans="10:20">
      <c r="J8372" s="116"/>
      <c r="K8372" s="116"/>
      <c r="L8372" s="116"/>
      <c r="M8372" s="116"/>
      <c r="N8372" s="117"/>
      <c r="P8372" s="115"/>
      <c r="Q8372" s="116"/>
      <c r="R8372" s="116"/>
      <c r="S8372" s="116"/>
      <c r="T8372" s="117"/>
    </row>
    <row r="8373" spans="10:20">
      <c r="J8373" s="116"/>
      <c r="K8373" s="116"/>
      <c r="L8373" s="116"/>
      <c r="M8373" s="116"/>
      <c r="N8373" s="117"/>
      <c r="P8373" s="115"/>
      <c r="Q8373" s="116"/>
      <c r="R8373" s="116"/>
      <c r="S8373" s="116"/>
      <c r="T8373" s="117"/>
    </row>
    <row r="8374" spans="10:20">
      <c r="J8374" s="116"/>
      <c r="K8374" s="116"/>
      <c r="L8374" s="116"/>
      <c r="M8374" s="116"/>
      <c r="N8374" s="117"/>
      <c r="P8374" s="115"/>
      <c r="Q8374" s="116"/>
      <c r="R8374" s="116"/>
      <c r="S8374" s="116"/>
      <c r="T8374" s="117"/>
    </row>
    <row r="8375" spans="10:20">
      <c r="J8375" s="116"/>
      <c r="K8375" s="116"/>
      <c r="L8375" s="116"/>
      <c r="M8375" s="116"/>
      <c r="N8375" s="117"/>
      <c r="P8375" s="115"/>
      <c r="Q8375" s="116"/>
      <c r="R8375" s="116"/>
      <c r="S8375" s="116"/>
      <c r="T8375" s="117"/>
    </row>
    <row r="8376" spans="10:20">
      <c r="J8376" s="116"/>
      <c r="K8376" s="116"/>
      <c r="L8376" s="116"/>
      <c r="M8376" s="116"/>
      <c r="N8376" s="117"/>
      <c r="P8376" s="115"/>
      <c r="Q8376" s="116"/>
      <c r="R8376" s="116"/>
      <c r="S8376" s="116"/>
      <c r="T8376" s="117"/>
    </row>
    <row r="8377" spans="10:20">
      <c r="J8377" s="116"/>
      <c r="K8377" s="116"/>
      <c r="L8377" s="116"/>
      <c r="M8377" s="116"/>
      <c r="N8377" s="117"/>
      <c r="P8377" s="115"/>
      <c r="Q8377" s="116"/>
      <c r="R8377" s="116"/>
      <c r="S8377" s="116"/>
      <c r="T8377" s="117"/>
    </row>
    <row r="8378" spans="10:20">
      <c r="J8378" s="116"/>
      <c r="K8378" s="116"/>
      <c r="L8378" s="116"/>
      <c r="M8378" s="116"/>
      <c r="N8378" s="117"/>
      <c r="P8378" s="115"/>
      <c r="Q8378" s="116"/>
      <c r="R8378" s="116"/>
      <c r="S8378" s="116"/>
      <c r="T8378" s="117"/>
    </row>
    <row r="8379" spans="10:20">
      <c r="J8379" s="116"/>
      <c r="K8379" s="116"/>
      <c r="L8379" s="116"/>
      <c r="M8379" s="116"/>
      <c r="N8379" s="117"/>
      <c r="P8379" s="115"/>
      <c r="Q8379" s="116"/>
      <c r="R8379" s="116"/>
      <c r="S8379" s="116"/>
      <c r="T8379" s="117"/>
    </row>
    <row r="8380" spans="10:20">
      <c r="J8380" s="116"/>
      <c r="K8380" s="116"/>
      <c r="L8380" s="116"/>
      <c r="M8380" s="116"/>
      <c r="N8380" s="117"/>
      <c r="P8380" s="115"/>
      <c r="Q8380" s="116"/>
      <c r="R8380" s="116"/>
      <c r="S8380" s="116"/>
      <c r="T8380" s="117"/>
    </row>
    <row r="8381" spans="10:20">
      <c r="J8381" s="116"/>
      <c r="K8381" s="116"/>
      <c r="L8381" s="116"/>
      <c r="M8381" s="116"/>
      <c r="N8381" s="117"/>
      <c r="P8381" s="115"/>
      <c r="Q8381" s="116"/>
      <c r="R8381" s="116"/>
      <c r="S8381" s="116"/>
      <c r="T8381" s="117"/>
    </row>
    <row r="8382" spans="10:20">
      <c r="J8382" s="116"/>
      <c r="K8382" s="116"/>
      <c r="L8382" s="116"/>
      <c r="M8382" s="116"/>
      <c r="N8382" s="117"/>
      <c r="P8382" s="115"/>
      <c r="Q8382" s="116"/>
      <c r="R8382" s="116"/>
      <c r="S8382" s="116"/>
      <c r="T8382" s="117"/>
    </row>
    <row r="8383" spans="10:20">
      <c r="J8383" s="116"/>
      <c r="K8383" s="116"/>
      <c r="L8383" s="116"/>
      <c r="M8383" s="116"/>
      <c r="N8383" s="117"/>
      <c r="P8383" s="115"/>
      <c r="Q8383" s="116"/>
      <c r="R8383" s="116"/>
      <c r="S8383" s="116"/>
      <c r="T8383" s="117"/>
    </row>
    <row r="8384" spans="10:20">
      <c r="J8384" s="116"/>
      <c r="K8384" s="116"/>
      <c r="L8384" s="116"/>
      <c r="M8384" s="116"/>
      <c r="N8384" s="117"/>
      <c r="P8384" s="115"/>
      <c r="Q8384" s="116"/>
      <c r="R8384" s="116"/>
      <c r="S8384" s="116"/>
      <c r="T8384" s="117"/>
    </row>
    <row r="8385" spans="10:20">
      <c r="J8385" s="116"/>
      <c r="K8385" s="116"/>
      <c r="L8385" s="116"/>
      <c r="M8385" s="116"/>
      <c r="N8385" s="117"/>
      <c r="P8385" s="115"/>
      <c r="Q8385" s="116"/>
      <c r="R8385" s="116"/>
      <c r="S8385" s="116"/>
      <c r="T8385" s="117"/>
    </row>
    <row r="8386" spans="10:20">
      <c r="J8386" s="116"/>
      <c r="K8386" s="116"/>
      <c r="L8386" s="116"/>
      <c r="M8386" s="116"/>
      <c r="N8386" s="117"/>
      <c r="P8386" s="115"/>
      <c r="Q8386" s="116"/>
      <c r="R8386" s="116"/>
      <c r="S8386" s="116"/>
      <c r="T8386" s="117"/>
    </row>
    <row r="8387" spans="10:20">
      <c r="J8387" s="116"/>
      <c r="K8387" s="116"/>
      <c r="L8387" s="116"/>
      <c r="M8387" s="116"/>
      <c r="N8387" s="117"/>
      <c r="P8387" s="115"/>
      <c r="Q8387" s="116"/>
      <c r="R8387" s="116"/>
      <c r="S8387" s="116"/>
      <c r="T8387" s="117"/>
    </row>
    <row r="8388" spans="10:20">
      <c r="J8388" s="116"/>
      <c r="K8388" s="116"/>
      <c r="L8388" s="116"/>
      <c r="M8388" s="116"/>
      <c r="N8388" s="117"/>
      <c r="P8388" s="115"/>
      <c r="Q8388" s="116"/>
      <c r="R8388" s="116"/>
      <c r="S8388" s="116"/>
      <c r="T8388" s="117"/>
    </row>
    <row r="8389" spans="10:20">
      <c r="J8389" s="116"/>
      <c r="K8389" s="116"/>
      <c r="L8389" s="116"/>
      <c r="M8389" s="116"/>
      <c r="N8389" s="117"/>
      <c r="P8389" s="115"/>
      <c r="Q8389" s="116"/>
      <c r="R8389" s="116"/>
      <c r="S8389" s="116"/>
      <c r="T8389" s="117"/>
    </row>
    <row r="8390" spans="10:20">
      <c r="J8390" s="116"/>
      <c r="K8390" s="116"/>
      <c r="L8390" s="116"/>
      <c r="M8390" s="116"/>
      <c r="N8390" s="117"/>
      <c r="P8390" s="115"/>
      <c r="Q8390" s="116"/>
      <c r="R8390" s="116"/>
      <c r="S8390" s="116"/>
      <c r="T8390" s="117"/>
    </row>
    <row r="8391" spans="10:20">
      <c r="J8391" s="116"/>
      <c r="K8391" s="116"/>
      <c r="L8391" s="116"/>
      <c r="M8391" s="116"/>
      <c r="N8391" s="117"/>
      <c r="P8391" s="115"/>
      <c r="Q8391" s="116"/>
      <c r="R8391" s="116"/>
      <c r="S8391" s="116"/>
      <c r="T8391" s="117"/>
    </row>
    <row r="8392" spans="10:20">
      <c r="J8392" s="116"/>
      <c r="K8392" s="116"/>
      <c r="L8392" s="116"/>
      <c r="M8392" s="116"/>
      <c r="N8392" s="117"/>
      <c r="P8392" s="115"/>
      <c r="Q8392" s="116"/>
      <c r="R8392" s="116"/>
      <c r="S8392" s="116"/>
      <c r="T8392" s="117"/>
    </row>
    <row r="8393" spans="10:20">
      <c r="J8393" s="116"/>
      <c r="K8393" s="116"/>
      <c r="L8393" s="116"/>
      <c r="M8393" s="116"/>
      <c r="N8393" s="117"/>
      <c r="P8393" s="115"/>
      <c r="Q8393" s="116"/>
      <c r="R8393" s="116"/>
      <c r="S8393" s="116"/>
      <c r="T8393" s="117"/>
    </row>
    <row r="8394" spans="10:20">
      <c r="J8394" s="116"/>
      <c r="K8394" s="116"/>
      <c r="L8394" s="116"/>
      <c r="M8394" s="116"/>
      <c r="N8394" s="117"/>
      <c r="P8394" s="115"/>
      <c r="Q8394" s="116"/>
      <c r="R8394" s="116"/>
      <c r="S8394" s="116"/>
      <c r="T8394" s="117"/>
    </row>
    <row r="8395" spans="10:20">
      <c r="J8395" s="116"/>
      <c r="K8395" s="116"/>
      <c r="L8395" s="116"/>
      <c r="M8395" s="116"/>
      <c r="N8395" s="117"/>
      <c r="P8395" s="115"/>
      <c r="Q8395" s="116"/>
      <c r="R8395" s="116"/>
      <c r="S8395" s="116"/>
      <c r="T8395" s="117"/>
    </row>
    <row r="8396" spans="10:20">
      <c r="J8396" s="116"/>
      <c r="K8396" s="116"/>
      <c r="L8396" s="116"/>
      <c r="M8396" s="116"/>
      <c r="N8396" s="117"/>
      <c r="P8396" s="115"/>
      <c r="Q8396" s="116"/>
      <c r="R8396" s="116"/>
      <c r="S8396" s="116"/>
      <c r="T8396" s="117"/>
    </row>
    <row r="8397" spans="10:20">
      <c r="J8397" s="116"/>
      <c r="K8397" s="116"/>
      <c r="L8397" s="116"/>
      <c r="M8397" s="116"/>
      <c r="N8397" s="117"/>
      <c r="P8397" s="115"/>
      <c r="Q8397" s="116"/>
      <c r="R8397" s="116"/>
      <c r="S8397" s="116"/>
      <c r="T8397" s="117"/>
    </row>
    <row r="8398" spans="10:20">
      <c r="J8398" s="116"/>
      <c r="K8398" s="116"/>
      <c r="L8398" s="116"/>
      <c r="M8398" s="116"/>
      <c r="N8398" s="117"/>
      <c r="P8398" s="115"/>
      <c r="Q8398" s="116"/>
      <c r="R8398" s="116"/>
      <c r="S8398" s="116"/>
      <c r="T8398" s="117"/>
    </row>
    <row r="8399" spans="10:20">
      <c r="J8399" s="116"/>
      <c r="K8399" s="116"/>
      <c r="L8399" s="116"/>
      <c r="M8399" s="116"/>
      <c r="N8399" s="117"/>
      <c r="P8399" s="115"/>
      <c r="Q8399" s="116"/>
      <c r="R8399" s="116"/>
      <c r="S8399" s="116"/>
      <c r="T8399" s="117"/>
    </row>
    <row r="8400" spans="10:20">
      <c r="J8400" s="116"/>
      <c r="K8400" s="116"/>
      <c r="L8400" s="116"/>
      <c r="M8400" s="116"/>
      <c r="N8400" s="117"/>
      <c r="P8400" s="115"/>
      <c r="Q8400" s="116"/>
      <c r="R8400" s="116"/>
      <c r="S8400" s="116"/>
      <c r="T8400" s="117"/>
    </row>
    <row r="8401" spans="10:20">
      <c r="J8401" s="116"/>
      <c r="K8401" s="116"/>
      <c r="L8401" s="116"/>
      <c r="M8401" s="116"/>
      <c r="N8401" s="117"/>
      <c r="P8401" s="115"/>
      <c r="Q8401" s="116"/>
      <c r="R8401" s="116"/>
      <c r="S8401" s="116"/>
      <c r="T8401" s="117"/>
    </row>
    <row r="8402" spans="10:20">
      <c r="J8402" s="116"/>
      <c r="K8402" s="116"/>
      <c r="L8402" s="116"/>
      <c r="M8402" s="116"/>
      <c r="N8402" s="117"/>
      <c r="P8402" s="115"/>
      <c r="Q8402" s="116"/>
      <c r="R8402" s="116"/>
      <c r="S8402" s="116"/>
      <c r="T8402" s="117"/>
    </row>
    <row r="8403" spans="10:20">
      <c r="J8403" s="116"/>
      <c r="K8403" s="116"/>
      <c r="L8403" s="116"/>
      <c r="M8403" s="116"/>
      <c r="N8403" s="117"/>
      <c r="P8403" s="115"/>
      <c r="Q8403" s="116"/>
      <c r="R8403" s="116"/>
      <c r="S8403" s="116"/>
      <c r="T8403" s="117"/>
    </row>
    <row r="8404" spans="10:20">
      <c r="J8404" s="116"/>
      <c r="K8404" s="116"/>
      <c r="L8404" s="116"/>
      <c r="M8404" s="116"/>
      <c r="N8404" s="117"/>
      <c r="P8404" s="115"/>
      <c r="Q8404" s="116"/>
      <c r="R8404" s="116"/>
      <c r="S8404" s="116"/>
      <c r="T8404" s="117"/>
    </row>
    <row r="8405" spans="10:20">
      <c r="J8405" s="116"/>
      <c r="K8405" s="116"/>
      <c r="L8405" s="116"/>
      <c r="M8405" s="116"/>
      <c r="N8405" s="117"/>
      <c r="P8405" s="115"/>
      <c r="Q8405" s="116"/>
      <c r="R8405" s="116"/>
      <c r="S8405" s="116"/>
      <c r="T8405" s="117"/>
    </row>
    <row r="8406" spans="10:20">
      <c r="J8406" s="116"/>
      <c r="K8406" s="116"/>
      <c r="L8406" s="116"/>
      <c r="M8406" s="116"/>
      <c r="N8406" s="117"/>
      <c r="P8406" s="115"/>
      <c r="Q8406" s="116"/>
      <c r="R8406" s="116"/>
      <c r="S8406" s="116"/>
      <c r="T8406" s="117"/>
    </row>
    <row r="8407" spans="10:20">
      <c r="J8407" s="116"/>
      <c r="K8407" s="116"/>
      <c r="L8407" s="116"/>
      <c r="M8407" s="116"/>
      <c r="N8407" s="117"/>
      <c r="P8407" s="115"/>
      <c r="Q8407" s="116"/>
      <c r="R8407" s="116"/>
      <c r="S8407" s="116"/>
      <c r="T8407" s="117"/>
    </row>
    <row r="8408" spans="10:20">
      <c r="J8408" s="116"/>
      <c r="K8408" s="116"/>
      <c r="L8408" s="116"/>
      <c r="M8408" s="116"/>
      <c r="N8408" s="117"/>
      <c r="P8408" s="115"/>
      <c r="Q8408" s="116"/>
      <c r="R8408" s="116"/>
      <c r="S8408" s="116"/>
      <c r="T8408" s="117"/>
    </row>
    <row r="8409" spans="10:20">
      <c r="J8409" s="116"/>
      <c r="K8409" s="116"/>
      <c r="L8409" s="116"/>
      <c r="M8409" s="116"/>
      <c r="N8409" s="117"/>
      <c r="P8409" s="115"/>
      <c r="Q8409" s="116"/>
      <c r="R8409" s="116"/>
      <c r="S8409" s="116"/>
      <c r="T8409" s="117"/>
    </row>
    <row r="8410" spans="10:20">
      <c r="J8410" s="116"/>
      <c r="K8410" s="116"/>
      <c r="L8410" s="116"/>
      <c r="M8410" s="116"/>
      <c r="N8410" s="117"/>
      <c r="P8410" s="115"/>
      <c r="Q8410" s="116"/>
      <c r="R8410" s="116"/>
      <c r="S8410" s="116"/>
      <c r="T8410" s="117"/>
    </row>
    <row r="8411" spans="10:20">
      <c r="J8411" s="116"/>
      <c r="K8411" s="116"/>
      <c r="L8411" s="116"/>
      <c r="M8411" s="116"/>
      <c r="N8411" s="117"/>
      <c r="P8411" s="115"/>
      <c r="Q8411" s="116"/>
      <c r="R8411" s="116"/>
      <c r="S8411" s="116"/>
      <c r="T8411" s="117"/>
    </row>
    <row r="8412" spans="10:20">
      <c r="J8412" s="116"/>
      <c r="K8412" s="116"/>
      <c r="L8412" s="116"/>
      <c r="M8412" s="116"/>
      <c r="N8412" s="117"/>
      <c r="P8412" s="115"/>
      <c r="Q8412" s="116"/>
      <c r="R8412" s="116"/>
      <c r="S8412" s="116"/>
      <c r="T8412" s="117"/>
    </row>
    <row r="8413" spans="10:20">
      <c r="J8413" s="116"/>
      <c r="K8413" s="116"/>
      <c r="L8413" s="116"/>
      <c r="M8413" s="116"/>
      <c r="N8413" s="117"/>
      <c r="P8413" s="115"/>
      <c r="Q8413" s="116"/>
      <c r="R8413" s="116"/>
      <c r="S8413" s="116"/>
      <c r="T8413" s="117"/>
    </row>
    <row r="8414" spans="10:20">
      <c r="J8414" s="116"/>
      <c r="K8414" s="116"/>
      <c r="L8414" s="116"/>
      <c r="M8414" s="116"/>
      <c r="N8414" s="117"/>
      <c r="P8414" s="115"/>
      <c r="Q8414" s="116"/>
      <c r="R8414" s="116"/>
      <c r="S8414" s="116"/>
      <c r="T8414" s="117"/>
    </row>
    <row r="8415" spans="10:20">
      <c r="J8415" s="116"/>
      <c r="K8415" s="116"/>
      <c r="L8415" s="116"/>
      <c r="M8415" s="116"/>
      <c r="N8415" s="117"/>
      <c r="P8415" s="115"/>
      <c r="Q8415" s="116"/>
      <c r="R8415" s="116"/>
      <c r="S8415" s="116"/>
      <c r="T8415" s="117"/>
    </row>
    <row r="8416" spans="10:20">
      <c r="J8416" s="116"/>
      <c r="K8416" s="116"/>
      <c r="L8416" s="116"/>
      <c r="M8416" s="116"/>
      <c r="N8416" s="117"/>
      <c r="P8416" s="115"/>
      <c r="Q8416" s="116"/>
      <c r="R8416" s="116"/>
      <c r="S8416" s="116"/>
      <c r="T8416" s="117"/>
    </row>
    <row r="8417" spans="10:20">
      <c r="J8417" s="116"/>
      <c r="K8417" s="116"/>
      <c r="L8417" s="116"/>
      <c r="M8417" s="116"/>
      <c r="N8417" s="117"/>
      <c r="P8417" s="115"/>
      <c r="Q8417" s="116"/>
      <c r="R8417" s="116"/>
      <c r="S8417" s="116"/>
      <c r="T8417" s="117"/>
    </row>
    <row r="8418" spans="10:20">
      <c r="J8418" s="116"/>
      <c r="K8418" s="116"/>
      <c r="L8418" s="116"/>
      <c r="M8418" s="116"/>
      <c r="N8418" s="117"/>
      <c r="P8418" s="115"/>
      <c r="Q8418" s="116"/>
      <c r="R8418" s="116"/>
      <c r="S8418" s="116"/>
      <c r="T8418" s="117"/>
    </row>
    <row r="8419" spans="10:20">
      <c r="J8419" s="116"/>
      <c r="K8419" s="116"/>
      <c r="L8419" s="116"/>
      <c r="M8419" s="116"/>
      <c r="N8419" s="117"/>
      <c r="P8419" s="115"/>
      <c r="Q8419" s="116"/>
      <c r="R8419" s="116"/>
      <c r="S8419" s="116"/>
      <c r="T8419" s="117"/>
    </row>
    <row r="8420" spans="10:20">
      <c r="J8420" s="116"/>
      <c r="K8420" s="116"/>
      <c r="L8420" s="116"/>
      <c r="M8420" s="116"/>
      <c r="N8420" s="117"/>
      <c r="P8420" s="115"/>
      <c r="Q8420" s="116"/>
      <c r="R8420" s="116"/>
      <c r="S8420" s="116"/>
      <c r="T8420" s="117"/>
    </row>
    <row r="8421" spans="10:20">
      <c r="J8421" s="116"/>
      <c r="K8421" s="116"/>
      <c r="L8421" s="116"/>
      <c r="M8421" s="116"/>
      <c r="N8421" s="117"/>
      <c r="P8421" s="115"/>
      <c r="Q8421" s="116"/>
      <c r="R8421" s="116"/>
      <c r="S8421" s="116"/>
      <c r="T8421" s="117"/>
    </row>
    <row r="8422" spans="10:20">
      <c r="J8422" s="116"/>
      <c r="K8422" s="116"/>
      <c r="L8422" s="116"/>
      <c r="M8422" s="116"/>
      <c r="N8422" s="117"/>
      <c r="P8422" s="115"/>
      <c r="Q8422" s="116"/>
      <c r="R8422" s="116"/>
      <c r="S8422" s="116"/>
      <c r="T8422" s="117"/>
    </row>
    <row r="8423" spans="10:20">
      <c r="J8423" s="116"/>
      <c r="K8423" s="116"/>
      <c r="L8423" s="116"/>
      <c r="M8423" s="116"/>
      <c r="N8423" s="117"/>
      <c r="P8423" s="115"/>
      <c r="Q8423" s="116"/>
      <c r="R8423" s="116"/>
      <c r="S8423" s="116"/>
      <c r="T8423" s="117"/>
    </row>
    <row r="8424" spans="10:20">
      <c r="J8424" s="116"/>
      <c r="K8424" s="116"/>
      <c r="L8424" s="116"/>
      <c r="M8424" s="116"/>
      <c r="N8424" s="117"/>
      <c r="P8424" s="115"/>
      <c r="Q8424" s="116"/>
      <c r="R8424" s="116"/>
      <c r="S8424" s="116"/>
      <c r="T8424" s="117"/>
    </row>
    <row r="8425" spans="10:20">
      <c r="J8425" s="116"/>
      <c r="K8425" s="116"/>
      <c r="L8425" s="116"/>
      <c r="M8425" s="116"/>
      <c r="N8425" s="117"/>
      <c r="P8425" s="115"/>
      <c r="Q8425" s="116"/>
      <c r="R8425" s="116"/>
      <c r="S8425" s="116"/>
      <c r="T8425" s="117"/>
    </row>
    <row r="8426" spans="10:20">
      <c r="J8426" s="116"/>
      <c r="K8426" s="116"/>
      <c r="L8426" s="116"/>
      <c r="M8426" s="116"/>
      <c r="N8426" s="117"/>
      <c r="P8426" s="115"/>
      <c r="Q8426" s="116"/>
      <c r="R8426" s="116"/>
      <c r="S8426" s="116"/>
      <c r="T8426" s="117"/>
    </row>
    <row r="8427" spans="10:20">
      <c r="J8427" s="116"/>
      <c r="K8427" s="116"/>
      <c r="L8427" s="116"/>
      <c r="M8427" s="116"/>
      <c r="N8427" s="117"/>
      <c r="P8427" s="115"/>
      <c r="Q8427" s="116"/>
      <c r="R8427" s="116"/>
      <c r="S8427" s="116"/>
      <c r="T8427" s="117"/>
    </row>
    <row r="8428" spans="10:20">
      <c r="J8428" s="116"/>
      <c r="K8428" s="116"/>
      <c r="L8428" s="116"/>
      <c r="M8428" s="116"/>
      <c r="N8428" s="117"/>
      <c r="P8428" s="115"/>
      <c r="Q8428" s="116"/>
      <c r="R8428" s="116"/>
      <c r="S8428" s="116"/>
      <c r="T8428" s="117"/>
    </row>
    <row r="8429" spans="10:20">
      <c r="J8429" s="116"/>
      <c r="K8429" s="116"/>
      <c r="L8429" s="116"/>
      <c r="M8429" s="116"/>
      <c r="N8429" s="117"/>
      <c r="P8429" s="115"/>
      <c r="Q8429" s="116"/>
      <c r="R8429" s="116"/>
      <c r="S8429" s="116"/>
      <c r="T8429" s="117"/>
    </row>
    <row r="8430" spans="10:20">
      <c r="J8430" s="116"/>
      <c r="K8430" s="116"/>
      <c r="L8430" s="116"/>
      <c r="M8430" s="116"/>
      <c r="N8430" s="117"/>
      <c r="P8430" s="115"/>
      <c r="Q8430" s="116"/>
      <c r="R8430" s="116"/>
      <c r="S8430" s="116"/>
      <c r="T8430" s="117"/>
    </row>
    <row r="8431" spans="10:20">
      <c r="J8431" s="116"/>
      <c r="K8431" s="116"/>
      <c r="L8431" s="116"/>
      <c r="M8431" s="116"/>
      <c r="N8431" s="117"/>
      <c r="P8431" s="115"/>
      <c r="Q8431" s="116"/>
      <c r="R8431" s="116"/>
      <c r="S8431" s="116"/>
      <c r="T8431" s="117"/>
    </row>
    <row r="8432" spans="10:20">
      <c r="J8432" s="116"/>
      <c r="K8432" s="116"/>
      <c r="L8432" s="116"/>
      <c r="M8432" s="116"/>
      <c r="N8432" s="117"/>
      <c r="P8432" s="115"/>
      <c r="Q8432" s="116"/>
      <c r="R8432" s="116"/>
      <c r="S8432" s="116"/>
      <c r="T8432" s="117"/>
    </row>
    <row r="8433" spans="10:20">
      <c r="J8433" s="116"/>
      <c r="K8433" s="116"/>
      <c r="L8433" s="116"/>
      <c r="M8433" s="116"/>
      <c r="N8433" s="117"/>
      <c r="P8433" s="115"/>
      <c r="Q8433" s="116"/>
      <c r="R8433" s="116"/>
      <c r="S8433" s="116"/>
      <c r="T8433" s="117"/>
    </row>
    <row r="8434" spans="10:20">
      <c r="J8434" s="116"/>
      <c r="K8434" s="116"/>
      <c r="L8434" s="116"/>
      <c r="M8434" s="116"/>
      <c r="N8434" s="117"/>
      <c r="P8434" s="115"/>
      <c r="Q8434" s="116"/>
      <c r="R8434" s="116"/>
      <c r="S8434" s="116"/>
      <c r="T8434" s="117"/>
    </row>
    <row r="8435" spans="10:20">
      <c r="J8435" s="116"/>
      <c r="K8435" s="116"/>
      <c r="L8435" s="116"/>
      <c r="M8435" s="116"/>
      <c r="N8435" s="117"/>
      <c r="P8435" s="115"/>
      <c r="Q8435" s="116"/>
      <c r="R8435" s="116"/>
      <c r="S8435" s="116"/>
      <c r="T8435" s="117"/>
    </row>
    <row r="8436" spans="10:20">
      <c r="J8436" s="116"/>
      <c r="K8436" s="116"/>
      <c r="L8436" s="116"/>
      <c r="M8436" s="116"/>
      <c r="N8436" s="117"/>
      <c r="P8436" s="115"/>
      <c r="Q8436" s="116"/>
      <c r="R8436" s="116"/>
      <c r="S8436" s="116"/>
      <c r="T8436" s="117"/>
    </row>
    <row r="8437" spans="10:20">
      <c r="J8437" s="116"/>
      <c r="K8437" s="116"/>
      <c r="L8437" s="116"/>
      <c r="M8437" s="116"/>
      <c r="N8437" s="117"/>
      <c r="P8437" s="115"/>
      <c r="Q8437" s="116"/>
      <c r="R8437" s="116"/>
      <c r="S8437" s="116"/>
      <c r="T8437" s="117"/>
    </row>
    <row r="8438" spans="10:20">
      <c r="J8438" s="116"/>
      <c r="K8438" s="116"/>
      <c r="L8438" s="116"/>
      <c r="M8438" s="116"/>
      <c r="N8438" s="117"/>
      <c r="P8438" s="115"/>
      <c r="Q8438" s="116"/>
      <c r="R8438" s="116"/>
      <c r="S8438" s="116"/>
      <c r="T8438" s="117"/>
    </row>
    <row r="8439" spans="10:20">
      <c r="J8439" s="116"/>
      <c r="K8439" s="116"/>
      <c r="L8439" s="116"/>
      <c r="M8439" s="116"/>
      <c r="N8439" s="117"/>
      <c r="P8439" s="115"/>
      <c r="Q8439" s="116"/>
      <c r="R8439" s="116"/>
      <c r="S8439" s="116"/>
      <c r="T8439" s="117"/>
    </row>
    <row r="8440" spans="10:20">
      <c r="J8440" s="116"/>
      <c r="K8440" s="116"/>
      <c r="L8440" s="116"/>
      <c r="M8440" s="116"/>
      <c r="N8440" s="117"/>
      <c r="P8440" s="115"/>
      <c r="Q8440" s="116"/>
      <c r="R8440" s="116"/>
      <c r="S8440" s="116"/>
      <c r="T8440" s="117"/>
    </row>
    <row r="8441" spans="10:20">
      <c r="J8441" s="116"/>
      <c r="K8441" s="116"/>
      <c r="L8441" s="116"/>
      <c r="M8441" s="116"/>
      <c r="N8441" s="117"/>
      <c r="P8441" s="115"/>
      <c r="Q8441" s="116"/>
      <c r="R8441" s="116"/>
      <c r="S8441" s="116"/>
      <c r="T8441" s="117"/>
    </row>
    <row r="8442" spans="10:20">
      <c r="J8442" s="116"/>
      <c r="K8442" s="116"/>
      <c r="L8442" s="116"/>
      <c r="M8442" s="116"/>
      <c r="N8442" s="117"/>
      <c r="P8442" s="115"/>
      <c r="Q8442" s="116"/>
      <c r="R8442" s="116"/>
      <c r="S8442" s="116"/>
      <c r="T8442" s="117"/>
    </row>
    <row r="8443" spans="10:20">
      <c r="J8443" s="116"/>
      <c r="K8443" s="116"/>
      <c r="L8443" s="116"/>
      <c r="M8443" s="116"/>
      <c r="N8443" s="117"/>
      <c r="P8443" s="115"/>
      <c r="Q8443" s="116"/>
      <c r="R8443" s="116"/>
      <c r="S8443" s="116"/>
      <c r="T8443" s="117"/>
    </row>
    <row r="8444" spans="10:20">
      <c r="J8444" s="116"/>
      <c r="K8444" s="116"/>
      <c r="L8444" s="116"/>
      <c r="M8444" s="116"/>
      <c r="N8444" s="117"/>
      <c r="P8444" s="115"/>
      <c r="Q8444" s="116"/>
      <c r="R8444" s="116"/>
      <c r="S8444" s="116"/>
      <c r="T8444" s="117"/>
    </row>
    <row r="8445" spans="10:20">
      <c r="J8445" s="116"/>
      <c r="K8445" s="116"/>
      <c r="L8445" s="116"/>
      <c r="M8445" s="116"/>
      <c r="N8445" s="117"/>
      <c r="P8445" s="115"/>
      <c r="Q8445" s="116"/>
      <c r="R8445" s="116"/>
      <c r="S8445" s="116"/>
      <c r="T8445" s="117"/>
    </row>
    <row r="8446" spans="10:20">
      <c r="J8446" s="116"/>
      <c r="K8446" s="116"/>
      <c r="L8446" s="116"/>
      <c r="M8446" s="116"/>
      <c r="N8446" s="117"/>
      <c r="P8446" s="115"/>
      <c r="Q8446" s="116"/>
      <c r="R8446" s="116"/>
      <c r="S8446" s="116"/>
      <c r="T8446" s="117"/>
    </row>
    <row r="8447" spans="10:20">
      <c r="J8447" s="116"/>
      <c r="K8447" s="116"/>
      <c r="L8447" s="116"/>
      <c r="M8447" s="116"/>
      <c r="N8447" s="117"/>
      <c r="P8447" s="115"/>
      <c r="Q8447" s="116"/>
      <c r="R8447" s="116"/>
      <c r="S8447" s="116"/>
      <c r="T8447" s="117"/>
    </row>
    <row r="8448" spans="10:20">
      <c r="J8448" s="116"/>
      <c r="K8448" s="116"/>
      <c r="L8448" s="116"/>
      <c r="M8448" s="116"/>
      <c r="N8448" s="117"/>
      <c r="P8448" s="115"/>
      <c r="Q8448" s="116"/>
      <c r="R8448" s="116"/>
      <c r="S8448" s="116"/>
      <c r="T8448" s="117"/>
    </row>
    <row r="8449" spans="10:20">
      <c r="J8449" s="116"/>
      <c r="K8449" s="116"/>
      <c r="L8449" s="116"/>
      <c r="M8449" s="116"/>
      <c r="N8449" s="117"/>
      <c r="P8449" s="115"/>
      <c r="Q8449" s="116"/>
      <c r="R8449" s="116"/>
      <c r="S8449" s="116"/>
      <c r="T8449" s="117"/>
    </row>
    <row r="8450" spans="10:20">
      <c r="J8450" s="116"/>
      <c r="K8450" s="116"/>
      <c r="L8450" s="116"/>
      <c r="M8450" s="116"/>
      <c r="N8450" s="117"/>
      <c r="P8450" s="115"/>
      <c r="Q8450" s="116"/>
      <c r="R8450" s="116"/>
      <c r="S8450" s="116"/>
      <c r="T8450" s="117"/>
    </row>
    <row r="8451" spans="10:20">
      <c r="J8451" s="116"/>
      <c r="K8451" s="116"/>
      <c r="L8451" s="116"/>
      <c r="M8451" s="116"/>
      <c r="N8451" s="117"/>
      <c r="P8451" s="115"/>
      <c r="Q8451" s="116"/>
      <c r="R8451" s="116"/>
      <c r="S8451" s="116"/>
      <c r="T8451" s="117"/>
    </row>
    <row r="8452" spans="10:20">
      <c r="J8452" s="116"/>
      <c r="K8452" s="116"/>
      <c r="L8452" s="116"/>
      <c r="M8452" s="116"/>
      <c r="N8452" s="117"/>
      <c r="P8452" s="115"/>
      <c r="Q8452" s="116"/>
      <c r="R8452" s="116"/>
      <c r="S8452" s="116"/>
      <c r="T8452" s="117"/>
    </row>
    <row r="8453" spans="10:20">
      <c r="J8453" s="116"/>
      <c r="K8453" s="116"/>
      <c r="L8453" s="116"/>
      <c r="M8453" s="116"/>
      <c r="N8453" s="117"/>
      <c r="P8453" s="115"/>
      <c r="Q8453" s="116"/>
      <c r="R8453" s="116"/>
      <c r="S8453" s="116"/>
      <c r="T8453" s="117"/>
    </row>
    <row r="8454" spans="10:20">
      <c r="J8454" s="116"/>
      <c r="K8454" s="116"/>
      <c r="L8454" s="116"/>
      <c r="M8454" s="116"/>
      <c r="N8454" s="117"/>
      <c r="P8454" s="115"/>
      <c r="Q8454" s="116"/>
      <c r="R8454" s="116"/>
      <c r="S8454" s="116"/>
      <c r="T8454" s="117"/>
    </row>
    <row r="8455" spans="10:20">
      <c r="J8455" s="116"/>
      <c r="K8455" s="116"/>
      <c r="L8455" s="116"/>
      <c r="M8455" s="116"/>
      <c r="N8455" s="117"/>
      <c r="P8455" s="115"/>
      <c r="Q8455" s="116"/>
      <c r="R8455" s="116"/>
      <c r="S8455" s="116"/>
      <c r="T8455" s="117"/>
    </row>
    <row r="8456" spans="10:20">
      <c r="J8456" s="116"/>
      <c r="K8456" s="116"/>
      <c r="L8456" s="116"/>
      <c r="M8456" s="116"/>
      <c r="N8456" s="117"/>
      <c r="P8456" s="115"/>
      <c r="Q8456" s="116"/>
      <c r="R8456" s="116"/>
      <c r="S8456" s="116"/>
      <c r="T8456" s="117"/>
    </row>
    <row r="8457" spans="10:20">
      <c r="J8457" s="116"/>
      <c r="K8457" s="116"/>
      <c r="L8457" s="116"/>
      <c r="M8457" s="116"/>
      <c r="N8457" s="117"/>
      <c r="P8457" s="115"/>
      <c r="Q8457" s="116"/>
      <c r="R8457" s="116"/>
      <c r="S8457" s="116"/>
      <c r="T8457" s="117"/>
    </row>
    <row r="8458" spans="10:20">
      <c r="J8458" s="116"/>
      <c r="K8458" s="116"/>
      <c r="L8458" s="116"/>
      <c r="M8458" s="116"/>
      <c r="N8458" s="117"/>
      <c r="P8458" s="115"/>
      <c r="Q8458" s="116"/>
      <c r="R8458" s="116"/>
      <c r="S8458" s="116"/>
      <c r="T8458" s="117"/>
    </row>
    <row r="8459" spans="10:20">
      <c r="J8459" s="116"/>
      <c r="K8459" s="116"/>
      <c r="L8459" s="116"/>
      <c r="M8459" s="116"/>
      <c r="N8459" s="117"/>
      <c r="P8459" s="115"/>
      <c r="Q8459" s="116"/>
      <c r="R8459" s="116"/>
      <c r="S8459" s="116"/>
      <c r="T8459" s="117"/>
    </row>
    <row r="8460" spans="10:20">
      <c r="J8460" s="116"/>
      <c r="K8460" s="116"/>
      <c r="L8460" s="116"/>
      <c r="M8460" s="116"/>
      <c r="N8460" s="117"/>
      <c r="P8460" s="115"/>
      <c r="Q8460" s="116"/>
      <c r="R8460" s="116"/>
      <c r="S8460" s="116"/>
      <c r="T8460" s="117"/>
    </row>
    <row r="8461" spans="10:20">
      <c r="J8461" s="116"/>
      <c r="K8461" s="116"/>
      <c r="L8461" s="116"/>
      <c r="M8461" s="116"/>
      <c r="N8461" s="117"/>
      <c r="P8461" s="115"/>
      <c r="Q8461" s="116"/>
      <c r="R8461" s="116"/>
      <c r="S8461" s="116"/>
      <c r="T8461" s="117"/>
    </row>
    <row r="8462" spans="10:20">
      <c r="J8462" s="116"/>
      <c r="K8462" s="116"/>
      <c r="L8462" s="116"/>
      <c r="M8462" s="116"/>
      <c r="N8462" s="117"/>
      <c r="P8462" s="115"/>
      <c r="Q8462" s="116"/>
      <c r="R8462" s="116"/>
      <c r="S8462" s="116"/>
      <c r="T8462" s="117"/>
    </row>
    <row r="8463" spans="10:20">
      <c r="J8463" s="116"/>
      <c r="K8463" s="116"/>
      <c r="L8463" s="116"/>
      <c r="M8463" s="116"/>
      <c r="N8463" s="117"/>
      <c r="P8463" s="115"/>
      <c r="Q8463" s="116"/>
      <c r="R8463" s="116"/>
      <c r="S8463" s="116"/>
      <c r="T8463" s="117"/>
    </row>
    <row r="8464" spans="10:20">
      <c r="J8464" s="116"/>
      <c r="K8464" s="116"/>
      <c r="L8464" s="116"/>
      <c r="M8464" s="116"/>
      <c r="N8464" s="117"/>
      <c r="P8464" s="115"/>
      <c r="Q8464" s="116"/>
      <c r="R8464" s="116"/>
      <c r="S8464" s="116"/>
      <c r="T8464" s="117"/>
    </row>
    <row r="8465" spans="10:20">
      <c r="J8465" s="116"/>
      <c r="K8465" s="116"/>
      <c r="L8465" s="116"/>
      <c r="M8465" s="116"/>
      <c r="N8465" s="117"/>
      <c r="P8465" s="115"/>
      <c r="Q8465" s="116"/>
      <c r="R8465" s="116"/>
      <c r="S8465" s="116"/>
      <c r="T8465" s="117"/>
    </row>
    <row r="8466" spans="10:20">
      <c r="J8466" s="116"/>
      <c r="K8466" s="116"/>
      <c r="L8466" s="116"/>
      <c r="M8466" s="116"/>
      <c r="N8466" s="117"/>
      <c r="P8466" s="115"/>
      <c r="Q8466" s="116"/>
      <c r="R8466" s="116"/>
      <c r="S8466" s="116"/>
      <c r="T8466" s="117"/>
    </row>
    <row r="8467" spans="10:20">
      <c r="J8467" s="116"/>
      <c r="K8467" s="116"/>
      <c r="L8467" s="116"/>
      <c r="M8467" s="116"/>
      <c r="N8467" s="117"/>
      <c r="P8467" s="115"/>
      <c r="Q8467" s="116"/>
      <c r="R8467" s="116"/>
      <c r="S8467" s="116"/>
      <c r="T8467" s="117"/>
    </row>
    <row r="8468" spans="10:20">
      <c r="J8468" s="116"/>
      <c r="K8468" s="116"/>
      <c r="L8468" s="116"/>
      <c r="M8468" s="116"/>
      <c r="N8468" s="117"/>
      <c r="P8468" s="115"/>
      <c r="Q8468" s="116"/>
      <c r="R8468" s="116"/>
      <c r="S8468" s="116"/>
      <c r="T8468" s="117"/>
    </row>
    <row r="8469" spans="10:20">
      <c r="J8469" s="116"/>
      <c r="K8469" s="116"/>
      <c r="L8469" s="116"/>
      <c r="M8469" s="116"/>
      <c r="N8469" s="117"/>
      <c r="P8469" s="115"/>
      <c r="Q8469" s="116"/>
      <c r="R8469" s="116"/>
      <c r="S8469" s="116"/>
      <c r="T8469" s="117"/>
    </row>
    <row r="8470" spans="10:20">
      <c r="J8470" s="116"/>
      <c r="K8470" s="116"/>
      <c r="L8470" s="116"/>
      <c r="M8470" s="116"/>
      <c r="N8470" s="117"/>
      <c r="P8470" s="115"/>
      <c r="Q8470" s="116"/>
      <c r="R8470" s="116"/>
      <c r="S8470" s="116"/>
      <c r="T8470" s="117"/>
    </row>
    <row r="8471" spans="10:20">
      <c r="J8471" s="116"/>
      <c r="K8471" s="116"/>
      <c r="L8471" s="116"/>
      <c r="M8471" s="116"/>
      <c r="N8471" s="117"/>
      <c r="P8471" s="115"/>
      <c r="Q8471" s="116"/>
      <c r="R8471" s="116"/>
      <c r="S8471" s="116"/>
      <c r="T8471" s="117"/>
    </row>
    <row r="8472" spans="10:20">
      <c r="J8472" s="116"/>
      <c r="K8472" s="116"/>
      <c r="L8472" s="116"/>
      <c r="M8472" s="116"/>
      <c r="N8472" s="117"/>
      <c r="P8472" s="115"/>
      <c r="Q8472" s="116"/>
      <c r="R8472" s="116"/>
      <c r="S8472" s="116"/>
      <c r="T8472" s="117"/>
    </row>
    <row r="8473" spans="10:20">
      <c r="J8473" s="116"/>
      <c r="K8473" s="116"/>
      <c r="L8473" s="116"/>
      <c r="M8473" s="116"/>
      <c r="N8473" s="117"/>
      <c r="P8473" s="115"/>
      <c r="Q8473" s="116"/>
      <c r="R8473" s="116"/>
      <c r="S8473" s="116"/>
      <c r="T8473" s="117"/>
    </row>
    <row r="8474" spans="10:20">
      <c r="J8474" s="116"/>
      <c r="K8474" s="116"/>
      <c r="L8474" s="116"/>
      <c r="M8474" s="116"/>
      <c r="N8474" s="117"/>
      <c r="P8474" s="115"/>
      <c r="Q8474" s="116"/>
      <c r="R8474" s="116"/>
      <c r="S8474" s="116"/>
      <c r="T8474" s="117"/>
    </row>
    <row r="8475" spans="10:20">
      <c r="J8475" s="116"/>
      <c r="K8475" s="116"/>
      <c r="L8475" s="116"/>
      <c r="M8475" s="116"/>
      <c r="N8475" s="117"/>
      <c r="P8475" s="115"/>
      <c r="Q8475" s="116"/>
      <c r="R8475" s="116"/>
      <c r="S8475" s="116"/>
      <c r="T8475" s="117"/>
    </row>
    <row r="8476" spans="10:20">
      <c r="J8476" s="116"/>
      <c r="K8476" s="116"/>
      <c r="L8476" s="116"/>
      <c r="M8476" s="116"/>
      <c r="N8476" s="117"/>
      <c r="P8476" s="115"/>
      <c r="Q8476" s="116"/>
      <c r="R8476" s="116"/>
      <c r="S8476" s="116"/>
      <c r="T8476" s="117"/>
    </row>
    <row r="8477" spans="10:20">
      <c r="J8477" s="116"/>
      <c r="K8477" s="116"/>
      <c r="L8477" s="116"/>
      <c r="M8477" s="116"/>
      <c r="N8477" s="117"/>
      <c r="P8477" s="115"/>
      <c r="Q8477" s="116"/>
      <c r="R8477" s="116"/>
      <c r="S8477" s="116"/>
      <c r="T8477" s="117"/>
    </row>
    <row r="8478" spans="10:20">
      <c r="J8478" s="116"/>
      <c r="K8478" s="116"/>
      <c r="L8478" s="116"/>
      <c r="M8478" s="116"/>
      <c r="N8478" s="117"/>
      <c r="P8478" s="115"/>
      <c r="Q8478" s="116"/>
      <c r="R8478" s="116"/>
      <c r="S8478" s="116"/>
      <c r="T8478" s="117"/>
    </row>
    <row r="8479" spans="10:20">
      <c r="J8479" s="116"/>
      <c r="K8479" s="116"/>
      <c r="L8479" s="116"/>
      <c r="M8479" s="116"/>
      <c r="N8479" s="117"/>
      <c r="P8479" s="115"/>
      <c r="Q8479" s="116"/>
      <c r="R8479" s="116"/>
      <c r="S8479" s="116"/>
      <c r="T8479" s="117"/>
    </row>
    <row r="8480" spans="10:20">
      <c r="J8480" s="116"/>
      <c r="K8480" s="116"/>
      <c r="L8480" s="116"/>
      <c r="M8480" s="116"/>
      <c r="N8480" s="117"/>
      <c r="P8480" s="115"/>
      <c r="Q8480" s="116"/>
      <c r="R8480" s="116"/>
      <c r="S8480" s="116"/>
      <c r="T8480" s="117"/>
    </row>
    <row r="8481" spans="10:20">
      <c r="J8481" s="116"/>
      <c r="K8481" s="116"/>
      <c r="L8481" s="116"/>
      <c r="M8481" s="116"/>
      <c r="N8481" s="117"/>
      <c r="P8481" s="115"/>
      <c r="Q8481" s="116"/>
      <c r="R8481" s="116"/>
      <c r="S8481" s="116"/>
      <c r="T8481" s="117"/>
    </row>
    <row r="8482" spans="10:20">
      <c r="J8482" s="116"/>
      <c r="K8482" s="116"/>
      <c r="L8482" s="116"/>
      <c r="M8482" s="116"/>
      <c r="N8482" s="117"/>
      <c r="P8482" s="115"/>
      <c r="Q8482" s="116"/>
      <c r="R8482" s="116"/>
      <c r="S8482" s="116"/>
      <c r="T8482" s="117"/>
    </row>
    <row r="8483" spans="10:20">
      <c r="J8483" s="116"/>
      <c r="K8483" s="116"/>
      <c r="L8483" s="116"/>
      <c r="M8483" s="116"/>
      <c r="N8483" s="117"/>
      <c r="P8483" s="115"/>
      <c r="Q8483" s="116"/>
      <c r="R8483" s="116"/>
      <c r="S8483" s="116"/>
      <c r="T8483" s="117"/>
    </row>
    <row r="8484" spans="10:20">
      <c r="J8484" s="116"/>
      <c r="K8484" s="116"/>
      <c r="L8484" s="116"/>
      <c r="M8484" s="116"/>
      <c r="N8484" s="117"/>
      <c r="P8484" s="115"/>
      <c r="Q8484" s="116"/>
      <c r="R8484" s="116"/>
      <c r="S8484" s="116"/>
      <c r="T8484" s="117"/>
    </row>
    <row r="8485" spans="10:20">
      <c r="J8485" s="116"/>
      <c r="K8485" s="116"/>
      <c r="L8485" s="116"/>
      <c r="M8485" s="116"/>
      <c r="N8485" s="117"/>
      <c r="P8485" s="115"/>
      <c r="Q8485" s="116"/>
      <c r="R8485" s="116"/>
      <c r="S8485" s="116"/>
      <c r="T8485" s="117"/>
    </row>
    <row r="8486" spans="10:20">
      <c r="J8486" s="116"/>
      <c r="K8486" s="116"/>
      <c r="L8486" s="116"/>
      <c r="M8486" s="116"/>
      <c r="N8486" s="117"/>
      <c r="P8486" s="115"/>
      <c r="Q8486" s="116"/>
      <c r="R8486" s="116"/>
      <c r="S8486" s="116"/>
      <c r="T8486" s="117"/>
    </row>
    <row r="8487" spans="10:20">
      <c r="J8487" s="116"/>
      <c r="K8487" s="116"/>
      <c r="L8487" s="116"/>
      <c r="M8487" s="116"/>
      <c r="N8487" s="117"/>
      <c r="P8487" s="115"/>
      <c r="Q8487" s="116"/>
      <c r="R8487" s="116"/>
      <c r="S8487" s="116"/>
      <c r="T8487" s="117"/>
    </row>
    <row r="8488" spans="10:20">
      <c r="J8488" s="116"/>
      <c r="K8488" s="116"/>
      <c r="L8488" s="116"/>
      <c r="M8488" s="116"/>
      <c r="N8488" s="117"/>
      <c r="P8488" s="115"/>
      <c r="Q8488" s="116"/>
      <c r="R8488" s="116"/>
      <c r="S8488" s="116"/>
      <c r="T8488" s="117"/>
    </row>
    <row r="8489" spans="10:20">
      <c r="J8489" s="116"/>
      <c r="K8489" s="116"/>
      <c r="L8489" s="116"/>
      <c r="M8489" s="116"/>
      <c r="N8489" s="117"/>
      <c r="P8489" s="115"/>
      <c r="Q8489" s="116"/>
      <c r="R8489" s="116"/>
      <c r="S8489" s="116"/>
      <c r="T8489" s="117"/>
    </row>
    <row r="8490" spans="10:20">
      <c r="J8490" s="116"/>
      <c r="K8490" s="116"/>
      <c r="L8490" s="116"/>
      <c r="M8490" s="116"/>
      <c r="N8490" s="117"/>
      <c r="P8490" s="115"/>
      <c r="Q8490" s="116"/>
      <c r="R8490" s="116"/>
      <c r="S8490" s="116"/>
      <c r="T8490" s="117"/>
    </row>
    <row r="8491" spans="10:20">
      <c r="J8491" s="116"/>
      <c r="K8491" s="116"/>
      <c r="L8491" s="116"/>
      <c r="M8491" s="116"/>
      <c r="N8491" s="117"/>
      <c r="P8491" s="115"/>
      <c r="Q8491" s="116"/>
      <c r="R8491" s="116"/>
      <c r="S8491" s="116"/>
      <c r="T8491" s="117"/>
    </row>
    <row r="8492" spans="10:20">
      <c r="J8492" s="116"/>
      <c r="K8492" s="116"/>
      <c r="L8492" s="116"/>
      <c r="M8492" s="116"/>
      <c r="N8492" s="117"/>
      <c r="P8492" s="115"/>
      <c r="Q8492" s="116"/>
      <c r="R8492" s="116"/>
      <c r="S8492" s="116"/>
      <c r="T8492" s="117"/>
    </row>
    <row r="8493" spans="10:20">
      <c r="J8493" s="116"/>
      <c r="K8493" s="116"/>
      <c r="L8493" s="116"/>
      <c r="M8493" s="116"/>
      <c r="N8493" s="117"/>
      <c r="P8493" s="115"/>
      <c r="Q8493" s="116"/>
      <c r="R8493" s="116"/>
      <c r="S8493" s="116"/>
      <c r="T8493" s="117"/>
    </row>
    <row r="8494" spans="10:20">
      <c r="J8494" s="116"/>
      <c r="K8494" s="116"/>
      <c r="L8494" s="116"/>
      <c r="M8494" s="116"/>
      <c r="N8494" s="117"/>
      <c r="P8494" s="115"/>
      <c r="Q8494" s="116"/>
      <c r="R8494" s="116"/>
      <c r="S8494" s="116"/>
      <c r="T8494" s="117"/>
    </row>
    <row r="8495" spans="10:20">
      <c r="J8495" s="116"/>
      <c r="K8495" s="116"/>
      <c r="L8495" s="116"/>
      <c r="M8495" s="116"/>
      <c r="N8495" s="117"/>
      <c r="P8495" s="115"/>
      <c r="Q8495" s="116"/>
      <c r="R8495" s="116"/>
      <c r="S8495" s="116"/>
      <c r="T8495" s="117"/>
    </row>
    <row r="8496" spans="10:20">
      <c r="J8496" s="116"/>
      <c r="K8496" s="116"/>
      <c r="L8496" s="116"/>
      <c r="M8496" s="116"/>
      <c r="N8496" s="117"/>
      <c r="P8496" s="115"/>
      <c r="Q8496" s="116"/>
      <c r="R8496" s="116"/>
      <c r="S8496" s="116"/>
      <c r="T8496" s="117"/>
    </row>
    <row r="8497" spans="10:20">
      <c r="J8497" s="116"/>
      <c r="K8497" s="116"/>
      <c r="L8497" s="116"/>
      <c r="M8497" s="116"/>
      <c r="N8497" s="117"/>
      <c r="P8497" s="115"/>
      <c r="Q8497" s="116"/>
      <c r="R8497" s="116"/>
      <c r="S8497" s="116"/>
      <c r="T8497" s="117"/>
    </row>
    <row r="8498" spans="10:20">
      <c r="J8498" s="116"/>
      <c r="K8498" s="116"/>
      <c r="L8498" s="116"/>
      <c r="M8498" s="116"/>
      <c r="N8498" s="117"/>
      <c r="P8498" s="115"/>
      <c r="Q8498" s="116"/>
      <c r="R8498" s="116"/>
      <c r="S8498" s="116"/>
      <c r="T8498" s="117"/>
    </row>
    <row r="8499" spans="10:20">
      <c r="J8499" s="116"/>
      <c r="K8499" s="116"/>
      <c r="L8499" s="116"/>
      <c r="M8499" s="116"/>
      <c r="N8499" s="117"/>
      <c r="P8499" s="115"/>
      <c r="Q8499" s="116"/>
      <c r="R8499" s="116"/>
      <c r="S8499" s="116"/>
      <c r="T8499" s="117"/>
    </row>
    <row r="8500" spans="10:20">
      <c r="J8500" s="116"/>
      <c r="K8500" s="116"/>
      <c r="L8500" s="116"/>
      <c r="M8500" s="116"/>
      <c r="N8500" s="117"/>
      <c r="P8500" s="115"/>
      <c r="Q8500" s="116"/>
      <c r="R8500" s="116"/>
      <c r="S8500" s="116"/>
      <c r="T8500" s="117"/>
    </row>
    <row r="8501" spans="10:20">
      <c r="J8501" s="116"/>
      <c r="K8501" s="116"/>
      <c r="L8501" s="116"/>
      <c r="M8501" s="116"/>
      <c r="N8501" s="117"/>
      <c r="P8501" s="115"/>
      <c r="Q8501" s="116"/>
      <c r="R8501" s="116"/>
      <c r="S8501" s="116"/>
      <c r="T8501" s="117"/>
    </row>
    <row r="8502" spans="10:20">
      <c r="J8502" s="116"/>
      <c r="K8502" s="116"/>
      <c r="L8502" s="116"/>
      <c r="M8502" s="116"/>
      <c r="N8502" s="117"/>
      <c r="P8502" s="115"/>
      <c r="Q8502" s="116"/>
      <c r="R8502" s="116"/>
      <c r="S8502" s="116"/>
      <c r="T8502" s="117"/>
    </row>
    <row r="8503" spans="10:20">
      <c r="J8503" s="116"/>
      <c r="K8503" s="116"/>
      <c r="L8503" s="116"/>
      <c r="M8503" s="116"/>
      <c r="N8503" s="117"/>
      <c r="P8503" s="115"/>
      <c r="Q8503" s="116"/>
      <c r="R8503" s="116"/>
      <c r="S8503" s="116"/>
      <c r="T8503" s="117"/>
    </row>
    <row r="8504" spans="10:20">
      <c r="J8504" s="116"/>
      <c r="K8504" s="116"/>
      <c r="L8504" s="116"/>
      <c r="M8504" s="116"/>
      <c r="N8504" s="117"/>
      <c r="P8504" s="115"/>
      <c r="Q8504" s="116"/>
      <c r="R8504" s="116"/>
      <c r="S8504" s="116"/>
      <c r="T8504" s="117"/>
    </row>
    <row r="8505" spans="10:20">
      <c r="J8505" s="116"/>
      <c r="K8505" s="116"/>
      <c r="L8505" s="116"/>
      <c r="M8505" s="116"/>
      <c r="N8505" s="117"/>
      <c r="P8505" s="115"/>
      <c r="Q8505" s="116"/>
      <c r="R8505" s="116"/>
      <c r="S8505" s="116"/>
      <c r="T8505" s="117"/>
    </row>
    <row r="8506" spans="10:20">
      <c r="J8506" s="116"/>
      <c r="K8506" s="116"/>
      <c r="L8506" s="116"/>
      <c r="M8506" s="116"/>
      <c r="N8506" s="117"/>
      <c r="P8506" s="115"/>
      <c r="Q8506" s="116"/>
      <c r="R8506" s="116"/>
      <c r="S8506" s="116"/>
      <c r="T8506" s="117"/>
    </row>
    <row r="8507" spans="10:20">
      <c r="J8507" s="116"/>
      <c r="K8507" s="116"/>
      <c r="L8507" s="116"/>
      <c r="M8507" s="116"/>
      <c r="N8507" s="117"/>
      <c r="P8507" s="115"/>
      <c r="Q8507" s="116"/>
      <c r="R8507" s="116"/>
      <c r="S8507" s="116"/>
      <c r="T8507" s="117"/>
    </row>
    <row r="8508" spans="10:20">
      <c r="J8508" s="116"/>
      <c r="K8508" s="116"/>
      <c r="L8508" s="116"/>
      <c r="M8508" s="116"/>
      <c r="N8508" s="117"/>
      <c r="P8508" s="115"/>
      <c r="Q8508" s="116"/>
      <c r="R8508" s="116"/>
      <c r="S8508" s="116"/>
      <c r="T8508" s="117"/>
    </row>
    <row r="8509" spans="10:20">
      <c r="J8509" s="116"/>
      <c r="K8509" s="116"/>
      <c r="L8509" s="116"/>
      <c r="M8509" s="116"/>
      <c r="N8509" s="117"/>
      <c r="P8509" s="115"/>
      <c r="Q8509" s="116"/>
      <c r="R8509" s="116"/>
      <c r="S8509" s="116"/>
      <c r="T8509" s="117"/>
    </row>
    <row r="8510" spans="10:20">
      <c r="J8510" s="116"/>
      <c r="K8510" s="116"/>
      <c r="L8510" s="116"/>
      <c r="M8510" s="116"/>
      <c r="N8510" s="117"/>
      <c r="P8510" s="115"/>
      <c r="Q8510" s="116"/>
      <c r="R8510" s="116"/>
      <c r="S8510" s="116"/>
      <c r="T8510" s="117"/>
    </row>
    <row r="8511" spans="10:20">
      <c r="J8511" s="116"/>
      <c r="K8511" s="116"/>
      <c r="L8511" s="116"/>
      <c r="M8511" s="116"/>
      <c r="N8511" s="117"/>
      <c r="P8511" s="115"/>
      <c r="Q8511" s="116"/>
      <c r="R8511" s="116"/>
      <c r="S8511" s="116"/>
      <c r="T8511" s="117"/>
    </row>
    <row r="8512" spans="10:20">
      <c r="J8512" s="116"/>
      <c r="K8512" s="116"/>
      <c r="L8512" s="116"/>
      <c r="M8512" s="116"/>
      <c r="N8512" s="117"/>
      <c r="P8512" s="115"/>
      <c r="Q8512" s="116"/>
      <c r="R8512" s="116"/>
      <c r="S8512" s="116"/>
      <c r="T8512" s="117"/>
    </row>
    <row r="8513" spans="10:20">
      <c r="J8513" s="116"/>
      <c r="K8513" s="116"/>
      <c r="L8513" s="116"/>
      <c r="M8513" s="116"/>
      <c r="N8513" s="117"/>
      <c r="P8513" s="115"/>
      <c r="Q8513" s="116"/>
      <c r="R8513" s="116"/>
      <c r="S8513" s="116"/>
      <c r="T8513" s="117"/>
    </row>
    <row r="8514" spans="10:20">
      <c r="J8514" s="116"/>
      <c r="K8514" s="116"/>
      <c r="L8514" s="116"/>
      <c r="M8514" s="116"/>
      <c r="N8514" s="117"/>
      <c r="P8514" s="115"/>
      <c r="Q8514" s="116"/>
      <c r="R8514" s="116"/>
      <c r="S8514" s="116"/>
      <c r="T8514" s="117"/>
    </row>
    <row r="8515" spans="10:20">
      <c r="J8515" s="116"/>
      <c r="K8515" s="116"/>
      <c r="L8515" s="116"/>
      <c r="M8515" s="116"/>
      <c r="N8515" s="117"/>
      <c r="P8515" s="115"/>
      <c r="Q8515" s="116"/>
      <c r="R8515" s="116"/>
      <c r="S8515" s="116"/>
      <c r="T8515" s="117"/>
    </row>
    <row r="8516" spans="10:20">
      <c r="J8516" s="116"/>
      <c r="K8516" s="116"/>
      <c r="L8516" s="116"/>
      <c r="M8516" s="116"/>
      <c r="N8516" s="117"/>
      <c r="P8516" s="115"/>
      <c r="Q8516" s="116"/>
      <c r="R8516" s="116"/>
      <c r="S8516" s="116"/>
      <c r="T8516" s="117"/>
    </row>
    <row r="8517" spans="10:20">
      <c r="J8517" s="116"/>
      <c r="K8517" s="116"/>
      <c r="L8517" s="116"/>
      <c r="M8517" s="116"/>
      <c r="N8517" s="117"/>
      <c r="P8517" s="115"/>
      <c r="Q8517" s="116"/>
      <c r="R8517" s="116"/>
      <c r="S8517" s="116"/>
      <c r="T8517" s="117"/>
    </row>
    <row r="8518" spans="10:20">
      <c r="J8518" s="116"/>
      <c r="K8518" s="116"/>
      <c r="L8518" s="116"/>
      <c r="M8518" s="116"/>
      <c r="N8518" s="117"/>
      <c r="P8518" s="115"/>
      <c r="Q8518" s="116"/>
      <c r="R8518" s="116"/>
      <c r="S8518" s="116"/>
      <c r="T8518" s="117"/>
    </row>
    <row r="8519" spans="10:20">
      <c r="J8519" s="116"/>
      <c r="K8519" s="116"/>
      <c r="L8519" s="116"/>
      <c r="M8519" s="116"/>
      <c r="N8519" s="117"/>
      <c r="P8519" s="115"/>
      <c r="Q8519" s="116"/>
      <c r="R8519" s="116"/>
      <c r="S8519" s="116"/>
      <c r="T8519" s="117"/>
    </row>
    <row r="8520" spans="10:20">
      <c r="J8520" s="116"/>
      <c r="K8520" s="116"/>
      <c r="L8520" s="116"/>
      <c r="M8520" s="116"/>
      <c r="N8520" s="117"/>
      <c r="P8520" s="115"/>
      <c r="Q8520" s="116"/>
      <c r="R8520" s="116"/>
      <c r="S8520" s="116"/>
      <c r="T8520" s="117"/>
    </row>
    <row r="8521" spans="10:20">
      <c r="J8521" s="116"/>
      <c r="K8521" s="116"/>
      <c r="L8521" s="116"/>
      <c r="M8521" s="116"/>
      <c r="N8521" s="117"/>
      <c r="P8521" s="115"/>
      <c r="Q8521" s="116"/>
      <c r="R8521" s="116"/>
      <c r="S8521" s="116"/>
      <c r="T8521" s="117"/>
    </row>
    <row r="8522" spans="10:20">
      <c r="J8522" s="116"/>
      <c r="K8522" s="116"/>
      <c r="L8522" s="116"/>
      <c r="M8522" s="116"/>
      <c r="N8522" s="117"/>
      <c r="P8522" s="115"/>
      <c r="Q8522" s="116"/>
      <c r="R8522" s="116"/>
      <c r="S8522" s="116"/>
      <c r="T8522" s="117"/>
    </row>
    <row r="8523" spans="10:20">
      <c r="J8523" s="116"/>
      <c r="K8523" s="116"/>
      <c r="L8523" s="116"/>
      <c r="M8523" s="116"/>
      <c r="N8523" s="117"/>
      <c r="P8523" s="115"/>
      <c r="Q8523" s="116"/>
      <c r="R8523" s="116"/>
      <c r="S8523" s="116"/>
      <c r="T8523" s="117"/>
    </row>
    <row r="8524" spans="10:20">
      <c r="J8524" s="116"/>
      <c r="K8524" s="116"/>
      <c r="L8524" s="116"/>
      <c r="M8524" s="116"/>
      <c r="N8524" s="117"/>
      <c r="P8524" s="115"/>
      <c r="Q8524" s="116"/>
      <c r="R8524" s="116"/>
      <c r="S8524" s="116"/>
      <c r="T8524" s="117"/>
    </row>
    <row r="8525" spans="10:20">
      <c r="J8525" s="116"/>
      <c r="K8525" s="116"/>
      <c r="L8525" s="116"/>
      <c r="M8525" s="116"/>
      <c r="N8525" s="117"/>
      <c r="P8525" s="115"/>
      <c r="Q8525" s="116"/>
      <c r="R8525" s="116"/>
      <c r="S8525" s="116"/>
      <c r="T8525" s="117"/>
    </row>
    <row r="8526" spans="10:20">
      <c r="J8526" s="116"/>
      <c r="K8526" s="116"/>
      <c r="L8526" s="116"/>
      <c r="M8526" s="116"/>
      <c r="N8526" s="117"/>
      <c r="P8526" s="115"/>
      <c r="Q8526" s="116"/>
      <c r="R8526" s="116"/>
      <c r="S8526" s="116"/>
      <c r="T8526" s="117"/>
    </row>
    <row r="8527" spans="10:20">
      <c r="J8527" s="116"/>
      <c r="K8527" s="116"/>
      <c r="L8527" s="116"/>
      <c r="M8527" s="116"/>
      <c r="N8527" s="117"/>
      <c r="P8527" s="115"/>
      <c r="Q8527" s="116"/>
      <c r="R8527" s="116"/>
      <c r="S8527" s="116"/>
      <c r="T8527" s="117"/>
    </row>
    <row r="8528" spans="10:20">
      <c r="J8528" s="116"/>
      <c r="K8528" s="116"/>
      <c r="L8528" s="116"/>
      <c r="M8528" s="116"/>
      <c r="N8528" s="117"/>
      <c r="P8528" s="115"/>
      <c r="Q8528" s="116"/>
      <c r="R8528" s="116"/>
      <c r="S8528" s="116"/>
      <c r="T8528" s="117"/>
    </row>
    <row r="8529" spans="10:20">
      <c r="J8529" s="116"/>
      <c r="K8529" s="116"/>
      <c r="L8529" s="116"/>
      <c r="M8529" s="116"/>
      <c r="N8529" s="117"/>
      <c r="P8529" s="115"/>
      <c r="Q8529" s="116"/>
      <c r="R8529" s="116"/>
      <c r="S8529" s="116"/>
      <c r="T8529" s="117"/>
    </row>
    <row r="8530" spans="10:20">
      <c r="J8530" s="116"/>
      <c r="K8530" s="116"/>
      <c r="L8530" s="116"/>
      <c r="M8530" s="116"/>
      <c r="N8530" s="117"/>
      <c r="P8530" s="115"/>
      <c r="Q8530" s="116"/>
      <c r="R8530" s="116"/>
      <c r="S8530" s="116"/>
      <c r="T8530" s="117"/>
    </row>
    <row r="8531" spans="10:20">
      <c r="J8531" s="116"/>
      <c r="K8531" s="116"/>
      <c r="L8531" s="116"/>
      <c r="M8531" s="116"/>
      <c r="N8531" s="117"/>
      <c r="P8531" s="115"/>
      <c r="Q8531" s="116"/>
      <c r="R8531" s="116"/>
      <c r="S8531" s="116"/>
      <c r="T8531" s="117"/>
    </row>
    <row r="8532" spans="10:20">
      <c r="J8532" s="116"/>
      <c r="K8532" s="116"/>
      <c r="L8532" s="116"/>
      <c r="M8532" s="116"/>
      <c r="N8532" s="117"/>
      <c r="P8532" s="115"/>
      <c r="Q8532" s="116"/>
      <c r="R8532" s="116"/>
      <c r="S8532" s="116"/>
      <c r="T8532" s="117"/>
    </row>
    <row r="8533" spans="10:20">
      <c r="J8533" s="116"/>
      <c r="K8533" s="116"/>
      <c r="L8533" s="116"/>
      <c r="M8533" s="116"/>
      <c r="N8533" s="117"/>
      <c r="P8533" s="115"/>
      <c r="Q8533" s="116"/>
      <c r="R8533" s="116"/>
      <c r="S8533" s="116"/>
      <c r="T8533" s="117"/>
    </row>
    <row r="8534" spans="10:20">
      <c r="J8534" s="116"/>
      <c r="K8534" s="116"/>
      <c r="L8534" s="116"/>
      <c r="M8534" s="116"/>
      <c r="N8534" s="117"/>
      <c r="P8534" s="115"/>
      <c r="Q8534" s="116"/>
      <c r="R8534" s="116"/>
      <c r="S8534" s="116"/>
      <c r="T8534" s="117"/>
    </row>
    <row r="8535" spans="10:20">
      <c r="J8535" s="116"/>
      <c r="K8535" s="116"/>
      <c r="L8535" s="116"/>
      <c r="M8535" s="116"/>
      <c r="N8535" s="117"/>
      <c r="P8535" s="115"/>
      <c r="Q8535" s="116"/>
      <c r="R8535" s="116"/>
      <c r="S8535" s="116"/>
      <c r="T8535" s="117"/>
    </row>
    <row r="8536" spans="10:20">
      <c r="J8536" s="116"/>
      <c r="K8536" s="116"/>
      <c r="L8536" s="116"/>
      <c r="M8536" s="116"/>
      <c r="N8536" s="117"/>
      <c r="P8536" s="115"/>
      <c r="Q8536" s="116"/>
      <c r="R8536" s="116"/>
      <c r="S8536" s="116"/>
      <c r="T8536" s="117"/>
    </row>
    <row r="8537" spans="10:20">
      <c r="J8537" s="116"/>
      <c r="K8537" s="116"/>
      <c r="L8537" s="116"/>
      <c r="M8537" s="116"/>
      <c r="N8537" s="117"/>
      <c r="P8537" s="115"/>
      <c r="Q8537" s="116"/>
      <c r="R8537" s="116"/>
      <c r="S8537" s="116"/>
      <c r="T8537" s="117"/>
    </row>
    <row r="8538" spans="10:20">
      <c r="J8538" s="116"/>
      <c r="K8538" s="116"/>
      <c r="L8538" s="116"/>
      <c r="M8538" s="116"/>
      <c r="N8538" s="117"/>
      <c r="P8538" s="115"/>
      <c r="Q8538" s="116"/>
      <c r="R8538" s="116"/>
      <c r="S8538" s="116"/>
      <c r="T8538" s="117"/>
    </row>
    <row r="8539" spans="10:20">
      <c r="J8539" s="116"/>
      <c r="K8539" s="116"/>
      <c r="L8539" s="116"/>
      <c r="M8539" s="116"/>
      <c r="N8539" s="117"/>
      <c r="P8539" s="115"/>
      <c r="Q8539" s="116"/>
      <c r="R8539" s="116"/>
      <c r="S8539" s="116"/>
      <c r="T8539" s="117"/>
    </row>
    <row r="8540" spans="10:20">
      <c r="J8540" s="116"/>
      <c r="K8540" s="116"/>
      <c r="L8540" s="116"/>
      <c r="M8540" s="116"/>
      <c r="N8540" s="117"/>
      <c r="P8540" s="115"/>
      <c r="Q8540" s="116"/>
      <c r="R8540" s="116"/>
      <c r="S8540" s="116"/>
      <c r="T8540" s="117"/>
    </row>
    <row r="8541" spans="10:20">
      <c r="J8541" s="116"/>
      <c r="K8541" s="116"/>
      <c r="L8541" s="116"/>
      <c r="M8541" s="116"/>
      <c r="N8541" s="117"/>
      <c r="P8541" s="115"/>
      <c r="Q8541" s="116"/>
      <c r="R8541" s="116"/>
      <c r="S8541" s="116"/>
      <c r="T8541" s="117"/>
    </row>
    <row r="8542" spans="10:20">
      <c r="J8542" s="116"/>
      <c r="K8542" s="116"/>
      <c r="L8542" s="116"/>
      <c r="M8542" s="116"/>
      <c r="N8542" s="117"/>
      <c r="P8542" s="115"/>
      <c r="Q8542" s="116"/>
      <c r="R8542" s="116"/>
      <c r="S8542" s="116"/>
      <c r="T8542" s="117"/>
    </row>
    <row r="8543" spans="10:20">
      <c r="J8543" s="116"/>
      <c r="K8543" s="116"/>
      <c r="L8543" s="116"/>
      <c r="M8543" s="116"/>
      <c r="N8543" s="117"/>
      <c r="P8543" s="115"/>
      <c r="Q8543" s="116"/>
      <c r="R8543" s="116"/>
      <c r="S8543" s="116"/>
      <c r="T8543" s="117"/>
    </row>
    <row r="8544" spans="10:20">
      <c r="J8544" s="116"/>
      <c r="K8544" s="116"/>
      <c r="L8544" s="116"/>
      <c r="M8544" s="116"/>
      <c r="N8544" s="117"/>
      <c r="P8544" s="115"/>
      <c r="Q8544" s="116"/>
      <c r="R8544" s="116"/>
      <c r="S8544" s="116"/>
      <c r="T8544" s="117"/>
    </row>
    <row r="8545" spans="10:20">
      <c r="J8545" s="116"/>
      <c r="K8545" s="116"/>
      <c r="L8545" s="116"/>
      <c r="M8545" s="116"/>
      <c r="N8545" s="117"/>
      <c r="P8545" s="115"/>
      <c r="Q8545" s="116"/>
      <c r="R8545" s="116"/>
      <c r="S8545" s="116"/>
      <c r="T8545" s="117"/>
    </row>
    <row r="8546" spans="10:20">
      <c r="J8546" s="116"/>
      <c r="K8546" s="116"/>
      <c r="L8546" s="116"/>
      <c r="M8546" s="116"/>
      <c r="N8546" s="117"/>
      <c r="P8546" s="115"/>
      <c r="Q8546" s="116"/>
      <c r="R8546" s="116"/>
      <c r="S8546" s="116"/>
      <c r="T8546" s="117"/>
    </row>
    <row r="8547" spans="10:20">
      <c r="J8547" s="116"/>
      <c r="K8547" s="116"/>
      <c r="L8547" s="116"/>
      <c r="M8547" s="116"/>
      <c r="N8547" s="117"/>
      <c r="P8547" s="115"/>
      <c r="Q8547" s="116"/>
      <c r="R8547" s="116"/>
      <c r="S8547" s="116"/>
      <c r="T8547" s="117"/>
    </row>
    <row r="8548" spans="10:20">
      <c r="J8548" s="116"/>
      <c r="K8548" s="116"/>
      <c r="L8548" s="116"/>
      <c r="M8548" s="116"/>
      <c r="N8548" s="117"/>
      <c r="P8548" s="115"/>
      <c r="Q8548" s="116"/>
      <c r="R8548" s="116"/>
      <c r="S8548" s="116"/>
      <c r="T8548" s="117"/>
    </row>
    <row r="8549" spans="10:20">
      <c r="J8549" s="116"/>
      <c r="K8549" s="116"/>
      <c r="L8549" s="116"/>
      <c r="M8549" s="116"/>
      <c r="N8549" s="117"/>
      <c r="P8549" s="115"/>
      <c r="Q8549" s="116"/>
      <c r="R8549" s="116"/>
      <c r="S8549" s="116"/>
      <c r="T8549" s="117"/>
    </row>
    <row r="8550" spans="10:20">
      <c r="J8550" s="116"/>
      <c r="K8550" s="116"/>
      <c r="L8550" s="116"/>
      <c r="M8550" s="116"/>
      <c r="N8550" s="117"/>
      <c r="P8550" s="115"/>
      <c r="Q8550" s="116"/>
      <c r="R8550" s="116"/>
      <c r="S8550" s="116"/>
      <c r="T8550" s="117"/>
    </row>
    <row r="8551" spans="10:20">
      <c r="J8551" s="116"/>
      <c r="K8551" s="116"/>
      <c r="L8551" s="116"/>
      <c r="M8551" s="116"/>
      <c r="N8551" s="117"/>
      <c r="P8551" s="115"/>
      <c r="Q8551" s="116"/>
      <c r="R8551" s="116"/>
      <c r="S8551" s="116"/>
      <c r="T8551" s="117"/>
    </row>
    <row r="8552" spans="10:20">
      <c r="J8552" s="116"/>
      <c r="K8552" s="116"/>
      <c r="L8552" s="116"/>
      <c r="M8552" s="116"/>
      <c r="N8552" s="117"/>
      <c r="P8552" s="115"/>
      <c r="Q8552" s="116"/>
      <c r="R8552" s="116"/>
      <c r="S8552" s="116"/>
      <c r="T8552" s="117"/>
    </row>
    <row r="8553" spans="10:20">
      <c r="J8553" s="116"/>
      <c r="K8553" s="116"/>
      <c r="L8553" s="116"/>
      <c r="M8553" s="116"/>
      <c r="N8553" s="117"/>
      <c r="P8553" s="115"/>
      <c r="Q8553" s="116"/>
      <c r="R8553" s="116"/>
      <c r="S8553" s="116"/>
      <c r="T8553" s="117"/>
    </row>
    <row r="8554" spans="10:20">
      <c r="J8554" s="116"/>
      <c r="K8554" s="116"/>
      <c r="L8554" s="116"/>
      <c r="M8554" s="116"/>
      <c r="N8554" s="117"/>
      <c r="P8554" s="115"/>
      <c r="Q8554" s="116"/>
      <c r="R8554" s="116"/>
      <c r="S8554" s="116"/>
      <c r="T8554" s="117"/>
    </row>
    <row r="8555" spans="10:20">
      <c r="J8555" s="116"/>
      <c r="K8555" s="116"/>
      <c r="L8555" s="116"/>
      <c r="M8555" s="116"/>
      <c r="N8555" s="117"/>
      <c r="P8555" s="115"/>
      <c r="Q8555" s="116"/>
      <c r="R8555" s="116"/>
      <c r="S8555" s="116"/>
      <c r="T8555" s="117"/>
    </row>
    <row r="8556" spans="10:20">
      <c r="J8556" s="116"/>
      <c r="K8556" s="116"/>
      <c r="L8556" s="116"/>
      <c r="M8556" s="116"/>
      <c r="N8556" s="117"/>
      <c r="P8556" s="115"/>
      <c r="Q8556" s="116"/>
      <c r="R8556" s="116"/>
      <c r="S8556" s="116"/>
      <c r="T8556" s="117"/>
    </row>
    <row r="8557" spans="10:20">
      <c r="J8557" s="116"/>
      <c r="K8557" s="116"/>
      <c r="L8557" s="116"/>
      <c r="M8557" s="116"/>
      <c r="N8557" s="117"/>
      <c r="P8557" s="115"/>
      <c r="Q8557" s="116"/>
      <c r="R8557" s="116"/>
      <c r="S8557" s="116"/>
      <c r="T8557" s="117"/>
    </row>
    <row r="8558" spans="10:20">
      <c r="J8558" s="116"/>
      <c r="K8558" s="116"/>
      <c r="L8558" s="116"/>
      <c r="M8558" s="116"/>
      <c r="N8558" s="117"/>
      <c r="P8558" s="115"/>
      <c r="Q8558" s="116"/>
      <c r="R8558" s="116"/>
      <c r="S8558" s="116"/>
      <c r="T8558" s="117"/>
    </row>
    <row r="8559" spans="10:20">
      <c r="J8559" s="116"/>
      <c r="K8559" s="116"/>
      <c r="L8559" s="116"/>
      <c r="M8559" s="116"/>
      <c r="N8559" s="117"/>
      <c r="P8559" s="115"/>
      <c r="Q8559" s="116"/>
      <c r="R8559" s="116"/>
      <c r="S8559" s="116"/>
      <c r="T8559" s="117"/>
    </row>
    <row r="8560" spans="10:20">
      <c r="J8560" s="116"/>
      <c r="K8560" s="116"/>
      <c r="L8560" s="116"/>
      <c r="M8560" s="116"/>
      <c r="N8560" s="117"/>
      <c r="P8560" s="115"/>
      <c r="Q8560" s="116"/>
      <c r="R8560" s="116"/>
      <c r="S8560" s="116"/>
      <c r="T8560" s="117"/>
    </row>
    <row r="8561" spans="10:20">
      <c r="J8561" s="116"/>
      <c r="K8561" s="116"/>
      <c r="L8561" s="116"/>
      <c r="M8561" s="116"/>
      <c r="N8561" s="117"/>
      <c r="P8561" s="115"/>
      <c r="Q8561" s="116"/>
      <c r="R8561" s="116"/>
      <c r="S8561" s="116"/>
      <c r="T8561" s="117"/>
    </row>
    <row r="8562" spans="10:20">
      <c r="J8562" s="116"/>
      <c r="K8562" s="116"/>
      <c r="L8562" s="116"/>
      <c r="M8562" s="116"/>
      <c r="N8562" s="117"/>
      <c r="P8562" s="115"/>
      <c r="Q8562" s="116"/>
      <c r="R8562" s="116"/>
      <c r="S8562" s="116"/>
      <c r="T8562" s="117"/>
    </row>
    <row r="8563" spans="10:20">
      <c r="J8563" s="116"/>
      <c r="K8563" s="116"/>
      <c r="L8563" s="116"/>
      <c r="M8563" s="116"/>
      <c r="N8563" s="117"/>
      <c r="P8563" s="115"/>
      <c r="Q8563" s="116"/>
      <c r="R8563" s="116"/>
      <c r="S8563" s="116"/>
      <c r="T8563" s="117"/>
    </row>
    <row r="8564" spans="10:20">
      <c r="J8564" s="116"/>
      <c r="K8564" s="116"/>
      <c r="L8564" s="116"/>
      <c r="M8564" s="116"/>
      <c r="N8564" s="117"/>
      <c r="P8564" s="115"/>
      <c r="Q8564" s="116"/>
      <c r="R8564" s="116"/>
      <c r="S8564" s="116"/>
      <c r="T8564" s="117"/>
    </row>
    <row r="8565" spans="10:20">
      <c r="J8565" s="116"/>
      <c r="K8565" s="116"/>
      <c r="L8565" s="116"/>
      <c r="M8565" s="116"/>
      <c r="N8565" s="117"/>
      <c r="P8565" s="115"/>
      <c r="Q8565" s="116"/>
      <c r="R8565" s="116"/>
      <c r="S8565" s="116"/>
      <c r="T8565" s="117"/>
    </row>
    <row r="8566" spans="10:20">
      <c r="J8566" s="116"/>
      <c r="K8566" s="116"/>
      <c r="L8566" s="116"/>
      <c r="M8566" s="116"/>
      <c r="N8566" s="117"/>
      <c r="P8566" s="115"/>
      <c r="Q8566" s="116"/>
      <c r="R8566" s="116"/>
      <c r="S8566" s="116"/>
      <c r="T8566" s="117"/>
    </row>
    <row r="8567" spans="10:20">
      <c r="J8567" s="116"/>
      <c r="K8567" s="116"/>
      <c r="L8567" s="116"/>
      <c r="M8567" s="116"/>
      <c r="N8567" s="117"/>
      <c r="P8567" s="115"/>
      <c r="Q8567" s="116"/>
      <c r="R8567" s="116"/>
      <c r="S8567" s="116"/>
      <c r="T8567" s="117"/>
    </row>
    <row r="8568" spans="10:20">
      <c r="J8568" s="116"/>
      <c r="K8568" s="116"/>
      <c r="L8568" s="116"/>
      <c r="M8568" s="116"/>
      <c r="N8568" s="117"/>
      <c r="P8568" s="115"/>
      <c r="Q8568" s="116"/>
      <c r="R8568" s="116"/>
      <c r="S8568" s="116"/>
      <c r="T8568" s="117"/>
    </row>
    <row r="8569" spans="10:20">
      <c r="J8569" s="116"/>
      <c r="K8569" s="116"/>
      <c r="L8569" s="116"/>
      <c r="M8569" s="116"/>
      <c r="N8569" s="117"/>
      <c r="P8569" s="115"/>
      <c r="Q8569" s="116"/>
      <c r="R8569" s="116"/>
      <c r="S8569" s="116"/>
      <c r="T8569" s="117"/>
    </row>
    <row r="8570" spans="10:20">
      <c r="J8570" s="116"/>
      <c r="K8570" s="116"/>
      <c r="L8570" s="116"/>
      <c r="M8570" s="116"/>
      <c r="N8570" s="117"/>
      <c r="P8570" s="115"/>
      <c r="Q8570" s="116"/>
      <c r="R8570" s="116"/>
      <c r="S8570" s="116"/>
      <c r="T8570" s="117"/>
    </row>
    <row r="8571" spans="10:20">
      <c r="J8571" s="116"/>
      <c r="K8571" s="116"/>
      <c r="L8571" s="116"/>
      <c r="M8571" s="116"/>
      <c r="N8571" s="117"/>
      <c r="P8571" s="115"/>
      <c r="Q8571" s="116"/>
      <c r="R8571" s="116"/>
      <c r="S8571" s="116"/>
      <c r="T8571" s="117"/>
    </row>
    <row r="8572" spans="10:20">
      <c r="J8572" s="116"/>
      <c r="K8572" s="116"/>
      <c r="L8572" s="116"/>
      <c r="M8572" s="116"/>
      <c r="N8572" s="117"/>
      <c r="P8572" s="115"/>
      <c r="Q8572" s="116"/>
      <c r="R8572" s="116"/>
      <c r="S8572" s="116"/>
      <c r="T8572" s="117"/>
    </row>
    <row r="8573" spans="10:20">
      <c r="J8573" s="116"/>
      <c r="K8573" s="116"/>
      <c r="L8573" s="116"/>
      <c r="M8573" s="116"/>
      <c r="N8573" s="117"/>
      <c r="P8573" s="115"/>
      <c r="Q8573" s="116"/>
      <c r="R8573" s="116"/>
      <c r="S8573" s="116"/>
      <c r="T8573" s="117"/>
    </row>
    <row r="8574" spans="10:20">
      <c r="J8574" s="116"/>
      <c r="K8574" s="116"/>
      <c r="L8574" s="116"/>
      <c r="M8574" s="116"/>
      <c r="N8574" s="117"/>
      <c r="P8574" s="115"/>
      <c r="Q8574" s="116"/>
      <c r="R8574" s="116"/>
      <c r="S8574" s="116"/>
      <c r="T8574" s="117"/>
    </row>
    <row r="8575" spans="10:20">
      <c r="J8575" s="116"/>
      <c r="K8575" s="116"/>
      <c r="L8575" s="116"/>
      <c r="M8575" s="116"/>
      <c r="N8575" s="117"/>
      <c r="P8575" s="115"/>
      <c r="Q8575" s="116"/>
      <c r="R8575" s="116"/>
      <c r="S8575" s="116"/>
      <c r="T8575" s="117"/>
    </row>
    <row r="8576" spans="10:20">
      <c r="J8576" s="116"/>
      <c r="K8576" s="116"/>
      <c r="L8576" s="116"/>
      <c r="M8576" s="116"/>
      <c r="N8576" s="117"/>
      <c r="P8576" s="115"/>
      <c r="Q8576" s="116"/>
      <c r="R8576" s="116"/>
      <c r="S8576" s="116"/>
      <c r="T8576" s="117"/>
    </row>
    <row r="8577" spans="10:20">
      <c r="J8577" s="116"/>
      <c r="K8577" s="116"/>
      <c r="L8577" s="116"/>
      <c r="M8577" s="116"/>
      <c r="N8577" s="117"/>
      <c r="P8577" s="115"/>
      <c r="Q8577" s="116"/>
      <c r="R8577" s="116"/>
      <c r="S8577" s="116"/>
      <c r="T8577" s="117"/>
    </row>
    <row r="8578" spans="10:20">
      <c r="J8578" s="116"/>
      <c r="K8578" s="116"/>
      <c r="L8578" s="116"/>
      <c r="M8578" s="116"/>
      <c r="N8578" s="117"/>
      <c r="P8578" s="115"/>
      <c r="Q8578" s="116"/>
      <c r="R8578" s="116"/>
      <c r="S8578" s="116"/>
      <c r="T8578" s="117"/>
    </row>
    <row r="8579" spans="10:20">
      <c r="J8579" s="116"/>
      <c r="K8579" s="116"/>
      <c r="L8579" s="116"/>
      <c r="M8579" s="116"/>
      <c r="N8579" s="117"/>
      <c r="P8579" s="115"/>
      <c r="Q8579" s="116"/>
      <c r="R8579" s="116"/>
      <c r="S8579" s="116"/>
      <c r="T8579" s="117"/>
    </row>
    <row r="8580" spans="10:20">
      <c r="J8580" s="116"/>
      <c r="K8580" s="116"/>
      <c r="L8580" s="116"/>
      <c r="M8580" s="116"/>
      <c r="N8580" s="117"/>
      <c r="P8580" s="115"/>
      <c r="Q8580" s="116"/>
      <c r="R8580" s="116"/>
      <c r="S8580" s="116"/>
      <c r="T8580" s="117"/>
    </row>
    <row r="8581" spans="10:20">
      <c r="J8581" s="116"/>
      <c r="K8581" s="116"/>
      <c r="L8581" s="116"/>
      <c r="M8581" s="116"/>
      <c r="N8581" s="117"/>
      <c r="P8581" s="115"/>
      <c r="Q8581" s="116"/>
      <c r="R8581" s="116"/>
      <c r="S8581" s="116"/>
      <c r="T8581" s="117"/>
    </row>
    <row r="8582" spans="10:20">
      <c r="J8582" s="116"/>
      <c r="K8582" s="116"/>
      <c r="L8582" s="116"/>
      <c r="M8582" s="116"/>
      <c r="N8582" s="117"/>
      <c r="P8582" s="115"/>
      <c r="Q8582" s="116"/>
      <c r="R8582" s="116"/>
      <c r="S8582" s="116"/>
      <c r="T8582" s="117"/>
    </row>
    <row r="8583" spans="10:20">
      <c r="J8583" s="116"/>
      <c r="K8583" s="116"/>
      <c r="L8583" s="116"/>
      <c r="M8583" s="116"/>
      <c r="N8583" s="117"/>
      <c r="P8583" s="115"/>
      <c r="Q8583" s="116"/>
      <c r="R8583" s="116"/>
      <c r="S8583" s="116"/>
      <c r="T8583" s="117"/>
    </row>
    <row r="8584" spans="10:20">
      <c r="J8584" s="116"/>
      <c r="K8584" s="116"/>
      <c r="L8584" s="116"/>
      <c r="M8584" s="116"/>
      <c r="N8584" s="117"/>
      <c r="P8584" s="115"/>
      <c r="Q8584" s="116"/>
      <c r="R8584" s="116"/>
      <c r="S8584" s="116"/>
      <c r="T8584" s="117"/>
    </row>
    <row r="8585" spans="10:20">
      <c r="J8585" s="116"/>
      <c r="K8585" s="116"/>
      <c r="L8585" s="116"/>
      <c r="M8585" s="116"/>
      <c r="N8585" s="117"/>
      <c r="P8585" s="115"/>
      <c r="Q8585" s="116"/>
      <c r="R8585" s="116"/>
      <c r="S8585" s="116"/>
      <c r="T8585" s="117"/>
    </row>
    <row r="8586" spans="10:20">
      <c r="J8586" s="116"/>
      <c r="K8586" s="116"/>
      <c r="L8586" s="116"/>
      <c r="M8586" s="116"/>
      <c r="N8586" s="117"/>
      <c r="P8586" s="115"/>
      <c r="Q8586" s="116"/>
      <c r="R8586" s="116"/>
      <c r="S8586" s="116"/>
      <c r="T8586" s="117"/>
    </row>
    <row r="8587" spans="10:20">
      <c r="J8587" s="116"/>
      <c r="K8587" s="116"/>
      <c r="L8587" s="116"/>
      <c r="M8587" s="116"/>
      <c r="N8587" s="117"/>
      <c r="P8587" s="115"/>
      <c r="Q8587" s="116"/>
      <c r="R8587" s="116"/>
      <c r="S8587" s="116"/>
      <c r="T8587" s="117"/>
    </row>
    <row r="8588" spans="10:20">
      <c r="J8588" s="116"/>
      <c r="K8588" s="116"/>
      <c r="L8588" s="116"/>
      <c r="M8588" s="116"/>
      <c r="N8588" s="117"/>
      <c r="P8588" s="115"/>
      <c r="Q8588" s="116"/>
      <c r="R8588" s="116"/>
      <c r="S8588" s="116"/>
      <c r="T8588" s="117"/>
    </row>
    <row r="8589" spans="10:20">
      <c r="J8589" s="116"/>
      <c r="K8589" s="116"/>
      <c r="L8589" s="116"/>
      <c r="M8589" s="116"/>
      <c r="N8589" s="117"/>
      <c r="P8589" s="115"/>
      <c r="Q8589" s="116"/>
      <c r="R8589" s="116"/>
      <c r="S8589" s="116"/>
      <c r="T8589" s="117"/>
    </row>
    <row r="8590" spans="10:20">
      <c r="J8590" s="116"/>
      <c r="K8590" s="116"/>
      <c r="L8590" s="116"/>
      <c r="M8590" s="116"/>
      <c r="N8590" s="117"/>
      <c r="P8590" s="115"/>
      <c r="Q8590" s="116"/>
      <c r="R8590" s="116"/>
      <c r="S8590" s="116"/>
      <c r="T8590" s="117"/>
    </row>
    <row r="8591" spans="10:20">
      <c r="J8591" s="116"/>
      <c r="K8591" s="116"/>
      <c r="L8591" s="116"/>
      <c r="M8591" s="116"/>
      <c r="N8591" s="117"/>
      <c r="P8591" s="115"/>
      <c r="Q8591" s="116"/>
      <c r="R8591" s="116"/>
      <c r="S8591" s="116"/>
      <c r="T8591" s="117"/>
    </row>
    <row r="8592" spans="10:20">
      <c r="J8592" s="116"/>
      <c r="K8592" s="116"/>
      <c r="L8592" s="116"/>
      <c r="M8592" s="116"/>
      <c r="N8592" s="117"/>
      <c r="P8592" s="115"/>
      <c r="Q8592" s="116"/>
      <c r="R8592" s="116"/>
      <c r="S8592" s="116"/>
      <c r="T8592" s="117"/>
    </row>
    <row r="8593" spans="10:20">
      <c r="J8593" s="116"/>
      <c r="K8593" s="116"/>
      <c r="L8593" s="116"/>
      <c r="M8593" s="116"/>
      <c r="N8593" s="117"/>
      <c r="P8593" s="115"/>
      <c r="Q8593" s="116"/>
      <c r="R8593" s="116"/>
      <c r="S8593" s="116"/>
      <c r="T8593" s="117"/>
    </row>
    <row r="8594" spans="10:20">
      <c r="J8594" s="116"/>
      <c r="K8594" s="116"/>
      <c r="L8594" s="116"/>
      <c r="M8594" s="116"/>
      <c r="N8594" s="117"/>
      <c r="P8594" s="115"/>
      <c r="Q8594" s="116"/>
      <c r="R8594" s="116"/>
      <c r="S8594" s="116"/>
      <c r="T8594" s="117"/>
    </row>
    <row r="8595" spans="10:20">
      <c r="J8595" s="116"/>
      <c r="K8595" s="116"/>
      <c r="L8595" s="116"/>
      <c r="M8595" s="116"/>
      <c r="N8595" s="117"/>
      <c r="P8595" s="115"/>
      <c r="Q8595" s="116"/>
      <c r="R8595" s="116"/>
      <c r="S8595" s="116"/>
      <c r="T8595" s="117"/>
    </row>
    <row r="8596" spans="10:20">
      <c r="J8596" s="116"/>
      <c r="K8596" s="116"/>
      <c r="L8596" s="116"/>
      <c r="M8596" s="116"/>
      <c r="N8596" s="117"/>
      <c r="P8596" s="115"/>
      <c r="Q8596" s="116"/>
      <c r="R8596" s="116"/>
      <c r="S8596" s="116"/>
      <c r="T8596" s="117"/>
    </row>
    <row r="8597" spans="10:20">
      <c r="J8597" s="116"/>
      <c r="K8597" s="116"/>
      <c r="L8597" s="116"/>
      <c r="M8597" s="116"/>
      <c r="N8597" s="117"/>
      <c r="P8597" s="115"/>
      <c r="Q8597" s="116"/>
      <c r="R8597" s="116"/>
      <c r="S8597" s="116"/>
      <c r="T8597" s="117"/>
    </row>
    <row r="8598" spans="10:20">
      <c r="J8598" s="116"/>
      <c r="K8598" s="116"/>
      <c r="L8598" s="116"/>
      <c r="M8598" s="116"/>
      <c r="N8598" s="117"/>
      <c r="P8598" s="115"/>
      <c r="Q8598" s="116"/>
      <c r="R8598" s="116"/>
      <c r="S8598" s="116"/>
      <c r="T8598" s="117"/>
    </row>
    <row r="8599" spans="10:20">
      <c r="J8599" s="116"/>
      <c r="K8599" s="116"/>
      <c r="L8599" s="116"/>
      <c r="M8599" s="116"/>
      <c r="N8599" s="117"/>
      <c r="P8599" s="115"/>
      <c r="Q8599" s="116"/>
      <c r="R8599" s="116"/>
      <c r="S8599" s="116"/>
      <c r="T8599" s="117"/>
    </row>
    <row r="8600" spans="10:20">
      <c r="J8600" s="116"/>
      <c r="K8600" s="116"/>
      <c r="L8600" s="116"/>
      <c r="M8600" s="116"/>
      <c r="N8600" s="117"/>
      <c r="P8600" s="115"/>
      <c r="Q8600" s="116"/>
      <c r="R8600" s="116"/>
      <c r="S8600" s="116"/>
      <c r="T8600" s="117"/>
    </row>
    <row r="8601" spans="10:20">
      <c r="J8601" s="116"/>
      <c r="K8601" s="116"/>
      <c r="L8601" s="116"/>
      <c r="M8601" s="116"/>
      <c r="N8601" s="117"/>
      <c r="P8601" s="115"/>
      <c r="Q8601" s="116"/>
      <c r="R8601" s="116"/>
      <c r="S8601" s="116"/>
      <c r="T8601" s="117"/>
    </row>
    <row r="8602" spans="10:20">
      <c r="J8602" s="116"/>
      <c r="K8602" s="116"/>
      <c r="L8602" s="116"/>
      <c r="M8602" s="116"/>
      <c r="N8602" s="117"/>
      <c r="P8602" s="115"/>
      <c r="Q8602" s="116"/>
      <c r="R8602" s="116"/>
      <c r="S8602" s="116"/>
      <c r="T8602" s="117"/>
    </row>
    <row r="8603" spans="10:20">
      <c r="J8603" s="116"/>
      <c r="K8603" s="116"/>
      <c r="L8603" s="116"/>
      <c r="M8603" s="116"/>
      <c r="N8603" s="117"/>
      <c r="P8603" s="115"/>
      <c r="Q8603" s="116"/>
      <c r="R8603" s="116"/>
      <c r="S8603" s="116"/>
      <c r="T8603" s="117"/>
    </row>
    <row r="8604" spans="10:20">
      <c r="J8604" s="116"/>
      <c r="K8604" s="116"/>
      <c r="L8604" s="116"/>
      <c r="M8604" s="116"/>
      <c r="N8604" s="117"/>
      <c r="P8604" s="115"/>
      <c r="Q8604" s="116"/>
      <c r="R8604" s="116"/>
      <c r="S8604" s="116"/>
      <c r="T8604" s="117"/>
    </row>
    <row r="8605" spans="10:20">
      <c r="J8605" s="116"/>
      <c r="K8605" s="116"/>
      <c r="L8605" s="116"/>
      <c r="M8605" s="116"/>
      <c r="N8605" s="117"/>
      <c r="P8605" s="115"/>
      <c r="Q8605" s="116"/>
      <c r="R8605" s="116"/>
      <c r="S8605" s="116"/>
      <c r="T8605" s="117"/>
    </row>
    <row r="8606" spans="10:20">
      <c r="J8606" s="116"/>
      <c r="K8606" s="116"/>
      <c r="L8606" s="116"/>
      <c r="M8606" s="116"/>
      <c r="N8606" s="117"/>
      <c r="P8606" s="115"/>
      <c r="Q8606" s="116"/>
      <c r="R8606" s="116"/>
      <c r="S8606" s="116"/>
      <c r="T8606" s="117"/>
    </row>
    <row r="8607" spans="10:20">
      <c r="J8607" s="116"/>
      <c r="K8607" s="116"/>
      <c r="L8607" s="116"/>
      <c r="M8607" s="116"/>
      <c r="N8607" s="117"/>
      <c r="P8607" s="115"/>
      <c r="Q8607" s="116"/>
      <c r="R8607" s="116"/>
      <c r="S8607" s="116"/>
      <c r="T8607" s="117"/>
    </row>
    <row r="8608" spans="10:20">
      <c r="J8608" s="116"/>
      <c r="K8608" s="116"/>
      <c r="L8608" s="116"/>
      <c r="M8608" s="116"/>
      <c r="N8608" s="117"/>
      <c r="P8608" s="115"/>
      <c r="Q8608" s="116"/>
      <c r="R8608" s="116"/>
      <c r="S8608" s="116"/>
      <c r="T8608" s="117"/>
    </row>
    <row r="8609" spans="10:20">
      <c r="J8609" s="116"/>
      <c r="K8609" s="116"/>
      <c r="L8609" s="116"/>
      <c r="M8609" s="116"/>
      <c r="N8609" s="117"/>
      <c r="P8609" s="115"/>
      <c r="Q8609" s="116"/>
      <c r="R8609" s="116"/>
      <c r="S8609" s="116"/>
      <c r="T8609" s="117"/>
    </row>
    <row r="8610" spans="10:20">
      <c r="J8610" s="116"/>
      <c r="K8610" s="116"/>
      <c r="L8610" s="116"/>
      <c r="M8610" s="116"/>
      <c r="N8610" s="117"/>
      <c r="P8610" s="115"/>
      <c r="Q8610" s="116"/>
      <c r="R8610" s="116"/>
      <c r="S8610" s="116"/>
      <c r="T8610" s="117"/>
    </row>
    <row r="8611" spans="10:20">
      <c r="J8611" s="116"/>
      <c r="K8611" s="116"/>
      <c r="L8611" s="116"/>
      <c r="M8611" s="116"/>
      <c r="N8611" s="117"/>
      <c r="P8611" s="115"/>
      <c r="Q8611" s="116"/>
      <c r="R8611" s="116"/>
      <c r="S8611" s="116"/>
      <c r="T8611" s="117"/>
    </row>
    <row r="8612" spans="10:20">
      <c r="J8612" s="116"/>
      <c r="K8612" s="116"/>
      <c r="L8612" s="116"/>
      <c r="M8612" s="116"/>
      <c r="N8612" s="117"/>
      <c r="P8612" s="115"/>
      <c r="Q8612" s="116"/>
      <c r="R8612" s="116"/>
      <c r="S8612" s="116"/>
      <c r="T8612" s="117"/>
    </row>
    <row r="8613" spans="10:20">
      <c r="J8613" s="116"/>
      <c r="K8613" s="116"/>
      <c r="L8613" s="116"/>
      <c r="M8613" s="116"/>
      <c r="N8613" s="117"/>
      <c r="P8613" s="115"/>
      <c r="Q8613" s="116"/>
      <c r="R8613" s="116"/>
      <c r="S8613" s="116"/>
      <c r="T8613" s="117"/>
    </row>
    <row r="8614" spans="10:20">
      <c r="J8614" s="116"/>
      <c r="K8614" s="116"/>
      <c r="L8614" s="116"/>
      <c r="M8614" s="116"/>
      <c r="N8614" s="117"/>
      <c r="P8614" s="115"/>
      <c r="Q8614" s="116"/>
      <c r="R8614" s="116"/>
      <c r="S8614" s="116"/>
      <c r="T8614" s="117"/>
    </row>
    <row r="8615" spans="10:20">
      <c r="J8615" s="116"/>
      <c r="K8615" s="116"/>
      <c r="L8615" s="116"/>
      <c r="M8615" s="116"/>
      <c r="N8615" s="117"/>
      <c r="P8615" s="115"/>
      <c r="Q8615" s="116"/>
      <c r="R8615" s="116"/>
      <c r="S8615" s="116"/>
      <c r="T8615" s="117"/>
    </row>
    <row r="8616" spans="10:20">
      <c r="J8616" s="116"/>
      <c r="K8616" s="116"/>
      <c r="L8616" s="116"/>
      <c r="M8616" s="116"/>
      <c r="N8616" s="117"/>
      <c r="P8616" s="115"/>
      <c r="Q8616" s="116"/>
      <c r="R8616" s="116"/>
      <c r="S8616" s="116"/>
      <c r="T8616" s="117"/>
    </row>
    <row r="8617" spans="10:20">
      <c r="J8617" s="116"/>
      <c r="K8617" s="116"/>
      <c r="L8617" s="116"/>
      <c r="M8617" s="116"/>
      <c r="N8617" s="117"/>
      <c r="P8617" s="115"/>
      <c r="Q8617" s="116"/>
      <c r="R8617" s="116"/>
      <c r="S8617" s="116"/>
      <c r="T8617" s="117"/>
    </row>
    <row r="8618" spans="10:20">
      <c r="J8618" s="116"/>
      <c r="K8618" s="116"/>
      <c r="L8618" s="116"/>
      <c r="M8618" s="116"/>
      <c r="N8618" s="117"/>
      <c r="P8618" s="115"/>
      <c r="Q8618" s="116"/>
      <c r="R8618" s="116"/>
      <c r="S8618" s="116"/>
      <c r="T8618" s="117"/>
    </row>
    <row r="8619" spans="10:20">
      <c r="J8619" s="116"/>
      <c r="K8619" s="116"/>
      <c r="L8619" s="116"/>
      <c r="M8619" s="116"/>
      <c r="N8619" s="117"/>
      <c r="P8619" s="115"/>
      <c r="Q8619" s="116"/>
      <c r="R8619" s="116"/>
      <c r="S8619" s="116"/>
      <c r="T8619" s="117"/>
    </row>
    <row r="8620" spans="10:20">
      <c r="J8620" s="116"/>
      <c r="K8620" s="116"/>
      <c r="L8620" s="116"/>
      <c r="M8620" s="116"/>
      <c r="N8620" s="117"/>
      <c r="P8620" s="115"/>
      <c r="Q8620" s="116"/>
      <c r="R8620" s="116"/>
      <c r="S8620" s="116"/>
      <c r="T8620" s="117"/>
    </row>
    <row r="8621" spans="10:20">
      <c r="J8621" s="116"/>
      <c r="K8621" s="116"/>
      <c r="L8621" s="116"/>
      <c r="M8621" s="116"/>
      <c r="N8621" s="117"/>
      <c r="P8621" s="115"/>
      <c r="Q8621" s="116"/>
      <c r="R8621" s="116"/>
      <c r="S8621" s="116"/>
      <c r="T8621" s="117"/>
    </row>
    <row r="8622" spans="10:20">
      <c r="J8622" s="116"/>
      <c r="K8622" s="116"/>
      <c r="L8622" s="116"/>
      <c r="M8622" s="116"/>
      <c r="N8622" s="117"/>
      <c r="P8622" s="115"/>
      <c r="Q8622" s="116"/>
      <c r="R8622" s="116"/>
      <c r="S8622" s="116"/>
      <c r="T8622" s="117"/>
    </row>
    <row r="8623" spans="10:20">
      <c r="J8623" s="116"/>
      <c r="K8623" s="116"/>
      <c r="L8623" s="116"/>
      <c r="M8623" s="116"/>
      <c r="N8623" s="117"/>
      <c r="P8623" s="115"/>
      <c r="Q8623" s="116"/>
      <c r="R8623" s="116"/>
      <c r="S8623" s="116"/>
      <c r="T8623" s="117"/>
    </row>
    <row r="8624" spans="10:20">
      <c r="J8624" s="116"/>
      <c r="K8624" s="116"/>
      <c r="L8624" s="116"/>
      <c r="M8624" s="116"/>
      <c r="N8624" s="117"/>
      <c r="P8624" s="115"/>
      <c r="Q8624" s="116"/>
      <c r="R8624" s="116"/>
      <c r="S8624" s="116"/>
      <c r="T8624" s="117"/>
    </row>
    <row r="8625" spans="10:20">
      <c r="J8625" s="116"/>
      <c r="K8625" s="116"/>
      <c r="L8625" s="116"/>
      <c r="M8625" s="116"/>
      <c r="N8625" s="117"/>
      <c r="P8625" s="115"/>
      <c r="Q8625" s="116"/>
      <c r="R8625" s="116"/>
      <c r="S8625" s="116"/>
      <c r="T8625" s="117"/>
    </row>
    <row r="8626" spans="10:20">
      <c r="J8626" s="116"/>
      <c r="K8626" s="116"/>
      <c r="L8626" s="116"/>
      <c r="M8626" s="116"/>
      <c r="N8626" s="117"/>
      <c r="P8626" s="115"/>
      <c r="Q8626" s="116"/>
      <c r="R8626" s="116"/>
      <c r="S8626" s="116"/>
      <c r="T8626" s="117"/>
    </row>
    <row r="8627" spans="10:20">
      <c r="J8627" s="116"/>
      <c r="K8627" s="116"/>
      <c r="L8627" s="116"/>
      <c r="M8627" s="116"/>
      <c r="N8627" s="117"/>
      <c r="P8627" s="115"/>
      <c r="Q8627" s="116"/>
      <c r="R8627" s="116"/>
      <c r="S8627" s="116"/>
      <c r="T8627" s="117"/>
    </row>
    <row r="8628" spans="10:20">
      <c r="J8628" s="116"/>
      <c r="K8628" s="116"/>
      <c r="L8628" s="116"/>
      <c r="M8628" s="116"/>
      <c r="N8628" s="117"/>
      <c r="P8628" s="115"/>
      <c r="Q8628" s="116"/>
      <c r="R8628" s="116"/>
      <c r="S8628" s="116"/>
      <c r="T8628" s="117"/>
    </row>
    <row r="8629" spans="10:20">
      <c r="J8629" s="116"/>
      <c r="K8629" s="116"/>
      <c r="L8629" s="116"/>
      <c r="M8629" s="116"/>
      <c r="N8629" s="117"/>
      <c r="P8629" s="115"/>
      <c r="Q8629" s="116"/>
      <c r="R8629" s="116"/>
      <c r="S8629" s="116"/>
      <c r="T8629" s="117"/>
    </row>
    <row r="8630" spans="10:20">
      <c r="J8630" s="116"/>
      <c r="K8630" s="116"/>
      <c r="L8630" s="116"/>
      <c r="M8630" s="116"/>
      <c r="N8630" s="117"/>
      <c r="P8630" s="115"/>
      <c r="Q8630" s="116"/>
      <c r="R8630" s="116"/>
      <c r="S8630" s="116"/>
      <c r="T8630" s="117"/>
    </row>
    <row r="8631" spans="10:20">
      <c r="J8631" s="116"/>
      <c r="K8631" s="116"/>
      <c r="L8631" s="116"/>
      <c r="M8631" s="116"/>
      <c r="N8631" s="117"/>
      <c r="P8631" s="115"/>
      <c r="Q8631" s="116"/>
      <c r="R8631" s="116"/>
      <c r="S8631" s="116"/>
      <c r="T8631" s="117"/>
    </row>
    <row r="8632" spans="10:20">
      <c r="J8632" s="116"/>
      <c r="K8632" s="116"/>
      <c r="L8632" s="116"/>
      <c r="M8632" s="116"/>
      <c r="N8632" s="117"/>
      <c r="P8632" s="115"/>
      <c r="Q8632" s="116"/>
      <c r="R8632" s="116"/>
      <c r="S8632" s="116"/>
      <c r="T8632" s="117"/>
    </row>
    <row r="8633" spans="10:20">
      <c r="J8633" s="116"/>
      <c r="K8633" s="116"/>
      <c r="L8633" s="116"/>
      <c r="M8633" s="116"/>
      <c r="N8633" s="117"/>
      <c r="P8633" s="115"/>
      <c r="Q8633" s="116"/>
      <c r="R8633" s="116"/>
      <c r="S8633" s="116"/>
      <c r="T8633" s="117"/>
    </row>
    <row r="8634" spans="10:20">
      <c r="J8634" s="116"/>
      <c r="K8634" s="116"/>
      <c r="L8634" s="116"/>
      <c r="M8634" s="116"/>
      <c r="N8634" s="117"/>
      <c r="P8634" s="115"/>
      <c r="Q8634" s="116"/>
      <c r="R8634" s="116"/>
      <c r="S8634" s="116"/>
      <c r="T8634" s="117"/>
    </row>
    <row r="8635" spans="10:20">
      <c r="J8635" s="116"/>
      <c r="K8635" s="116"/>
      <c r="L8635" s="116"/>
      <c r="M8635" s="116"/>
      <c r="N8635" s="117"/>
      <c r="P8635" s="115"/>
      <c r="Q8635" s="116"/>
      <c r="R8635" s="116"/>
      <c r="S8635" s="116"/>
      <c r="T8635" s="117"/>
    </row>
    <row r="8636" spans="10:20">
      <c r="J8636" s="116"/>
      <c r="K8636" s="116"/>
      <c r="L8636" s="116"/>
      <c r="M8636" s="116"/>
      <c r="N8636" s="117"/>
      <c r="P8636" s="115"/>
      <c r="Q8636" s="116"/>
      <c r="R8636" s="116"/>
      <c r="S8636" s="116"/>
      <c r="T8636" s="117"/>
    </row>
    <row r="8637" spans="10:20">
      <c r="J8637" s="116"/>
      <c r="K8637" s="116"/>
      <c r="L8637" s="116"/>
      <c r="M8637" s="116"/>
      <c r="N8637" s="117"/>
      <c r="P8637" s="115"/>
      <c r="Q8637" s="116"/>
      <c r="R8637" s="116"/>
      <c r="S8637" s="116"/>
      <c r="T8637" s="117"/>
    </row>
    <row r="8638" spans="10:20">
      <c r="J8638" s="116"/>
      <c r="K8638" s="116"/>
      <c r="L8638" s="116"/>
      <c r="M8638" s="116"/>
      <c r="N8638" s="117"/>
      <c r="P8638" s="115"/>
      <c r="Q8638" s="116"/>
      <c r="R8638" s="116"/>
      <c r="S8638" s="116"/>
      <c r="T8638" s="117"/>
    </row>
    <row r="8639" spans="10:20">
      <c r="J8639" s="116"/>
      <c r="K8639" s="116"/>
      <c r="L8639" s="116"/>
      <c r="M8639" s="116"/>
      <c r="N8639" s="117"/>
      <c r="P8639" s="115"/>
      <c r="Q8639" s="116"/>
      <c r="R8639" s="116"/>
      <c r="S8639" s="116"/>
      <c r="T8639" s="117"/>
    </row>
    <row r="8640" spans="10:20">
      <c r="J8640" s="116"/>
      <c r="K8640" s="116"/>
      <c r="L8640" s="116"/>
      <c r="M8640" s="116"/>
      <c r="N8640" s="117"/>
      <c r="P8640" s="115"/>
      <c r="Q8640" s="116"/>
      <c r="R8640" s="116"/>
      <c r="S8640" s="116"/>
      <c r="T8640" s="117"/>
    </row>
    <row r="8641" spans="10:20">
      <c r="J8641" s="116"/>
      <c r="K8641" s="116"/>
      <c r="L8641" s="116"/>
      <c r="M8641" s="116"/>
      <c r="N8641" s="117"/>
      <c r="P8641" s="115"/>
      <c r="Q8641" s="116"/>
      <c r="R8641" s="116"/>
      <c r="S8641" s="116"/>
      <c r="T8641" s="117"/>
    </row>
    <row r="8642" spans="10:20">
      <c r="J8642" s="116"/>
      <c r="K8642" s="116"/>
      <c r="L8642" s="116"/>
      <c r="M8642" s="116"/>
      <c r="N8642" s="117"/>
      <c r="P8642" s="115"/>
      <c r="Q8642" s="116"/>
      <c r="R8642" s="116"/>
      <c r="S8642" s="116"/>
      <c r="T8642" s="117"/>
    </row>
    <row r="8643" spans="10:20">
      <c r="J8643" s="116"/>
      <c r="K8643" s="116"/>
      <c r="L8643" s="116"/>
      <c r="M8643" s="116"/>
      <c r="N8643" s="117"/>
      <c r="P8643" s="115"/>
      <c r="Q8643" s="116"/>
      <c r="R8643" s="116"/>
      <c r="S8643" s="116"/>
      <c r="T8643" s="117"/>
    </row>
    <row r="8644" spans="10:20">
      <c r="J8644" s="116"/>
      <c r="K8644" s="116"/>
      <c r="L8644" s="116"/>
      <c r="M8644" s="116"/>
      <c r="N8644" s="117"/>
      <c r="P8644" s="115"/>
      <c r="Q8644" s="116"/>
      <c r="R8644" s="116"/>
      <c r="S8644" s="116"/>
      <c r="T8644" s="117"/>
    </row>
    <row r="8645" spans="10:20">
      <c r="J8645" s="116"/>
      <c r="K8645" s="116"/>
      <c r="L8645" s="116"/>
      <c r="M8645" s="116"/>
      <c r="N8645" s="117"/>
      <c r="P8645" s="115"/>
      <c r="Q8645" s="116"/>
      <c r="R8645" s="116"/>
      <c r="S8645" s="116"/>
      <c r="T8645" s="117"/>
    </row>
    <row r="8646" spans="10:20">
      <c r="J8646" s="116"/>
      <c r="K8646" s="116"/>
      <c r="L8646" s="116"/>
      <c r="M8646" s="116"/>
      <c r="N8646" s="117"/>
      <c r="P8646" s="115"/>
      <c r="Q8646" s="116"/>
      <c r="R8646" s="116"/>
      <c r="S8646" s="116"/>
      <c r="T8646" s="117"/>
    </row>
    <row r="8647" spans="10:20">
      <c r="J8647" s="116"/>
      <c r="K8647" s="116"/>
      <c r="L8647" s="116"/>
      <c r="M8647" s="116"/>
      <c r="N8647" s="117"/>
      <c r="P8647" s="115"/>
      <c r="Q8647" s="116"/>
      <c r="R8647" s="116"/>
      <c r="S8647" s="116"/>
      <c r="T8647" s="117"/>
    </row>
    <row r="8648" spans="10:20">
      <c r="J8648" s="116"/>
      <c r="K8648" s="116"/>
      <c r="L8648" s="116"/>
      <c r="M8648" s="116"/>
      <c r="N8648" s="117"/>
      <c r="P8648" s="115"/>
      <c r="Q8648" s="116"/>
      <c r="R8648" s="116"/>
      <c r="S8648" s="116"/>
      <c r="T8648" s="117"/>
    </row>
    <row r="8649" spans="10:20">
      <c r="J8649" s="116"/>
      <c r="K8649" s="116"/>
      <c r="L8649" s="116"/>
      <c r="M8649" s="116"/>
      <c r="N8649" s="117"/>
      <c r="P8649" s="115"/>
      <c r="Q8649" s="116"/>
      <c r="R8649" s="116"/>
      <c r="S8649" s="116"/>
      <c r="T8649" s="117"/>
    </row>
    <row r="8650" spans="10:20">
      <c r="J8650" s="116"/>
      <c r="K8650" s="116"/>
      <c r="L8650" s="116"/>
      <c r="M8650" s="116"/>
      <c r="N8650" s="117"/>
      <c r="P8650" s="115"/>
      <c r="Q8650" s="116"/>
      <c r="R8650" s="116"/>
      <c r="S8650" s="116"/>
      <c r="T8650" s="117"/>
    </row>
    <row r="8651" spans="10:20">
      <c r="J8651" s="116"/>
      <c r="K8651" s="116"/>
      <c r="L8651" s="116"/>
      <c r="M8651" s="116"/>
      <c r="N8651" s="117"/>
      <c r="P8651" s="115"/>
      <c r="Q8651" s="116"/>
      <c r="R8651" s="116"/>
      <c r="S8651" s="116"/>
      <c r="T8651" s="117"/>
    </row>
    <row r="8652" spans="10:20">
      <c r="J8652" s="116"/>
      <c r="K8652" s="116"/>
      <c r="L8652" s="116"/>
      <c r="M8652" s="116"/>
      <c r="N8652" s="117"/>
      <c r="P8652" s="115"/>
      <c r="Q8652" s="116"/>
      <c r="R8652" s="116"/>
      <c r="S8652" s="116"/>
      <c r="T8652" s="117"/>
    </row>
    <row r="8653" spans="10:20">
      <c r="J8653" s="116"/>
      <c r="K8653" s="116"/>
      <c r="L8653" s="116"/>
      <c r="M8653" s="116"/>
      <c r="N8653" s="117"/>
      <c r="P8653" s="115"/>
      <c r="Q8653" s="116"/>
      <c r="R8653" s="116"/>
      <c r="S8653" s="116"/>
      <c r="T8653" s="117"/>
    </row>
    <row r="8654" spans="10:20">
      <c r="J8654" s="116"/>
      <c r="K8654" s="116"/>
      <c r="L8654" s="116"/>
      <c r="M8654" s="116"/>
      <c r="N8654" s="117"/>
      <c r="P8654" s="115"/>
      <c r="Q8654" s="116"/>
      <c r="R8654" s="116"/>
      <c r="S8654" s="116"/>
      <c r="T8654" s="117"/>
    </row>
    <row r="8655" spans="10:20">
      <c r="J8655" s="116"/>
      <c r="K8655" s="116"/>
      <c r="L8655" s="116"/>
      <c r="M8655" s="116"/>
      <c r="N8655" s="117"/>
      <c r="P8655" s="115"/>
      <c r="Q8655" s="116"/>
      <c r="R8655" s="116"/>
      <c r="S8655" s="116"/>
      <c r="T8655" s="117"/>
    </row>
    <row r="8656" spans="10:20">
      <c r="J8656" s="116"/>
      <c r="K8656" s="116"/>
      <c r="L8656" s="116"/>
      <c r="M8656" s="116"/>
      <c r="N8656" s="117"/>
      <c r="P8656" s="115"/>
      <c r="Q8656" s="116"/>
      <c r="R8656" s="116"/>
      <c r="S8656" s="116"/>
      <c r="T8656" s="117"/>
    </row>
    <row r="8657" spans="10:20">
      <c r="J8657" s="116"/>
      <c r="K8657" s="116"/>
      <c r="L8657" s="116"/>
      <c r="M8657" s="116"/>
      <c r="N8657" s="117"/>
      <c r="P8657" s="115"/>
      <c r="Q8657" s="116"/>
      <c r="R8657" s="116"/>
      <c r="S8657" s="116"/>
      <c r="T8657" s="117"/>
    </row>
    <row r="8658" spans="10:20">
      <c r="J8658" s="116"/>
      <c r="K8658" s="116"/>
      <c r="L8658" s="116"/>
      <c r="M8658" s="116"/>
      <c r="N8658" s="117"/>
      <c r="P8658" s="115"/>
      <c r="Q8658" s="116"/>
      <c r="R8658" s="116"/>
      <c r="S8658" s="116"/>
      <c r="T8658" s="117"/>
    </row>
    <row r="8659" spans="10:20">
      <c r="J8659" s="116"/>
      <c r="K8659" s="116"/>
      <c r="L8659" s="116"/>
      <c r="M8659" s="116"/>
      <c r="N8659" s="117"/>
      <c r="P8659" s="115"/>
      <c r="Q8659" s="116"/>
      <c r="R8659" s="116"/>
      <c r="S8659" s="116"/>
      <c r="T8659" s="117"/>
    </row>
    <row r="8660" spans="10:20">
      <c r="J8660" s="116"/>
      <c r="K8660" s="116"/>
      <c r="L8660" s="116"/>
      <c r="M8660" s="116"/>
      <c r="N8660" s="117"/>
      <c r="P8660" s="115"/>
      <c r="Q8660" s="116"/>
      <c r="R8660" s="116"/>
      <c r="S8660" s="116"/>
      <c r="T8660" s="117"/>
    </row>
    <row r="8661" spans="10:20">
      <c r="J8661" s="116"/>
      <c r="K8661" s="116"/>
      <c r="L8661" s="116"/>
      <c r="M8661" s="116"/>
      <c r="N8661" s="117"/>
      <c r="P8661" s="115"/>
      <c r="Q8661" s="116"/>
      <c r="R8661" s="116"/>
      <c r="S8661" s="116"/>
      <c r="T8661" s="117"/>
    </row>
    <row r="8662" spans="10:20">
      <c r="J8662" s="116"/>
      <c r="K8662" s="116"/>
      <c r="L8662" s="116"/>
      <c r="M8662" s="116"/>
      <c r="N8662" s="117"/>
      <c r="P8662" s="115"/>
      <c r="Q8662" s="116"/>
      <c r="R8662" s="116"/>
      <c r="S8662" s="116"/>
      <c r="T8662" s="117"/>
    </row>
    <row r="8663" spans="10:20">
      <c r="J8663" s="116"/>
      <c r="K8663" s="116"/>
      <c r="L8663" s="116"/>
      <c r="M8663" s="116"/>
      <c r="N8663" s="117"/>
      <c r="P8663" s="115"/>
      <c r="Q8663" s="116"/>
      <c r="R8663" s="116"/>
      <c r="S8663" s="116"/>
      <c r="T8663" s="117"/>
    </row>
    <row r="8664" spans="10:20">
      <c r="J8664" s="116"/>
      <c r="K8664" s="116"/>
      <c r="L8664" s="116"/>
      <c r="M8664" s="116"/>
      <c r="N8664" s="117"/>
      <c r="P8664" s="115"/>
      <c r="Q8664" s="116"/>
      <c r="R8664" s="116"/>
      <c r="S8664" s="116"/>
      <c r="T8664" s="117"/>
    </row>
    <row r="8665" spans="10:20">
      <c r="J8665" s="116"/>
      <c r="K8665" s="116"/>
      <c r="L8665" s="116"/>
      <c r="M8665" s="116"/>
      <c r="N8665" s="117"/>
      <c r="P8665" s="115"/>
      <c r="Q8665" s="116"/>
      <c r="R8665" s="116"/>
      <c r="S8665" s="116"/>
      <c r="T8665" s="117"/>
    </row>
    <row r="8666" spans="10:20">
      <c r="J8666" s="116"/>
      <c r="K8666" s="116"/>
      <c r="L8666" s="116"/>
      <c r="M8666" s="116"/>
      <c r="N8666" s="117"/>
      <c r="P8666" s="115"/>
      <c r="Q8666" s="116"/>
      <c r="R8666" s="116"/>
      <c r="S8666" s="116"/>
      <c r="T8666" s="117"/>
    </row>
    <row r="8667" spans="10:20">
      <c r="J8667" s="116"/>
      <c r="K8667" s="116"/>
      <c r="L8667" s="116"/>
      <c r="M8667" s="116"/>
      <c r="N8667" s="117"/>
      <c r="P8667" s="115"/>
      <c r="Q8667" s="116"/>
      <c r="R8667" s="116"/>
      <c r="S8667" s="116"/>
      <c r="T8667" s="117"/>
    </row>
    <row r="8668" spans="10:20">
      <c r="J8668" s="116"/>
      <c r="K8668" s="116"/>
      <c r="L8668" s="116"/>
      <c r="M8668" s="116"/>
      <c r="N8668" s="117"/>
      <c r="P8668" s="115"/>
      <c r="Q8668" s="116"/>
      <c r="R8668" s="116"/>
      <c r="S8668" s="116"/>
      <c r="T8668" s="117"/>
    </row>
    <row r="8669" spans="10:20">
      <c r="J8669" s="116"/>
      <c r="K8669" s="116"/>
      <c r="L8669" s="116"/>
      <c r="M8669" s="116"/>
      <c r="N8669" s="117"/>
      <c r="P8669" s="115"/>
      <c r="Q8669" s="116"/>
      <c r="R8669" s="116"/>
      <c r="S8669" s="116"/>
      <c r="T8669" s="117"/>
    </row>
    <row r="8670" spans="10:20">
      <c r="J8670" s="116"/>
      <c r="K8670" s="116"/>
      <c r="L8670" s="116"/>
      <c r="M8670" s="116"/>
      <c r="N8670" s="117"/>
      <c r="P8670" s="115"/>
      <c r="Q8670" s="116"/>
      <c r="R8670" s="116"/>
      <c r="S8670" s="116"/>
      <c r="T8670" s="117"/>
    </row>
    <row r="8671" spans="10:20">
      <c r="J8671" s="116"/>
      <c r="K8671" s="116"/>
      <c r="L8671" s="116"/>
      <c r="M8671" s="116"/>
      <c r="N8671" s="117"/>
      <c r="P8671" s="115"/>
      <c r="Q8671" s="116"/>
      <c r="R8671" s="116"/>
      <c r="S8671" s="116"/>
      <c r="T8671" s="117"/>
    </row>
    <row r="8672" spans="10:20">
      <c r="J8672" s="116"/>
      <c r="K8672" s="116"/>
      <c r="L8672" s="116"/>
      <c r="M8672" s="116"/>
      <c r="N8672" s="117"/>
      <c r="P8672" s="115"/>
      <c r="Q8672" s="116"/>
      <c r="R8672" s="116"/>
      <c r="S8672" s="116"/>
      <c r="T8672" s="117"/>
    </row>
    <row r="8673" spans="10:20">
      <c r="J8673" s="116"/>
      <c r="K8673" s="116"/>
      <c r="L8673" s="116"/>
      <c r="M8673" s="116"/>
      <c r="N8673" s="117"/>
      <c r="P8673" s="115"/>
      <c r="Q8673" s="116"/>
      <c r="R8673" s="116"/>
      <c r="S8673" s="116"/>
      <c r="T8673" s="117"/>
    </row>
    <row r="8674" spans="10:20">
      <c r="J8674" s="116"/>
      <c r="K8674" s="116"/>
      <c r="L8674" s="116"/>
      <c r="M8674" s="116"/>
      <c r="N8674" s="117"/>
      <c r="P8674" s="115"/>
      <c r="Q8674" s="116"/>
      <c r="R8674" s="116"/>
      <c r="S8674" s="116"/>
      <c r="T8674" s="117"/>
    </row>
    <row r="8675" spans="10:20">
      <c r="J8675" s="116"/>
      <c r="K8675" s="116"/>
      <c r="L8675" s="116"/>
      <c r="M8675" s="116"/>
      <c r="N8675" s="117"/>
      <c r="P8675" s="115"/>
      <c r="Q8675" s="116"/>
      <c r="R8675" s="116"/>
      <c r="S8675" s="116"/>
      <c r="T8675" s="117"/>
    </row>
    <row r="8676" spans="10:20">
      <c r="J8676" s="116"/>
      <c r="K8676" s="116"/>
      <c r="L8676" s="116"/>
      <c r="M8676" s="116"/>
      <c r="N8676" s="117"/>
      <c r="P8676" s="115"/>
      <c r="Q8676" s="116"/>
      <c r="R8676" s="116"/>
      <c r="S8676" s="116"/>
      <c r="T8676" s="117"/>
    </row>
    <row r="8677" spans="10:20">
      <c r="J8677" s="116"/>
      <c r="K8677" s="116"/>
      <c r="L8677" s="116"/>
      <c r="M8677" s="116"/>
      <c r="N8677" s="117"/>
      <c r="P8677" s="115"/>
      <c r="Q8677" s="116"/>
      <c r="R8677" s="116"/>
      <c r="S8677" s="116"/>
      <c r="T8677" s="117"/>
    </row>
    <row r="8678" spans="10:20">
      <c r="J8678" s="116"/>
      <c r="K8678" s="116"/>
      <c r="L8678" s="116"/>
      <c r="M8678" s="116"/>
      <c r="N8678" s="117"/>
      <c r="P8678" s="115"/>
      <c r="Q8678" s="116"/>
      <c r="R8678" s="116"/>
      <c r="S8678" s="116"/>
      <c r="T8678" s="117"/>
    </row>
    <row r="8679" spans="10:20">
      <c r="J8679" s="116"/>
      <c r="K8679" s="116"/>
      <c r="L8679" s="116"/>
      <c r="M8679" s="116"/>
      <c r="N8679" s="117"/>
      <c r="P8679" s="115"/>
      <c r="Q8679" s="116"/>
      <c r="R8679" s="116"/>
      <c r="S8679" s="116"/>
      <c r="T8679" s="117"/>
    </row>
    <row r="8680" spans="10:20">
      <c r="J8680" s="116"/>
      <c r="K8680" s="116"/>
      <c r="L8680" s="116"/>
      <c r="M8680" s="116"/>
      <c r="N8680" s="117"/>
      <c r="P8680" s="115"/>
      <c r="Q8680" s="116"/>
      <c r="R8680" s="116"/>
      <c r="S8680" s="116"/>
      <c r="T8680" s="117"/>
    </row>
    <row r="8681" spans="10:20">
      <c r="J8681" s="116"/>
      <c r="K8681" s="116"/>
      <c r="L8681" s="116"/>
      <c r="M8681" s="116"/>
      <c r="N8681" s="117"/>
      <c r="P8681" s="115"/>
      <c r="Q8681" s="116"/>
      <c r="R8681" s="116"/>
      <c r="S8681" s="116"/>
      <c r="T8681" s="117"/>
    </row>
    <row r="8682" spans="10:20">
      <c r="J8682" s="116"/>
      <c r="K8682" s="116"/>
      <c r="L8682" s="116"/>
      <c r="M8682" s="116"/>
      <c r="N8682" s="117"/>
      <c r="P8682" s="115"/>
      <c r="Q8682" s="116"/>
      <c r="R8682" s="116"/>
      <c r="S8682" s="116"/>
      <c r="T8682" s="117"/>
    </row>
    <row r="8683" spans="10:20">
      <c r="J8683" s="116"/>
      <c r="K8683" s="116"/>
      <c r="L8683" s="116"/>
      <c r="M8683" s="116"/>
      <c r="N8683" s="117"/>
      <c r="P8683" s="115"/>
      <c r="Q8683" s="116"/>
      <c r="R8683" s="116"/>
      <c r="S8683" s="116"/>
      <c r="T8683" s="117"/>
    </row>
    <row r="8684" spans="10:20">
      <c r="J8684" s="116"/>
      <c r="K8684" s="116"/>
      <c r="L8684" s="116"/>
      <c r="M8684" s="116"/>
      <c r="N8684" s="117"/>
      <c r="P8684" s="115"/>
      <c r="Q8684" s="116"/>
      <c r="R8684" s="116"/>
      <c r="S8684" s="116"/>
      <c r="T8684" s="117"/>
    </row>
    <row r="8685" spans="10:20">
      <c r="J8685" s="116"/>
      <c r="K8685" s="116"/>
      <c r="L8685" s="116"/>
      <c r="M8685" s="116"/>
      <c r="N8685" s="117"/>
      <c r="P8685" s="115"/>
      <c r="Q8685" s="116"/>
      <c r="R8685" s="116"/>
      <c r="S8685" s="116"/>
      <c r="T8685" s="117"/>
    </row>
    <row r="8686" spans="10:20">
      <c r="J8686" s="116"/>
      <c r="K8686" s="116"/>
      <c r="L8686" s="116"/>
      <c r="M8686" s="116"/>
      <c r="N8686" s="117"/>
      <c r="P8686" s="115"/>
      <c r="Q8686" s="116"/>
      <c r="R8686" s="116"/>
      <c r="S8686" s="116"/>
      <c r="T8686" s="117"/>
    </row>
    <row r="8687" spans="10:20">
      <c r="J8687" s="116"/>
      <c r="K8687" s="116"/>
      <c r="L8687" s="116"/>
      <c r="M8687" s="116"/>
      <c r="N8687" s="117"/>
      <c r="P8687" s="115"/>
      <c r="Q8687" s="116"/>
      <c r="R8687" s="116"/>
      <c r="S8687" s="116"/>
      <c r="T8687" s="117"/>
    </row>
    <row r="8688" spans="10:20">
      <c r="J8688" s="116"/>
      <c r="K8688" s="116"/>
      <c r="L8688" s="116"/>
      <c r="M8688" s="116"/>
      <c r="N8688" s="117"/>
      <c r="P8688" s="115"/>
      <c r="Q8688" s="116"/>
      <c r="R8688" s="116"/>
      <c r="S8688" s="116"/>
      <c r="T8688" s="117"/>
    </row>
    <row r="8689" spans="10:20">
      <c r="J8689" s="116"/>
      <c r="K8689" s="116"/>
      <c r="L8689" s="116"/>
      <c r="M8689" s="116"/>
      <c r="N8689" s="117"/>
      <c r="P8689" s="115"/>
      <c r="Q8689" s="116"/>
      <c r="R8689" s="116"/>
      <c r="S8689" s="116"/>
      <c r="T8689" s="117"/>
    </row>
    <row r="8690" spans="10:20">
      <c r="J8690" s="116"/>
      <c r="K8690" s="116"/>
      <c r="L8690" s="116"/>
      <c r="M8690" s="116"/>
      <c r="N8690" s="117"/>
      <c r="P8690" s="115"/>
      <c r="Q8690" s="116"/>
      <c r="R8690" s="116"/>
      <c r="S8690" s="116"/>
      <c r="T8690" s="117"/>
    </row>
    <row r="8691" spans="10:20">
      <c r="J8691" s="116"/>
      <c r="K8691" s="116"/>
      <c r="L8691" s="116"/>
      <c r="M8691" s="116"/>
      <c r="N8691" s="117"/>
      <c r="P8691" s="115"/>
      <c r="Q8691" s="116"/>
      <c r="R8691" s="116"/>
      <c r="S8691" s="116"/>
      <c r="T8691" s="117"/>
    </row>
    <row r="8692" spans="10:20">
      <c r="J8692" s="116"/>
      <c r="K8692" s="116"/>
      <c r="L8692" s="116"/>
      <c r="M8692" s="116"/>
      <c r="N8692" s="117"/>
      <c r="P8692" s="115"/>
      <c r="Q8692" s="116"/>
      <c r="R8692" s="116"/>
      <c r="S8692" s="116"/>
      <c r="T8692" s="117"/>
    </row>
    <row r="8693" spans="10:20">
      <c r="J8693" s="116"/>
      <c r="K8693" s="116"/>
      <c r="L8693" s="116"/>
      <c r="M8693" s="116"/>
      <c r="N8693" s="117"/>
      <c r="P8693" s="115"/>
      <c r="Q8693" s="116"/>
      <c r="R8693" s="116"/>
      <c r="S8693" s="116"/>
      <c r="T8693" s="117"/>
    </row>
    <row r="8694" spans="10:20">
      <c r="J8694" s="116"/>
      <c r="K8694" s="116"/>
      <c r="L8694" s="116"/>
      <c r="M8694" s="116"/>
      <c r="N8694" s="117"/>
      <c r="P8694" s="115"/>
      <c r="Q8694" s="116"/>
      <c r="R8694" s="116"/>
      <c r="S8694" s="116"/>
      <c r="T8694" s="117"/>
    </row>
    <row r="8695" spans="10:20">
      <c r="J8695" s="116"/>
      <c r="K8695" s="116"/>
      <c r="L8695" s="116"/>
      <c r="M8695" s="116"/>
      <c r="N8695" s="117"/>
      <c r="P8695" s="115"/>
      <c r="Q8695" s="116"/>
      <c r="R8695" s="116"/>
      <c r="S8695" s="116"/>
      <c r="T8695" s="117"/>
    </row>
    <row r="8696" spans="10:20">
      <c r="J8696" s="116"/>
      <c r="K8696" s="116"/>
      <c r="L8696" s="116"/>
      <c r="M8696" s="116"/>
      <c r="N8696" s="117"/>
      <c r="P8696" s="115"/>
      <c r="Q8696" s="116"/>
      <c r="R8696" s="116"/>
      <c r="S8696" s="116"/>
      <c r="T8696" s="117"/>
    </row>
    <row r="8697" spans="10:20">
      <c r="J8697" s="116"/>
      <c r="K8697" s="116"/>
      <c r="L8697" s="116"/>
      <c r="M8697" s="116"/>
      <c r="N8697" s="117"/>
      <c r="P8697" s="115"/>
      <c r="Q8697" s="116"/>
      <c r="R8697" s="116"/>
      <c r="S8697" s="116"/>
      <c r="T8697" s="117"/>
    </row>
    <row r="8698" spans="10:20">
      <c r="J8698" s="116"/>
      <c r="K8698" s="116"/>
      <c r="L8698" s="116"/>
      <c r="M8698" s="116"/>
      <c r="N8698" s="117"/>
      <c r="P8698" s="115"/>
      <c r="Q8698" s="116"/>
      <c r="R8698" s="116"/>
      <c r="S8698" s="116"/>
      <c r="T8698" s="117"/>
    </row>
    <row r="8699" spans="10:20">
      <c r="J8699" s="116"/>
      <c r="K8699" s="116"/>
      <c r="L8699" s="116"/>
      <c r="M8699" s="116"/>
      <c r="N8699" s="117"/>
      <c r="P8699" s="115"/>
      <c r="Q8699" s="116"/>
      <c r="R8699" s="116"/>
      <c r="S8699" s="116"/>
      <c r="T8699" s="117"/>
    </row>
    <row r="8700" spans="10:20">
      <c r="J8700" s="116"/>
      <c r="K8700" s="116"/>
      <c r="L8700" s="116"/>
      <c r="M8700" s="116"/>
      <c r="N8700" s="117"/>
      <c r="P8700" s="115"/>
      <c r="Q8700" s="116"/>
      <c r="R8700" s="116"/>
      <c r="S8700" s="116"/>
      <c r="T8700" s="117"/>
    </row>
    <row r="8701" spans="10:20">
      <c r="J8701" s="116"/>
      <c r="K8701" s="116"/>
      <c r="L8701" s="116"/>
      <c r="M8701" s="116"/>
      <c r="N8701" s="117"/>
      <c r="P8701" s="115"/>
      <c r="Q8701" s="116"/>
      <c r="R8701" s="116"/>
      <c r="S8701" s="116"/>
      <c r="T8701" s="117"/>
    </row>
    <row r="8702" spans="10:20">
      <c r="J8702" s="116"/>
      <c r="K8702" s="116"/>
      <c r="L8702" s="116"/>
      <c r="M8702" s="116"/>
      <c r="N8702" s="117"/>
      <c r="P8702" s="115"/>
      <c r="Q8702" s="116"/>
      <c r="R8702" s="116"/>
      <c r="S8702" s="116"/>
      <c r="T8702" s="117"/>
    </row>
    <row r="8703" spans="10:20">
      <c r="J8703" s="116"/>
      <c r="K8703" s="116"/>
      <c r="L8703" s="116"/>
      <c r="M8703" s="116"/>
      <c r="N8703" s="117"/>
      <c r="P8703" s="115"/>
      <c r="Q8703" s="116"/>
      <c r="R8703" s="116"/>
      <c r="S8703" s="116"/>
      <c r="T8703" s="117"/>
    </row>
    <row r="8704" spans="10:20">
      <c r="J8704" s="116"/>
      <c r="K8704" s="116"/>
      <c r="L8704" s="116"/>
      <c r="M8704" s="116"/>
      <c r="N8704" s="117"/>
      <c r="P8704" s="115"/>
      <c r="Q8704" s="116"/>
      <c r="R8704" s="116"/>
      <c r="S8704" s="116"/>
      <c r="T8704" s="117"/>
    </row>
    <row r="8705" spans="10:20">
      <c r="J8705" s="116"/>
      <c r="K8705" s="116"/>
      <c r="L8705" s="116"/>
      <c r="M8705" s="116"/>
      <c r="N8705" s="117"/>
      <c r="P8705" s="115"/>
      <c r="Q8705" s="116"/>
      <c r="R8705" s="116"/>
      <c r="S8705" s="116"/>
      <c r="T8705" s="117"/>
    </row>
    <row r="8706" spans="10:20">
      <c r="J8706" s="116"/>
      <c r="K8706" s="116"/>
      <c r="L8706" s="116"/>
      <c r="M8706" s="116"/>
      <c r="N8706" s="117"/>
      <c r="P8706" s="115"/>
      <c r="Q8706" s="116"/>
      <c r="R8706" s="116"/>
      <c r="S8706" s="116"/>
      <c r="T8706" s="117"/>
    </row>
    <row r="8707" spans="10:20">
      <c r="J8707" s="116"/>
      <c r="K8707" s="116"/>
      <c r="L8707" s="116"/>
      <c r="M8707" s="116"/>
      <c r="N8707" s="117"/>
      <c r="P8707" s="115"/>
      <c r="Q8707" s="116"/>
      <c r="R8707" s="116"/>
      <c r="S8707" s="116"/>
      <c r="T8707" s="117"/>
    </row>
    <row r="8708" spans="10:20">
      <c r="J8708" s="116"/>
      <c r="K8708" s="116"/>
      <c r="L8708" s="116"/>
      <c r="M8708" s="116"/>
      <c r="N8708" s="117"/>
      <c r="P8708" s="115"/>
      <c r="Q8708" s="116"/>
      <c r="R8708" s="116"/>
      <c r="S8708" s="116"/>
      <c r="T8708" s="117"/>
    </row>
    <row r="8709" spans="10:20">
      <c r="J8709" s="116"/>
      <c r="K8709" s="116"/>
      <c r="L8709" s="116"/>
      <c r="M8709" s="116"/>
      <c r="N8709" s="117"/>
      <c r="P8709" s="115"/>
      <c r="Q8709" s="116"/>
      <c r="R8709" s="116"/>
      <c r="S8709" s="116"/>
      <c r="T8709" s="117"/>
    </row>
    <row r="8710" spans="10:20">
      <c r="J8710" s="116"/>
      <c r="K8710" s="116"/>
      <c r="L8710" s="116"/>
      <c r="M8710" s="116"/>
      <c r="N8710" s="117"/>
      <c r="P8710" s="115"/>
      <c r="Q8710" s="116"/>
      <c r="R8710" s="116"/>
      <c r="S8710" s="116"/>
      <c r="T8710" s="117"/>
    </row>
    <row r="8711" spans="10:20">
      <c r="J8711" s="116"/>
      <c r="K8711" s="116"/>
      <c r="L8711" s="116"/>
      <c r="M8711" s="116"/>
      <c r="N8711" s="117"/>
      <c r="P8711" s="115"/>
      <c r="Q8711" s="116"/>
      <c r="R8711" s="116"/>
      <c r="S8711" s="116"/>
      <c r="T8711" s="117"/>
    </row>
    <row r="8712" spans="10:20">
      <c r="J8712" s="116"/>
      <c r="K8712" s="116"/>
      <c r="L8712" s="116"/>
      <c r="M8712" s="116"/>
      <c r="N8712" s="117"/>
      <c r="P8712" s="115"/>
      <c r="Q8712" s="116"/>
      <c r="R8712" s="116"/>
      <c r="S8712" s="116"/>
      <c r="T8712" s="117"/>
    </row>
    <row r="8713" spans="10:20">
      <c r="J8713" s="116"/>
      <c r="K8713" s="116"/>
      <c r="L8713" s="116"/>
      <c r="M8713" s="116"/>
      <c r="N8713" s="117"/>
      <c r="P8713" s="115"/>
      <c r="Q8713" s="116"/>
      <c r="R8713" s="116"/>
      <c r="S8713" s="116"/>
      <c r="T8713" s="117"/>
    </row>
    <row r="8714" spans="10:20">
      <c r="J8714" s="116"/>
      <c r="K8714" s="116"/>
      <c r="L8714" s="116"/>
      <c r="M8714" s="116"/>
      <c r="N8714" s="117"/>
      <c r="P8714" s="115"/>
      <c r="Q8714" s="116"/>
      <c r="R8714" s="116"/>
      <c r="S8714" s="116"/>
      <c r="T8714" s="117"/>
    </row>
    <row r="8715" spans="10:20">
      <c r="J8715" s="116"/>
      <c r="K8715" s="116"/>
      <c r="L8715" s="116"/>
      <c r="M8715" s="116"/>
      <c r="N8715" s="117"/>
      <c r="P8715" s="115"/>
      <c r="Q8715" s="116"/>
      <c r="R8715" s="116"/>
      <c r="S8715" s="116"/>
      <c r="T8715" s="117"/>
    </row>
    <row r="8716" spans="10:20">
      <c r="J8716" s="116"/>
      <c r="K8716" s="116"/>
      <c r="L8716" s="116"/>
      <c r="M8716" s="116"/>
      <c r="N8716" s="117"/>
      <c r="P8716" s="115"/>
      <c r="Q8716" s="116"/>
      <c r="R8716" s="116"/>
      <c r="S8716" s="116"/>
      <c r="T8716" s="117"/>
    </row>
    <row r="8717" spans="10:20">
      <c r="J8717" s="116"/>
      <c r="K8717" s="116"/>
      <c r="L8717" s="116"/>
      <c r="M8717" s="116"/>
      <c r="N8717" s="117"/>
      <c r="P8717" s="115"/>
      <c r="Q8717" s="116"/>
      <c r="R8717" s="116"/>
      <c r="S8717" s="116"/>
      <c r="T8717" s="117"/>
    </row>
    <row r="8718" spans="10:20">
      <c r="J8718" s="116"/>
      <c r="K8718" s="116"/>
      <c r="L8718" s="116"/>
      <c r="M8718" s="116"/>
      <c r="N8718" s="117"/>
      <c r="P8718" s="115"/>
      <c r="Q8718" s="116"/>
      <c r="R8718" s="116"/>
      <c r="S8718" s="116"/>
      <c r="T8718" s="117"/>
    </row>
    <row r="8719" spans="10:20">
      <c r="J8719" s="116"/>
      <c r="K8719" s="116"/>
      <c r="L8719" s="116"/>
      <c r="M8719" s="116"/>
      <c r="N8719" s="117"/>
      <c r="P8719" s="115"/>
      <c r="Q8719" s="116"/>
      <c r="R8719" s="116"/>
      <c r="S8719" s="116"/>
      <c r="T8719" s="117"/>
    </row>
    <row r="8720" spans="10:20">
      <c r="J8720" s="116"/>
      <c r="K8720" s="116"/>
      <c r="L8720" s="116"/>
      <c r="M8720" s="116"/>
      <c r="N8720" s="117"/>
      <c r="P8720" s="115"/>
      <c r="Q8720" s="116"/>
      <c r="R8720" s="116"/>
      <c r="S8720" s="116"/>
      <c r="T8720" s="117"/>
    </row>
    <row r="8721" spans="10:20">
      <c r="J8721" s="116"/>
      <c r="K8721" s="116"/>
      <c r="L8721" s="116"/>
      <c r="M8721" s="116"/>
      <c r="N8721" s="117"/>
      <c r="P8721" s="115"/>
      <c r="Q8721" s="116"/>
      <c r="R8721" s="116"/>
      <c r="S8721" s="116"/>
      <c r="T8721" s="117"/>
    </row>
    <row r="8722" spans="10:20">
      <c r="J8722" s="116"/>
      <c r="K8722" s="116"/>
      <c r="L8722" s="116"/>
      <c r="M8722" s="116"/>
      <c r="N8722" s="117"/>
      <c r="P8722" s="115"/>
      <c r="Q8722" s="116"/>
      <c r="R8722" s="116"/>
      <c r="S8722" s="116"/>
      <c r="T8722" s="117"/>
    </row>
    <row r="8723" spans="10:20">
      <c r="J8723" s="116"/>
      <c r="K8723" s="116"/>
      <c r="L8723" s="116"/>
      <c r="M8723" s="116"/>
      <c r="N8723" s="117"/>
      <c r="P8723" s="115"/>
      <c r="Q8723" s="116"/>
      <c r="R8723" s="116"/>
      <c r="S8723" s="116"/>
      <c r="T8723" s="117"/>
    </row>
    <row r="8724" spans="10:20">
      <c r="J8724" s="116"/>
      <c r="K8724" s="116"/>
      <c r="L8724" s="116"/>
      <c r="M8724" s="116"/>
      <c r="N8724" s="117"/>
      <c r="P8724" s="115"/>
      <c r="Q8724" s="116"/>
      <c r="R8724" s="116"/>
      <c r="S8724" s="116"/>
      <c r="T8724" s="117"/>
    </row>
    <row r="8725" spans="10:20">
      <c r="J8725" s="116"/>
      <c r="K8725" s="116"/>
      <c r="L8725" s="116"/>
      <c r="M8725" s="116"/>
      <c r="N8725" s="117"/>
      <c r="P8725" s="115"/>
      <c r="Q8725" s="116"/>
      <c r="R8725" s="116"/>
      <c r="S8725" s="116"/>
      <c r="T8725" s="117"/>
    </row>
    <row r="8726" spans="10:20">
      <c r="J8726" s="116"/>
      <c r="K8726" s="116"/>
      <c r="L8726" s="116"/>
      <c r="M8726" s="116"/>
      <c r="N8726" s="117"/>
      <c r="P8726" s="115"/>
      <c r="Q8726" s="116"/>
      <c r="R8726" s="116"/>
      <c r="S8726" s="116"/>
      <c r="T8726" s="117"/>
    </row>
    <row r="8727" spans="10:20">
      <c r="J8727" s="116"/>
      <c r="K8727" s="116"/>
      <c r="L8727" s="116"/>
      <c r="M8727" s="116"/>
      <c r="N8727" s="117"/>
      <c r="P8727" s="115"/>
      <c r="Q8727" s="116"/>
      <c r="R8727" s="116"/>
      <c r="S8727" s="116"/>
      <c r="T8727" s="117"/>
    </row>
    <row r="8728" spans="10:20">
      <c r="J8728" s="116"/>
      <c r="K8728" s="116"/>
      <c r="L8728" s="116"/>
      <c r="M8728" s="116"/>
      <c r="N8728" s="117"/>
      <c r="P8728" s="115"/>
      <c r="Q8728" s="116"/>
      <c r="R8728" s="116"/>
      <c r="S8728" s="116"/>
      <c r="T8728" s="117"/>
    </row>
    <row r="8729" spans="10:20">
      <c r="J8729" s="116"/>
      <c r="K8729" s="116"/>
      <c r="L8729" s="116"/>
      <c r="M8729" s="116"/>
      <c r="N8729" s="117"/>
      <c r="P8729" s="115"/>
      <c r="Q8729" s="116"/>
      <c r="R8729" s="116"/>
      <c r="S8729" s="116"/>
      <c r="T8729" s="117"/>
    </row>
    <row r="8730" spans="10:20">
      <c r="J8730" s="116"/>
      <c r="K8730" s="116"/>
      <c r="L8730" s="116"/>
      <c r="M8730" s="116"/>
      <c r="N8730" s="117"/>
      <c r="P8730" s="115"/>
      <c r="Q8730" s="116"/>
      <c r="R8730" s="116"/>
      <c r="S8730" s="116"/>
      <c r="T8730" s="117"/>
    </row>
    <row r="8731" spans="10:20">
      <c r="J8731" s="116"/>
      <c r="K8731" s="116"/>
      <c r="L8731" s="116"/>
      <c r="M8731" s="116"/>
      <c r="N8731" s="117"/>
      <c r="P8731" s="115"/>
      <c r="Q8731" s="116"/>
      <c r="R8731" s="116"/>
      <c r="S8731" s="116"/>
      <c r="T8731" s="117"/>
    </row>
    <row r="8732" spans="10:20">
      <c r="J8732" s="116"/>
      <c r="K8732" s="116"/>
      <c r="L8732" s="116"/>
      <c r="M8732" s="116"/>
      <c r="N8732" s="117"/>
      <c r="P8732" s="115"/>
      <c r="Q8732" s="116"/>
      <c r="R8732" s="116"/>
      <c r="S8732" s="116"/>
      <c r="T8732" s="117"/>
    </row>
    <row r="8733" spans="10:20">
      <c r="J8733" s="116"/>
      <c r="K8733" s="116"/>
      <c r="L8733" s="116"/>
      <c r="M8733" s="116"/>
      <c r="N8733" s="117"/>
      <c r="P8733" s="115"/>
      <c r="Q8733" s="116"/>
      <c r="R8733" s="116"/>
      <c r="S8733" s="116"/>
      <c r="T8733" s="117"/>
    </row>
    <row r="8734" spans="10:20">
      <c r="J8734" s="116"/>
      <c r="K8734" s="116"/>
      <c r="L8734" s="116"/>
      <c r="M8734" s="116"/>
      <c r="N8734" s="117"/>
      <c r="P8734" s="115"/>
      <c r="Q8734" s="116"/>
      <c r="R8734" s="116"/>
      <c r="S8734" s="116"/>
      <c r="T8734" s="117"/>
    </row>
    <row r="8735" spans="10:20">
      <c r="J8735" s="116"/>
      <c r="K8735" s="116"/>
      <c r="L8735" s="116"/>
      <c r="M8735" s="116"/>
      <c r="N8735" s="117"/>
      <c r="P8735" s="115"/>
      <c r="Q8735" s="116"/>
      <c r="R8735" s="116"/>
      <c r="S8735" s="116"/>
      <c r="T8735" s="117"/>
    </row>
    <row r="8736" spans="10:20">
      <c r="J8736" s="116"/>
      <c r="K8736" s="116"/>
      <c r="L8736" s="116"/>
      <c r="M8736" s="116"/>
      <c r="N8736" s="117"/>
      <c r="P8736" s="115"/>
      <c r="Q8736" s="116"/>
      <c r="R8736" s="116"/>
      <c r="S8736" s="116"/>
      <c r="T8736" s="117"/>
    </row>
    <row r="8737" spans="10:20">
      <c r="J8737" s="116"/>
      <c r="K8737" s="116"/>
      <c r="L8737" s="116"/>
      <c r="M8737" s="116"/>
      <c r="N8737" s="117"/>
      <c r="P8737" s="115"/>
      <c r="Q8737" s="116"/>
      <c r="R8737" s="116"/>
      <c r="S8737" s="116"/>
      <c r="T8737" s="117"/>
    </row>
    <row r="8738" spans="10:20">
      <c r="J8738" s="116"/>
      <c r="K8738" s="116"/>
      <c r="L8738" s="116"/>
      <c r="M8738" s="116"/>
      <c r="N8738" s="117"/>
      <c r="P8738" s="115"/>
      <c r="Q8738" s="116"/>
      <c r="R8738" s="116"/>
      <c r="S8738" s="116"/>
      <c r="T8738" s="117"/>
    </row>
    <row r="8739" spans="10:20">
      <c r="J8739" s="116"/>
      <c r="K8739" s="116"/>
      <c r="L8739" s="116"/>
      <c r="M8739" s="116"/>
      <c r="N8739" s="117"/>
      <c r="P8739" s="115"/>
      <c r="Q8739" s="116"/>
      <c r="R8739" s="116"/>
      <c r="S8739" s="116"/>
      <c r="T8739" s="117"/>
    </row>
    <row r="8740" spans="10:20">
      <c r="J8740" s="116"/>
      <c r="K8740" s="116"/>
      <c r="L8740" s="116"/>
      <c r="M8740" s="116"/>
      <c r="N8740" s="117"/>
      <c r="P8740" s="115"/>
      <c r="Q8740" s="116"/>
      <c r="R8740" s="116"/>
      <c r="S8740" s="116"/>
      <c r="T8740" s="117"/>
    </row>
    <row r="8741" spans="10:20">
      <c r="J8741" s="116"/>
      <c r="K8741" s="116"/>
      <c r="L8741" s="116"/>
      <c r="M8741" s="116"/>
      <c r="N8741" s="117"/>
      <c r="P8741" s="115"/>
      <c r="Q8741" s="116"/>
      <c r="R8741" s="116"/>
      <c r="S8741" s="116"/>
      <c r="T8741" s="117"/>
    </row>
    <row r="8742" spans="10:20">
      <c r="J8742" s="116"/>
      <c r="K8742" s="116"/>
      <c r="L8742" s="116"/>
      <c r="M8742" s="116"/>
      <c r="N8742" s="117"/>
      <c r="P8742" s="115"/>
      <c r="Q8742" s="116"/>
      <c r="R8742" s="116"/>
      <c r="S8742" s="116"/>
      <c r="T8742" s="117"/>
    </row>
    <row r="8743" spans="10:20">
      <c r="J8743" s="116"/>
      <c r="K8743" s="116"/>
      <c r="L8743" s="116"/>
      <c r="M8743" s="116"/>
      <c r="N8743" s="117"/>
      <c r="P8743" s="115"/>
      <c r="Q8743" s="116"/>
      <c r="R8743" s="116"/>
      <c r="S8743" s="116"/>
      <c r="T8743" s="117"/>
    </row>
    <row r="8744" spans="10:20">
      <c r="J8744" s="116"/>
      <c r="K8744" s="116"/>
      <c r="L8744" s="116"/>
      <c r="M8744" s="116"/>
      <c r="N8744" s="117"/>
      <c r="P8744" s="115"/>
      <c r="Q8744" s="116"/>
      <c r="R8744" s="116"/>
      <c r="S8744" s="116"/>
      <c r="T8744" s="117"/>
    </row>
    <row r="8745" spans="10:20">
      <c r="J8745" s="116"/>
      <c r="K8745" s="116"/>
      <c r="L8745" s="116"/>
      <c r="M8745" s="116"/>
      <c r="N8745" s="117"/>
      <c r="P8745" s="115"/>
      <c r="Q8745" s="116"/>
      <c r="R8745" s="116"/>
      <c r="S8745" s="116"/>
      <c r="T8745" s="117"/>
    </row>
    <row r="8746" spans="10:20">
      <c r="J8746" s="116"/>
      <c r="K8746" s="116"/>
      <c r="L8746" s="116"/>
      <c r="M8746" s="116"/>
      <c r="N8746" s="117"/>
      <c r="P8746" s="115"/>
      <c r="Q8746" s="116"/>
      <c r="R8746" s="116"/>
      <c r="S8746" s="116"/>
      <c r="T8746" s="117"/>
    </row>
    <row r="8747" spans="10:20">
      <c r="J8747" s="116"/>
      <c r="K8747" s="116"/>
      <c r="L8747" s="116"/>
      <c r="M8747" s="116"/>
      <c r="N8747" s="117"/>
      <c r="P8747" s="115"/>
      <c r="Q8747" s="116"/>
      <c r="R8747" s="116"/>
      <c r="S8747" s="116"/>
      <c r="T8747" s="117"/>
    </row>
    <row r="8748" spans="10:20">
      <c r="J8748" s="116"/>
      <c r="K8748" s="116"/>
      <c r="L8748" s="116"/>
      <c r="M8748" s="116"/>
      <c r="N8748" s="117"/>
      <c r="P8748" s="115"/>
      <c r="Q8748" s="116"/>
      <c r="R8748" s="116"/>
      <c r="S8748" s="116"/>
      <c r="T8748" s="117"/>
    </row>
    <row r="8749" spans="10:20">
      <c r="J8749" s="116"/>
      <c r="K8749" s="116"/>
      <c r="L8749" s="116"/>
      <c r="M8749" s="116"/>
      <c r="N8749" s="117"/>
      <c r="P8749" s="115"/>
      <c r="Q8749" s="116"/>
      <c r="R8749" s="116"/>
      <c r="S8749" s="116"/>
      <c r="T8749" s="117"/>
    </row>
    <row r="8750" spans="10:20">
      <c r="J8750" s="116"/>
      <c r="K8750" s="116"/>
      <c r="L8750" s="116"/>
      <c r="M8750" s="116"/>
      <c r="N8750" s="117"/>
      <c r="P8750" s="115"/>
      <c r="Q8750" s="116"/>
      <c r="R8750" s="116"/>
      <c r="S8750" s="116"/>
      <c r="T8750" s="117"/>
    </row>
    <row r="8751" spans="10:20">
      <c r="J8751" s="116"/>
      <c r="K8751" s="116"/>
      <c r="L8751" s="116"/>
      <c r="M8751" s="116"/>
      <c r="N8751" s="117"/>
      <c r="P8751" s="115"/>
      <c r="Q8751" s="116"/>
      <c r="R8751" s="116"/>
      <c r="S8751" s="116"/>
      <c r="T8751" s="117"/>
    </row>
    <row r="8752" spans="10:20">
      <c r="J8752" s="116"/>
      <c r="K8752" s="116"/>
      <c r="L8752" s="116"/>
      <c r="M8752" s="116"/>
      <c r="N8752" s="117"/>
      <c r="P8752" s="115"/>
      <c r="Q8752" s="116"/>
      <c r="R8752" s="116"/>
      <c r="S8752" s="116"/>
      <c r="T8752" s="117"/>
    </row>
    <row r="8753" spans="10:20">
      <c r="J8753" s="116"/>
      <c r="K8753" s="116"/>
      <c r="L8753" s="116"/>
      <c r="M8753" s="116"/>
      <c r="N8753" s="117"/>
      <c r="P8753" s="115"/>
      <c r="Q8753" s="116"/>
      <c r="R8753" s="116"/>
      <c r="S8753" s="116"/>
      <c r="T8753" s="117"/>
    </row>
    <row r="8754" spans="10:20">
      <c r="J8754" s="116"/>
      <c r="K8754" s="116"/>
      <c r="L8754" s="116"/>
      <c r="M8754" s="116"/>
      <c r="N8754" s="117"/>
      <c r="P8754" s="115"/>
      <c r="Q8754" s="116"/>
      <c r="R8754" s="116"/>
      <c r="S8754" s="116"/>
      <c r="T8754" s="117"/>
    </row>
    <row r="8755" spans="10:20">
      <c r="J8755" s="116"/>
      <c r="K8755" s="116"/>
      <c r="L8755" s="116"/>
      <c r="M8755" s="116"/>
      <c r="N8755" s="117"/>
      <c r="P8755" s="115"/>
      <c r="Q8755" s="116"/>
      <c r="R8755" s="116"/>
      <c r="S8755" s="116"/>
      <c r="T8755" s="117"/>
    </row>
    <row r="8756" spans="10:20">
      <c r="J8756" s="116"/>
      <c r="K8756" s="116"/>
      <c r="L8756" s="116"/>
      <c r="M8756" s="116"/>
      <c r="N8756" s="117"/>
      <c r="P8756" s="115"/>
      <c r="Q8756" s="116"/>
      <c r="R8756" s="116"/>
      <c r="S8756" s="116"/>
      <c r="T8756" s="117"/>
    </row>
    <row r="8757" spans="10:20">
      <c r="J8757" s="116"/>
      <c r="K8757" s="116"/>
      <c r="L8757" s="116"/>
      <c r="M8757" s="116"/>
      <c r="N8757" s="117"/>
      <c r="P8757" s="115"/>
      <c r="Q8757" s="116"/>
      <c r="R8757" s="116"/>
      <c r="S8757" s="116"/>
      <c r="T8757" s="117"/>
    </row>
    <row r="8758" spans="10:20">
      <c r="J8758" s="116"/>
      <c r="K8758" s="116"/>
      <c r="L8758" s="116"/>
      <c r="M8758" s="116"/>
      <c r="N8758" s="117"/>
      <c r="P8758" s="115"/>
      <c r="Q8758" s="116"/>
      <c r="R8758" s="116"/>
      <c r="S8758" s="116"/>
      <c r="T8758" s="117"/>
    </row>
    <row r="8759" spans="10:20">
      <c r="J8759" s="116"/>
      <c r="K8759" s="116"/>
      <c r="L8759" s="116"/>
      <c r="M8759" s="116"/>
      <c r="N8759" s="117"/>
      <c r="P8759" s="115"/>
      <c r="Q8759" s="116"/>
      <c r="R8759" s="116"/>
      <c r="S8759" s="116"/>
      <c r="T8759" s="117"/>
    </row>
    <row r="8760" spans="10:20">
      <c r="J8760" s="116"/>
      <c r="K8760" s="116"/>
      <c r="L8760" s="116"/>
      <c r="M8760" s="116"/>
      <c r="N8760" s="117"/>
      <c r="P8760" s="115"/>
      <c r="Q8760" s="116"/>
      <c r="R8760" s="116"/>
      <c r="S8760" s="116"/>
      <c r="T8760" s="117"/>
    </row>
    <row r="8761" spans="10:20">
      <c r="J8761" s="116"/>
      <c r="K8761" s="116"/>
      <c r="L8761" s="116"/>
      <c r="M8761" s="116"/>
      <c r="N8761" s="117"/>
      <c r="P8761" s="115"/>
      <c r="Q8761" s="116"/>
      <c r="R8761" s="116"/>
      <c r="S8761" s="116"/>
      <c r="T8761" s="117"/>
    </row>
    <row r="8762" spans="10:20">
      <c r="J8762" s="116"/>
      <c r="K8762" s="116"/>
      <c r="L8762" s="116"/>
      <c r="M8762" s="116"/>
      <c r="N8762" s="117"/>
      <c r="P8762" s="115"/>
      <c r="Q8762" s="116"/>
      <c r="R8762" s="116"/>
      <c r="S8762" s="116"/>
      <c r="T8762" s="117"/>
    </row>
    <row r="8763" spans="10:20">
      <c r="J8763" s="116"/>
      <c r="K8763" s="116"/>
      <c r="L8763" s="116"/>
      <c r="M8763" s="116"/>
      <c r="N8763" s="117"/>
      <c r="P8763" s="115"/>
      <c r="Q8763" s="116"/>
      <c r="R8763" s="116"/>
      <c r="S8763" s="116"/>
      <c r="T8763" s="117"/>
    </row>
    <row r="8764" spans="10:20">
      <c r="J8764" s="116"/>
      <c r="K8764" s="116"/>
      <c r="L8764" s="116"/>
      <c r="M8764" s="116"/>
      <c r="N8764" s="117"/>
      <c r="P8764" s="115"/>
      <c r="Q8764" s="116"/>
      <c r="R8764" s="116"/>
      <c r="S8764" s="116"/>
      <c r="T8764" s="117"/>
    </row>
    <row r="8765" spans="10:20">
      <c r="J8765" s="116"/>
      <c r="K8765" s="116"/>
      <c r="L8765" s="116"/>
      <c r="M8765" s="116"/>
      <c r="N8765" s="117"/>
      <c r="P8765" s="115"/>
      <c r="Q8765" s="116"/>
      <c r="R8765" s="116"/>
      <c r="S8765" s="116"/>
      <c r="T8765" s="117"/>
    </row>
    <row r="8766" spans="10:20">
      <c r="J8766" s="116"/>
      <c r="K8766" s="116"/>
      <c r="L8766" s="116"/>
      <c r="M8766" s="116"/>
      <c r="N8766" s="117"/>
      <c r="P8766" s="115"/>
      <c r="Q8766" s="116"/>
      <c r="R8766" s="116"/>
      <c r="S8766" s="116"/>
      <c r="T8766" s="117"/>
    </row>
    <row r="8767" spans="10:20">
      <c r="J8767" s="116"/>
      <c r="K8767" s="116"/>
      <c r="L8767" s="116"/>
      <c r="M8767" s="116"/>
      <c r="N8767" s="117"/>
      <c r="P8767" s="115"/>
      <c r="Q8767" s="116"/>
      <c r="R8767" s="116"/>
      <c r="S8767" s="116"/>
      <c r="T8767" s="117"/>
    </row>
    <row r="8768" spans="10:20">
      <c r="J8768" s="116"/>
      <c r="K8768" s="116"/>
      <c r="L8768" s="116"/>
      <c r="M8768" s="116"/>
      <c r="N8768" s="117"/>
      <c r="P8768" s="115"/>
      <c r="Q8768" s="116"/>
      <c r="R8768" s="116"/>
      <c r="S8768" s="116"/>
      <c r="T8768" s="117"/>
    </row>
    <row r="8769" spans="10:20">
      <c r="J8769" s="116"/>
      <c r="K8769" s="116"/>
      <c r="L8769" s="116"/>
      <c r="M8769" s="116"/>
      <c r="N8769" s="117"/>
      <c r="P8769" s="115"/>
      <c r="Q8769" s="116"/>
      <c r="R8769" s="116"/>
      <c r="S8769" s="116"/>
      <c r="T8769" s="117"/>
    </row>
    <row r="8770" spans="10:20">
      <c r="J8770" s="116"/>
      <c r="K8770" s="116"/>
      <c r="L8770" s="116"/>
      <c r="M8770" s="116"/>
      <c r="N8770" s="117"/>
      <c r="P8770" s="115"/>
      <c r="Q8770" s="116"/>
      <c r="R8770" s="116"/>
      <c r="S8770" s="116"/>
      <c r="T8770" s="117"/>
    </row>
    <row r="8771" spans="10:20">
      <c r="J8771" s="116"/>
      <c r="K8771" s="116"/>
      <c r="L8771" s="116"/>
      <c r="M8771" s="116"/>
      <c r="N8771" s="117"/>
      <c r="P8771" s="115"/>
      <c r="Q8771" s="116"/>
      <c r="R8771" s="116"/>
      <c r="S8771" s="116"/>
      <c r="T8771" s="117"/>
    </row>
    <row r="8772" spans="10:20">
      <c r="J8772" s="116"/>
      <c r="K8772" s="116"/>
      <c r="L8772" s="116"/>
      <c r="M8772" s="116"/>
      <c r="N8772" s="117"/>
      <c r="P8772" s="115"/>
      <c r="Q8772" s="116"/>
      <c r="R8772" s="116"/>
      <c r="S8772" s="116"/>
      <c r="T8772" s="117"/>
    </row>
    <row r="8773" spans="10:20">
      <c r="J8773" s="116"/>
      <c r="K8773" s="116"/>
      <c r="L8773" s="116"/>
      <c r="M8773" s="116"/>
      <c r="N8773" s="117"/>
      <c r="P8773" s="115"/>
      <c r="Q8773" s="116"/>
      <c r="R8773" s="116"/>
      <c r="S8773" s="116"/>
      <c r="T8773" s="117"/>
    </row>
    <row r="8774" spans="10:20">
      <c r="J8774" s="116"/>
      <c r="K8774" s="116"/>
      <c r="L8774" s="116"/>
      <c r="M8774" s="116"/>
      <c r="N8774" s="117"/>
      <c r="P8774" s="115"/>
      <c r="Q8774" s="116"/>
      <c r="R8774" s="116"/>
      <c r="S8774" s="116"/>
      <c r="T8774" s="117"/>
    </row>
    <row r="8775" spans="10:20">
      <c r="J8775" s="116"/>
      <c r="K8775" s="116"/>
      <c r="L8775" s="116"/>
      <c r="M8775" s="116"/>
      <c r="N8775" s="117"/>
      <c r="P8775" s="115"/>
      <c r="Q8775" s="116"/>
      <c r="R8775" s="116"/>
      <c r="S8775" s="116"/>
      <c r="T8775" s="117"/>
    </row>
    <row r="8776" spans="10:20">
      <c r="J8776" s="116"/>
      <c r="K8776" s="116"/>
      <c r="L8776" s="116"/>
      <c r="M8776" s="116"/>
      <c r="N8776" s="117"/>
      <c r="P8776" s="115"/>
      <c r="Q8776" s="116"/>
      <c r="R8776" s="116"/>
      <c r="S8776" s="116"/>
      <c r="T8776" s="117"/>
    </row>
    <row r="8777" spans="10:20">
      <c r="J8777" s="116"/>
      <c r="K8777" s="116"/>
      <c r="L8777" s="116"/>
      <c r="M8777" s="116"/>
      <c r="N8777" s="117"/>
      <c r="P8777" s="115"/>
      <c r="Q8777" s="116"/>
      <c r="R8777" s="116"/>
      <c r="S8777" s="116"/>
      <c r="T8777" s="117"/>
    </row>
    <row r="8778" spans="10:20">
      <c r="J8778" s="116"/>
      <c r="K8778" s="116"/>
      <c r="L8778" s="116"/>
      <c r="M8778" s="116"/>
      <c r="N8778" s="117"/>
      <c r="P8778" s="115"/>
      <c r="Q8778" s="116"/>
      <c r="R8778" s="116"/>
      <c r="S8778" s="116"/>
      <c r="T8778" s="117"/>
    </row>
    <row r="8779" spans="10:20">
      <c r="J8779" s="116"/>
      <c r="K8779" s="116"/>
      <c r="L8779" s="116"/>
      <c r="M8779" s="116"/>
      <c r="N8779" s="117"/>
      <c r="P8779" s="115"/>
      <c r="Q8779" s="116"/>
      <c r="R8779" s="116"/>
      <c r="S8779" s="116"/>
      <c r="T8779" s="117"/>
    </row>
    <row r="8780" spans="10:20">
      <c r="J8780" s="116"/>
      <c r="K8780" s="116"/>
      <c r="L8780" s="116"/>
      <c r="M8780" s="116"/>
      <c r="N8780" s="117"/>
      <c r="P8780" s="115"/>
      <c r="Q8780" s="116"/>
      <c r="R8780" s="116"/>
      <c r="S8780" s="116"/>
      <c r="T8780" s="117"/>
    </row>
    <row r="8781" spans="10:20">
      <c r="J8781" s="116"/>
      <c r="K8781" s="116"/>
      <c r="L8781" s="116"/>
      <c r="M8781" s="116"/>
      <c r="N8781" s="117"/>
      <c r="P8781" s="115"/>
      <c r="Q8781" s="116"/>
      <c r="R8781" s="116"/>
      <c r="S8781" s="116"/>
      <c r="T8781" s="117"/>
    </row>
    <row r="8782" spans="10:20">
      <c r="J8782" s="116"/>
      <c r="K8782" s="116"/>
      <c r="L8782" s="116"/>
      <c r="M8782" s="116"/>
      <c r="N8782" s="117"/>
      <c r="P8782" s="115"/>
      <c r="Q8782" s="116"/>
      <c r="R8782" s="116"/>
      <c r="S8782" s="116"/>
      <c r="T8782" s="117"/>
    </row>
    <row r="8783" spans="10:20">
      <c r="J8783" s="116"/>
      <c r="K8783" s="116"/>
      <c r="L8783" s="116"/>
      <c r="M8783" s="116"/>
      <c r="N8783" s="117"/>
      <c r="P8783" s="115"/>
      <c r="Q8783" s="116"/>
      <c r="R8783" s="116"/>
      <c r="S8783" s="116"/>
      <c r="T8783" s="117"/>
    </row>
    <row r="8784" spans="10:20">
      <c r="J8784" s="116"/>
      <c r="K8784" s="116"/>
      <c r="L8784" s="116"/>
      <c r="M8784" s="116"/>
      <c r="N8784" s="117"/>
      <c r="P8784" s="115"/>
      <c r="Q8784" s="116"/>
      <c r="R8784" s="116"/>
      <c r="S8784" s="116"/>
      <c r="T8784" s="117"/>
    </row>
    <row r="8785" spans="10:20">
      <c r="J8785" s="116"/>
      <c r="K8785" s="116"/>
      <c r="L8785" s="116"/>
      <c r="M8785" s="116"/>
      <c r="N8785" s="117"/>
      <c r="P8785" s="115"/>
      <c r="Q8785" s="116"/>
      <c r="R8785" s="116"/>
      <c r="S8785" s="116"/>
      <c r="T8785" s="117"/>
    </row>
    <row r="8786" spans="10:20">
      <c r="J8786" s="116"/>
      <c r="K8786" s="116"/>
      <c r="L8786" s="116"/>
      <c r="M8786" s="116"/>
      <c r="N8786" s="117"/>
      <c r="P8786" s="115"/>
      <c r="Q8786" s="116"/>
      <c r="R8786" s="116"/>
      <c r="S8786" s="116"/>
      <c r="T8786" s="117"/>
    </row>
    <row r="8787" spans="10:20">
      <c r="J8787" s="116"/>
      <c r="K8787" s="116"/>
      <c r="L8787" s="116"/>
      <c r="M8787" s="116"/>
      <c r="N8787" s="117"/>
      <c r="P8787" s="115"/>
      <c r="Q8787" s="116"/>
      <c r="R8787" s="116"/>
      <c r="S8787" s="116"/>
      <c r="T8787" s="117"/>
    </row>
    <row r="8788" spans="10:20">
      <c r="J8788" s="116"/>
      <c r="K8788" s="116"/>
      <c r="L8788" s="116"/>
      <c r="M8788" s="116"/>
      <c r="N8788" s="117"/>
      <c r="P8788" s="115"/>
      <c r="Q8788" s="116"/>
      <c r="R8788" s="116"/>
      <c r="S8788" s="116"/>
      <c r="T8788" s="117"/>
    </row>
    <row r="8789" spans="10:20">
      <c r="J8789" s="116"/>
      <c r="K8789" s="116"/>
      <c r="L8789" s="116"/>
      <c r="M8789" s="116"/>
      <c r="N8789" s="117"/>
      <c r="P8789" s="115"/>
      <c r="Q8789" s="116"/>
      <c r="R8789" s="116"/>
      <c r="S8789" s="116"/>
      <c r="T8789" s="117"/>
    </row>
    <row r="8790" spans="10:20">
      <c r="J8790" s="116"/>
      <c r="K8790" s="116"/>
      <c r="L8790" s="116"/>
      <c r="M8790" s="116"/>
      <c r="N8790" s="117"/>
      <c r="P8790" s="115"/>
      <c r="Q8790" s="116"/>
      <c r="R8790" s="116"/>
      <c r="S8790" s="116"/>
      <c r="T8790" s="117"/>
    </row>
    <row r="8791" spans="10:20">
      <c r="J8791" s="116"/>
      <c r="K8791" s="116"/>
      <c r="L8791" s="116"/>
      <c r="M8791" s="116"/>
      <c r="N8791" s="117"/>
      <c r="P8791" s="115"/>
      <c r="Q8791" s="116"/>
      <c r="R8791" s="116"/>
      <c r="S8791" s="116"/>
      <c r="T8791" s="117"/>
    </row>
    <row r="8792" spans="10:20">
      <c r="J8792" s="116"/>
      <c r="K8792" s="116"/>
      <c r="L8792" s="116"/>
      <c r="M8792" s="116"/>
      <c r="N8792" s="117"/>
      <c r="P8792" s="115"/>
      <c r="Q8792" s="116"/>
      <c r="R8792" s="116"/>
      <c r="S8792" s="116"/>
      <c r="T8792" s="117"/>
    </row>
    <row r="8793" spans="10:20">
      <c r="J8793" s="116"/>
      <c r="K8793" s="116"/>
      <c r="L8793" s="116"/>
      <c r="M8793" s="116"/>
      <c r="N8793" s="117"/>
      <c r="P8793" s="115"/>
      <c r="Q8793" s="116"/>
      <c r="R8793" s="116"/>
      <c r="S8793" s="116"/>
      <c r="T8793" s="117"/>
    </row>
    <row r="8794" spans="10:20">
      <c r="J8794" s="116"/>
      <c r="K8794" s="116"/>
      <c r="L8794" s="116"/>
      <c r="M8794" s="116"/>
      <c r="N8794" s="117"/>
      <c r="P8794" s="115"/>
      <c r="Q8794" s="116"/>
      <c r="R8794" s="116"/>
      <c r="S8794" s="116"/>
      <c r="T8794" s="117"/>
    </row>
    <row r="8795" spans="10:20">
      <c r="J8795" s="116"/>
      <c r="K8795" s="116"/>
      <c r="L8795" s="116"/>
      <c r="M8795" s="116"/>
      <c r="N8795" s="117"/>
      <c r="P8795" s="115"/>
      <c r="Q8795" s="116"/>
      <c r="R8795" s="116"/>
      <c r="S8795" s="116"/>
      <c r="T8795" s="117"/>
    </row>
    <row r="8796" spans="10:20">
      <c r="J8796" s="116"/>
      <c r="K8796" s="116"/>
      <c r="L8796" s="116"/>
      <c r="M8796" s="116"/>
      <c r="N8796" s="117"/>
      <c r="P8796" s="115"/>
      <c r="Q8796" s="116"/>
      <c r="R8796" s="116"/>
      <c r="S8796" s="116"/>
      <c r="T8796" s="117"/>
    </row>
    <row r="8797" spans="10:20">
      <c r="J8797" s="116"/>
      <c r="K8797" s="116"/>
      <c r="L8797" s="116"/>
      <c r="M8797" s="116"/>
      <c r="N8797" s="117"/>
      <c r="P8797" s="115"/>
      <c r="Q8797" s="116"/>
      <c r="R8797" s="116"/>
      <c r="S8797" s="116"/>
      <c r="T8797" s="117"/>
    </row>
    <row r="8798" spans="10:20">
      <c r="J8798" s="116"/>
      <c r="K8798" s="116"/>
      <c r="L8798" s="116"/>
      <c r="M8798" s="116"/>
      <c r="N8798" s="117"/>
      <c r="P8798" s="115"/>
      <c r="Q8798" s="116"/>
      <c r="R8798" s="116"/>
      <c r="S8798" s="116"/>
      <c r="T8798" s="117"/>
    </row>
    <row r="8799" spans="10:20">
      <c r="J8799" s="116"/>
      <c r="K8799" s="116"/>
      <c r="L8799" s="116"/>
      <c r="M8799" s="116"/>
      <c r="N8799" s="117"/>
      <c r="P8799" s="115"/>
      <c r="Q8799" s="116"/>
      <c r="R8799" s="116"/>
      <c r="S8799" s="116"/>
      <c r="T8799" s="117"/>
    </row>
    <row r="8800" spans="10:20">
      <c r="J8800" s="116"/>
      <c r="K8800" s="116"/>
      <c r="L8800" s="116"/>
      <c r="M8800" s="116"/>
      <c r="N8800" s="117"/>
      <c r="P8800" s="115"/>
      <c r="Q8800" s="116"/>
      <c r="R8800" s="116"/>
      <c r="S8800" s="116"/>
      <c r="T8800" s="117"/>
    </row>
    <row r="8801" spans="10:20">
      <c r="J8801" s="116"/>
      <c r="K8801" s="116"/>
      <c r="L8801" s="116"/>
      <c r="M8801" s="116"/>
      <c r="N8801" s="117"/>
      <c r="P8801" s="115"/>
      <c r="Q8801" s="116"/>
      <c r="R8801" s="116"/>
      <c r="S8801" s="116"/>
      <c r="T8801" s="117"/>
    </row>
    <row r="8802" spans="10:20">
      <c r="J8802" s="116"/>
      <c r="K8802" s="116"/>
      <c r="L8802" s="116"/>
      <c r="M8802" s="116"/>
      <c r="N8802" s="117"/>
      <c r="P8802" s="115"/>
      <c r="Q8802" s="116"/>
      <c r="R8802" s="116"/>
      <c r="S8802" s="116"/>
      <c r="T8802" s="117"/>
    </row>
    <row r="8803" spans="10:20">
      <c r="J8803" s="116"/>
      <c r="K8803" s="116"/>
      <c r="L8803" s="116"/>
      <c r="M8803" s="116"/>
      <c r="N8803" s="117"/>
      <c r="P8803" s="115"/>
      <c r="Q8803" s="116"/>
      <c r="R8803" s="116"/>
      <c r="S8803" s="116"/>
      <c r="T8803" s="117"/>
    </row>
    <row r="8804" spans="10:20">
      <c r="J8804" s="116"/>
      <c r="K8804" s="116"/>
      <c r="L8804" s="116"/>
      <c r="M8804" s="116"/>
      <c r="N8804" s="117"/>
      <c r="P8804" s="115"/>
      <c r="Q8804" s="116"/>
      <c r="R8804" s="116"/>
      <c r="S8804" s="116"/>
      <c r="T8804" s="117"/>
    </row>
    <row r="8805" spans="10:20">
      <c r="J8805" s="116"/>
      <c r="K8805" s="116"/>
      <c r="L8805" s="116"/>
      <c r="M8805" s="116"/>
      <c r="N8805" s="117"/>
      <c r="P8805" s="115"/>
      <c r="Q8805" s="116"/>
      <c r="R8805" s="116"/>
      <c r="S8805" s="116"/>
      <c r="T8805" s="117"/>
    </row>
    <row r="8806" spans="10:20">
      <c r="J8806" s="116"/>
      <c r="K8806" s="116"/>
      <c r="L8806" s="116"/>
      <c r="M8806" s="116"/>
      <c r="N8806" s="117"/>
      <c r="P8806" s="115"/>
      <c r="Q8806" s="116"/>
      <c r="R8806" s="116"/>
      <c r="S8806" s="116"/>
      <c r="T8806" s="117"/>
    </row>
    <row r="8807" spans="10:20">
      <c r="J8807" s="116"/>
      <c r="K8807" s="116"/>
      <c r="L8807" s="116"/>
      <c r="M8807" s="116"/>
      <c r="N8807" s="117"/>
      <c r="P8807" s="115"/>
      <c r="Q8807" s="116"/>
      <c r="R8807" s="116"/>
      <c r="S8807" s="116"/>
      <c r="T8807" s="117"/>
    </row>
    <row r="8808" spans="10:20">
      <c r="J8808" s="116"/>
      <c r="K8808" s="116"/>
      <c r="L8808" s="116"/>
      <c r="M8808" s="116"/>
      <c r="N8808" s="117"/>
      <c r="P8808" s="115"/>
      <c r="Q8808" s="116"/>
      <c r="R8808" s="116"/>
      <c r="S8808" s="116"/>
      <c r="T8808" s="117"/>
    </row>
    <row r="8809" spans="10:20">
      <c r="J8809" s="116"/>
      <c r="K8809" s="116"/>
      <c r="L8809" s="116"/>
      <c r="M8809" s="116"/>
      <c r="N8809" s="117"/>
      <c r="P8809" s="115"/>
      <c r="Q8809" s="116"/>
      <c r="R8809" s="116"/>
      <c r="S8809" s="116"/>
      <c r="T8809" s="117"/>
    </row>
    <row r="8810" spans="10:20">
      <c r="J8810" s="116"/>
      <c r="K8810" s="116"/>
      <c r="L8810" s="116"/>
      <c r="M8810" s="116"/>
      <c r="N8810" s="117"/>
      <c r="P8810" s="115"/>
      <c r="Q8810" s="116"/>
      <c r="R8810" s="116"/>
      <c r="S8810" s="116"/>
      <c r="T8810" s="117"/>
    </row>
    <row r="8811" spans="10:20">
      <c r="J8811" s="116"/>
      <c r="K8811" s="116"/>
      <c r="L8811" s="116"/>
      <c r="M8811" s="116"/>
      <c r="N8811" s="117"/>
      <c r="P8811" s="115"/>
      <c r="Q8811" s="116"/>
      <c r="R8811" s="116"/>
      <c r="S8811" s="116"/>
      <c r="T8811" s="117"/>
    </row>
    <row r="8812" spans="10:20">
      <c r="J8812" s="116"/>
      <c r="K8812" s="116"/>
      <c r="L8812" s="116"/>
      <c r="M8812" s="116"/>
      <c r="N8812" s="117"/>
      <c r="P8812" s="115"/>
      <c r="Q8812" s="116"/>
      <c r="R8812" s="116"/>
      <c r="S8812" s="116"/>
      <c r="T8812" s="117"/>
    </row>
    <row r="8813" spans="10:20">
      <c r="J8813" s="116"/>
      <c r="K8813" s="116"/>
      <c r="L8813" s="116"/>
      <c r="M8813" s="116"/>
      <c r="N8813" s="117"/>
      <c r="P8813" s="115"/>
      <c r="Q8813" s="116"/>
      <c r="R8813" s="116"/>
      <c r="S8813" s="116"/>
      <c r="T8813" s="117"/>
    </row>
    <row r="8814" spans="10:20">
      <c r="J8814" s="116"/>
      <c r="K8814" s="116"/>
      <c r="L8814" s="116"/>
      <c r="M8814" s="116"/>
      <c r="N8814" s="117"/>
      <c r="P8814" s="115"/>
      <c r="Q8814" s="116"/>
      <c r="R8814" s="116"/>
      <c r="S8814" s="116"/>
      <c r="T8814" s="117"/>
    </row>
    <row r="8815" spans="10:20">
      <c r="J8815" s="116"/>
      <c r="K8815" s="116"/>
      <c r="L8815" s="116"/>
      <c r="M8815" s="116"/>
      <c r="N8815" s="117"/>
      <c r="P8815" s="115"/>
      <c r="Q8815" s="116"/>
      <c r="R8815" s="116"/>
      <c r="S8815" s="116"/>
      <c r="T8815" s="117"/>
    </row>
    <row r="8816" spans="10:20">
      <c r="J8816" s="116"/>
      <c r="K8816" s="116"/>
      <c r="L8816" s="116"/>
      <c r="M8816" s="116"/>
      <c r="N8816" s="117"/>
      <c r="P8816" s="115"/>
      <c r="Q8816" s="116"/>
      <c r="R8816" s="116"/>
      <c r="S8816" s="116"/>
      <c r="T8816" s="117"/>
    </row>
    <row r="8817" spans="10:20">
      <c r="J8817" s="116"/>
      <c r="K8817" s="116"/>
      <c r="L8817" s="116"/>
      <c r="M8817" s="116"/>
      <c r="N8817" s="117"/>
      <c r="P8817" s="115"/>
      <c r="Q8817" s="116"/>
      <c r="R8817" s="116"/>
      <c r="S8817" s="116"/>
      <c r="T8817" s="117"/>
    </row>
    <row r="8818" spans="10:20">
      <c r="J8818" s="116"/>
      <c r="K8818" s="116"/>
      <c r="L8818" s="116"/>
      <c r="M8818" s="116"/>
      <c r="N8818" s="117"/>
      <c r="P8818" s="115"/>
      <c r="Q8818" s="116"/>
      <c r="R8818" s="116"/>
      <c r="S8818" s="116"/>
      <c r="T8818" s="117"/>
    </row>
    <row r="8819" spans="10:20">
      <c r="J8819" s="116"/>
      <c r="K8819" s="116"/>
      <c r="L8819" s="116"/>
      <c r="M8819" s="116"/>
      <c r="N8819" s="117"/>
      <c r="P8819" s="115"/>
      <c r="Q8819" s="116"/>
      <c r="R8819" s="116"/>
      <c r="S8819" s="116"/>
      <c r="T8819" s="117"/>
    </row>
    <row r="8820" spans="10:20">
      <c r="J8820" s="116"/>
      <c r="K8820" s="116"/>
      <c r="L8820" s="116"/>
      <c r="M8820" s="116"/>
      <c r="N8820" s="117"/>
      <c r="P8820" s="115"/>
      <c r="Q8820" s="116"/>
      <c r="R8820" s="116"/>
      <c r="S8820" s="116"/>
      <c r="T8820" s="117"/>
    </row>
    <row r="8821" spans="10:20">
      <c r="J8821" s="116"/>
      <c r="K8821" s="116"/>
      <c r="L8821" s="116"/>
      <c r="M8821" s="116"/>
      <c r="N8821" s="117"/>
      <c r="P8821" s="115"/>
      <c r="Q8821" s="116"/>
      <c r="R8821" s="116"/>
      <c r="S8821" s="116"/>
      <c r="T8821" s="117"/>
    </row>
    <row r="8822" spans="10:20">
      <c r="J8822" s="116"/>
      <c r="K8822" s="116"/>
      <c r="L8822" s="116"/>
      <c r="M8822" s="116"/>
      <c r="N8822" s="117"/>
      <c r="P8822" s="115"/>
      <c r="Q8822" s="116"/>
      <c r="R8822" s="116"/>
      <c r="S8822" s="116"/>
      <c r="T8822" s="117"/>
    </row>
    <row r="8823" spans="10:20">
      <c r="J8823" s="116"/>
      <c r="K8823" s="116"/>
      <c r="L8823" s="116"/>
      <c r="M8823" s="116"/>
      <c r="N8823" s="117"/>
      <c r="P8823" s="115"/>
      <c r="Q8823" s="116"/>
      <c r="R8823" s="116"/>
      <c r="S8823" s="116"/>
      <c r="T8823" s="117"/>
    </row>
    <row r="8824" spans="10:20">
      <c r="J8824" s="116"/>
      <c r="K8824" s="116"/>
      <c r="L8824" s="116"/>
      <c r="M8824" s="116"/>
      <c r="N8824" s="117"/>
      <c r="P8824" s="115"/>
      <c r="Q8824" s="116"/>
      <c r="R8824" s="116"/>
      <c r="S8824" s="116"/>
      <c r="T8824" s="117"/>
    </row>
    <row r="8825" spans="10:20">
      <c r="J8825" s="116"/>
      <c r="K8825" s="116"/>
      <c r="L8825" s="116"/>
      <c r="M8825" s="116"/>
      <c r="N8825" s="117"/>
      <c r="P8825" s="115"/>
      <c r="Q8825" s="116"/>
      <c r="R8825" s="116"/>
      <c r="S8825" s="116"/>
      <c r="T8825" s="117"/>
    </row>
    <row r="8826" spans="10:20">
      <c r="J8826" s="116"/>
      <c r="K8826" s="116"/>
      <c r="L8826" s="116"/>
      <c r="M8826" s="116"/>
      <c r="N8826" s="117"/>
      <c r="P8826" s="115"/>
      <c r="Q8826" s="116"/>
      <c r="R8826" s="116"/>
      <c r="S8826" s="116"/>
      <c r="T8826" s="117"/>
    </row>
    <row r="8827" spans="10:20">
      <c r="J8827" s="116"/>
      <c r="K8827" s="116"/>
      <c r="L8827" s="116"/>
      <c r="M8827" s="116"/>
      <c r="N8827" s="117"/>
      <c r="P8827" s="115"/>
      <c r="Q8827" s="116"/>
      <c r="R8827" s="116"/>
      <c r="S8827" s="116"/>
      <c r="T8827" s="117"/>
    </row>
    <row r="8828" spans="10:20">
      <c r="J8828" s="116"/>
      <c r="K8828" s="116"/>
      <c r="L8828" s="116"/>
      <c r="M8828" s="116"/>
      <c r="N8828" s="117"/>
      <c r="P8828" s="115"/>
      <c r="Q8828" s="116"/>
      <c r="R8828" s="116"/>
      <c r="S8828" s="116"/>
      <c r="T8828" s="117"/>
    </row>
    <row r="8829" spans="10:20">
      <c r="J8829" s="116"/>
      <c r="K8829" s="116"/>
      <c r="L8829" s="116"/>
      <c r="M8829" s="116"/>
      <c r="N8829" s="117"/>
      <c r="P8829" s="115"/>
      <c r="Q8829" s="116"/>
      <c r="R8829" s="116"/>
      <c r="S8829" s="116"/>
      <c r="T8829" s="117"/>
    </row>
    <row r="8830" spans="10:20">
      <c r="J8830" s="116"/>
      <c r="K8830" s="116"/>
      <c r="L8830" s="116"/>
      <c r="M8830" s="116"/>
      <c r="N8830" s="117"/>
      <c r="P8830" s="115"/>
      <c r="Q8830" s="116"/>
      <c r="R8830" s="116"/>
      <c r="S8830" s="116"/>
      <c r="T8830" s="117"/>
    </row>
    <row r="8831" spans="10:20">
      <c r="J8831" s="116"/>
      <c r="K8831" s="116"/>
      <c r="L8831" s="116"/>
      <c r="M8831" s="116"/>
      <c r="N8831" s="117"/>
      <c r="P8831" s="115"/>
      <c r="Q8831" s="116"/>
      <c r="R8831" s="116"/>
      <c r="S8831" s="116"/>
      <c r="T8831" s="117"/>
    </row>
    <row r="8832" spans="10:20">
      <c r="J8832" s="116"/>
      <c r="K8832" s="116"/>
      <c r="L8832" s="116"/>
      <c r="M8832" s="116"/>
      <c r="N8832" s="117"/>
      <c r="P8832" s="115"/>
      <c r="Q8832" s="116"/>
      <c r="R8832" s="116"/>
      <c r="S8832" s="116"/>
      <c r="T8832" s="117"/>
    </row>
    <row r="8833" spans="10:20">
      <c r="J8833" s="116"/>
      <c r="K8833" s="116"/>
      <c r="L8833" s="116"/>
      <c r="M8833" s="116"/>
      <c r="N8833" s="117"/>
      <c r="P8833" s="115"/>
      <c r="Q8833" s="116"/>
      <c r="R8833" s="116"/>
      <c r="S8833" s="116"/>
      <c r="T8833" s="117"/>
    </row>
    <row r="8834" spans="10:20">
      <c r="J8834" s="116"/>
      <c r="K8834" s="116"/>
      <c r="L8834" s="116"/>
      <c r="M8834" s="116"/>
      <c r="N8834" s="117"/>
      <c r="P8834" s="115"/>
      <c r="Q8834" s="116"/>
      <c r="R8834" s="116"/>
      <c r="S8834" s="116"/>
      <c r="T8834" s="117"/>
    </row>
    <row r="8835" spans="10:20">
      <c r="J8835" s="116"/>
      <c r="K8835" s="116"/>
      <c r="L8835" s="116"/>
      <c r="M8835" s="116"/>
      <c r="N8835" s="117"/>
      <c r="P8835" s="115"/>
      <c r="Q8835" s="116"/>
      <c r="R8835" s="116"/>
      <c r="S8835" s="116"/>
      <c r="T8835" s="117"/>
    </row>
    <row r="8836" spans="10:20">
      <c r="J8836" s="116"/>
      <c r="K8836" s="116"/>
      <c r="L8836" s="116"/>
      <c r="M8836" s="116"/>
      <c r="N8836" s="117"/>
      <c r="P8836" s="115"/>
      <c r="Q8836" s="116"/>
      <c r="R8836" s="116"/>
      <c r="S8836" s="116"/>
      <c r="T8836" s="117"/>
    </row>
    <row r="8837" spans="10:20">
      <c r="J8837" s="116"/>
      <c r="K8837" s="116"/>
      <c r="L8837" s="116"/>
      <c r="M8837" s="116"/>
      <c r="N8837" s="117"/>
      <c r="P8837" s="115"/>
      <c r="Q8837" s="116"/>
      <c r="R8837" s="116"/>
      <c r="S8837" s="116"/>
      <c r="T8837" s="117"/>
    </row>
    <row r="8838" spans="10:20">
      <c r="J8838" s="116"/>
      <c r="K8838" s="116"/>
      <c r="L8838" s="116"/>
      <c r="M8838" s="116"/>
      <c r="N8838" s="117"/>
      <c r="P8838" s="115"/>
      <c r="Q8838" s="116"/>
      <c r="R8838" s="116"/>
      <c r="S8838" s="116"/>
      <c r="T8838" s="117"/>
    </row>
    <row r="8839" spans="10:20">
      <c r="J8839" s="116"/>
      <c r="K8839" s="116"/>
      <c r="L8839" s="116"/>
      <c r="M8839" s="116"/>
      <c r="N8839" s="117"/>
      <c r="P8839" s="115"/>
      <c r="Q8839" s="116"/>
      <c r="R8839" s="116"/>
      <c r="S8839" s="116"/>
      <c r="T8839" s="117"/>
    </row>
    <row r="8840" spans="10:20">
      <c r="J8840" s="116"/>
      <c r="K8840" s="116"/>
      <c r="L8840" s="116"/>
      <c r="M8840" s="116"/>
      <c r="N8840" s="117"/>
      <c r="P8840" s="115"/>
      <c r="Q8840" s="116"/>
      <c r="R8840" s="116"/>
      <c r="S8840" s="116"/>
      <c r="T8840" s="117"/>
    </row>
    <row r="8841" spans="10:20">
      <c r="J8841" s="116"/>
      <c r="K8841" s="116"/>
      <c r="L8841" s="116"/>
      <c r="M8841" s="116"/>
      <c r="N8841" s="117"/>
      <c r="P8841" s="115"/>
      <c r="Q8841" s="116"/>
      <c r="R8841" s="116"/>
      <c r="S8841" s="116"/>
      <c r="T8841" s="117"/>
    </row>
    <row r="8842" spans="10:20">
      <c r="J8842" s="116"/>
      <c r="K8842" s="116"/>
      <c r="L8842" s="116"/>
      <c r="M8842" s="116"/>
      <c r="N8842" s="117"/>
      <c r="P8842" s="115"/>
      <c r="Q8842" s="116"/>
      <c r="R8842" s="116"/>
      <c r="S8842" s="116"/>
      <c r="T8842" s="117"/>
    </row>
    <row r="8843" spans="10:20">
      <c r="J8843" s="116"/>
      <c r="K8843" s="116"/>
      <c r="L8843" s="116"/>
      <c r="M8843" s="116"/>
      <c r="N8843" s="117"/>
      <c r="P8843" s="115"/>
      <c r="Q8843" s="116"/>
      <c r="R8843" s="116"/>
      <c r="S8843" s="116"/>
      <c r="T8843" s="117"/>
    </row>
    <row r="8844" spans="10:20">
      <c r="J8844" s="116"/>
      <c r="K8844" s="116"/>
      <c r="L8844" s="116"/>
      <c r="M8844" s="116"/>
      <c r="N8844" s="117"/>
      <c r="P8844" s="115"/>
      <c r="Q8844" s="116"/>
      <c r="R8844" s="116"/>
      <c r="S8844" s="116"/>
      <c r="T8844" s="117"/>
    </row>
    <row r="8845" spans="10:20">
      <c r="J8845" s="116"/>
      <c r="K8845" s="116"/>
      <c r="L8845" s="116"/>
      <c r="M8845" s="116"/>
      <c r="N8845" s="117"/>
      <c r="P8845" s="115"/>
      <c r="Q8845" s="116"/>
      <c r="R8845" s="116"/>
      <c r="S8845" s="116"/>
      <c r="T8845" s="117"/>
    </row>
    <row r="8846" spans="10:20">
      <c r="J8846" s="116"/>
      <c r="K8846" s="116"/>
      <c r="L8846" s="116"/>
      <c r="M8846" s="116"/>
      <c r="N8846" s="117"/>
      <c r="P8846" s="115"/>
      <c r="Q8846" s="116"/>
      <c r="R8846" s="116"/>
      <c r="S8846" s="116"/>
      <c r="T8846" s="117"/>
    </row>
    <row r="8847" spans="10:20">
      <c r="J8847" s="116"/>
      <c r="K8847" s="116"/>
      <c r="L8847" s="116"/>
      <c r="M8847" s="116"/>
      <c r="N8847" s="117"/>
      <c r="P8847" s="115"/>
      <c r="Q8847" s="116"/>
      <c r="R8847" s="116"/>
      <c r="S8847" s="116"/>
      <c r="T8847" s="117"/>
    </row>
    <row r="8848" spans="10:20">
      <c r="J8848" s="116"/>
      <c r="K8848" s="116"/>
      <c r="L8848" s="116"/>
      <c r="M8848" s="116"/>
      <c r="N8848" s="117"/>
      <c r="P8848" s="115"/>
      <c r="Q8848" s="116"/>
      <c r="R8848" s="116"/>
      <c r="S8848" s="116"/>
      <c r="T8848" s="117"/>
    </row>
    <row r="8849" spans="10:20">
      <c r="J8849" s="116"/>
      <c r="K8849" s="116"/>
      <c r="L8849" s="116"/>
      <c r="M8849" s="116"/>
      <c r="N8849" s="117"/>
      <c r="P8849" s="115"/>
      <c r="Q8849" s="116"/>
      <c r="R8849" s="116"/>
      <c r="S8849" s="116"/>
      <c r="T8849" s="117"/>
    </row>
    <row r="8850" spans="10:20">
      <c r="J8850" s="116"/>
      <c r="K8850" s="116"/>
      <c r="L8850" s="116"/>
      <c r="M8850" s="116"/>
      <c r="N8850" s="117"/>
      <c r="P8850" s="115"/>
      <c r="Q8850" s="116"/>
      <c r="R8850" s="116"/>
      <c r="S8850" s="116"/>
      <c r="T8850" s="117"/>
    </row>
    <row r="8851" spans="10:20">
      <c r="J8851" s="116"/>
      <c r="K8851" s="116"/>
      <c r="L8851" s="116"/>
      <c r="M8851" s="116"/>
      <c r="N8851" s="117"/>
      <c r="P8851" s="115"/>
      <c r="Q8851" s="116"/>
      <c r="R8851" s="116"/>
      <c r="S8851" s="116"/>
      <c r="T8851" s="117"/>
    </row>
    <row r="8852" spans="10:20">
      <c r="J8852" s="116"/>
      <c r="K8852" s="116"/>
      <c r="L8852" s="116"/>
      <c r="M8852" s="116"/>
      <c r="N8852" s="117"/>
      <c r="P8852" s="115"/>
      <c r="Q8852" s="116"/>
      <c r="R8852" s="116"/>
      <c r="S8852" s="116"/>
      <c r="T8852" s="117"/>
    </row>
    <row r="8853" spans="10:20">
      <c r="J8853" s="116"/>
      <c r="K8853" s="116"/>
      <c r="L8853" s="116"/>
      <c r="M8853" s="116"/>
      <c r="N8853" s="117"/>
      <c r="P8853" s="115"/>
      <c r="Q8853" s="116"/>
      <c r="R8853" s="116"/>
      <c r="S8853" s="116"/>
      <c r="T8853" s="117"/>
    </row>
    <row r="8854" spans="10:20">
      <c r="J8854" s="116"/>
      <c r="K8854" s="116"/>
      <c r="L8854" s="116"/>
      <c r="M8854" s="116"/>
      <c r="N8854" s="117"/>
      <c r="P8854" s="115"/>
      <c r="Q8854" s="116"/>
      <c r="R8854" s="116"/>
      <c r="S8854" s="116"/>
      <c r="T8854" s="117"/>
    </row>
    <row r="8855" spans="10:20">
      <c r="J8855" s="116"/>
      <c r="K8855" s="116"/>
      <c r="L8855" s="116"/>
      <c r="M8855" s="116"/>
      <c r="N8855" s="117"/>
      <c r="P8855" s="115"/>
      <c r="Q8855" s="116"/>
      <c r="R8855" s="116"/>
      <c r="S8855" s="116"/>
      <c r="T8855" s="117"/>
    </row>
    <row r="8856" spans="10:20">
      <c r="J8856" s="116"/>
      <c r="K8856" s="116"/>
      <c r="L8856" s="116"/>
      <c r="M8856" s="116"/>
      <c r="N8856" s="117"/>
      <c r="P8856" s="115"/>
      <c r="Q8856" s="116"/>
      <c r="R8856" s="116"/>
      <c r="S8856" s="116"/>
      <c r="T8856" s="117"/>
    </row>
    <row r="8857" spans="10:20">
      <c r="J8857" s="116"/>
      <c r="K8857" s="116"/>
      <c r="L8857" s="116"/>
      <c r="M8857" s="116"/>
      <c r="N8857" s="117"/>
      <c r="P8857" s="115"/>
      <c r="Q8857" s="116"/>
      <c r="R8857" s="116"/>
      <c r="S8857" s="116"/>
      <c r="T8857" s="117"/>
    </row>
    <row r="8858" spans="10:20">
      <c r="J8858" s="116"/>
      <c r="K8858" s="116"/>
      <c r="L8858" s="116"/>
      <c r="M8858" s="116"/>
      <c r="N8858" s="117"/>
      <c r="P8858" s="115"/>
      <c r="Q8858" s="116"/>
      <c r="R8858" s="116"/>
      <c r="S8858" s="116"/>
      <c r="T8858" s="117"/>
    </row>
    <row r="8859" spans="10:20">
      <c r="J8859" s="116"/>
      <c r="K8859" s="116"/>
      <c r="L8859" s="116"/>
      <c r="M8859" s="116"/>
      <c r="N8859" s="117"/>
      <c r="P8859" s="115"/>
      <c r="Q8859" s="116"/>
      <c r="R8859" s="116"/>
      <c r="S8859" s="116"/>
      <c r="T8859" s="117"/>
    </row>
    <row r="8860" spans="10:20">
      <c r="J8860" s="116"/>
      <c r="K8860" s="116"/>
      <c r="L8860" s="116"/>
      <c r="M8860" s="116"/>
      <c r="N8860" s="117"/>
      <c r="P8860" s="115"/>
      <c r="Q8860" s="116"/>
      <c r="R8860" s="116"/>
      <c r="S8860" s="116"/>
      <c r="T8860" s="117"/>
    </row>
    <row r="8861" spans="10:20">
      <c r="J8861" s="116"/>
      <c r="K8861" s="116"/>
      <c r="L8861" s="116"/>
      <c r="M8861" s="116"/>
      <c r="N8861" s="117"/>
      <c r="P8861" s="115"/>
      <c r="Q8861" s="116"/>
      <c r="R8861" s="116"/>
      <c r="S8861" s="116"/>
      <c r="T8861" s="117"/>
    </row>
    <row r="8862" spans="10:20">
      <c r="J8862" s="116"/>
      <c r="K8862" s="116"/>
      <c r="L8862" s="116"/>
      <c r="M8862" s="116"/>
      <c r="N8862" s="117"/>
      <c r="P8862" s="115"/>
      <c r="Q8862" s="116"/>
      <c r="R8862" s="116"/>
      <c r="S8862" s="116"/>
      <c r="T8862" s="117"/>
    </row>
    <row r="8863" spans="10:20">
      <c r="J8863" s="116"/>
      <c r="K8863" s="116"/>
      <c r="L8863" s="116"/>
      <c r="M8863" s="116"/>
      <c r="N8863" s="117"/>
      <c r="P8863" s="115"/>
      <c r="Q8863" s="116"/>
      <c r="R8863" s="116"/>
      <c r="S8863" s="116"/>
      <c r="T8863" s="117"/>
    </row>
    <row r="8864" spans="10:20">
      <c r="J8864" s="116"/>
      <c r="K8864" s="116"/>
      <c r="L8864" s="116"/>
      <c r="M8864" s="116"/>
      <c r="N8864" s="117"/>
      <c r="P8864" s="115"/>
      <c r="Q8864" s="116"/>
      <c r="R8864" s="116"/>
      <c r="S8864" s="116"/>
      <c r="T8864" s="117"/>
    </row>
    <row r="8865" spans="10:20">
      <c r="J8865" s="116"/>
      <c r="K8865" s="116"/>
      <c r="L8865" s="116"/>
      <c r="M8865" s="116"/>
      <c r="N8865" s="117"/>
      <c r="P8865" s="115"/>
      <c r="Q8865" s="116"/>
      <c r="R8865" s="116"/>
      <c r="S8865" s="116"/>
      <c r="T8865" s="117"/>
    </row>
    <row r="8866" spans="10:20">
      <c r="J8866" s="116"/>
      <c r="K8866" s="116"/>
      <c r="L8866" s="116"/>
      <c r="M8866" s="116"/>
      <c r="N8866" s="117"/>
      <c r="P8866" s="115"/>
      <c r="Q8866" s="116"/>
      <c r="R8866" s="116"/>
      <c r="S8866" s="116"/>
      <c r="T8866" s="117"/>
    </row>
    <row r="8867" spans="10:20">
      <c r="J8867" s="116"/>
      <c r="K8867" s="116"/>
      <c r="L8867" s="116"/>
      <c r="M8867" s="116"/>
      <c r="N8867" s="117"/>
      <c r="P8867" s="115"/>
      <c r="Q8867" s="116"/>
      <c r="R8867" s="116"/>
      <c r="S8867" s="116"/>
      <c r="T8867" s="117"/>
    </row>
    <row r="8868" spans="10:20">
      <c r="J8868" s="116"/>
      <c r="K8868" s="116"/>
      <c r="L8868" s="116"/>
      <c r="M8868" s="116"/>
      <c r="N8868" s="117"/>
      <c r="P8868" s="115"/>
      <c r="Q8868" s="116"/>
      <c r="R8868" s="116"/>
      <c r="S8868" s="116"/>
      <c r="T8868" s="117"/>
    </row>
    <row r="8869" spans="10:20">
      <c r="J8869" s="116"/>
      <c r="K8869" s="116"/>
      <c r="L8869" s="116"/>
      <c r="M8869" s="116"/>
      <c r="N8869" s="117"/>
      <c r="P8869" s="115"/>
      <c r="Q8869" s="116"/>
      <c r="R8869" s="116"/>
      <c r="S8869" s="116"/>
      <c r="T8869" s="117"/>
    </row>
    <row r="8870" spans="10:20">
      <c r="J8870" s="116"/>
      <c r="K8870" s="116"/>
      <c r="L8870" s="116"/>
      <c r="M8870" s="116"/>
      <c r="N8870" s="117"/>
      <c r="P8870" s="115"/>
      <c r="Q8870" s="116"/>
      <c r="R8870" s="116"/>
      <c r="S8870" s="116"/>
      <c r="T8870" s="117"/>
    </row>
    <row r="8871" spans="10:20">
      <c r="J8871" s="116"/>
      <c r="K8871" s="116"/>
      <c r="L8871" s="116"/>
      <c r="M8871" s="116"/>
      <c r="N8871" s="117"/>
      <c r="P8871" s="115"/>
      <c r="Q8871" s="116"/>
      <c r="R8871" s="116"/>
      <c r="S8871" s="116"/>
      <c r="T8871" s="117"/>
    </row>
    <row r="8872" spans="10:20">
      <c r="J8872" s="116"/>
      <c r="K8872" s="116"/>
      <c r="L8872" s="116"/>
      <c r="M8872" s="116"/>
      <c r="N8872" s="117"/>
      <c r="P8872" s="115"/>
      <c r="Q8872" s="116"/>
      <c r="R8872" s="116"/>
      <c r="S8872" s="116"/>
      <c r="T8872" s="117"/>
    </row>
    <row r="8873" spans="10:20">
      <c r="J8873" s="116"/>
      <c r="K8873" s="116"/>
      <c r="L8873" s="116"/>
      <c r="M8873" s="116"/>
      <c r="N8873" s="117"/>
      <c r="P8873" s="115"/>
      <c r="Q8873" s="116"/>
      <c r="R8873" s="116"/>
      <c r="S8873" s="116"/>
      <c r="T8873" s="117"/>
    </row>
    <row r="8874" spans="10:20">
      <c r="J8874" s="116"/>
      <c r="K8874" s="116"/>
      <c r="L8874" s="116"/>
      <c r="M8874" s="116"/>
      <c r="N8874" s="117"/>
      <c r="P8874" s="115"/>
      <c r="Q8874" s="116"/>
      <c r="R8874" s="116"/>
      <c r="S8874" s="116"/>
      <c r="T8874" s="117"/>
    </row>
    <row r="8875" spans="10:20">
      <c r="J8875" s="116"/>
      <c r="K8875" s="116"/>
      <c r="L8875" s="116"/>
      <c r="M8875" s="116"/>
      <c r="N8875" s="117"/>
      <c r="P8875" s="115"/>
      <c r="Q8875" s="116"/>
      <c r="R8875" s="116"/>
      <c r="S8875" s="116"/>
      <c r="T8875" s="117"/>
    </row>
    <row r="8876" spans="10:20">
      <c r="J8876" s="116"/>
      <c r="K8876" s="116"/>
      <c r="L8876" s="116"/>
      <c r="M8876" s="116"/>
      <c r="N8876" s="117"/>
      <c r="P8876" s="115"/>
      <c r="Q8876" s="116"/>
      <c r="R8876" s="116"/>
      <c r="S8876" s="116"/>
      <c r="T8876" s="117"/>
    </row>
    <row r="8877" spans="10:20">
      <c r="J8877" s="116"/>
      <c r="K8877" s="116"/>
      <c r="L8877" s="116"/>
      <c r="M8877" s="116"/>
      <c r="N8877" s="117"/>
      <c r="P8877" s="115"/>
      <c r="Q8877" s="116"/>
      <c r="R8877" s="116"/>
      <c r="S8877" s="116"/>
      <c r="T8877" s="117"/>
    </row>
    <row r="8878" spans="10:20">
      <c r="J8878" s="116"/>
      <c r="K8878" s="116"/>
      <c r="L8878" s="116"/>
      <c r="M8878" s="116"/>
      <c r="N8878" s="117"/>
      <c r="P8878" s="115"/>
      <c r="Q8878" s="116"/>
      <c r="R8878" s="116"/>
      <c r="S8878" s="116"/>
      <c r="T8878" s="117"/>
    </row>
    <row r="8879" spans="10:20">
      <c r="J8879" s="116"/>
      <c r="K8879" s="116"/>
      <c r="L8879" s="116"/>
      <c r="M8879" s="116"/>
      <c r="N8879" s="117"/>
      <c r="P8879" s="115"/>
      <c r="Q8879" s="116"/>
      <c r="R8879" s="116"/>
      <c r="S8879" s="116"/>
      <c r="T8879" s="117"/>
    </row>
    <row r="8880" spans="10:20">
      <c r="J8880" s="116"/>
      <c r="K8880" s="116"/>
      <c r="L8880" s="116"/>
      <c r="M8880" s="116"/>
      <c r="N8880" s="117"/>
      <c r="P8880" s="115"/>
      <c r="Q8880" s="116"/>
      <c r="R8880" s="116"/>
      <c r="S8880" s="116"/>
      <c r="T8880" s="117"/>
    </row>
    <row r="8881" spans="10:20">
      <c r="J8881" s="116"/>
      <c r="K8881" s="116"/>
      <c r="L8881" s="116"/>
      <c r="M8881" s="116"/>
      <c r="N8881" s="117"/>
      <c r="P8881" s="115"/>
      <c r="Q8881" s="116"/>
      <c r="R8881" s="116"/>
      <c r="S8881" s="116"/>
      <c r="T8881" s="117"/>
    </row>
    <row r="8882" spans="10:20">
      <c r="J8882" s="116"/>
      <c r="K8882" s="116"/>
      <c r="L8882" s="116"/>
      <c r="M8882" s="116"/>
      <c r="N8882" s="117"/>
      <c r="P8882" s="115"/>
      <c r="Q8882" s="116"/>
      <c r="R8882" s="116"/>
      <c r="S8882" s="116"/>
      <c r="T8882" s="117"/>
    </row>
    <row r="8883" spans="10:20">
      <c r="J8883" s="116"/>
      <c r="K8883" s="116"/>
      <c r="L8883" s="116"/>
      <c r="M8883" s="116"/>
      <c r="N8883" s="117"/>
      <c r="P8883" s="115"/>
      <c r="Q8883" s="116"/>
      <c r="R8883" s="116"/>
      <c r="S8883" s="116"/>
      <c r="T8883" s="117"/>
    </row>
    <row r="8884" spans="10:20">
      <c r="J8884" s="116"/>
      <c r="K8884" s="116"/>
      <c r="L8884" s="116"/>
      <c r="M8884" s="116"/>
      <c r="N8884" s="117"/>
      <c r="P8884" s="115"/>
      <c r="Q8884" s="116"/>
      <c r="R8884" s="116"/>
      <c r="S8884" s="116"/>
      <c r="T8884" s="117"/>
    </row>
    <row r="8885" spans="10:20">
      <c r="J8885" s="116"/>
      <c r="K8885" s="116"/>
      <c r="L8885" s="116"/>
      <c r="M8885" s="116"/>
      <c r="N8885" s="117"/>
      <c r="P8885" s="115"/>
      <c r="Q8885" s="116"/>
      <c r="R8885" s="116"/>
      <c r="S8885" s="116"/>
      <c r="T8885" s="117"/>
    </row>
    <row r="8886" spans="10:20">
      <c r="J8886" s="116"/>
      <c r="K8886" s="116"/>
      <c r="L8886" s="116"/>
      <c r="M8886" s="116"/>
      <c r="N8886" s="117"/>
      <c r="P8886" s="115"/>
      <c r="Q8886" s="116"/>
      <c r="R8886" s="116"/>
      <c r="S8886" s="116"/>
      <c r="T8886" s="117"/>
    </row>
    <row r="8887" spans="10:20">
      <c r="J8887" s="116"/>
      <c r="K8887" s="116"/>
      <c r="L8887" s="116"/>
      <c r="M8887" s="116"/>
      <c r="N8887" s="117"/>
      <c r="P8887" s="115"/>
      <c r="Q8887" s="116"/>
      <c r="R8887" s="116"/>
      <c r="S8887" s="116"/>
      <c r="T8887" s="117"/>
    </row>
    <row r="8888" spans="10:20">
      <c r="J8888" s="116"/>
      <c r="K8888" s="116"/>
      <c r="L8888" s="116"/>
      <c r="M8888" s="116"/>
      <c r="N8888" s="117"/>
      <c r="P8888" s="115"/>
      <c r="Q8888" s="116"/>
      <c r="R8888" s="116"/>
      <c r="S8888" s="116"/>
      <c r="T8888" s="117"/>
    </row>
    <row r="8889" spans="10:20">
      <c r="J8889" s="116"/>
      <c r="K8889" s="116"/>
      <c r="L8889" s="116"/>
      <c r="M8889" s="116"/>
      <c r="N8889" s="117"/>
      <c r="P8889" s="115"/>
      <c r="Q8889" s="116"/>
      <c r="R8889" s="116"/>
      <c r="S8889" s="116"/>
      <c r="T8889" s="117"/>
    </row>
    <row r="8890" spans="10:20">
      <c r="J8890" s="116"/>
      <c r="K8890" s="116"/>
      <c r="L8890" s="116"/>
      <c r="M8890" s="116"/>
      <c r="N8890" s="117"/>
      <c r="P8890" s="115"/>
      <c r="Q8890" s="116"/>
      <c r="R8890" s="116"/>
      <c r="S8890" s="116"/>
      <c r="T8890" s="117"/>
    </row>
    <row r="8891" spans="10:20">
      <c r="J8891" s="116"/>
      <c r="K8891" s="116"/>
      <c r="L8891" s="116"/>
      <c r="M8891" s="116"/>
      <c r="N8891" s="117"/>
      <c r="P8891" s="115"/>
      <c r="Q8891" s="116"/>
      <c r="R8891" s="116"/>
      <c r="S8891" s="116"/>
      <c r="T8891" s="117"/>
    </row>
    <row r="8892" spans="10:20">
      <c r="J8892" s="116"/>
      <c r="K8892" s="116"/>
      <c r="L8892" s="116"/>
      <c r="M8892" s="116"/>
      <c r="N8892" s="117"/>
      <c r="P8892" s="115"/>
      <c r="Q8892" s="116"/>
      <c r="R8892" s="116"/>
      <c r="S8892" s="116"/>
      <c r="T8892" s="117"/>
    </row>
    <row r="8893" spans="10:20">
      <c r="J8893" s="116"/>
      <c r="K8893" s="116"/>
      <c r="L8893" s="116"/>
      <c r="M8893" s="116"/>
      <c r="N8893" s="117"/>
      <c r="P8893" s="115"/>
      <c r="Q8893" s="116"/>
      <c r="R8893" s="116"/>
      <c r="S8893" s="116"/>
      <c r="T8893" s="117"/>
    </row>
    <row r="8894" spans="10:20">
      <c r="J8894" s="116"/>
      <c r="K8894" s="116"/>
      <c r="L8894" s="116"/>
      <c r="M8894" s="116"/>
      <c r="N8894" s="117"/>
      <c r="P8894" s="115"/>
      <c r="Q8894" s="116"/>
      <c r="R8894" s="116"/>
      <c r="S8894" s="116"/>
      <c r="T8894" s="117"/>
    </row>
    <row r="8895" spans="10:20">
      <c r="J8895" s="116"/>
      <c r="K8895" s="116"/>
      <c r="L8895" s="116"/>
      <c r="M8895" s="116"/>
      <c r="N8895" s="117"/>
      <c r="P8895" s="115"/>
      <c r="Q8895" s="116"/>
      <c r="R8895" s="116"/>
      <c r="S8895" s="116"/>
      <c r="T8895" s="117"/>
    </row>
    <row r="8896" spans="10:20">
      <c r="J8896" s="116"/>
      <c r="K8896" s="116"/>
      <c r="L8896" s="116"/>
      <c r="M8896" s="116"/>
      <c r="N8896" s="117"/>
      <c r="P8896" s="115"/>
      <c r="Q8896" s="116"/>
      <c r="R8896" s="116"/>
      <c r="S8896" s="116"/>
      <c r="T8896" s="117"/>
    </row>
    <row r="8897" spans="10:20">
      <c r="J8897" s="116"/>
      <c r="K8897" s="116"/>
      <c r="L8897" s="116"/>
      <c r="M8897" s="116"/>
      <c r="N8897" s="117"/>
      <c r="P8897" s="115"/>
      <c r="Q8897" s="116"/>
      <c r="R8897" s="116"/>
      <c r="S8897" s="116"/>
      <c r="T8897" s="117"/>
    </row>
    <row r="8898" spans="10:20">
      <c r="J8898" s="116"/>
      <c r="K8898" s="116"/>
      <c r="L8898" s="116"/>
      <c r="M8898" s="116"/>
      <c r="N8898" s="117"/>
      <c r="P8898" s="115"/>
      <c r="Q8898" s="116"/>
      <c r="R8898" s="116"/>
      <c r="S8898" s="116"/>
      <c r="T8898" s="117"/>
    </row>
    <row r="8899" spans="10:20">
      <c r="J8899" s="116"/>
      <c r="K8899" s="116"/>
      <c r="L8899" s="116"/>
      <c r="M8899" s="116"/>
      <c r="N8899" s="117"/>
      <c r="P8899" s="115"/>
      <c r="Q8899" s="116"/>
      <c r="R8899" s="116"/>
      <c r="S8899" s="116"/>
      <c r="T8899" s="117"/>
    </row>
    <row r="8900" spans="10:20">
      <c r="J8900" s="116"/>
      <c r="K8900" s="116"/>
      <c r="L8900" s="116"/>
      <c r="M8900" s="116"/>
      <c r="N8900" s="117"/>
      <c r="P8900" s="115"/>
      <c r="Q8900" s="116"/>
      <c r="R8900" s="116"/>
      <c r="S8900" s="116"/>
      <c r="T8900" s="117"/>
    </row>
    <row r="8901" spans="10:20">
      <c r="J8901" s="116"/>
      <c r="K8901" s="116"/>
      <c r="L8901" s="116"/>
      <c r="M8901" s="116"/>
      <c r="N8901" s="117"/>
      <c r="P8901" s="115"/>
      <c r="Q8901" s="116"/>
      <c r="R8901" s="116"/>
      <c r="S8901" s="116"/>
      <c r="T8901" s="117"/>
    </row>
    <row r="8902" spans="10:20">
      <c r="J8902" s="116"/>
      <c r="K8902" s="116"/>
      <c r="L8902" s="116"/>
      <c r="M8902" s="116"/>
      <c r="N8902" s="117"/>
      <c r="P8902" s="115"/>
      <c r="Q8902" s="116"/>
      <c r="R8902" s="116"/>
      <c r="S8902" s="116"/>
      <c r="T8902" s="117"/>
    </row>
    <row r="8903" spans="10:20">
      <c r="J8903" s="116"/>
      <c r="K8903" s="116"/>
      <c r="L8903" s="116"/>
      <c r="M8903" s="116"/>
      <c r="N8903" s="117"/>
      <c r="P8903" s="115"/>
      <c r="Q8903" s="116"/>
      <c r="R8903" s="116"/>
      <c r="S8903" s="116"/>
      <c r="T8903" s="117"/>
    </row>
    <row r="8904" spans="10:20">
      <c r="J8904" s="116"/>
      <c r="K8904" s="116"/>
      <c r="L8904" s="116"/>
      <c r="M8904" s="116"/>
      <c r="N8904" s="117"/>
      <c r="P8904" s="115"/>
      <c r="Q8904" s="116"/>
      <c r="R8904" s="116"/>
      <c r="S8904" s="116"/>
      <c r="T8904" s="117"/>
    </row>
    <row r="8905" spans="10:20">
      <c r="J8905" s="116"/>
      <c r="K8905" s="116"/>
      <c r="L8905" s="116"/>
      <c r="M8905" s="116"/>
      <c r="N8905" s="117"/>
      <c r="P8905" s="115"/>
      <c r="Q8905" s="116"/>
      <c r="R8905" s="116"/>
      <c r="S8905" s="116"/>
      <c r="T8905" s="117"/>
    </row>
    <row r="8906" spans="10:20">
      <c r="J8906" s="116"/>
      <c r="K8906" s="116"/>
      <c r="L8906" s="116"/>
      <c r="M8906" s="116"/>
      <c r="N8906" s="117"/>
      <c r="P8906" s="115"/>
      <c r="Q8906" s="116"/>
      <c r="R8906" s="116"/>
      <c r="S8906" s="116"/>
      <c r="T8906" s="117"/>
    </row>
    <row r="8907" spans="10:20">
      <c r="J8907" s="116"/>
      <c r="K8907" s="116"/>
      <c r="L8907" s="116"/>
      <c r="M8907" s="116"/>
      <c r="N8907" s="117"/>
      <c r="P8907" s="115"/>
      <c r="Q8907" s="116"/>
      <c r="R8907" s="116"/>
      <c r="S8907" s="116"/>
      <c r="T8907" s="117"/>
    </row>
    <row r="8908" spans="10:20">
      <c r="J8908" s="116"/>
      <c r="K8908" s="116"/>
      <c r="L8908" s="116"/>
      <c r="M8908" s="116"/>
      <c r="N8908" s="117"/>
      <c r="P8908" s="115"/>
      <c r="Q8908" s="116"/>
      <c r="R8908" s="116"/>
      <c r="S8908" s="116"/>
      <c r="T8908" s="117"/>
    </row>
    <row r="8909" spans="10:20">
      <c r="J8909" s="116"/>
      <c r="K8909" s="116"/>
      <c r="L8909" s="116"/>
      <c r="M8909" s="116"/>
      <c r="N8909" s="117"/>
      <c r="P8909" s="115"/>
      <c r="Q8909" s="116"/>
      <c r="R8909" s="116"/>
      <c r="S8909" s="116"/>
      <c r="T8909" s="117"/>
    </row>
    <row r="8910" spans="10:20">
      <c r="J8910" s="116"/>
      <c r="K8910" s="116"/>
      <c r="L8910" s="116"/>
      <c r="M8910" s="116"/>
      <c r="N8910" s="117"/>
      <c r="P8910" s="115"/>
      <c r="Q8910" s="116"/>
      <c r="R8910" s="116"/>
      <c r="S8910" s="116"/>
      <c r="T8910" s="117"/>
    </row>
    <row r="8911" spans="10:20">
      <c r="J8911" s="116"/>
      <c r="K8911" s="116"/>
      <c r="L8911" s="116"/>
      <c r="M8911" s="116"/>
      <c r="N8911" s="117"/>
      <c r="P8911" s="115"/>
      <c r="Q8911" s="116"/>
      <c r="R8911" s="116"/>
      <c r="S8911" s="116"/>
      <c r="T8911" s="117"/>
    </row>
    <row r="8912" spans="10:20">
      <c r="J8912" s="116"/>
      <c r="K8912" s="116"/>
      <c r="L8912" s="116"/>
      <c r="M8912" s="116"/>
      <c r="N8912" s="117"/>
      <c r="P8912" s="115"/>
      <c r="Q8912" s="116"/>
      <c r="R8912" s="116"/>
      <c r="S8912" s="116"/>
      <c r="T8912" s="117"/>
    </row>
    <row r="8913" spans="10:20">
      <c r="J8913" s="116"/>
      <c r="K8913" s="116"/>
      <c r="L8913" s="116"/>
      <c r="M8913" s="116"/>
      <c r="N8913" s="117"/>
      <c r="P8913" s="115"/>
      <c r="Q8913" s="116"/>
      <c r="R8913" s="116"/>
      <c r="S8913" s="116"/>
      <c r="T8913" s="117"/>
    </row>
    <row r="8914" spans="10:20">
      <c r="J8914" s="116"/>
      <c r="K8914" s="116"/>
      <c r="L8914" s="116"/>
      <c r="M8914" s="116"/>
      <c r="N8914" s="117"/>
      <c r="P8914" s="115"/>
      <c r="Q8914" s="116"/>
      <c r="R8914" s="116"/>
      <c r="S8914" s="116"/>
      <c r="T8914" s="117"/>
    </row>
    <row r="8915" spans="10:20">
      <c r="J8915" s="116"/>
      <c r="K8915" s="116"/>
      <c r="L8915" s="116"/>
      <c r="M8915" s="116"/>
      <c r="N8915" s="117"/>
      <c r="P8915" s="115"/>
      <c r="Q8915" s="116"/>
      <c r="R8915" s="116"/>
      <c r="S8915" s="116"/>
      <c r="T8915" s="117"/>
    </row>
    <row r="8916" spans="10:20">
      <c r="J8916" s="116"/>
      <c r="K8916" s="116"/>
      <c r="L8916" s="116"/>
      <c r="M8916" s="116"/>
      <c r="N8916" s="117"/>
      <c r="P8916" s="115"/>
      <c r="Q8916" s="116"/>
      <c r="R8916" s="116"/>
      <c r="S8916" s="116"/>
      <c r="T8916" s="117"/>
    </row>
    <row r="8917" spans="10:20">
      <c r="J8917" s="116"/>
      <c r="K8917" s="116"/>
      <c r="L8917" s="116"/>
      <c r="M8917" s="116"/>
      <c r="N8917" s="117"/>
      <c r="P8917" s="115"/>
      <c r="Q8917" s="116"/>
      <c r="R8917" s="116"/>
      <c r="S8917" s="116"/>
      <c r="T8917" s="117"/>
    </row>
    <row r="8918" spans="10:20">
      <c r="J8918" s="116"/>
      <c r="K8918" s="116"/>
      <c r="L8918" s="116"/>
      <c r="M8918" s="116"/>
      <c r="N8918" s="117"/>
      <c r="P8918" s="115"/>
      <c r="Q8918" s="116"/>
      <c r="R8918" s="116"/>
      <c r="S8918" s="116"/>
      <c r="T8918" s="117"/>
    </row>
    <row r="8919" spans="10:20">
      <c r="J8919" s="116"/>
      <c r="K8919" s="116"/>
      <c r="L8919" s="116"/>
      <c r="M8919" s="116"/>
      <c r="N8919" s="117"/>
      <c r="P8919" s="115"/>
      <c r="Q8919" s="116"/>
      <c r="R8919" s="116"/>
      <c r="S8919" s="116"/>
      <c r="T8919" s="117"/>
    </row>
    <row r="8920" spans="10:20">
      <c r="J8920" s="116"/>
      <c r="K8920" s="116"/>
      <c r="L8920" s="116"/>
      <c r="M8920" s="116"/>
      <c r="N8920" s="117"/>
      <c r="P8920" s="115"/>
      <c r="Q8920" s="116"/>
      <c r="R8920" s="116"/>
      <c r="S8920" s="116"/>
      <c r="T8920" s="117"/>
    </row>
    <row r="8921" spans="10:20">
      <c r="J8921" s="116"/>
      <c r="K8921" s="116"/>
      <c r="L8921" s="116"/>
      <c r="M8921" s="116"/>
      <c r="N8921" s="117"/>
      <c r="P8921" s="115"/>
      <c r="Q8921" s="116"/>
      <c r="R8921" s="116"/>
      <c r="S8921" s="116"/>
      <c r="T8921" s="117"/>
    </row>
    <row r="8922" spans="10:20">
      <c r="J8922" s="116"/>
      <c r="K8922" s="116"/>
      <c r="L8922" s="116"/>
      <c r="M8922" s="116"/>
      <c r="N8922" s="117"/>
      <c r="P8922" s="115"/>
      <c r="Q8922" s="116"/>
      <c r="R8922" s="116"/>
      <c r="S8922" s="116"/>
      <c r="T8922" s="117"/>
    </row>
    <row r="8923" spans="10:20">
      <c r="J8923" s="116"/>
      <c r="K8923" s="116"/>
      <c r="L8923" s="116"/>
      <c r="M8923" s="116"/>
      <c r="N8923" s="117"/>
      <c r="P8923" s="115"/>
      <c r="Q8923" s="116"/>
      <c r="R8923" s="116"/>
      <c r="S8923" s="116"/>
      <c r="T8923" s="117"/>
    </row>
    <row r="8924" spans="10:20">
      <c r="J8924" s="116"/>
      <c r="K8924" s="116"/>
      <c r="L8924" s="116"/>
      <c r="M8924" s="116"/>
      <c r="N8924" s="117"/>
      <c r="P8924" s="115"/>
      <c r="Q8924" s="116"/>
      <c r="R8924" s="116"/>
      <c r="S8924" s="116"/>
      <c r="T8924" s="117"/>
    </row>
    <row r="8925" spans="10:20">
      <c r="J8925" s="116"/>
      <c r="K8925" s="116"/>
      <c r="L8925" s="116"/>
      <c r="M8925" s="116"/>
      <c r="N8925" s="117"/>
      <c r="P8925" s="115"/>
      <c r="Q8925" s="116"/>
      <c r="R8925" s="116"/>
      <c r="S8925" s="116"/>
      <c r="T8925" s="117"/>
    </row>
    <row r="8926" spans="10:20">
      <c r="J8926" s="116"/>
      <c r="K8926" s="116"/>
      <c r="L8926" s="116"/>
      <c r="M8926" s="116"/>
      <c r="N8926" s="117"/>
      <c r="P8926" s="115"/>
      <c r="Q8926" s="116"/>
      <c r="R8926" s="116"/>
      <c r="S8926" s="116"/>
      <c r="T8926" s="117"/>
    </row>
    <row r="8927" spans="10:20">
      <c r="J8927" s="116"/>
      <c r="K8927" s="116"/>
      <c r="L8927" s="116"/>
      <c r="M8927" s="116"/>
      <c r="N8927" s="117"/>
      <c r="P8927" s="115"/>
      <c r="Q8927" s="116"/>
      <c r="R8927" s="116"/>
      <c r="S8927" s="116"/>
      <c r="T8927" s="117"/>
    </row>
    <row r="8928" spans="10:20">
      <c r="J8928" s="116"/>
      <c r="K8928" s="116"/>
      <c r="L8928" s="116"/>
      <c r="M8928" s="116"/>
      <c r="N8928" s="117"/>
      <c r="P8928" s="115"/>
      <c r="Q8928" s="116"/>
      <c r="R8928" s="116"/>
      <c r="S8928" s="116"/>
      <c r="T8928" s="117"/>
    </row>
    <row r="8929" spans="10:20">
      <c r="J8929" s="116"/>
      <c r="K8929" s="116"/>
      <c r="L8929" s="116"/>
      <c r="M8929" s="116"/>
      <c r="N8929" s="117"/>
      <c r="P8929" s="115"/>
      <c r="Q8929" s="116"/>
      <c r="R8929" s="116"/>
      <c r="S8929" s="116"/>
      <c r="T8929" s="117"/>
    </row>
    <row r="8930" spans="10:20">
      <c r="J8930" s="116"/>
      <c r="K8930" s="116"/>
      <c r="L8930" s="116"/>
      <c r="M8930" s="116"/>
      <c r="N8930" s="117"/>
      <c r="P8930" s="115"/>
      <c r="Q8930" s="116"/>
      <c r="R8930" s="116"/>
      <c r="S8930" s="116"/>
      <c r="T8930" s="117"/>
    </row>
    <row r="8931" spans="10:20">
      <c r="J8931" s="116"/>
      <c r="K8931" s="116"/>
      <c r="L8931" s="116"/>
      <c r="M8931" s="116"/>
      <c r="N8931" s="117"/>
      <c r="P8931" s="115"/>
      <c r="Q8931" s="116"/>
      <c r="R8931" s="116"/>
      <c r="S8931" s="116"/>
      <c r="T8931" s="117"/>
    </row>
    <row r="8932" spans="10:20">
      <c r="J8932" s="116"/>
      <c r="K8932" s="116"/>
      <c r="L8932" s="116"/>
      <c r="M8932" s="116"/>
      <c r="N8932" s="117"/>
      <c r="P8932" s="115"/>
      <c r="Q8932" s="116"/>
      <c r="R8932" s="116"/>
      <c r="S8932" s="116"/>
      <c r="T8932" s="117"/>
    </row>
    <row r="8933" spans="10:20">
      <c r="J8933" s="116"/>
      <c r="K8933" s="116"/>
      <c r="L8933" s="116"/>
      <c r="M8933" s="116"/>
      <c r="N8933" s="117"/>
      <c r="P8933" s="115"/>
      <c r="Q8933" s="116"/>
      <c r="R8933" s="116"/>
      <c r="S8933" s="116"/>
      <c r="T8933" s="117"/>
    </row>
    <row r="8934" spans="10:20">
      <c r="J8934" s="116"/>
      <c r="K8934" s="116"/>
      <c r="L8934" s="116"/>
      <c r="M8934" s="116"/>
      <c r="N8934" s="117"/>
      <c r="P8934" s="115"/>
      <c r="Q8934" s="116"/>
      <c r="R8934" s="116"/>
      <c r="S8934" s="116"/>
      <c r="T8934" s="117"/>
    </row>
    <row r="8935" spans="10:20">
      <c r="J8935" s="116"/>
      <c r="K8935" s="116"/>
      <c r="L8935" s="116"/>
      <c r="M8935" s="116"/>
      <c r="N8935" s="117"/>
      <c r="P8935" s="115"/>
      <c r="Q8935" s="116"/>
      <c r="R8935" s="116"/>
      <c r="S8935" s="116"/>
      <c r="T8935" s="117"/>
    </row>
    <row r="8936" spans="10:20">
      <c r="J8936" s="116"/>
      <c r="K8936" s="116"/>
      <c r="L8936" s="116"/>
      <c r="M8936" s="116"/>
      <c r="N8936" s="117"/>
      <c r="P8936" s="115"/>
      <c r="Q8936" s="116"/>
      <c r="R8936" s="116"/>
      <c r="S8936" s="116"/>
      <c r="T8936" s="117"/>
    </row>
    <row r="8937" spans="10:20">
      <c r="J8937" s="116"/>
      <c r="K8937" s="116"/>
      <c r="L8937" s="116"/>
      <c r="M8937" s="116"/>
      <c r="N8937" s="117"/>
      <c r="P8937" s="115"/>
      <c r="Q8937" s="116"/>
      <c r="R8937" s="116"/>
      <c r="S8937" s="116"/>
      <c r="T8937" s="117"/>
    </row>
    <row r="8938" spans="10:20">
      <c r="J8938" s="116"/>
      <c r="K8938" s="116"/>
      <c r="L8938" s="116"/>
      <c r="M8938" s="116"/>
      <c r="N8938" s="117"/>
      <c r="P8938" s="115"/>
      <c r="Q8938" s="116"/>
      <c r="R8938" s="116"/>
      <c r="S8938" s="116"/>
      <c r="T8938" s="117"/>
    </row>
    <row r="8939" spans="10:20">
      <c r="J8939" s="116"/>
      <c r="K8939" s="116"/>
      <c r="L8939" s="116"/>
      <c r="M8939" s="116"/>
      <c r="N8939" s="117"/>
      <c r="P8939" s="115"/>
      <c r="Q8939" s="116"/>
      <c r="R8939" s="116"/>
      <c r="S8939" s="116"/>
      <c r="T8939" s="117"/>
    </row>
    <row r="8940" spans="10:20">
      <c r="J8940" s="116"/>
      <c r="K8940" s="116"/>
      <c r="L8940" s="116"/>
      <c r="M8940" s="116"/>
      <c r="N8940" s="117"/>
      <c r="P8940" s="115"/>
      <c r="Q8940" s="116"/>
      <c r="R8940" s="116"/>
      <c r="S8940" s="116"/>
      <c r="T8940" s="117"/>
    </row>
    <row r="8941" spans="10:20">
      <c r="J8941" s="116"/>
      <c r="K8941" s="116"/>
      <c r="L8941" s="116"/>
      <c r="M8941" s="116"/>
      <c r="N8941" s="117"/>
      <c r="P8941" s="115"/>
      <c r="Q8941" s="116"/>
      <c r="R8941" s="116"/>
      <c r="S8941" s="116"/>
      <c r="T8941" s="117"/>
    </row>
    <row r="8942" spans="10:20">
      <c r="J8942" s="116"/>
      <c r="K8942" s="116"/>
      <c r="L8942" s="116"/>
      <c r="M8942" s="116"/>
      <c r="N8942" s="117"/>
      <c r="P8942" s="115"/>
      <c r="Q8942" s="116"/>
      <c r="R8942" s="116"/>
      <c r="S8942" s="116"/>
      <c r="T8942" s="117"/>
    </row>
    <row r="8943" spans="10:20">
      <c r="J8943" s="116"/>
      <c r="K8943" s="116"/>
      <c r="L8943" s="116"/>
      <c r="M8943" s="116"/>
      <c r="N8943" s="117"/>
      <c r="P8943" s="115"/>
      <c r="Q8943" s="116"/>
      <c r="R8943" s="116"/>
      <c r="S8943" s="116"/>
      <c r="T8943" s="117"/>
    </row>
    <row r="8944" spans="10:20">
      <c r="J8944" s="116"/>
      <c r="K8944" s="116"/>
      <c r="L8944" s="116"/>
      <c r="M8944" s="116"/>
      <c r="N8944" s="117"/>
      <c r="P8944" s="115"/>
      <c r="Q8944" s="116"/>
      <c r="R8944" s="116"/>
      <c r="S8944" s="116"/>
      <c r="T8944" s="117"/>
    </row>
    <row r="8945" spans="10:20">
      <c r="J8945" s="116"/>
      <c r="K8945" s="116"/>
      <c r="L8945" s="116"/>
      <c r="M8945" s="116"/>
      <c r="N8945" s="117"/>
      <c r="P8945" s="115"/>
      <c r="Q8945" s="116"/>
      <c r="R8945" s="116"/>
      <c r="S8945" s="116"/>
      <c r="T8945" s="117"/>
    </row>
    <row r="8946" spans="10:20">
      <c r="J8946" s="116"/>
      <c r="K8946" s="116"/>
      <c r="L8946" s="116"/>
      <c r="M8946" s="116"/>
      <c r="N8946" s="117"/>
      <c r="P8946" s="115"/>
      <c r="Q8946" s="116"/>
      <c r="R8946" s="116"/>
      <c r="S8946" s="116"/>
      <c r="T8946" s="117"/>
    </row>
    <row r="8947" spans="10:20">
      <c r="J8947" s="116"/>
      <c r="K8947" s="116"/>
      <c r="L8947" s="116"/>
      <c r="M8947" s="116"/>
      <c r="N8947" s="117"/>
      <c r="P8947" s="115"/>
      <c r="Q8947" s="116"/>
      <c r="R8947" s="116"/>
      <c r="S8947" s="116"/>
      <c r="T8947" s="117"/>
    </row>
    <row r="8948" spans="10:20">
      <c r="J8948" s="116"/>
      <c r="K8948" s="116"/>
      <c r="L8948" s="116"/>
      <c r="M8948" s="116"/>
      <c r="N8948" s="117"/>
      <c r="P8948" s="115"/>
      <c r="Q8948" s="116"/>
      <c r="R8948" s="116"/>
      <c r="S8948" s="116"/>
      <c r="T8948" s="117"/>
    </row>
    <row r="8949" spans="10:20">
      <c r="J8949" s="116"/>
      <c r="K8949" s="116"/>
      <c r="L8949" s="116"/>
      <c r="M8949" s="116"/>
      <c r="N8949" s="117"/>
      <c r="P8949" s="115"/>
      <c r="Q8949" s="116"/>
      <c r="R8949" s="116"/>
      <c r="S8949" s="116"/>
      <c r="T8949" s="117"/>
    </row>
    <row r="8950" spans="10:20">
      <c r="J8950" s="116"/>
      <c r="K8950" s="116"/>
      <c r="L8950" s="116"/>
      <c r="M8950" s="116"/>
      <c r="N8950" s="117"/>
      <c r="P8950" s="115"/>
      <c r="Q8950" s="116"/>
      <c r="R8950" s="116"/>
      <c r="S8950" s="116"/>
      <c r="T8950" s="117"/>
    </row>
    <row r="8951" spans="10:20">
      <c r="J8951" s="116"/>
      <c r="K8951" s="116"/>
      <c r="L8951" s="116"/>
      <c r="M8951" s="116"/>
      <c r="N8951" s="117"/>
      <c r="P8951" s="115"/>
      <c r="Q8951" s="116"/>
      <c r="R8951" s="116"/>
      <c r="S8951" s="116"/>
      <c r="T8951" s="117"/>
    </row>
    <row r="8952" spans="10:20">
      <c r="J8952" s="116"/>
      <c r="K8952" s="116"/>
      <c r="L8952" s="116"/>
      <c r="M8952" s="116"/>
      <c r="N8952" s="117"/>
      <c r="P8952" s="115"/>
      <c r="Q8952" s="116"/>
      <c r="R8952" s="116"/>
      <c r="S8952" s="116"/>
      <c r="T8952" s="117"/>
    </row>
    <row r="8953" spans="10:20">
      <c r="J8953" s="116"/>
      <c r="K8953" s="116"/>
      <c r="L8953" s="116"/>
      <c r="M8953" s="116"/>
      <c r="N8953" s="117"/>
      <c r="P8953" s="115"/>
      <c r="Q8953" s="116"/>
      <c r="R8953" s="116"/>
      <c r="S8953" s="116"/>
      <c r="T8953" s="117"/>
    </row>
    <row r="8954" spans="10:20">
      <c r="J8954" s="116"/>
      <c r="K8954" s="116"/>
      <c r="L8954" s="116"/>
      <c r="M8954" s="116"/>
      <c r="N8954" s="117"/>
      <c r="P8954" s="115"/>
      <c r="Q8954" s="116"/>
      <c r="R8954" s="116"/>
      <c r="S8954" s="116"/>
      <c r="T8954" s="117"/>
    </row>
    <row r="8955" spans="10:20">
      <c r="J8955" s="116"/>
      <c r="K8955" s="116"/>
      <c r="L8955" s="116"/>
      <c r="M8955" s="116"/>
      <c r="N8955" s="117"/>
      <c r="P8955" s="115"/>
      <c r="Q8955" s="116"/>
      <c r="R8955" s="116"/>
      <c r="S8955" s="116"/>
      <c r="T8955" s="117"/>
    </row>
    <row r="8956" spans="10:20">
      <c r="J8956" s="116"/>
      <c r="K8956" s="116"/>
      <c r="L8956" s="116"/>
      <c r="M8956" s="116"/>
      <c r="N8956" s="117"/>
      <c r="P8956" s="115"/>
      <c r="Q8956" s="116"/>
      <c r="R8956" s="116"/>
      <c r="S8956" s="116"/>
      <c r="T8956" s="117"/>
    </row>
    <row r="8957" spans="10:20">
      <c r="J8957" s="116"/>
      <c r="K8957" s="116"/>
      <c r="L8957" s="116"/>
      <c r="M8957" s="116"/>
      <c r="N8957" s="117"/>
      <c r="P8957" s="115"/>
      <c r="Q8957" s="116"/>
      <c r="R8957" s="116"/>
      <c r="S8957" s="116"/>
      <c r="T8957" s="117"/>
    </row>
    <row r="8958" spans="10:20">
      <c r="J8958" s="116"/>
      <c r="K8958" s="116"/>
      <c r="L8958" s="116"/>
      <c r="M8958" s="116"/>
      <c r="N8958" s="117"/>
      <c r="P8958" s="115"/>
      <c r="Q8958" s="116"/>
      <c r="R8958" s="116"/>
      <c r="S8958" s="116"/>
      <c r="T8958" s="117"/>
    </row>
    <row r="8959" spans="10:20">
      <c r="J8959" s="116"/>
      <c r="K8959" s="116"/>
      <c r="L8959" s="116"/>
      <c r="M8959" s="116"/>
      <c r="N8959" s="117"/>
      <c r="P8959" s="115"/>
      <c r="Q8959" s="116"/>
      <c r="R8959" s="116"/>
      <c r="S8959" s="116"/>
      <c r="T8959" s="117"/>
    </row>
    <row r="8960" spans="10:20">
      <c r="J8960" s="116"/>
      <c r="K8960" s="116"/>
      <c r="L8960" s="116"/>
      <c r="M8960" s="116"/>
      <c r="N8960" s="117"/>
      <c r="P8960" s="115"/>
      <c r="Q8960" s="116"/>
      <c r="R8960" s="116"/>
      <c r="S8960" s="116"/>
      <c r="T8960" s="117"/>
    </row>
    <row r="8961" spans="10:20">
      <c r="J8961" s="116"/>
      <c r="K8961" s="116"/>
      <c r="L8961" s="116"/>
      <c r="M8961" s="116"/>
      <c r="N8961" s="117"/>
      <c r="P8961" s="115"/>
      <c r="Q8961" s="116"/>
      <c r="R8961" s="116"/>
      <c r="S8961" s="116"/>
      <c r="T8961" s="117"/>
    </row>
    <row r="8962" spans="10:20">
      <c r="J8962" s="116"/>
      <c r="K8962" s="116"/>
      <c r="L8962" s="116"/>
      <c r="M8962" s="116"/>
      <c r="N8962" s="117"/>
      <c r="P8962" s="115"/>
      <c r="Q8962" s="116"/>
      <c r="R8962" s="116"/>
      <c r="S8962" s="116"/>
      <c r="T8962" s="117"/>
    </row>
    <row r="8963" spans="10:20">
      <c r="J8963" s="116"/>
      <c r="K8963" s="116"/>
      <c r="L8963" s="116"/>
      <c r="M8963" s="116"/>
      <c r="N8963" s="117"/>
      <c r="P8963" s="115"/>
      <c r="Q8963" s="116"/>
      <c r="R8963" s="116"/>
      <c r="S8963" s="116"/>
      <c r="T8963" s="117"/>
    </row>
    <row r="8964" spans="10:20">
      <c r="J8964" s="116"/>
      <c r="K8964" s="116"/>
      <c r="L8964" s="116"/>
      <c r="M8964" s="116"/>
      <c r="N8964" s="117"/>
      <c r="P8964" s="115"/>
      <c r="Q8964" s="116"/>
      <c r="R8964" s="116"/>
      <c r="S8964" s="116"/>
      <c r="T8964" s="117"/>
    </row>
    <row r="8965" spans="10:20">
      <c r="J8965" s="116"/>
      <c r="K8965" s="116"/>
      <c r="L8965" s="116"/>
      <c r="M8965" s="116"/>
      <c r="N8965" s="117"/>
      <c r="P8965" s="115"/>
      <c r="Q8965" s="116"/>
      <c r="R8965" s="116"/>
      <c r="S8965" s="116"/>
      <c r="T8965" s="117"/>
    </row>
    <row r="8966" spans="10:20">
      <c r="J8966" s="116"/>
      <c r="K8966" s="116"/>
      <c r="L8966" s="116"/>
      <c r="M8966" s="116"/>
      <c r="N8966" s="117"/>
      <c r="P8966" s="115"/>
      <c r="Q8966" s="116"/>
      <c r="R8966" s="116"/>
      <c r="S8966" s="116"/>
      <c r="T8966" s="117"/>
    </row>
    <row r="8967" spans="10:20">
      <c r="J8967" s="116"/>
      <c r="K8967" s="116"/>
      <c r="L8967" s="116"/>
      <c r="M8967" s="116"/>
      <c r="N8967" s="117"/>
      <c r="P8967" s="115"/>
      <c r="Q8967" s="116"/>
      <c r="R8967" s="116"/>
      <c r="S8967" s="116"/>
      <c r="T8967" s="117"/>
    </row>
    <row r="8968" spans="10:20">
      <c r="J8968" s="116"/>
      <c r="K8968" s="116"/>
      <c r="L8968" s="116"/>
      <c r="M8968" s="116"/>
      <c r="N8968" s="117"/>
      <c r="P8968" s="115"/>
      <c r="Q8968" s="116"/>
      <c r="R8968" s="116"/>
      <c r="S8968" s="116"/>
      <c r="T8968" s="117"/>
    </row>
    <row r="8969" spans="10:20">
      <c r="J8969" s="116"/>
      <c r="K8969" s="116"/>
      <c r="L8969" s="116"/>
      <c r="M8969" s="116"/>
      <c r="N8969" s="117"/>
      <c r="P8969" s="115"/>
      <c r="Q8969" s="116"/>
      <c r="R8969" s="116"/>
      <c r="S8969" s="116"/>
      <c r="T8969" s="117"/>
    </row>
    <row r="8970" spans="10:20">
      <c r="J8970" s="116"/>
      <c r="K8970" s="116"/>
      <c r="L8970" s="116"/>
      <c r="M8970" s="116"/>
      <c r="N8970" s="117"/>
      <c r="P8970" s="115"/>
      <c r="Q8970" s="116"/>
      <c r="R8970" s="116"/>
      <c r="S8970" s="116"/>
      <c r="T8970" s="117"/>
    </row>
    <row r="8971" spans="10:20">
      <c r="J8971" s="116"/>
      <c r="K8971" s="116"/>
      <c r="L8971" s="116"/>
      <c r="M8971" s="116"/>
      <c r="N8971" s="117"/>
      <c r="P8971" s="115"/>
      <c r="Q8971" s="116"/>
      <c r="R8971" s="116"/>
      <c r="S8971" s="116"/>
      <c r="T8971" s="117"/>
    </row>
    <row r="8972" spans="10:20">
      <c r="J8972" s="116"/>
      <c r="K8972" s="116"/>
      <c r="L8972" s="116"/>
      <c r="M8972" s="116"/>
      <c r="N8972" s="117"/>
      <c r="P8972" s="115"/>
      <c r="Q8972" s="116"/>
      <c r="R8972" s="116"/>
      <c r="S8972" s="116"/>
      <c r="T8972" s="117"/>
    </row>
    <row r="8973" spans="10:20">
      <c r="J8973" s="116"/>
      <c r="K8973" s="116"/>
      <c r="L8973" s="116"/>
      <c r="M8973" s="116"/>
      <c r="N8973" s="117"/>
      <c r="P8973" s="115"/>
      <c r="Q8973" s="116"/>
      <c r="R8973" s="116"/>
      <c r="S8973" s="116"/>
      <c r="T8973" s="117"/>
    </row>
    <row r="8974" spans="10:20">
      <c r="J8974" s="116"/>
      <c r="K8974" s="116"/>
      <c r="L8974" s="116"/>
      <c r="M8974" s="116"/>
      <c r="N8974" s="117"/>
      <c r="P8974" s="115"/>
      <c r="Q8974" s="116"/>
      <c r="R8974" s="116"/>
      <c r="S8974" s="116"/>
      <c r="T8974" s="117"/>
    </row>
    <row r="8975" spans="10:20">
      <c r="J8975" s="116"/>
      <c r="K8975" s="116"/>
      <c r="L8975" s="116"/>
      <c r="M8975" s="116"/>
      <c r="N8975" s="117"/>
      <c r="P8975" s="115"/>
      <c r="Q8975" s="116"/>
      <c r="R8975" s="116"/>
      <c r="S8975" s="116"/>
      <c r="T8975" s="117"/>
    </row>
    <row r="8976" spans="10:20">
      <c r="J8976" s="116"/>
      <c r="K8976" s="116"/>
      <c r="L8976" s="116"/>
      <c r="M8976" s="116"/>
      <c r="N8976" s="117"/>
      <c r="P8976" s="115"/>
      <c r="Q8976" s="116"/>
      <c r="R8976" s="116"/>
      <c r="S8976" s="116"/>
      <c r="T8976" s="117"/>
    </row>
    <row r="8977" spans="10:20">
      <c r="J8977" s="116"/>
      <c r="K8977" s="116"/>
      <c r="L8977" s="116"/>
      <c r="M8977" s="116"/>
      <c r="N8977" s="117"/>
      <c r="P8977" s="115"/>
      <c r="Q8977" s="116"/>
      <c r="R8977" s="116"/>
      <c r="S8977" s="116"/>
      <c r="T8977" s="117"/>
    </row>
    <row r="8978" spans="10:20">
      <c r="J8978" s="116"/>
      <c r="K8978" s="116"/>
      <c r="L8978" s="116"/>
      <c r="M8978" s="116"/>
      <c r="N8978" s="117"/>
      <c r="P8978" s="115"/>
      <c r="Q8978" s="116"/>
      <c r="R8978" s="116"/>
      <c r="S8978" s="116"/>
      <c r="T8978" s="117"/>
    </row>
    <row r="8979" spans="10:20">
      <c r="J8979" s="116"/>
      <c r="K8979" s="116"/>
      <c r="L8979" s="116"/>
      <c r="M8979" s="116"/>
      <c r="N8979" s="117"/>
      <c r="P8979" s="115"/>
      <c r="Q8979" s="116"/>
      <c r="R8979" s="116"/>
      <c r="S8979" s="116"/>
      <c r="T8979" s="117"/>
    </row>
    <row r="8980" spans="10:20">
      <c r="J8980" s="116"/>
      <c r="K8980" s="116"/>
      <c r="L8980" s="116"/>
      <c r="M8980" s="116"/>
      <c r="N8980" s="117"/>
      <c r="P8980" s="115"/>
      <c r="Q8980" s="116"/>
      <c r="R8980" s="116"/>
      <c r="S8980" s="116"/>
      <c r="T8980" s="117"/>
    </row>
    <row r="8981" spans="10:20">
      <c r="J8981" s="116"/>
      <c r="K8981" s="116"/>
      <c r="L8981" s="116"/>
      <c r="M8981" s="116"/>
      <c r="N8981" s="117"/>
      <c r="P8981" s="115"/>
      <c r="Q8981" s="116"/>
      <c r="R8981" s="116"/>
      <c r="S8981" s="116"/>
      <c r="T8981" s="117"/>
    </row>
    <row r="8982" spans="10:20">
      <c r="J8982" s="116"/>
      <c r="K8982" s="116"/>
      <c r="L8982" s="116"/>
      <c r="M8982" s="116"/>
      <c r="N8982" s="117"/>
      <c r="P8982" s="115"/>
      <c r="Q8982" s="116"/>
      <c r="R8982" s="116"/>
      <c r="S8982" s="116"/>
      <c r="T8982" s="117"/>
    </row>
    <row r="8983" spans="10:20">
      <c r="J8983" s="116"/>
      <c r="K8983" s="116"/>
      <c r="L8983" s="116"/>
      <c r="M8983" s="116"/>
      <c r="N8983" s="117"/>
      <c r="P8983" s="115"/>
      <c r="Q8983" s="116"/>
      <c r="R8983" s="116"/>
      <c r="S8983" s="116"/>
      <c r="T8983" s="117"/>
    </row>
    <row r="8984" spans="10:20">
      <c r="J8984" s="116"/>
      <c r="K8984" s="116"/>
      <c r="L8984" s="116"/>
      <c r="M8984" s="116"/>
      <c r="N8984" s="117"/>
      <c r="P8984" s="115"/>
      <c r="Q8984" s="116"/>
      <c r="R8984" s="116"/>
      <c r="S8984" s="116"/>
      <c r="T8984" s="117"/>
    </row>
    <row r="8985" spans="10:20">
      <c r="J8985" s="116"/>
      <c r="K8985" s="116"/>
      <c r="L8985" s="116"/>
      <c r="M8985" s="116"/>
      <c r="N8985" s="117"/>
      <c r="P8985" s="115"/>
      <c r="Q8985" s="116"/>
      <c r="R8985" s="116"/>
      <c r="S8985" s="116"/>
      <c r="T8985" s="117"/>
    </row>
    <row r="8986" spans="10:20">
      <c r="J8986" s="116"/>
      <c r="K8986" s="116"/>
      <c r="L8986" s="116"/>
      <c r="M8986" s="116"/>
      <c r="N8986" s="117"/>
      <c r="P8986" s="115"/>
      <c r="Q8986" s="116"/>
      <c r="R8986" s="116"/>
      <c r="S8986" s="116"/>
      <c r="T8986" s="117"/>
    </row>
    <row r="8987" spans="10:20">
      <c r="J8987" s="116"/>
      <c r="K8987" s="116"/>
      <c r="L8987" s="116"/>
      <c r="M8987" s="116"/>
      <c r="N8987" s="117"/>
      <c r="P8987" s="115"/>
      <c r="Q8987" s="116"/>
      <c r="R8987" s="116"/>
      <c r="S8987" s="116"/>
      <c r="T8987" s="117"/>
    </row>
    <row r="8988" spans="10:20">
      <c r="J8988" s="116"/>
      <c r="K8988" s="116"/>
      <c r="L8988" s="116"/>
      <c r="M8988" s="116"/>
      <c r="N8988" s="117"/>
      <c r="P8988" s="115"/>
      <c r="Q8988" s="116"/>
      <c r="R8988" s="116"/>
      <c r="S8988" s="116"/>
      <c r="T8988" s="117"/>
    </row>
    <row r="8989" spans="10:20">
      <c r="J8989" s="116"/>
      <c r="K8989" s="116"/>
      <c r="L8989" s="116"/>
      <c r="M8989" s="116"/>
      <c r="N8989" s="117"/>
      <c r="P8989" s="115"/>
      <c r="Q8989" s="116"/>
      <c r="R8989" s="116"/>
      <c r="S8989" s="116"/>
      <c r="T8989" s="117"/>
    </row>
    <row r="8990" spans="10:20">
      <c r="J8990" s="116"/>
      <c r="K8990" s="116"/>
      <c r="L8990" s="116"/>
      <c r="M8990" s="116"/>
      <c r="N8990" s="117"/>
      <c r="P8990" s="115"/>
      <c r="Q8990" s="116"/>
      <c r="R8990" s="116"/>
      <c r="S8990" s="116"/>
      <c r="T8990" s="117"/>
    </row>
    <row r="8991" spans="10:20">
      <c r="J8991" s="116"/>
      <c r="K8991" s="116"/>
      <c r="L8991" s="116"/>
      <c r="M8991" s="116"/>
      <c r="N8991" s="117"/>
      <c r="P8991" s="115"/>
      <c r="Q8991" s="116"/>
      <c r="R8991" s="116"/>
      <c r="S8991" s="116"/>
      <c r="T8991" s="117"/>
    </row>
    <row r="8992" spans="10:20">
      <c r="J8992" s="116"/>
      <c r="K8992" s="116"/>
      <c r="L8992" s="116"/>
      <c r="M8992" s="116"/>
      <c r="N8992" s="117"/>
      <c r="P8992" s="115"/>
      <c r="Q8992" s="116"/>
      <c r="R8992" s="116"/>
      <c r="S8992" s="116"/>
      <c r="T8992" s="117"/>
    </row>
    <row r="8993" spans="10:20">
      <c r="J8993" s="116"/>
      <c r="K8993" s="116"/>
      <c r="L8993" s="116"/>
      <c r="M8993" s="116"/>
      <c r="N8993" s="117"/>
      <c r="P8993" s="115"/>
      <c r="Q8993" s="116"/>
      <c r="R8993" s="116"/>
      <c r="S8993" s="116"/>
      <c r="T8993" s="117"/>
    </row>
    <row r="8994" spans="10:20">
      <c r="J8994" s="116"/>
      <c r="K8994" s="116"/>
      <c r="L8994" s="116"/>
      <c r="M8994" s="116"/>
      <c r="N8994" s="117"/>
      <c r="P8994" s="115"/>
      <c r="Q8994" s="116"/>
      <c r="R8994" s="116"/>
      <c r="S8994" s="116"/>
      <c r="T8994" s="117"/>
    </row>
    <row r="8995" spans="10:20">
      <c r="J8995" s="116"/>
      <c r="K8995" s="116"/>
      <c r="L8995" s="116"/>
      <c r="M8995" s="116"/>
      <c r="N8995" s="117"/>
      <c r="P8995" s="115"/>
      <c r="Q8995" s="116"/>
      <c r="R8995" s="116"/>
      <c r="S8995" s="116"/>
      <c r="T8995" s="117"/>
    </row>
    <row r="8996" spans="10:20">
      <c r="J8996" s="116"/>
      <c r="K8996" s="116"/>
      <c r="L8996" s="116"/>
      <c r="M8996" s="116"/>
      <c r="N8996" s="117"/>
      <c r="P8996" s="115"/>
      <c r="Q8996" s="116"/>
      <c r="R8996" s="116"/>
      <c r="S8996" s="116"/>
      <c r="T8996" s="117"/>
    </row>
    <row r="8997" spans="10:20">
      <c r="J8997" s="116"/>
      <c r="K8997" s="116"/>
      <c r="L8997" s="116"/>
      <c r="M8997" s="116"/>
      <c r="N8997" s="117"/>
      <c r="P8997" s="115"/>
      <c r="Q8997" s="116"/>
      <c r="R8997" s="116"/>
      <c r="S8997" s="116"/>
      <c r="T8997" s="117"/>
    </row>
    <row r="8998" spans="10:20">
      <c r="J8998" s="116"/>
      <c r="K8998" s="116"/>
      <c r="L8998" s="116"/>
      <c r="M8998" s="116"/>
      <c r="N8998" s="117"/>
      <c r="P8998" s="115"/>
      <c r="Q8998" s="116"/>
      <c r="R8998" s="116"/>
      <c r="S8998" s="116"/>
      <c r="T8998" s="117"/>
    </row>
    <row r="8999" spans="10:20">
      <c r="J8999" s="116"/>
      <c r="K8999" s="116"/>
      <c r="L8999" s="116"/>
      <c r="M8999" s="116"/>
      <c r="N8999" s="117"/>
      <c r="P8999" s="115"/>
      <c r="Q8999" s="116"/>
      <c r="R8999" s="116"/>
      <c r="S8999" s="116"/>
      <c r="T8999" s="117"/>
    </row>
    <row r="9000" spans="10:20">
      <c r="J9000" s="116"/>
      <c r="K9000" s="116"/>
      <c r="L9000" s="116"/>
      <c r="M9000" s="116"/>
      <c r="N9000" s="117"/>
      <c r="P9000" s="115"/>
      <c r="Q9000" s="116"/>
      <c r="R9000" s="116"/>
      <c r="S9000" s="116"/>
      <c r="T9000" s="117"/>
    </row>
    <row r="9001" spans="10:20">
      <c r="J9001" s="116"/>
      <c r="K9001" s="116"/>
      <c r="L9001" s="116"/>
      <c r="M9001" s="116"/>
      <c r="N9001" s="117"/>
      <c r="P9001" s="115"/>
      <c r="Q9001" s="116"/>
      <c r="R9001" s="116"/>
      <c r="S9001" s="116"/>
      <c r="T9001" s="117"/>
    </row>
    <row r="9002" spans="10:20">
      <c r="J9002" s="116"/>
      <c r="K9002" s="116"/>
      <c r="L9002" s="116"/>
      <c r="M9002" s="116"/>
      <c r="N9002" s="117"/>
      <c r="P9002" s="115"/>
      <c r="Q9002" s="116"/>
      <c r="R9002" s="116"/>
      <c r="S9002" s="116"/>
      <c r="T9002" s="117"/>
    </row>
    <row r="9003" spans="10:20">
      <c r="J9003" s="116"/>
      <c r="K9003" s="116"/>
      <c r="L9003" s="116"/>
      <c r="M9003" s="116"/>
      <c r="N9003" s="117"/>
      <c r="P9003" s="115"/>
      <c r="Q9003" s="116"/>
      <c r="R9003" s="116"/>
      <c r="S9003" s="116"/>
      <c r="T9003" s="117"/>
    </row>
    <row r="9004" spans="10:20">
      <c r="J9004" s="116"/>
      <c r="K9004" s="116"/>
      <c r="L9004" s="116"/>
      <c r="M9004" s="116"/>
      <c r="N9004" s="117"/>
      <c r="P9004" s="115"/>
      <c r="Q9004" s="116"/>
      <c r="R9004" s="116"/>
      <c r="S9004" s="116"/>
      <c r="T9004" s="117"/>
    </row>
    <row r="9005" spans="10:20">
      <c r="J9005" s="116"/>
      <c r="K9005" s="116"/>
      <c r="L9005" s="116"/>
      <c r="M9005" s="116"/>
      <c r="N9005" s="117"/>
      <c r="P9005" s="115"/>
      <c r="Q9005" s="116"/>
      <c r="R9005" s="116"/>
      <c r="S9005" s="116"/>
      <c r="T9005" s="117"/>
    </row>
    <row r="9006" spans="10:20">
      <c r="J9006" s="116"/>
      <c r="K9006" s="116"/>
      <c r="L9006" s="116"/>
      <c r="M9006" s="116"/>
      <c r="N9006" s="117"/>
      <c r="P9006" s="115"/>
      <c r="Q9006" s="116"/>
      <c r="R9006" s="116"/>
      <c r="S9006" s="116"/>
      <c r="T9006" s="117"/>
    </row>
    <row r="9007" spans="10:20">
      <c r="J9007" s="116"/>
      <c r="K9007" s="116"/>
      <c r="L9007" s="116"/>
      <c r="M9007" s="116"/>
      <c r="N9007" s="117"/>
      <c r="P9007" s="115"/>
      <c r="Q9007" s="116"/>
      <c r="R9007" s="116"/>
      <c r="S9007" s="116"/>
      <c r="T9007" s="117"/>
    </row>
    <row r="9008" spans="10:20">
      <c r="J9008" s="116"/>
      <c r="K9008" s="116"/>
      <c r="L9008" s="116"/>
      <c r="M9008" s="116"/>
      <c r="N9008" s="117"/>
      <c r="P9008" s="115"/>
      <c r="Q9008" s="116"/>
      <c r="R9008" s="116"/>
      <c r="S9008" s="116"/>
      <c r="T9008" s="117"/>
    </row>
    <row r="9009" spans="10:20">
      <c r="J9009" s="116"/>
      <c r="K9009" s="116"/>
      <c r="L9009" s="116"/>
      <c r="M9009" s="116"/>
      <c r="N9009" s="117"/>
      <c r="P9009" s="115"/>
      <c r="Q9009" s="116"/>
      <c r="R9009" s="116"/>
      <c r="S9009" s="116"/>
      <c r="T9009" s="117"/>
    </row>
    <row r="9010" spans="10:20">
      <c r="J9010" s="116"/>
      <c r="K9010" s="116"/>
      <c r="L9010" s="116"/>
      <c r="M9010" s="116"/>
      <c r="N9010" s="117"/>
      <c r="P9010" s="115"/>
      <c r="Q9010" s="116"/>
      <c r="R9010" s="116"/>
      <c r="S9010" s="116"/>
      <c r="T9010" s="117"/>
    </row>
    <row r="9011" spans="10:20">
      <c r="J9011" s="116"/>
      <c r="K9011" s="116"/>
      <c r="L9011" s="116"/>
      <c r="M9011" s="116"/>
      <c r="N9011" s="117"/>
      <c r="P9011" s="115"/>
      <c r="Q9011" s="116"/>
      <c r="R9011" s="116"/>
      <c r="S9011" s="116"/>
      <c r="T9011" s="117"/>
    </row>
    <row r="9012" spans="10:20">
      <c r="J9012" s="116"/>
      <c r="K9012" s="116"/>
      <c r="L9012" s="116"/>
      <c r="M9012" s="116"/>
      <c r="N9012" s="117"/>
      <c r="P9012" s="115"/>
      <c r="Q9012" s="116"/>
      <c r="R9012" s="116"/>
      <c r="S9012" s="116"/>
      <c r="T9012" s="117"/>
    </row>
    <row r="9013" spans="10:20">
      <c r="J9013" s="116"/>
      <c r="K9013" s="116"/>
      <c r="L9013" s="116"/>
      <c r="M9013" s="116"/>
      <c r="N9013" s="117"/>
      <c r="P9013" s="115"/>
      <c r="Q9013" s="116"/>
      <c r="R9013" s="116"/>
      <c r="S9013" s="116"/>
      <c r="T9013" s="117"/>
    </row>
    <row r="9014" spans="10:20">
      <c r="J9014" s="116"/>
      <c r="K9014" s="116"/>
      <c r="L9014" s="116"/>
      <c r="M9014" s="116"/>
      <c r="N9014" s="117"/>
      <c r="P9014" s="115"/>
      <c r="Q9014" s="116"/>
      <c r="R9014" s="116"/>
      <c r="S9014" s="116"/>
      <c r="T9014" s="117"/>
    </row>
    <row r="9015" spans="10:20">
      <c r="J9015" s="116"/>
      <c r="K9015" s="116"/>
      <c r="L9015" s="116"/>
      <c r="M9015" s="116"/>
      <c r="N9015" s="117"/>
      <c r="P9015" s="115"/>
      <c r="Q9015" s="116"/>
      <c r="R9015" s="116"/>
      <c r="S9015" s="116"/>
      <c r="T9015" s="117"/>
    </row>
    <row r="9016" spans="10:20">
      <c r="J9016" s="116"/>
      <c r="K9016" s="116"/>
      <c r="L9016" s="116"/>
      <c r="M9016" s="116"/>
      <c r="N9016" s="117"/>
      <c r="P9016" s="115"/>
      <c r="Q9016" s="116"/>
      <c r="R9016" s="116"/>
      <c r="S9016" s="116"/>
      <c r="T9016" s="117"/>
    </row>
    <row r="9017" spans="10:20">
      <c r="J9017" s="116"/>
      <c r="K9017" s="116"/>
      <c r="L9017" s="116"/>
      <c r="M9017" s="116"/>
      <c r="N9017" s="117"/>
      <c r="P9017" s="115"/>
      <c r="Q9017" s="116"/>
      <c r="R9017" s="116"/>
      <c r="S9017" s="116"/>
      <c r="T9017" s="117"/>
    </row>
    <row r="9018" spans="10:20">
      <c r="J9018" s="116"/>
      <c r="K9018" s="116"/>
      <c r="L9018" s="116"/>
      <c r="M9018" s="116"/>
      <c r="N9018" s="117"/>
      <c r="P9018" s="115"/>
      <c r="Q9018" s="116"/>
      <c r="R9018" s="116"/>
      <c r="S9018" s="116"/>
      <c r="T9018" s="117"/>
    </row>
    <row r="9019" spans="10:20">
      <c r="J9019" s="116"/>
      <c r="K9019" s="116"/>
      <c r="L9019" s="116"/>
      <c r="M9019" s="116"/>
      <c r="N9019" s="117"/>
      <c r="P9019" s="115"/>
      <c r="Q9019" s="116"/>
      <c r="R9019" s="116"/>
      <c r="S9019" s="116"/>
      <c r="T9019" s="117"/>
    </row>
    <row r="9020" spans="10:20">
      <c r="J9020" s="116"/>
      <c r="K9020" s="116"/>
      <c r="L9020" s="116"/>
      <c r="M9020" s="116"/>
      <c r="N9020" s="117"/>
      <c r="P9020" s="115"/>
      <c r="Q9020" s="116"/>
      <c r="R9020" s="116"/>
      <c r="S9020" s="116"/>
      <c r="T9020" s="117"/>
    </row>
    <row r="9021" spans="10:20">
      <c r="J9021" s="116"/>
      <c r="K9021" s="116"/>
      <c r="L9021" s="116"/>
      <c r="M9021" s="116"/>
      <c r="N9021" s="117"/>
      <c r="P9021" s="115"/>
      <c r="Q9021" s="116"/>
      <c r="R9021" s="116"/>
      <c r="S9021" s="116"/>
      <c r="T9021" s="117"/>
    </row>
    <row r="9022" spans="10:20">
      <c r="J9022" s="116"/>
      <c r="K9022" s="116"/>
      <c r="L9022" s="116"/>
      <c r="M9022" s="116"/>
      <c r="N9022" s="117"/>
      <c r="P9022" s="115"/>
      <c r="Q9022" s="116"/>
      <c r="R9022" s="116"/>
      <c r="S9022" s="116"/>
      <c r="T9022" s="117"/>
    </row>
    <row r="9023" spans="10:20">
      <c r="J9023" s="116"/>
      <c r="K9023" s="116"/>
      <c r="L9023" s="116"/>
      <c r="M9023" s="116"/>
      <c r="N9023" s="117"/>
      <c r="P9023" s="115"/>
      <c r="Q9023" s="116"/>
      <c r="R9023" s="116"/>
      <c r="S9023" s="116"/>
      <c r="T9023" s="117"/>
    </row>
    <row r="9024" spans="10:20">
      <c r="J9024" s="116"/>
      <c r="K9024" s="116"/>
      <c r="L9024" s="116"/>
      <c r="M9024" s="116"/>
      <c r="N9024" s="117"/>
      <c r="P9024" s="115"/>
      <c r="Q9024" s="116"/>
      <c r="R9024" s="116"/>
      <c r="S9024" s="116"/>
      <c r="T9024" s="117"/>
    </row>
    <row r="9025" spans="10:20">
      <c r="J9025" s="116"/>
      <c r="K9025" s="116"/>
      <c r="L9025" s="116"/>
      <c r="M9025" s="116"/>
      <c r="N9025" s="117"/>
      <c r="P9025" s="115"/>
      <c r="Q9025" s="116"/>
      <c r="R9025" s="116"/>
      <c r="S9025" s="116"/>
      <c r="T9025" s="117"/>
    </row>
    <row r="9026" spans="10:20">
      <c r="J9026" s="116"/>
      <c r="K9026" s="116"/>
      <c r="L9026" s="116"/>
      <c r="M9026" s="116"/>
      <c r="N9026" s="117"/>
      <c r="P9026" s="115"/>
      <c r="Q9026" s="116"/>
      <c r="R9026" s="116"/>
      <c r="S9026" s="116"/>
      <c r="T9026" s="117"/>
    </row>
    <row r="9027" spans="10:20">
      <c r="J9027" s="116"/>
      <c r="K9027" s="116"/>
      <c r="L9027" s="116"/>
      <c r="M9027" s="116"/>
      <c r="N9027" s="117"/>
      <c r="P9027" s="115"/>
      <c r="Q9027" s="116"/>
      <c r="R9027" s="116"/>
      <c r="S9027" s="116"/>
      <c r="T9027" s="117"/>
    </row>
    <row r="9028" spans="10:20">
      <c r="J9028" s="116"/>
      <c r="K9028" s="116"/>
      <c r="L9028" s="116"/>
      <c r="M9028" s="116"/>
      <c r="N9028" s="117"/>
      <c r="P9028" s="115"/>
      <c r="Q9028" s="116"/>
      <c r="R9028" s="116"/>
      <c r="S9028" s="116"/>
      <c r="T9028" s="117"/>
    </row>
    <row r="9029" spans="10:20">
      <c r="J9029" s="116"/>
      <c r="K9029" s="116"/>
      <c r="L9029" s="116"/>
      <c r="M9029" s="116"/>
      <c r="N9029" s="117"/>
      <c r="P9029" s="115"/>
      <c r="Q9029" s="116"/>
      <c r="R9029" s="116"/>
      <c r="S9029" s="116"/>
      <c r="T9029" s="117"/>
    </row>
    <row r="9030" spans="10:20">
      <c r="J9030" s="116"/>
      <c r="K9030" s="116"/>
      <c r="L9030" s="116"/>
      <c r="M9030" s="116"/>
      <c r="N9030" s="117"/>
      <c r="P9030" s="115"/>
      <c r="Q9030" s="116"/>
      <c r="R9030" s="116"/>
      <c r="S9030" s="116"/>
      <c r="T9030" s="117"/>
    </row>
    <row r="9031" spans="10:20">
      <c r="J9031" s="116"/>
      <c r="K9031" s="116"/>
      <c r="L9031" s="116"/>
      <c r="M9031" s="116"/>
      <c r="N9031" s="117"/>
      <c r="P9031" s="115"/>
      <c r="Q9031" s="116"/>
      <c r="R9031" s="116"/>
      <c r="S9031" s="116"/>
      <c r="T9031" s="117"/>
    </row>
    <row r="9032" spans="10:20">
      <c r="J9032" s="116"/>
      <c r="K9032" s="116"/>
      <c r="L9032" s="116"/>
      <c r="M9032" s="116"/>
      <c r="N9032" s="117"/>
      <c r="P9032" s="115"/>
      <c r="Q9032" s="116"/>
      <c r="R9032" s="116"/>
      <c r="S9032" s="116"/>
      <c r="T9032" s="117"/>
    </row>
    <row r="9033" spans="10:20">
      <c r="J9033" s="116"/>
      <c r="K9033" s="116"/>
      <c r="L9033" s="116"/>
      <c r="M9033" s="116"/>
      <c r="N9033" s="117"/>
      <c r="P9033" s="115"/>
      <c r="Q9033" s="116"/>
      <c r="R9033" s="116"/>
      <c r="S9033" s="116"/>
      <c r="T9033" s="117"/>
    </row>
    <row r="9034" spans="10:20">
      <c r="J9034" s="116"/>
      <c r="K9034" s="116"/>
      <c r="L9034" s="116"/>
      <c r="M9034" s="116"/>
      <c r="N9034" s="117"/>
      <c r="P9034" s="115"/>
      <c r="Q9034" s="116"/>
      <c r="R9034" s="116"/>
      <c r="S9034" s="116"/>
      <c r="T9034" s="117"/>
    </row>
    <row r="9035" spans="10:20">
      <c r="J9035" s="116"/>
      <c r="K9035" s="116"/>
      <c r="L9035" s="116"/>
      <c r="M9035" s="116"/>
      <c r="N9035" s="117"/>
      <c r="P9035" s="115"/>
      <c r="Q9035" s="116"/>
      <c r="R9035" s="116"/>
      <c r="S9035" s="116"/>
      <c r="T9035" s="117"/>
    </row>
    <row r="9036" spans="10:20">
      <c r="J9036" s="116"/>
      <c r="K9036" s="116"/>
      <c r="L9036" s="116"/>
      <c r="M9036" s="116"/>
      <c r="N9036" s="117"/>
      <c r="P9036" s="115"/>
      <c r="Q9036" s="116"/>
      <c r="R9036" s="116"/>
      <c r="S9036" s="116"/>
      <c r="T9036" s="117"/>
    </row>
    <row r="9037" spans="10:20">
      <c r="J9037" s="116"/>
      <c r="K9037" s="116"/>
      <c r="L9037" s="116"/>
      <c r="M9037" s="116"/>
      <c r="N9037" s="117"/>
      <c r="P9037" s="115"/>
      <c r="Q9037" s="116"/>
      <c r="R9037" s="116"/>
      <c r="S9037" s="116"/>
      <c r="T9037" s="117"/>
    </row>
    <row r="9038" spans="10:20">
      <c r="J9038" s="116"/>
      <c r="K9038" s="116"/>
      <c r="L9038" s="116"/>
      <c r="M9038" s="116"/>
      <c r="N9038" s="117"/>
      <c r="P9038" s="115"/>
      <c r="Q9038" s="116"/>
      <c r="R9038" s="116"/>
      <c r="S9038" s="116"/>
      <c r="T9038" s="117"/>
    </row>
    <row r="9039" spans="10:20">
      <c r="J9039" s="116"/>
      <c r="K9039" s="116"/>
      <c r="L9039" s="116"/>
      <c r="M9039" s="116"/>
      <c r="N9039" s="117"/>
      <c r="P9039" s="115"/>
      <c r="Q9039" s="116"/>
      <c r="R9039" s="116"/>
      <c r="S9039" s="116"/>
      <c r="T9039" s="117"/>
    </row>
    <row r="9040" spans="10:20">
      <c r="J9040" s="116"/>
      <c r="K9040" s="116"/>
      <c r="L9040" s="116"/>
      <c r="M9040" s="116"/>
      <c r="N9040" s="117"/>
      <c r="P9040" s="115"/>
      <c r="Q9040" s="116"/>
      <c r="R9040" s="116"/>
      <c r="S9040" s="116"/>
      <c r="T9040" s="117"/>
    </row>
    <row r="9041" spans="10:20">
      <c r="J9041" s="116"/>
      <c r="K9041" s="116"/>
      <c r="L9041" s="116"/>
      <c r="M9041" s="116"/>
      <c r="N9041" s="117"/>
      <c r="P9041" s="115"/>
      <c r="Q9041" s="116"/>
      <c r="R9041" s="116"/>
      <c r="S9041" s="116"/>
      <c r="T9041" s="117"/>
    </row>
    <row r="9042" spans="10:20">
      <c r="J9042" s="116"/>
      <c r="K9042" s="116"/>
      <c r="L9042" s="116"/>
      <c r="M9042" s="116"/>
      <c r="N9042" s="117"/>
      <c r="P9042" s="115"/>
      <c r="Q9042" s="116"/>
      <c r="R9042" s="116"/>
      <c r="S9042" s="116"/>
      <c r="T9042" s="117"/>
    </row>
    <row r="9043" spans="10:20">
      <c r="J9043" s="116"/>
      <c r="K9043" s="116"/>
      <c r="L9043" s="116"/>
      <c r="M9043" s="116"/>
      <c r="N9043" s="117"/>
      <c r="P9043" s="115"/>
      <c r="Q9043" s="116"/>
      <c r="R9043" s="116"/>
      <c r="S9043" s="116"/>
      <c r="T9043" s="117"/>
    </row>
    <row r="9044" spans="10:20">
      <c r="J9044" s="116"/>
      <c r="K9044" s="116"/>
      <c r="L9044" s="116"/>
      <c r="M9044" s="116"/>
      <c r="N9044" s="117"/>
      <c r="P9044" s="115"/>
      <c r="Q9044" s="116"/>
      <c r="R9044" s="116"/>
      <c r="S9044" s="116"/>
      <c r="T9044" s="117"/>
    </row>
    <row r="9045" spans="10:20">
      <c r="J9045" s="116"/>
      <c r="K9045" s="116"/>
      <c r="L9045" s="116"/>
      <c r="M9045" s="116"/>
      <c r="N9045" s="117"/>
      <c r="P9045" s="115"/>
      <c r="Q9045" s="116"/>
      <c r="R9045" s="116"/>
      <c r="S9045" s="116"/>
      <c r="T9045" s="117"/>
    </row>
    <row r="9046" spans="10:20">
      <c r="J9046" s="116"/>
      <c r="K9046" s="116"/>
      <c r="L9046" s="116"/>
      <c r="M9046" s="116"/>
      <c r="N9046" s="117"/>
      <c r="P9046" s="115"/>
      <c r="Q9046" s="116"/>
      <c r="R9046" s="116"/>
      <c r="S9046" s="116"/>
      <c r="T9046" s="117"/>
    </row>
    <row r="9047" spans="10:20">
      <c r="J9047" s="116"/>
      <c r="K9047" s="116"/>
      <c r="L9047" s="116"/>
      <c r="M9047" s="116"/>
      <c r="N9047" s="117"/>
      <c r="P9047" s="115"/>
      <c r="Q9047" s="116"/>
      <c r="R9047" s="116"/>
      <c r="S9047" s="116"/>
      <c r="T9047" s="117"/>
    </row>
    <row r="9048" spans="10:20">
      <c r="J9048" s="116"/>
      <c r="K9048" s="116"/>
      <c r="L9048" s="116"/>
      <c r="M9048" s="116"/>
      <c r="N9048" s="117"/>
      <c r="P9048" s="115"/>
      <c r="Q9048" s="116"/>
      <c r="R9048" s="116"/>
      <c r="S9048" s="116"/>
      <c r="T9048" s="117"/>
    </row>
    <row r="9049" spans="10:20">
      <c r="J9049" s="116"/>
      <c r="K9049" s="116"/>
      <c r="L9049" s="116"/>
      <c r="M9049" s="116"/>
      <c r="N9049" s="117"/>
      <c r="P9049" s="115"/>
      <c r="Q9049" s="116"/>
      <c r="R9049" s="116"/>
      <c r="S9049" s="116"/>
      <c r="T9049" s="117"/>
    </row>
    <row r="9050" spans="10:20">
      <c r="J9050" s="116"/>
      <c r="K9050" s="116"/>
      <c r="L9050" s="116"/>
      <c r="M9050" s="116"/>
      <c r="N9050" s="117"/>
      <c r="P9050" s="115"/>
      <c r="Q9050" s="116"/>
      <c r="R9050" s="116"/>
      <c r="S9050" s="116"/>
      <c r="T9050" s="117"/>
    </row>
    <row r="9051" spans="10:20">
      <c r="J9051" s="116"/>
      <c r="K9051" s="116"/>
      <c r="L9051" s="116"/>
      <c r="M9051" s="116"/>
      <c r="N9051" s="117"/>
      <c r="P9051" s="115"/>
      <c r="Q9051" s="116"/>
      <c r="R9051" s="116"/>
      <c r="S9051" s="116"/>
      <c r="T9051" s="117"/>
    </row>
    <row r="9052" spans="10:20">
      <c r="J9052" s="116"/>
      <c r="K9052" s="116"/>
      <c r="L9052" s="116"/>
      <c r="M9052" s="116"/>
      <c r="N9052" s="117"/>
      <c r="P9052" s="115"/>
      <c r="Q9052" s="116"/>
      <c r="R9052" s="116"/>
      <c r="S9052" s="116"/>
      <c r="T9052" s="117"/>
    </row>
    <row r="9053" spans="10:20">
      <c r="J9053" s="116"/>
      <c r="K9053" s="116"/>
      <c r="L9053" s="116"/>
      <c r="M9053" s="116"/>
      <c r="N9053" s="117"/>
      <c r="P9053" s="115"/>
      <c r="Q9053" s="116"/>
      <c r="R9053" s="116"/>
      <c r="S9053" s="116"/>
      <c r="T9053" s="117"/>
    </row>
    <row r="9054" spans="10:20">
      <c r="J9054" s="116"/>
      <c r="K9054" s="116"/>
      <c r="L9054" s="116"/>
      <c r="M9054" s="116"/>
      <c r="N9054" s="117"/>
      <c r="P9054" s="115"/>
      <c r="Q9054" s="116"/>
      <c r="R9054" s="116"/>
      <c r="S9054" s="116"/>
      <c r="T9054" s="117"/>
    </row>
    <row r="9055" spans="10:20">
      <c r="J9055" s="116"/>
      <c r="K9055" s="116"/>
      <c r="L9055" s="116"/>
      <c r="M9055" s="116"/>
      <c r="N9055" s="117"/>
      <c r="P9055" s="115"/>
      <c r="Q9055" s="116"/>
      <c r="R9055" s="116"/>
      <c r="S9055" s="116"/>
      <c r="T9055" s="117"/>
    </row>
    <row r="9056" spans="10:20">
      <c r="J9056" s="116"/>
      <c r="K9056" s="116"/>
      <c r="L9056" s="116"/>
      <c r="M9056" s="116"/>
      <c r="N9056" s="117"/>
      <c r="P9056" s="115"/>
      <c r="Q9056" s="116"/>
      <c r="R9056" s="116"/>
      <c r="S9056" s="116"/>
      <c r="T9056" s="117"/>
    </row>
    <row r="9057" spans="10:20">
      <c r="J9057" s="116"/>
      <c r="K9057" s="116"/>
      <c r="L9057" s="116"/>
      <c r="M9057" s="116"/>
      <c r="N9057" s="117"/>
      <c r="P9057" s="115"/>
      <c r="Q9057" s="116"/>
      <c r="R9057" s="116"/>
      <c r="S9057" s="116"/>
      <c r="T9057" s="117"/>
    </row>
    <row r="9058" spans="10:20">
      <c r="J9058" s="116"/>
      <c r="K9058" s="116"/>
      <c r="L9058" s="116"/>
      <c r="M9058" s="116"/>
      <c r="N9058" s="117"/>
      <c r="P9058" s="115"/>
      <c r="Q9058" s="116"/>
      <c r="R9058" s="116"/>
      <c r="S9058" s="116"/>
      <c r="T9058" s="117"/>
    </row>
    <row r="9059" spans="10:20">
      <c r="J9059" s="116"/>
      <c r="K9059" s="116"/>
      <c r="L9059" s="116"/>
      <c r="M9059" s="116"/>
      <c r="N9059" s="117"/>
      <c r="P9059" s="115"/>
      <c r="Q9059" s="116"/>
      <c r="R9059" s="116"/>
      <c r="S9059" s="116"/>
      <c r="T9059" s="117"/>
    </row>
    <row r="9060" spans="10:20">
      <c r="J9060" s="116"/>
      <c r="K9060" s="116"/>
      <c r="L9060" s="116"/>
      <c r="M9060" s="116"/>
      <c r="N9060" s="117"/>
      <c r="P9060" s="115"/>
      <c r="Q9060" s="116"/>
      <c r="R9060" s="116"/>
      <c r="S9060" s="116"/>
      <c r="T9060" s="117"/>
    </row>
    <row r="9061" spans="10:20">
      <c r="J9061" s="116"/>
      <c r="K9061" s="116"/>
      <c r="L9061" s="116"/>
      <c r="M9061" s="116"/>
      <c r="N9061" s="117"/>
      <c r="P9061" s="115"/>
      <c r="Q9061" s="116"/>
      <c r="R9061" s="116"/>
      <c r="S9061" s="116"/>
      <c r="T9061" s="117"/>
    </row>
    <row r="9062" spans="10:20">
      <c r="J9062" s="116"/>
      <c r="K9062" s="116"/>
      <c r="L9062" s="116"/>
      <c r="M9062" s="116"/>
      <c r="N9062" s="117"/>
      <c r="P9062" s="115"/>
      <c r="Q9062" s="116"/>
      <c r="R9062" s="116"/>
      <c r="S9062" s="116"/>
      <c r="T9062" s="117"/>
    </row>
    <row r="9063" spans="10:20">
      <c r="J9063" s="116"/>
      <c r="K9063" s="116"/>
      <c r="L9063" s="116"/>
      <c r="M9063" s="116"/>
      <c r="N9063" s="117"/>
      <c r="P9063" s="115"/>
      <c r="Q9063" s="116"/>
      <c r="R9063" s="116"/>
      <c r="S9063" s="116"/>
      <c r="T9063" s="117"/>
    </row>
    <row r="9064" spans="10:20">
      <c r="J9064" s="116"/>
      <c r="K9064" s="116"/>
      <c r="L9064" s="116"/>
      <c r="M9064" s="116"/>
      <c r="N9064" s="117"/>
      <c r="P9064" s="115"/>
      <c r="Q9064" s="116"/>
      <c r="R9064" s="116"/>
      <c r="S9064" s="116"/>
      <c r="T9064" s="117"/>
    </row>
    <row r="9065" spans="10:20">
      <c r="J9065" s="116"/>
      <c r="K9065" s="116"/>
      <c r="L9065" s="116"/>
      <c r="M9065" s="116"/>
      <c r="N9065" s="117"/>
      <c r="P9065" s="115"/>
      <c r="Q9065" s="116"/>
      <c r="R9065" s="116"/>
      <c r="S9065" s="116"/>
      <c r="T9065" s="117"/>
    </row>
    <row r="9066" spans="10:20">
      <c r="J9066" s="116"/>
      <c r="K9066" s="116"/>
      <c r="L9066" s="116"/>
      <c r="M9066" s="116"/>
      <c r="N9066" s="117"/>
      <c r="P9066" s="115"/>
      <c r="Q9066" s="116"/>
      <c r="R9066" s="116"/>
      <c r="S9066" s="116"/>
      <c r="T9066" s="117"/>
    </row>
    <row r="9067" spans="10:20">
      <c r="J9067" s="116"/>
      <c r="K9067" s="116"/>
      <c r="L9067" s="116"/>
      <c r="M9067" s="116"/>
      <c r="N9067" s="117"/>
      <c r="P9067" s="115"/>
      <c r="Q9067" s="116"/>
      <c r="R9067" s="116"/>
      <c r="S9067" s="116"/>
      <c r="T9067" s="117"/>
    </row>
    <row r="9068" spans="10:20">
      <c r="J9068" s="116"/>
      <c r="K9068" s="116"/>
      <c r="L9068" s="116"/>
      <c r="M9068" s="116"/>
      <c r="N9068" s="117"/>
      <c r="P9068" s="115"/>
      <c r="Q9068" s="116"/>
      <c r="R9068" s="116"/>
      <c r="S9068" s="116"/>
      <c r="T9068" s="117"/>
    </row>
    <row r="9069" spans="10:20">
      <c r="J9069" s="116"/>
      <c r="K9069" s="116"/>
      <c r="L9069" s="116"/>
      <c r="M9069" s="116"/>
      <c r="N9069" s="117"/>
      <c r="P9069" s="115"/>
      <c r="Q9069" s="116"/>
      <c r="R9069" s="116"/>
      <c r="S9069" s="116"/>
      <c r="T9069" s="117"/>
    </row>
    <row r="9070" spans="10:20">
      <c r="J9070" s="116"/>
      <c r="K9070" s="116"/>
      <c r="L9070" s="116"/>
      <c r="M9070" s="116"/>
      <c r="N9070" s="117"/>
      <c r="P9070" s="115"/>
      <c r="Q9070" s="116"/>
      <c r="R9070" s="116"/>
      <c r="S9070" s="116"/>
      <c r="T9070" s="117"/>
    </row>
    <row r="9071" spans="10:20">
      <c r="J9071" s="116"/>
      <c r="K9071" s="116"/>
      <c r="L9071" s="116"/>
      <c r="M9071" s="116"/>
      <c r="N9071" s="117"/>
      <c r="P9071" s="115"/>
      <c r="Q9071" s="116"/>
      <c r="R9071" s="116"/>
      <c r="S9071" s="116"/>
      <c r="T9071" s="117"/>
    </row>
    <row r="9072" spans="10:20">
      <c r="J9072" s="116"/>
      <c r="K9072" s="116"/>
      <c r="L9072" s="116"/>
      <c r="M9072" s="116"/>
      <c r="N9072" s="117"/>
      <c r="P9072" s="115"/>
      <c r="Q9072" s="116"/>
      <c r="R9072" s="116"/>
      <c r="S9072" s="116"/>
      <c r="T9072" s="117"/>
    </row>
    <row r="9073" spans="10:20">
      <c r="J9073" s="116"/>
      <c r="K9073" s="116"/>
      <c r="L9073" s="116"/>
      <c r="M9073" s="116"/>
      <c r="N9073" s="117"/>
      <c r="P9073" s="115"/>
      <c r="Q9073" s="116"/>
      <c r="R9073" s="116"/>
      <c r="S9073" s="116"/>
      <c r="T9073" s="117"/>
    </row>
    <row r="9074" spans="10:20">
      <c r="J9074" s="116"/>
      <c r="K9074" s="116"/>
      <c r="L9074" s="116"/>
      <c r="M9074" s="116"/>
      <c r="N9074" s="117"/>
      <c r="P9074" s="115"/>
      <c r="Q9074" s="116"/>
      <c r="R9074" s="116"/>
      <c r="S9074" s="116"/>
      <c r="T9074" s="117"/>
    </row>
    <row r="9075" spans="10:20">
      <c r="J9075" s="116"/>
      <c r="K9075" s="116"/>
      <c r="L9075" s="116"/>
      <c r="M9075" s="116"/>
      <c r="N9075" s="117"/>
      <c r="P9075" s="115"/>
      <c r="Q9075" s="116"/>
      <c r="R9075" s="116"/>
      <c r="S9075" s="116"/>
      <c r="T9075" s="117"/>
    </row>
    <row r="9076" spans="10:20">
      <c r="J9076" s="116"/>
      <c r="K9076" s="116"/>
      <c r="L9076" s="116"/>
      <c r="M9076" s="116"/>
      <c r="N9076" s="117"/>
      <c r="P9076" s="115"/>
      <c r="Q9076" s="116"/>
      <c r="R9076" s="116"/>
      <c r="S9076" s="116"/>
      <c r="T9076" s="117"/>
    </row>
    <row r="9077" spans="10:20">
      <c r="J9077" s="116"/>
      <c r="K9077" s="116"/>
      <c r="L9077" s="116"/>
      <c r="M9077" s="116"/>
      <c r="N9077" s="117"/>
      <c r="P9077" s="115"/>
      <c r="Q9077" s="116"/>
      <c r="R9077" s="116"/>
      <c r="S9077" s="116"/>
      <c r="T9077" s="117"/>
    </row>
    <row r="9078" spans="10:20">
      <c r="J9078" s="116"/>
      <c r="K9078" s="116"/>
      <c r="L9078" s="116"/>
      <c r="M9078" s="116"/>
      <c r="N9078" s="117"/>
      <c r="P9078" s="115"/>
      <c r="Q9078" s="116"/>
      <c r="R9078" s="116"/>
      <c r="S9078" s="116"/>
      <c r="T9078" s="117"/>
    </row>
    <row r="9079" spans="10:20">
      <c r="J9079" s="116"/>
      <c r="K9079" s="116"/>
      <c r="L9079" s="116"/>
      <c r="M9079" s="116"/>
      <c r="N9079" s="117"/>
      <c r="P9079" s="115"/>
      <c r="Q9079" s="116"/>
      <c r="R9079" s="116"/>
      <c r="S9079" s="116"/>
      <c r="T9079" s="117"/>
    </row>
    <row r="9080" spans="10:20">
      <c r="J9080" s="116"/>
      <c r="K9080" s="116"/>
      <c r="L9080" s="116"/>
      <c r="M9080" s="116"/>
      <c r="N9080" s="117"/>
      <c r="P9080" s="115"/>
      <c r="Q9080" s="116"/>
      <c r="R9080" s="116"/>
      <c r="S9080" s="116"/>
      <c r="T9080" s="117"/>
    </row>
    <row r="9081" spans="10:20">
      <c r="J9081" s="116"/>
      <c r="K9081" s="116"/>
      <c r="L9081" s="116"/>
      <c r="M9081" s="116"/>
      <c r="N9081" s="117"/>
      <c r="P9081" s="115"/>
      <c r="Q9081" s="116"/>
      <c r="R9081" s="116"/>
      <c r="S9081" s="116"/>
      <c r="T9081" s="117"/>
    </row>
    <row r="9082" spans="10:20">
      <c r="J9082" s="116"/>
      <c r="K9082" s="116"/>
      <c r="L9082" s="116"/>
      <c r="M9082" s="116"/>
      <c r="N9082" s="117"/>
      <c r="P9082" s="115"/>
      <c r="Q9082" s="116"/>
      <c r="R9082" s="116"/>
      <c r="S9082" s="116"/>
      <c r="T9082" s="117"/>
    </row>
    <row r="9083" spans="10:20">
      <c r="J9083" s="116"/>
      <c r="K9083" s="116"/>
      <c r="L9083" s="116"/>
      <c r="M9083" s="116"/>
      <c r="N9083" s="117"/>
      <c r="P9083" s="115"/>
      <c r="Q9083" s="116"/>
      <c r="R9083" s="116"/>
      <c r="S9083" s="116"/>
      <c r="T9083" s="117"/>
    </row>
    <row r="9084" spans="10:20">
      <c r="J9084" s="116"/>
      <c r="K9084" s="116"/>
      <c r="L9084" s="116"/>
      <c r="M9084" s="116"/>
      <c r="N9084" s="117"/>
      <c r="P9084" s="115"/>
      <c r="Q9084" s="116"/>
      <c r="R9084" s="116"/>
      <c r="S9084" s="116"/>
      <c r="T9084" s="117"/>
    </row>
    <row r="9085" spans="10:20">
      <c r="J9085" s="116"/>
      <c r="K9085" s="116"/>
      <c r="L9085" s="116"/>
      <c r="M9085" s="116"/>
      <c r="N9085" s="117"/>
      <c r="P9085" s="115"/>
      <c r="Q9085" s="116"/>
      <c r="R9085" s="116"/>
      <c r="S9085" s="116"/>
      <c r="T9085" s="117"/>
    </row>
    <row r="9086" spans="10:20">
      <c r="J9086" s="116"/>
      <c r="K9086" s="116"/>
      <c r="L9086" s="116"/>
      <c r="M9086" s="116"/>
      <c r="N9086" s="117"/>
      <c r="P9086" s="115"/>
      <c r="Q9086" s="116"/>
      <c r="R9086" s="116"/>
      <c r="S9086" s="116"/>
      <c r="T9086" s="117"/>
    </row>
    <row r="9087" spans="10:20">
      <c r="J9087" s="116"/>
      <c r="K9087" s="116"/>
      <c r="L9087" s="116"/>
      <c r="M9087" s="116"/>
      <c r="N9087" s="117"/>
      <c r="P9087" s="115"/>
      <c r="Q9087" s="116"/>
      <c r="R9087" s="116"/>
      <c r="S9087" s="116"/>
      <c r="T9087" s="117"/>
    </row>
    <row r="9088" spans="10:20">
      <c r="J9088" s="116"/>
      <c r="K9088" s="116"/>
      <c r="L9088" s="116"/>
      <c r="M9088" s="116"/>
      <c r="N9088" s="117"/>
      <c r="P9088" s="115"/>
      <c r="Q9088" s="116"/>
      <c r="R9088" s="116"/>
      <c r="S9088" s="116"/>
      <c r="T9088" s="117"/>
    </row>
    <row r="9089" spans="10:20">
      <c r="J9089" s="116"/>
      <c r="K9089" s="116"/>
      <c r="L9089" s="116"/>
      <c r="M9089" s="116"/>
      <c r="N9089" s="117"/>
      <c r="P9089" s="115"/>
      <c r="Q9089" s="116"/>
      <c r="R9089" s="116"/>
      <c r="S9089" s="116"/>
      <c r="T9089" s="117"/>
    </row>
    <row r="9090" spans="10:20">
      <c r="J9090" s="116"/>
      <c r="K9090" s="116"/>
      <c r="L9090" s="116"/>
      <c r="M9090" s="116"/>
      <c r="N9090" s="117"/>
      <c r="P9090" s="115"/>
      <c r="Q9090" s="116"/>
      <c r="R9090" s="116"/>
      <c r="S9090" s="116"/>
      <c r="T9090" s="117"/>
    </row>
    <row r="9091" spans="10:20">
      <c r="J9091" s="116"/>
      <c r="K9091" s="116"/>
      <c r="L9091" s="116"/>
      <c r="M9091" s="116"/>
      <c r="N9091" s="117"/>
      <c r="P9091" s="115"/>
      <c r="Q9091" s="116"/>
      <c r="R9091" s="116"/>
      <c r="S9091" s="116"/>
      <c r="T9091" s="117"/>
    </row>
    <row r="9092" spans="10:20">
      <c r="J9092" s="116"/>
      <c r="K9092" s="116"/>
      <c r="L9092" s="116"/>
      <c r="M9092" s="116"/>
      <c r="N9092" s="117"/>
      <c r="P9092" s="115"/>
      <c r="Q9092" s="116"/>
      <c r="R9092" s="116"/>
      <c r="S9092" s="116"/>
      <c r="T9092" s="117"/>
    </row>
    <row r="9093" spans="10:20">
      <c r="J9093" s="116"/>
      <c r="K9093" s="116"/>
      <c r="L9093" s="116"/>
      <c r="M9093" s="116"/>
      <c r="N9093" s="117"/>
      <c r="P9093" s="115"/>
      <c r="Q9093" s="116"/>
      <c r="R9093" s="116"/>
      <c r="S9093" s="116"/>
      <c r="T9093" s="117"/>
    </row>
    <row r="9094" spans="10:20">
      <c r="J9094" s="116"/>
      <c r="K9094" s="116"/>
      <c r="L9094" s="116"/>
      <c r="M9094" s="116"/>
      <c r="N9094" s="117"/>
      <c r="P9094" s="115"/>
      <c r="Q9094" s="116"/>
      <c r="R9094" s="116"/>
      <c r="S9094" s="116"/>
      <c r="T9094" s="117"/>
    </row>
    <row r="9095" spans="10:20">
      <c r="J9095" s="116"/>
      <c r="K9095" s="116"/>
      <c r="L9095" s="116"/>
      <c r="M9095" s="116"/>
      <c r="N9095" s="117"/>
      <c r="P9095" s="115"/>
      <c r="Q9095" s="116"/>
      <c r="R9095" s="116"/>
      <c r="S9095" s="116"/>
      <c r="T9095" s="117"/>
    </row>
    <row r="9096" spans="10:20">
      <c r="J9096" s="116"/>
      <c r="K9096" s="116"/>
      <c r="L9096" s="116"/>
      <c r="M9096" s="116"/>
      <c r="N9096" s="117"/>
      <c r="P9096" s="115"/>
      <c r="Q9096" s="116"/>
      <c r="R9096" s="116"/>
      <c r="S9096" s="116"/>
      <c r="T9096" s="117"/>
    </row>
    <row r="9097" spans="10:20">
      <c r="J9097" s="116"/>
      <c r="K9097" s="116"/>
      <c r="L9097" s="116"/>
      <c r="M9097" s="116"/>
      <c r="N9097" s="117"/>
      <c r="P9097" s="115"/>
      <c r="Q9097" s="116"/>
      <c r="R9097" s="116"/>
      <c r="S9097" s="116"/>
      <c r="T9097" s="117"/>
    </row>
    <row r="9098" spans="10:20">
      <c r="J9098" s="116"/>
      <c r="K9098" s="116"/>
      <c r="L9098" s="116"/>
      <c r="M9098" s="116"/>
      <c r="N9098" s="117"/>
      <c r="P9098" s="115"/>
      <c r="Q9098" s="116"/>
      <c r="R9098" s="116"/>
      <c r="S9098" s="116"/>
      <c r="T9098" s="117"/>
    </row>
    <row r="9099" spans="10:20">
      <c r="J9099" s="116"/>
      <c r="K9099" s="116"/>
      <c r="L9099" s="116"/>
      <c r="M9099" s="116"/>
      <c r="N9099" s="117"/>
      <c r="P9099" s="115"/>
      <c r="Q9099" s="116"/>
      <c r="R9099" s="116"/>
      <c r="S9099" s="116"/>
      <c r="T9099" s="117"/>
    </row>
    <row r="9100" spans="10:20">
      <c r="J9100" s="116"/>
      <c r="K9100" s="116"/>
      <c r="L9100" s="116"/>
      <c r="M9100" s="116"/>
      <c r="N9100" s="117"/>
      <c r="P9100" s="115"/>
      <c r="Q9100" s="116"/>
      <c r="R9100" s="116"/>
      <c r="S9100" s="116"/>
      <c r="T9100" s="117"/>
    </row>
    <row r="9101" spans="10:20">
      <c r="J9101" s="116"/>
      <c r="K9101" s="116"/>
      <c r="L9101" s="116"/>
      <c r="M9101" s="116"/>
      <c r="N9101" s="117"/>
      <c r="P9101" s="115"/>
      <c r="Q9101" s="116"/>
      <c r="R9101" s="116"/>
      <c r="S9101" s="116"/>
      <c r="T9101" s="117"/>
    </row>
    <row r="9102" spans="10:20">
      <c r="J9102" s="116"/>
      <c r="K9102" s="116"/>
      <c r="L9102" s="116"/>
      <c r="M9102" s="116"/>
      <c r="N9102" s="117"/>
      <c r="P9102" s="115"/>
      <c r="Q9102" s="116"/>
      <c r="R9102" s="116"/>
      <c r="S9102" s="116"/>
      <c r="T9102" s="117"/>
    </row>
    <row r="9103" spans="10:20">
      <c r="J9103" s="116"/>
      <c r="K9103" s="116"/>
      <c r="L9103" s="116"/>
      <c r="M9103" s="116"/>
      <c r="N9103" s="117"/>
      <c r="P9103" s="115"/>
      <c r="Q9103" s="116"/>
      <c r="R9103" s="116"/>
      <c r="S9103" s="116"/>
      <c r="T9103" s="117"/>
    </row>
    <row r="9104" spans="10:20">
      <c r="J9104" s="116"/>
      <c r="K9104" s="116"/>
      <c r="L9104" s="116"/>
      <c r="M9104" s="116"/>
      <c r="N9104" s="117"/>
      <c r="P9104" s="115"/>
      <c r="Q9104" s="116"/>
      <c r="R9104" s="116"/>
      <c r="S9104" s="116"/>
      <c r="T9104" s="117"/>
    </row>
    <row r="9105" spans="10:20">
      <c r="J9105" s="116"/>
      <c r="K9105" s="116"/>
      <c r="L9105" s="116"/>
      <c r="M9105" s="116"/>
      <c r="N9105" s="117"/>
      <c r="P9105" s="115"/>
      <c r="Q9105" s="116"/>
      <c r="R9105" s="116"/>
      <c r="S9105" s="116"/>
      <c r="T9105" s="117"/>
    </row>
    <row r="9106" spans="10:20">
      <c r="J9106" s="116"/>
      <c r="K9106" s="116"/>
      <c r="L9106" s="116"/>
      <c r="M9106" s="116"/>
      <c r="N9106" s="117"/>
      <c r="P9106" s="115"/>
      <c r="Q9106" s="116"/>
      <c r="R9106" s="116"/>
      <c r="S9106" s="116"/>
      <c r="T9106" s="117"/>
    </row>
    <row r="9107" spans="10:20">
      <c r="J9107" s="116"/>
      <c r="K9107" s="116"/>
      <c r="L9107" s="116"/>
      <c r="M9107" s="116"/>
      <c r="N9107" s="117"/>
      <c r="P9107" s="115"/>
      <c r="Q9107" s="116"/>
      <c r="R9107" s="116"/>
      <c r="S9107" s="116"/>
      <c r="T9107" s="117"/>
    </row>
    <row r="9108" spans="10:20">
      <c r="J9108" s="116"/>
      <c r="K9108" s="116"/>
      <c r="L9108" s="116"/>
      <c r="M9108" s="116"/>
      <c r="N9108" s="117"/>
      <c r="P9108" s="115"/>
      <c r="Q9108" s="116"/>
      <c r="R9108" s="116"/>
      <c r="S9108" s="116"/>
      <c r="T9108" s="117"/>
    </row>
    <row r="9109" spans="10:20">
      <c r="J9109" s="116"/>
      <c r="K9109" s="116"/>
      <c r="L9109" s="116"/>
      <c r="M9109" s="116"/>
      <c r="N9109" s="117"/>
      <c r="P9109" s="115"/>
      <c r="Q9109" s="116"/>
      <c r="R9109" s="116"/>
      <c r="S9109" s="116"/>
      <c r="T9109" s="117"/>
    </row>
    <row r="9110" spans="10:20">
      <c r="J9110" s="116"/>
      <c r="K9110" s="116"/>
      <c r="L9110" s="116"/>
      <c r="M9110" s="116"/>
      <c r="N9110" s="117"/>
      <c r="P9110" s="115"/>
      <c r="Q9110" s="116"/>
      <c r="R9110" s="116"/>
      <c r="S9110" s="116"/>
      <c r="T9110" s="117"/>
    </row>
    <row r="9111" spans="10:20">
      <c r="J9111" s="116"/>
      <c r="K9111" s="116"/>
      <c r="L9111" s="116"/>
      <c r="M9111" s="116"/>
      <c r="N9111" s="117"/>
      <c r="P9111" s="115"/>
      <c r="Q9111" s="116"/>
      <c r="R9111" s="116"/>
      <c r="S9111" s="116"/>
      <c r="T9111" s="117"/>
    </row>
    <row r="9112" spans="10:20">
      <c r="J9112" s="116"/>
      <c r="K9112" s="116"/>
      <c r="L9112" s="116"/>
      <c r="M9112" s="116"/>
      <c r="N9112" s="117"/>
      <c r="P9112" s="115"/>
      <c r="Q9112" s="116"/>
      <c r="R9112" s="116"/>
      <c r="S9112" s="116"/>
      <c r="T9112" s="117"/>
    </row>
    <row r="9113" spans="10:20">
      <c r="J9113" s="116"/>
      <c r="K9113" s="116"/>
      <c r="L9113" s="116"/>
      <c r="M9113" s="116"/>
      <c r="N9113" s="117"/>
      <c r="P9113" s="115"/>
      <c r="Q9113" s="116"/>
      <c r="R9113" s="116"/>
      <c r="S9113" s="116"/>
      <c r="T9113" s="117"/>
    </row>
    <row r="9114" spans="10:20">
      <c r="J9114" s="116"/>
      <c r="K9114" s="116"/>
      <c r="L9114" s="116"/>
      <c r="M9114" s="116"/>
      <c r="N9114" s="117"/>
      <c r="P9114" s="115"/>
      <c r="Q9114" s="116"/>
      <c r="R9114" s="116"/>
      <c r="S9114" s="116"/>
      <c r="T9114" s="117"/>
    </row>
    <row r="9115" spans="10:20">
      <c r="J9115" s="116"/>
      <c r="K9115" s="116"/>
      <c r="L9115" s="116"/>
      <c r="M9115" s="116"/>
      <c r="N9115" s="117"/>
      <c r="P9115" s="115"/>
      <c r="Q9115" s="116"/>
      <c r="R9115" s="116"/>
      <c r="S9115" s="116"/>
      <c r="T9115" s="117"/>
    </row>
    <row r="9116" spans="10:20">
      <c r="J9116" s="116"/>
      <c r="K9116" s="116"/>
      <c r="L9116" s="116"/>
      <c r="M9116" s="116"/>
      <c r="N9116" s="117"/>
      <c r="P9116" s="115"/>
      <c r="Q9116" s="116"/>
      <c r="R9116" s="116"/>
      <c r="S9116" s="116"/>
      <c r="T9116" s="117"/>
    </row>
    <row r="9117" spans="10:20">
      <c r="J9117" s="116"/>
      <c r="K9117" s="116"/>
      <c r="L9117" s="116"/>
      <c r="M9117" s="116"/>
      <c r="N9117" s="117"/>
      <c r="P9117" s="115"/>
      <c r="Q9117" s="116"/>
      <c r="R9117" s="116"/>
      <c r="S9117" s="116"/>
      <c r="T9117" s="117"/>
    </row>
    <row r="9118" spans="10:20">
      <c r="J9118" s="116"/>
      <c r="K9118" s="116"/>
      <c r="L9118" s="116"/>
      <c r="M9118" s="116"/>
      <c r="N9118" s="117"/>
      <c r="P9118" s="115"/>
      <c r="Q9118" s="116"/>
      <c r="R9118" s="116"/>
      <c r="S9118" s="116"/>
      <c r="T9118" s="117"/>
    </row>
    <row r="9119" spans="10:20">
      <c r="J9119" s="116"/>
      <c r="K9119" s="116"/>
      <c r="L9119" s="116"/>
      <c r="M9119" s="116"/>
      <c r="N9119" s="117"/>
      <c r="P9119" s="115"/>
      <c r="Q9119" s="116"/>
      <c r="R9119" s="116"/>
      <c r="S9119" s="116"/>
      <c r="T9119" s="117"/>
    </row>
    <row r="9120" spans="10:20">
      <c r="J9120" s="116"/>
      <c r="K9120" s="116"/>
      <c r="L9120" s="116"/>
      <c r="M9120" s="116"/>
      <c r="N9120" s="117"/>
      <c r="P9120" s="115"/>
      <c r="Q9120" s="116"/>
      <c r="R9120" s="116"/>
      <c r="S9120" s="116"/>
      <c r="T9120" s="117"/>
    </row>
    <row r="9121" spans="10:20">
      <c r="J9121" s="116"/>
      <c r="K9121" s="116"/>
      <c r="L9121" s="116"/>
      <c r="M9121" s="116"/>
      <c r="N9121" s="117"/>
      <c r="P9121" s="115"/>
      <c r="Q9121" s="116"/>
      <c r="R9121" s="116"/>
      <c r="S9121" s="116"/>
      <c r="T9121" s="117"/>
    </row>
    <row r="9122" spans="10:20">
      <c r="J9122" s="116"/>
      <c r="K9122" s="116"/>
      <c r="L9122" s="116"/>
      <c r="M9122" s="116"/>
      <c r="N9122" s="117"/>
      <c r="P9122" s="115"/>
      <c r="Q9122" s="116"/>
      <c r="R9122" s="116"/>
      <c r="S9122" s="116"/>
      <c r="T9122" s="117"/>
    </row>
    <row r="9123" spans="10:20">
      <c r="J9123" s="116"/>
      <c r="K9123" s="116"/>
      <c r="L9123" s="116"/>
      <c r="M9123" s="116"/>
      <c r="N9123" s="117"/>
      <c r="P9123" s="115"/>
      <c r="Q9123" s="116"/>
      <c r="R9123" s="116"/>
      <c r="S9123" s="116"/>
      <c r="T9123" s="117"/>
    </row>
    <row r="9124" spans="10:20">
      <c r="J9124" s="116"/>
      <c r="K9124" s="116"/>
      <c r="L9124" s="116"/>
      <c r="M9124" s="116"/>
      <c r="N9124" s="117"/>
      <c r="P9124" s="115"/>
      <c r="Q9124" s="116"/>
      <c r="R9124" s="116"/>
      <c r="S9124" s="116"/>
      <c r="T9124" s="117"/>
    </row>
    <row r="9125" spans="10:20">
      <c r="J9125" s="116"/>
      <c r="K9125" s="116"/>
      <c r="L9125" s="116"/>
      <c r="M9125" s="116"/>
      <c r="N9125" s="117"/>
      <c r="P9125" s="115"/>
      <c r="Q9125" s="116"/>
      <c r="R9125" s="116"/>
      <c r="S9125" s="116"/>
      <c r="T9125" s="117"/>
    </row>
    <row r="9126" spans="10:20">
      <c r="J9126" s="116"/>
      <c r="K9126" s="116"/>
      <c r="L9126" s="116"/>
      <c r="M9126" s="116"/>
      <c r="N9126" s="117"/>
      <c r="P9126" s="115"/>
      <c r="Q9126" s="116"/>
      <c r="R9126" s="116"/>
      <c r="S9126" s="116"/>
      <c r="T9126" s="117"/>
    </row>
    <row r="9127" spans="10:20">
      <c r="J9127" s="116"/>
      <c r="K9127" s="116"/>
      <c r="L9127" s="116"/>
      <c r="M9127" s="116"/>
      <c r="N9127" s="117"/>
      <c r="P9127" s="115"/>
      <c r="Q9127" s="116"/>
      <c r="R9127" s="116"/>
      <c r="S9127" s="116"/>
      <c r="T9127" s="117"/>
    </row>
    <row r="9128" spans="10:20">
      <c r="J9128" s="116"/>
      <c r="K9128" s="116"/>
      <c r="L9128" s="116"/>
      <c r="M9128" s="116"/>
      <c r="N9128" s="117"/>
      <c r="P9128" s="115"/>
      <c r="Q9128" s="116"/>
      <c r="R9128" s="116"/>
      <c r="S9128" s="116"/>
      <c r="T9128" s="117"/>
    </row>
    <row r="9129" spans="10:20">
      <c r="J9129" s="116"/>
      <c r="K9129" s="116"/>
      <c r="L9129" s="116"/>
      <c r="M9129" s="116"/>
      <c r="N9129" s="117"/>
      <c r="P9129" s="115"/>
      <c r="Q9129" s="116"/>
      <c r="R9129" s="116"/>
      <c r="S9129" s="116"/>
      <c r="T9129" s="117"/>
    </row>
    <row r="9130" spans="10:20">
      <c r="J9130" s="116"/>
      <c r="K9130" s="116"/>
      <c r="L9130" s="116"/>
      <c r="M9130" s="116"/>
      <c r="N9130" s="117"/>
      <c r="P9130" s="115"/>
      <c r="Q9130" s="116"/>
      <c r="R9130" s="116"/>
      <c r="S9130" s="116"/>
      <c r="T9130" s="117"/>
    </row>
    <row r="9131" spans="10:20">
      <c r="J9131" s="116"/>
      <c r="K9131" s="116"/>
      <c r="L9131" s="116"/>
      <c r="M9131" s="116"/>
      <c r="N9131" s="117"/>
      <c r="P9131" s="115"/>
      <c r="Q9131" s="116"/>
      <c r="R9131" s="116"/>
      <c r="S9131" s="116"/>
      <c r="T9131" s="117"/>
    </row>
    <row r="9132" spans="10:20">
      <c r="J9132" s="116"/>
      <c r="K9132" s="116"/>
      <c r="L9132" s="116"/>
      <c r="M9132" s="116"/>
      <c r="N9132" s="117"/>
      <c r="P9132" s="115"/>
      <c r="Q9132" s="116"/>
      <c r="R9132" s="116"/>
      <c r="S9132" s="116"/>
      <c r="T9132" s="117"/>
    </row>
    <row r="9133" spans="10:20">
      <c r="J9133" s="116"/>
      <c r="K9133" s="116"/>
      <c r="L9133" s="116"/>
      <c r="M9133" s="116"/>
      <c r="N9133" s="117"/>
      <c r="P9133" s="115"/>
      <c r="Q9133" s="116"/>
      <c r="R9133" s="116"/>
      <c r="S9133" s="116"/>
      <c r="T9133" s="117"/>
    </row>
    <row r="9134" spans="10:20">
      <c r="J9134" s="116"/>
      <c r="K9134" s="116"/>
      <c r="L9134" s="116"/>
      <c r="M9134" s="116"/>
      <c r="N9134" s="117"/>
      <c r="P9134" s="115"/>
      <c r="Q9134" s="116"/>
      <c r="R9134" s="116"/>
      <c r="S9134" s="116"/>
      <c r="T9134" s="117"/>
    </row>
    <row r="9135" spans="10:20">
      <c r="J9135" s="116"/>
      <c r="K9135" s="116"/>
      <c r="L9135" s="116"/>
      <c r="M9135" s="116"/>
      <c r="N9135" s="117"/>
      <c r="P9135" s="115"/>
      <c r="Q9135" s="116"/>
      <c r="R9135" s="116"/>
      <c r="S9135" s="116"/>
      <c r="T9135" s="117"/>
    </row>
    <row r="9136" spans="10:20">
      <c r="J9136" s="116"/>
      <c r="K9136" s="116"/>
      <c r="L9136" s="116"/>
      <c r="M9136" s="116"/>
      <c r="N9136" s="117"/>
      <c r="P9136" s="115"/>
      <c r="Q9136" s="116"/>
      <c r="R9136" s="116"/>
      <c r="S9136" s="116"/>
      <c r="T9136" s="117"/>
    </row>
    <row r="9137" spans="10:20">
      <c r="J9137" s="116"/>
      <c r="K9137" s="116"/>
      <c r="L9137" s="116"/>
      <c r="M9137" s="116"/>
      <c r="N9137" s="117"/>
      <c r="P9137" s="115"/>
      <c r="Q9137" s="116"/>
      <c r="R9137" s="116"/>
      <c r="S9137" s="116"/>
      <c r="T9137" s="117"/>
    </row>
    <row r="9138" spans="10:20">
      <c r="J9138" s="116"/>
      <c r="K9138" s="116"/>
      <c r="L9138" s="116"/>
      <c r="M9138" s="116"/>
      <c r="N9138" s="117"/>
      <c r="P9138" s="115"/>
      <c r="Q9138" s="116"/>
      <c r="R9138" s="116"/>
      <c r="S9138" s="116"/>
      <c r="T9138" s="117"/>
    </row>
    <row r="9139" spans="10:20">
      <c r="J9139" s="116"/>
      <c r="K9139" s="116"/>
      <c r="L9139" s="116"/>
      <c r="M9139" s="116"/>
      <c r="N9139" s="117"/>
      <c r="P9139" s="115"/>
      <c r="Q9139" s="116"/>
      <c r="R9139" s="116"/>
      <c r="S9139" s="116"/>
      <c r="T9139" s="117"/>
    </row>
    <row r="9140" spans="10:20">
      <c r="J9140" s="116"/>
      <c r="K9140" s="116"/>
      <c r="L9140" s="116"/>
      <c r="M9140" s="116"/>
      <c r="N9140" s="117"/>
      <c r="P9140" s="115"/>
      <c r="Q9140" s="116"/>
      <c r="R9140" s="116"/>
      <c r="S9140" s="116"/>
      <c r="T9140" s="117"/>
    </row>
    <row r="9141" spans="10:20">
      <c r="J9141" s="116"/>
      <c r="K9141" s="116"/>
      <c r="L9141" s="116"/>
      <c r="M9141" s="116"/>
      <c r="N9141" s="117"/>
      <c r="P9141" s="115"/>
      <c r="Q9141" s="116"/>
      <c r="R9141" s="116"/>
      <c r="S9141" s="116"/>
      <c r="T9141" s="117"/>
    </row>
    <row r="9142" spans="10:20">
      <c r="J9142" s="116"/>
      <c r="K9142" s="116"/>
      <c r="L9142" s="116"/>
      <c r="M9142" s="116"/>
      <c r="N9142" s="117"/>
      <c r="P9142" s="115"/>
      <c r="Q9142" s="116"/>
      <c r="R9142" s="116"/>
      <c r="S9142" s="116"/>
      <c r="T9142" s="117"/>
    </row>
    <row r="9143" spans="10:20">
      <c r="J9143" s="116"/>
      <c r="K9143" s="116"/>
      <c r="L9143" s="116"/>
      <c r="M9143" s="116"/>
      <c r="N9143" s="117"/>
      <c r="P9143" s="115"/>
      <c r="Q9143" s="116"/>
      <c r="R9143" s="116"/>
      <c r="S9143" s="116"/>
      <c r="T9143" s="117"/>
    </row>
    <row r="9144" spans="10:20">
      <c r="J9144" s="116"/>
      <c r="K9144" s="116"/>
      <c r="L9144" s="116"/>
      <c r="M9144" s="116"/>
      <c r="N9144" s="117"/>
      <c r="P9144" s="115"/>
      <c r="Q9144" s="116"/>
      <c r="R9144" s="116"/>
      <c r="S9144" s="116"/>
      <c r="T9144" s="117"/>
    </row>
    <row r="9145" spans="10:20">
      <c r="J9145" s="116"/>
      <c r="K9145" s="116"/>
      <c r="L9145" s="116"/>
      <c r="M9145" s="116"/>
      <c r="N9145" s="117"/>
      <c r="P9145" s="115"/>
      <c r="Q9145" s="116"/>
      <c r="R9145" s="116"/>
      <c r="S9145" s="116"/>
      <c r="T9145" s="117"/>
    </row>
    <row r="9146" spans="10:20">
      <c r="J9146" s="116"/>
      <c r="K9146" s="116"/>
      <c r="L9146" s="116"/>
      <c r="M9146" s="116"/>
      <c r="N9146" s="117"/>
      <c r="P9146" s="115"/>
      <c r="Q9146" s="116"/>
      <c r="R9146" s="116"/>
      <c r="S9146" s="116"/>
      <c r="T9146" s="117"/>
    </row>
    <row r="9147" spans="10:20">
      <c r="J9147" s="116"/>
      <c r="K9147" s="116"/>
      <c r="L9147" s="116"/>
      <c r="M9147" s="116"/>
      <c r="N9147" s="117"/>
      <c r="P9147" s="115"/>
      <c r="Q9147" s="116"/>
      <c r="R9147" s="116"/>
      <c r="S9147" s="116"/>
      <c r="T9147" s="117"/>
    </row>
    <row r="9148" spans="10:20">
      <c r="J9148" s="116"/>
      <c r="K9148" s="116"/>
      <c r="L9148" s="116"/>
      <c r="M9148" s="116"/>
      <c r="N9148" s="117"/>
      <c r="P9148" s="115"/>
      <c r="Q9148" s="116"/>
      <c r="R9148" s="116"/>
      <c r="S9148" s="116"/>
      <c r="T9148" s="117"/>
    </row>
    <row r="9149" spans="10:20">
      <c r="J9149" s="116"/>
      <c r="K9149" s="116"/>
      <c r="L9149" s="116"/>
      <c r="M9149" s="116"/>
      <c r="N9149" s="117"/>
      <c r="P9149" s="115"/>
      <c r="Q9149" s="116"/>
      <c r="R9149" s="116"/>
      <c r="S9149" s="116"/>
      <c r="T9149" s="117"/>
    </row>
    <row r="9150" spans="10:20">
      <c r="J9150" s="116"/>
      <c r="K9150" s="116"/>
      <c r="L9150" s="116"/>
      <c r="M9150" s="116"/>
      <c r="N9150" s="117"/>
      <c r="P9150" s="115"/>
      <c r="Q9150" s="116"/>
      <c r="R9150" s="116"/>
      <c r="S9150" s="116"/>
      <c r="T9150" s="117"/>
    </row>
    <row r="9151" spans="10:20">
      <c r="J9151" s="116"/>
      <c r="K9151" s="116"/>
      <c r="L9151" s="116"/>
      <c r="M9151" s="116"/>
      <c r="N9151" s="117"/>
      <c r="P9151" s="115"/>
      <c r="Q9151" s="116"/>
      <c r="R9151" s="116"/>
      <c r="S9151" s="116"/>
      <c r="T9151" s="117"/>
    </row>
    <row r="9152" spans="10:20">
      <c r="J9152" s="116"/>
      <c r="K9152" s="116"/>
      <c r="L9152" s="116"/>
      <c r="M9152" s="116"/>
      <c r="N9152" s="117"/>
      <c r="P9152" s="115"/>
      <c r="Q9152" s="116"/>
      <c r="R9152" s="116"/>
      <c r="S9152" s="116"/>
      <c r="T9152" s="117"/>
    </row>
    <row r="9153" spans="10:20">
      <c r="J9153" s="116"/>
      <c r="K9153" s="116"/>
      <c r="L9153" s="116"/>
      <c r="M9153" s="116"/>
      <c r="N9153" s="117"/>
      <c r="P9153" s="115"/>
      <c r="Q9153" s="116"/>
      <c r="R9153" s="116"/>
      <c r="S9153" s="116"/>
      <c r="T9153" s="117"/>
    </row>
    <row r="9154" spans="10:20">
      <c r="J9154" s="116"/>
      <c r="K9154" s="116"/>
      <c r="L9154" s="116"/>
      <c r="M9154" s="116"/>
      <c r="N9154" s="117"/>
      <c r="P9154" s="115"/>
      <c r="Q9154" s="116"/>
      <c r="R9154" s="116"/>
      <c r="S9154" s="116"/>
      <c r="T9154" s="117"/>
    </row>
    <row r="9155" spans="10:20">
      <c r="J9155" s="116"/>
      <c r="K9155" s="116"/>
      <c r="L9155" s="116"/>
      <c r="M9155" s="116"/>
      <c r="N9155" s="117"/>
      <c r="P9155" s="115"/>
      <c r="Q9155" s="116"/>
      <c r="R9155" s="116"/>
      <c r="S9155" s="116"/>
      <c r="T9155" s="117"/>
    </row>
    <row r="9156" spans="10:20">
      <c r="J9156" s="116"/>
      <c r="K9156" s="116"/>
      <c r="L9156" s="116"/>
      <c r="M9156" s="116"/>
      <c r="N9156" s="117"/>
      <c r="P9156" s="115"/>
      <c r="Q9156" s="116"/>
      <c r="R9156" s="116"/>
      <c r="S9156" s="116"/>
      <c r="T9156" s="117"/>
    </row>
    <row r="9157" spans="10:20">
      <c r="J9157" s="116"/>
      <c r="K9157" s="116"/>
      <c r="L9157" s="116"/>
      <c r="M9157" s="116"/>
      <c r="N9157" s="117"/>
      <c r="P9157" s="115"/>
      <c r="Q9157" s="116"/>
      <c r="R9157" s="116"/>
      <c r="S9157" s="116"/>
      <c r="T9157" s="117"/>
    </row>
    <row r="9158" spans="10:20">
      <c r="J9158" s="116"/>
      <c r="K9158" s="116"/>
      <c r="L9158" s="116"/>
      <c r="M9158" s="116"/>
      <c r="N9158" s="117"/>
      <c r="P9158" s="115"/>
      <c r="Q9158" s="116"/>
      <c r="R9158" s="116"/>
      <c r="S9158" s="116"/>
      <c r="T9158" s="117"/>
    </row>
    <row r="9159" spans="10:20">
      <c r="J9159" s="116"/>
      <c r="K9159" s="116"/>
      <c r="L9159" s="116"/>
      <c r="M9159" s="116"/>
      <c r="N9159" s="117"/>
      <c r="P9159" s="115"/>
      <c r="Q9159" s="116"/>
      <c r="R9159" s="116"/>
      <c r="S9159" s="116"/>
      <c r="T9159" s="117"/>
    </row>
    <row r="9160" spans="10:20">
      <c r="J9160" s="116"/>
      <c r="K9160" s="116"/>
      <c r="L9160" s="116"/>
      <c r="M9160" s="116"/>
      <c r="N9160" s="117"/>
      <c r="P9160" s="115"/>
      <c r="Q9160" s="116"/>
      <c r="R9160" s="116"/>
      <c r="S9160" s="116"/>
      <c r="T9160" s="117"/>
    </row>
    <row r="9161" spans="10:20">
      <c r="J9161" s="116"/>
      <c r="K9161" s="116"/>
      <c r="L9161" s="116"/>
      <c r="M9161" s="116"/>
      <c r="N9161" s="117"/>
      <c r="P9161" s="115"/>
      <c r="Q9161" s="116"/>
      <c r="R9161" s="116"/>
      <c r="S9161" s="116"/>
      <c r="T9161" s="117"/>
    </row>
    <row r="9162" spans="10:20">
      <c r="J9162" s="116"/>
      <c r="K9162" s="116"/>
      <c r="L9162" s="116"/>
      <c r="M9162" s="116"/>
      <c r="N9162" s="117"/>
      <c r="P9162" s="115"/>
      <c r="Q9162" s="116"/>
      <c r="R9162" s="116"/>
      <c r="S9162" s="116"/>
      <c r="T9162" s="117"/>
    </row>
    <row r="9163" spans="10:20">
      <c r="J9163" s="116"/>
      <c r="K9163" s="116"/>
      <c r="L9163" s="116"/>
      <c r="M9163" s="116"/>
      <c r="N9163" s="117"/>
      <c r="P9163" s="115"/>
      <c r="Q9163" s="116"/>
      <c r="R9163" s="116"/>
      <c r="S9163" s="116"/>
      <c r="T9163" s="117"/>
    </row>
    <row r="9164" spans="10:20">
      <c r="J9164" s="116"/>
      <c r="K9164" s="116"/>
      <c r="L9164" s="116"/>
      <c r="M9164" s="116"/>
      <c r="N9164" s="117"/>
      <c r="P9164" s="115"/>
      <c r="Q9164" s="116"/>
      <c r="R9164" s="116"/>
      <c r="S9164" s="116"/>
      <c r="T9164" s="117"/>
    </row>
    <row r="9165" spans="10:20">
      <c r="J9165" s="116"/>
      <c r="K9165" s="116"/>
      <c r="L9165" s="116"/>
      <c r="M9165" s="116"/>
      <c r="N9165" s="117"/>
      <c r="P9165" s="115"/>
      <c r="Q9165" s="116"/>
      <c r="R9165" s="116"/>
      <c r="S9165" s="116"/>
      <c r="T9165" s="117"/>
    </row>
    <row r="9166" spans="10:20">
      <c r="J9166" s="116"/>
      <c r="K9166" s="116"/>
      <c r="L9166" s="116"/>
      <c r="M9166" s="116"/>
      <c r="N9166" s="117"/>
      <c r="P9166" s="115"/>
      <c r="Q9166" s="116"/>
      <c r="R9166" s="116"/>
      <c r="S9166" s="116"/>
      <c r="T9166" s="117"/>
    </row>
    <row r="9167" spans="10:20">
      <c r="J9167" s="116"/>
      <c r="K9167" s="116"/>
      <c r="L9167" s="116"/>
      <c r="M9167" s="116"/>
      <c r="N9167" s="117"/>
      <c r="P9167" s="115"/>
      <c r="Q9167" s="116"/>
      <c r="R9167" s="116"/>
      <c r="S9167" s="116"/>
      <c r="T9167" s="117"/>
    </row>
    <row r="9168" spans="10:20">
      <c r="J9168" s="116"/>
      <c r="K9168" s="116"/>
      <c r="L9168" s="116"/>
      <c r="M9168" s="116"/>
      <c r="N9168" s="117"/>
      <c r="P9168" s="115"/>
      <c r="Q9168" s="116"/>
      <c r="R9168" s="116"/>
      <c r="S9168" s="116"/>
      <c r="T9168" s="117"/>
    </row>
    <row r="9169" spans="10:20">
      <c r="J9169" s="116"/>
      <c r="K9169" s="116"/>
      <c r="L9169" s="116"/>
      <c r="M9169" s="116"/>
      <c r="N9169" s="117"/>
      <c r="P9169" s="115"/>
      <c r="Q9169" s="116"/>
      <c r="R9169" s="116"/>
      <c r="S9169" s="116"/>
      <c r="T9169" s="117"/>
    </row>
    <row r="9170" spans="10:20">
      <c r="J9170" s="116"/>
      <c r="K9170" s="116"/>
      <c r="L9170" s="116"/>
      <c r="M9170" s="116"/>
      <c r="N9170" s="117"/>
      <c r="P9170" s="115"/>
      <c r="Q9170" s="116"/>
      <c r="R9170" s="116"/>
      <c r="S9170" s="116"/>
      <c r="T9170" s="117"/>
    </row>
    <row r="9171" spans="10:20">
      <c r="J9171" s="116"/>
      <c r="K9171" s="116"/>
      <c r="L9171" s="116"/>
      <c r="M9171" s="116"/>
      <c r="N9171" s="117"/>
      <c r="P9171" s="115"/>
      <c r="Q9171" s="116"/>
      <c r="R9171" s="116"/>
      <c r="S9171" s="116"/>
      <c r="T9171" s="117"/>
    </row>
    <row r="9172" spans="10:20">
      <c r="J9172" s="116"/>
      <c r="K9172" s="116"/>
      <c r="L9172" s="116"/>
      <c r="M9172" s="116"/>
      <c r="N9172" s="117"/>
      <c r="P9172" s="115"/>
      <c r="Q9172" s="116"/>
      <c r="R9172" s="116"/>
      <c r="S9172" s="116"/>
      <c r="T9172" s="117"/>
    </row>
    <row r="9173" spans="10:20">
      <c r="J9173" s="116"/>
      <c r="K9173" s="116"/>
      <c r="L9173" s="116"/>
      <c r="M9173" s="116"/>
      <c r="N9173" s="117"/>
      <c r="P9173" s="115"/>
      <c r="Q9173" s="116"/>
      <c r="R9173" s="116"/>
      <c r="S9173" s="116"/>
      <c r="T9173" s="117"/>
    </row>
    <row r="9174" spans="10:20">
      <c r="J9174" s="116"/>
      <c r="K9174" s="116"/>
      <c r="L9174" s="116"/>
      <c r="M9174" s="116"/>
      <c r="N9174" s="117"/>
      <c r="P9174" s="115"/>
      <c r="Q9174" s="116"/>
      <c r="R9174" s="116"/>
      <c r="S9174" s="116"/>
      <c r="T9174" s="117"/>
    </row>
    <row r="9175" spans="10:20">
      <c r="J9175" s="116"/>
      <c r="K9175" s="116"/>
      <c r="L9175" s="116"/>
      <c r="M9175" s="116"/>
      <c r="N9175" s="117"/>
      <c r="P9175" s="115"/>
      <c r="Q9175" s="116"/>
      <c r="R9175" s="116"/>
      <c r="S9175" s="116"/>
      <c r="T9175" s="117"/>
    </row>
    <row r="9176" spans="10:20">
      <c r="J9176" s="116"/>
      <c r="K9176" s="116"/>
      <c r="L9176" s="116"/>
      <c r="M9176" s="116"/>
      <c r="N9176" s="117"/>
      <c r="P9176" s="115"/>
      <c r="Q9176" s="116"/>
      <c r="R9176" s="116"/>
      <c r="S9176" s="116"/>
      <c r="T9176" s="117"/>
    </row>
    <row r="9177" spans="10:20">
      <c r="J9177" s="116"/>
      <c r="K9177" s="116"/>
      <c r="L9177" s="116"/>
      <c r="M9177" s="116"/>
      <c r="N9177" s="117"/>
      <c r="P9177" s="115"/>
      <c r="Q9177" s="116"/>
      <c r="R9177" s="116"/>
      <c r="S9177" s="116"/>
      <c r="T9177" s="117"/>
    </row>
    <row r="9178" spans="10:20">
      <c r="J9178" s="116"/>
      <c r="K9178" s="116"/>
      <c r="L9178" s="116"/>
      <c r="M9178" s="116"/>
      <c r="N9178" s="117"/>
      <c r="P9178" s="115"/>
      <c r="Q9178" s="116"/>
      <c r="R9178" s="116"/>
      <c r="S9178" s="116"/>
      <c r="T9178" s="117"/>
    </row>
    <row r="9179" spans="10:20">
      <c r="J9179" s="116"/>
      <c r="K9179" s="116"/>
      <c r="L9179" s="116"/>
      <c r="M9179" s="116"/>
      <c r="N9179" s="117"/>
      <c r="P9179" s="115"/>
      <c r="Q9179" s="116"/>
      <c r="R9179" s="116"/>
      <c r="S9179" s="116"/>
      <c r="T9179" s="117"/>
    </row>
    <row r="9180" spans="10:20">
      <c r="J9180" s="116"/>
      <c r="K9180" s="116"/>
      <c r="L9180" s="116"/>
      <c r="M9180" s="116"/>
      <c r="N9180" s="117"/>
      <c r="P9180" s="115"/>
      <c r="Q9180" s="116"/>
      <c r="R9180" s="116"/>
      <c r="S9180" s="116"/>
      <c r="T9180" s="117"/>
    </row>
    <row r="9181" spans="10:20">
      <c r="J9181" s="116"/>
      <c r="K9181" s="116"/>
      <c r="L9181" s="116"/>
      <c r="M9181" s="116"/>
      <c r="N9181" s="117"/>
      <c r="P9181" s="115"/>
      <c r="Q9181" s="116"/>
      <c r="R9181" s="116"/>
      <c r="S9181" s="116"/>
      <c r="T9181" s="117"/>
    </row>
    <row r="9182" spans="10:20">
      <c r="J9182" s="116"/>
      <c r="K9182" s="116"/>
      <c r="L9182" s="116"/>
      <c r="M9182" s="116"/>
      <c r="N9182" s="117"/>
      <c r="P9182" s="115"/>
      <c r="Q9182" s="116"/>
      <c r="R9182" s="116"/>
      <c r="S9182" s="116"/>
      <c r="T9182" s="117"/>
    </row>
    <row r="9183" spans="10:20">
      <c r="J9183" s="116"/>
      <c r="K9183" s="116"/>
      <c r="L9183" s="116"/>
      <c r="M9183" s="116"/>
      <c r="N9183" s="117"/>
      <c r="P9183" s="115"/>
      <c r="Q9183" s="116"/>
      <c r="R9183" s="116"/>
      <c r="S9183" s="116"/>
      <c r="T9183" s="117"/>
    </row>
    <row r="9184" spans="10:20">
      <c r="J9184" s="116"/>
      <c r="K9184" s="116"/>
      <c r="L9184" s="116"/>
      <c r="M9184" s="116"/>
      <c r="N9184" s="117"/>
      <c r="P9184" s="115"/>
      <c r="Q9184" s="116"/>
      <c r="R9184" s="116"/>
      <c r="S9184" s="116"/>
      <c r="T9184" s="117"/>
    </row>
    <row r="9185" spans="10:20">
      <c r="J9185" s="116"/>
      <c r="K9185" s="116"/>
      <c r="L9185" s="116"/>
      <c r="M9185" s="116"/>
      <c r="N9185" s="117"/>
      <c r="P9185" s="115"/>
      <c r="Q9185" s="116"/>
      <c r="R9185" s="116"/>
      <c r="S9185" s="116"/>
      <c r="T9185" s="117"/>
    </row>
    <row r="9186" spans="10:20">
      <c r="J9186" s="116"/>
      <c r="K9186" s="116"/>
      <c r="L9186" s="116"/>
      <c r="M9186" s="116"/>
      <c r="N9186" s="117"/>
      <c r="P9186" s="115"/>
      <c r="Q9186" s="116"/>
      <c r="R9186" s="116"/>
      <c r="S9186" s="116"/>
      <c r="T9186" s="117"/>
    </row>
    <row r="9187" spans="10:20">
      <c r="J9187" s="116"/>
      <c r="K9187" s="116"/>
      <c r="L9187" s="116"/>
      <c r="M9187" s="116"/>
      <c r="N9187" s="117"/>
      <c r="P9187" s="115"/>
      <c r="Q9187" s="116"/>
      <c r="R9187" s="116"/>
      <c r="S9187" s="116"/>
      <c r="T9187" s="117"/>
    </row>
    <row r="9188" spans="10:20">
      <c r="J9188" s="116"/>
      <c r="K9188" s="116"/>
      <c r="L9188" s="116"/>
      <c r="M9188" s="116"/>
      <c r="N9188" s="117"/>
      <c r="P9188" s="115"/>
      <c r="Q9188" s="116"/>
      <c r="R9188" s="116"/>
      <c r="S9188" s="116"/>
      <c r="T9188" s="117"/>
    </row>
    <row r="9189" spans="10:20">
      <c r="J9189" s="116"/>
      <c r="K9189" s="116"/>
      <c r="L9189" s="116"/>
      <c r="M9189" s="116"/>
      <c r="N9189" s="117"/>
      <c r="P9189" s="115"/>
      <c r="Q9189" s="116"/>
      <c r="R9189" s="116"/>
      <c r="S9189" s="116"/>
      <c r="T9189" s="117"/>
    </row>
    <row r="9190" spans="10:20">
      <c r="J9190" s="116"/>
      <c r="K9190" s="116"/>
      <c r="L9190" s="116"/>
      <c r="M9190" s="116"/>
      <c r="N9190" s="117"/>
      <c r="P9190" s="115"/>
      <c r="Q9190" s="116"/>
      <c r="R9190" s="116"/>
      <c r="S9190" s="116"/>
      <c r="T9190" s="117"/>
    </row>
    <row r="9191" spans="10:20">
      <c r="J9191" s="116"/>
      <c r="K9191" s="116"/>
      <c r="L9191" s="116"/>
      <c r="M9191" s="116"/>
      <c r="N9191" s="117"/>
      <c r="P9191" s="115"/>
      <c r="Q9191" s="116"/>
      <c r="R9191" s="116"/>
      <c r="S9191" s="116"/>
      <c r="T9191" s="117"/>
    </row>
    <row r="9192" spans="10:20">
      <c r="J9192" s="116"/>
      <c r="K9192" s="116"/>
      <c r="L9192" s="116"/>
      <c r="M9192" s="116"/>
      <c r="N9192" s="117"/>
      <c r="P9192" s="115"/>
      <c r="Q9192" s="116"/>
      <c r="R9192" s="116"/>
      <c r="S9192" s="116"/>
      <c r="T9192" s="117"/>
    </row>
    <row r="9193" spans="10:20">
      <c r="J9193" s="116"/>
      <c r="K9193" s="116"/>
      <c r="L9193" s="116"/>
      <c r="M9193" s="116"/>
      <c r="N9193" s="117"/>
      <c r="P9193" s="115"/>
      <c r="Q9193" s="116"/>
      <c r="R9193" s="116"/>
      <c r="S9193" s="116"/>
      <c r="T9193" s="117"/>
    </row>
    <row r="9194" spans="10:20">
      <c r="J9194" s="116"/>
      <c r="K9194" s="116"/>
      <c r="L9194" s="116"/>
      <c r="M9194" s="116"/>
      <c r="N9194" s="117"/>
      <c r="P9194" s="115"/>
      <c r="Q9194" s="116"/>
      <c r="R9194" s="116"/>
      <c r="S9194" s="116"/>
      <c r="T9194" s="117"/>
    </row>
    <row r="9195" spans="10:20">
      <c r="J9195" s="116"/>
      <c r="K9195" s="116"/>
      <c r="L9195" s="116"/>
      <c r="M9195" s="116"/>
      <c r="N9195" s="117"/>
      <c r="P9195" s="115"/>
      <c r="Q9195" s="116"/>
      <c r="R9195" s="116"/>
      <c r="S9195" s="116"/>
      <c r="T9195" s="117"/>
    </row>
    <row r="9196" spans="10:20">
      <c r="J9196" s="116"/>
      <c r="K9196" s="116"/>
      <c r="L9196" s="116"/>
      <c r="M9196" s="116"/>
      <c r="N9196" s="117"/>
      <c r="P9196" s="115"/>
      <c r="Q9196" s="116"/>
      <c r="R9196" s="116"/>
      <c r="S9196" s="116"/>
      <c r="T9196" s="117"/>
    </row>
    <row r="9197" spans="10:20">
      <c r="J9197" s="116"/>
      <c r="K9197" s="116"/>
      <c r="L9197" s="116"/>
      <c r="M9197" s="116"/>
      <c r="N9197" s="117"/>
      <c r="P9197" s="115"/>
      <c r="Q9197" s="116"/>
      <c r="R9197" s="116"/>
      <c r="S9197" s="116"/>
      <c r="T9197" s="117"/>
    </row>
    <row r="9198" spans="10:20">
      <c r="J9198" s="116"/>
      <c r="K9198" s="116"/>
      <c r="L9198" s="116"/>
      <c r="M9198" s="116"/>
      <c r="N9198" s="117"/>
      <c r="P9198" s="115"/>
      <c r="Q9198" s="116"/>
      <c r="R9198" s="116"/>
      <c r="S9198" s="116"/>
      <c r="T9198" s="117"/>
    </row>
    <row r="9199" spans="10:20">
      <c r="J9199" s="116"/>
      <c r="K9199" s="116"/>
      <c r="L9199" s="116"/>
      <c r="M9199" s="116"/>
      <c r="N9199" s="117"/>
      <c r="P9199" s="115"/>
      <c r="Q9199" s="116"/>
      <c r="R9199" s="116"/>
      <c r="S9199" s="116"/>
      <c r="T9199" s="117"/>
    </row>
    <row r="9200" spans="10:20">
      <c r="J9200" s="116"/>
      <c r="K9200" s="116"/>
      <c r="L9200" s="116"/>
      <c r="M9200" s="116"/>
      <c r="N9200" s="117"/>
      <c r="P9200" s="115"/>
      <c r="Q9200" s="116"/>
      <c r="R9200" s="116"/>
      <c r="S9200" s="116"/>
      <c r="T9200" s="117"/>
    </row>
    <row r="9201" spans="10:20">
      <c r="J9201" s="116"/>
      <c r="K9201" s="116"/>
      <c r="L9201" s="116"/>
      <c r="M9201" s="116"/>
      <c r="N9201" s="117"/>
      <c r="P9201" s="115"/>
      <c r="Q9201" s="116"/>
      <c r="R9201" s="116"/>
      <c r="S9201" s="116"/>
      <c r="T9201" s="117"/>
    </row>
    <row r="9202" spans="10:20">
      <c r="J9202" s="116"/>
      <c r="K9202" s="116"/>
      <c r="L9202" s="116"/>
      <c r="M9202" s="116"/>
      <c r="N9202" s="117"/>
      <c r="P9202" s="115"/>
      <c r="Q9202" s="116"/>
      <c r="R9202" s="116"/>
      <c r="S9202" s="116"/>
      <c r="T9202" s="117"/>
    </row>
    <row r="9203" spans="10:20">
      <c r="J9203" s="116"/>
      <c r="K9203" s="116"/>
      <c r="L9203" s="116"/>
      <c r="M9203" s="116"/>
      <c r="N9203" s="117"/>
      <c r="P9203" s="115"/>
      <c r="Q9203" s="116"/>
      <c r="R9203" s="116"/>
      <c r="S9203" s="116"/>
      <c r="T9203" s="117"/>
    </row>
    <row r="9204" spans="10:20">
      <c r="J9204" s="116"/>
      <c r="K9204" s="116"/>
      <c r="L9204" s="116"/>
      <c r="M9204" s="116"/>
      <c r="N9204" s="117"/>
      <c r="P9204" s="115"/>
      <c r="Q9204" s="116"/>
      <c r="R9204" s="116"/>
      <c r="S9204" s="116"/>
      <c r="T9204" s="117"/>
    </row>
    <row r="9205" spans="10:20">
      <c r="J9205" s="116"/>
      <c r="K9205" s="116"/>
      <c r="L9205" s="116"/>
      <c r="M9205" s="116"/>
      <c r="N9205" s="117"/>
      <c r="P9205" s="115"/>
      <c r="Q9205" s="116"/>
      <c r="R9205" s="116"/>
      <c r="S9205" s="116"/>
      <c r="T9205" s="117"/>
    </row>
    <row r="9206" spans="10:20">
      <c r="J9206" s="116"/>
      <c r="K9206" s="116"/>
      <c r="L9206" s="116"/>
      <c r="M9206" s="116"/>
      <c r="N9206" s="117"/>
      <c r="P9206" s="115"/>
      <c r="Q9206" s="116"/>
      <c r="R9206" s="116"/>
      <c r="S9206" s="116"/>
      <c r="T9206" s="117"/>
    </row>
    <row r="9207" spans="10:20">
      <c r="J9207" s="116"/>
      <c r="K9207" s="116"/>
      <c r="L9207" s="116"/>
      <c r="M9207" s="116"/>
      <c r="N9207" s="117"/>
      <c r="P9207" s="115"/>
      <c r="Q9207" s="116"/>
      <c r="R9207" s="116"/>
      <c r="S9207" s="116"/>
      <c r="T9207" s="117"/>
    </row>
    <row r="9208" spans="10:20">
      <c r="J9208" s="116"/>
      <c r="K9208" s="116"/>
      <c r="L9208" s="116"/>
      <c r="M9208" s="116"/>
      <c r="N9208" s="117"/>
      <c r="P9208" s="115"/>
      <c r="Q9208" s="116"/>
      <c r="R9208" s="116"/>
      <c r="S9208" s="116"/>
      <c r="T9208" s="117"/>
    </row>
    <row r="9209" spans="10:20">
      <c r="J9209" s="116"/>
      <c r="K9209" s="116"/>
      <c r="L9209" s="116"/>
      <c r="M9209" s="116"/>
      <c r="N9209" s="117"/>
      <c r="P9209" s="115"/>
      <c r="Q9209" s="116"/>
      <c r="R9209" s="116"/>
      <c r="S9209" s="116"/>
      <c r="T9209" s="117"/>
    </row>
    <row r="9210" spans="10:20">
      <c r="J9210" s="116"/>
      <c r="K9210" s="116"/>
      <c r="L9210" s="116"/>
      <c r="M9210" s="116"/>
      <c r="N9210" s="117"/>
      <c r="P9210" s="115"/>
      <c r="Q9210" s="116"/>
      <c r="R9210" s="116"/>
      <c r="S9210" s="116"/>
      <c r="T9210" s="117"/>
    </row>
    <row r="9211" spans="10:20">
      <c r="J9211" s="116"/>
      <c r="K9211" s="116"/>
      <c r="L9211" s="116"/>
      <c r="M9211" s="116"/>
      <c r="N9211" s="117"/>
      <c r="P9211" s="115"/>
      <c r="Q9211" s="116"/>
      <c r="R9211" s="116"/>
      <c r="S9211" s="116"/>
      <c r="T9211" s="117"/>
    </row>
    <row r="9212" spans="10:20">
      <c r="J9212" s="116"/>
      <c r="K9212" s="116"/>
      <c r="L9212" s="116"/>
      <c r="M9212" s="116"/>
      <c r="N9212" s="117"/>
      <c r="P9212" s="115"/>
      <c r="Q9212" s="116"/>
      <c r="R9212" s="116"/>
      <c r="S9212" s="116"/>
      <c r="T9212" s="117"/>
    </row>
    <row r="9213" spans="10:20">
      <c r="J9213" s="116"/>
      <c r="K9213" s="116"/>
      <c r="L9213" s="116"/>
      <c r="M9213" s="116"/>
      <c r="N9213" s="117"/>
      <c r="P9213" s="115"/>
      <c r="Q9213" s="116"/>
      <c r="R9213" s="116"/>
      <c r="S9213" s="116"/>
      <c r="T9213" s="117"/>
    </row>
    <row r="9214" spans="10:20">
      <c r="J9214" s="116"/>
      <c r="K9214" s="116"/>
      <c r="L9214" s="116"/>
      <c r="M9214" s="116"/>
      <c r="N9214" s="117"/>
      <c r="P9214" s="115"/>
      <c r="Q9214" s="116"/>
      <c r="R9214" s="116"/>
      <c r="S9214" s="116"/>
      <c r="T9214" s="117"/>
    </row>
    <row r="9215" spans="10:20">
      <c r="J9215" s="116"/>
      <c r="K9215" s="116"/>
      <c r="L9215" s="116"/>
      <c r="M9215" s="116"/>
      <c r="N9215" s="117"/>
      <c r="P9215" s="115"/>
      <c r="Q9215" s="116"/>
      <c r="R9215" s="116"/>
      <c r="S9215" s="116"/>
      <c r="T9215" s="117"/>
    </row>
    <row r="9216" spans="10:20">
      <c r="J9216" s="116"/>
      <c r="K9216" s="116"/>
      <c r="L9216" s="116"/>
      <c r="M9216" s="116"/>
      <c r="N9216" s="117"/>
      <c r="P9216" s="115"/>
      <c r="Q9216" s="116"/>
      <c r="R9216" s="116"/>
      <c r="S9216" s="116"/>
      <c r="T9216" s="117"/>
    </row>
    <row r="9217" spans="10:20">
      <c r="J9217" s="116"/>
      <c r="K9217" s="116"/>
      <c r="L9217" s="116"/>
      <c r="M9217" s="116"/>
      <c r="N9217" s="117"/>
      <c r="P9217" s="115"/>
      <c r="Q9217" s="116"/>
      <c r="R9217" s="116"/>
      <c r="S9217" s="116"/>
      <c r="T9217" s="117"/>
    </row>
    <row r="9218" spans="10:20">
      <c r="J9218" s="116"/>
      <c r="K9218" s="116"/>
      <c r="L9218" s="116"/>
      <c r="M9218" s="116"/>
      <c r="N9218" s="117"/>
      <c r="P9218" s="115"/>
      <c r="Q9218" s="116"/>
      <c r="R9218" s="116"/>
      <c r="S9218" s="116"/>
      <c r="T9218" s="117"/>
    </row>
    <row r="9219" spans="10:20">
      <c r="J9219" s="116"/>
      <c r="K9219" s="116"/>
      <c r="L9219" s="116"/>
      <c r="M9219" s="116"/>
      <c r="N9219" s="117"/>
      <c r="P9219" s="115"/>
      <c r="Q9219" s="116"/>
      <c r="R9219" s="116"/>
      <c r="S9219" s="116"/>
      <c r="T9219" s="117"/>
    </row>
    <row r="9220" spans="10:20">
      <c r="J9220" s="116"/>
      <c r="K9220" s="116"/>
      <c r="L9220" s="116"/>
      <c r="M9220" s="116"/>
      <c r="N9220" s="117"/>
      <c r="P9220" s="115"/>
      <c r="Q9220" s="116"/>
      <c r="R9220" s="116"/>
      <c r="S9220" s="116"/>
      <c r="T9220" s="117"/>
    </row>
    <row r="9221" spans="10:20">
      <c r="J9221" s="116"/>
      <c r="K9221" s="116"/>
      <c r="L9221" s="116"/>
      <c r="M9221" s="116"/>
      <c r="N9221" s="117"/>
      <c r="P9221" s="115"/>
      <c r="Q9221" s="116"/>
      <c r="R9221" s="116"/>
      <c r="S9221" s="116"/>
      <c r="T9221" s="117"/>
    </row>
    <row r="9222" spans="10:20">
      <c r="J9222" s="116"/>
      <c r="K9222" s="116"/>
      <c r="L9222" s="116"/>
      <c r="M9222" s="116"/>
      <c r="N9222" s="117"/>
      <c r="P9222" s="115"/>
      <c r="Q9222" s="116"/>
      <c r="R9222" s="116"/>
      <c r="S9222" s="116"/>
      <c r="T9222" s="117"/>
    </row>
    <row r="9223" spans="10:20">
      <c r="J9223" s="116"/>
      <c r="K9223" s="116"/>
      <c r="L9223" s="116"/>
      <c r="M9223" s="116"/>
      <c r="N9223" s="117"/>
      <c r="P9223" s="115"/>
      <c r="Q9223" s="116"/>
      <c r="R9223" s="116"/>
      <c r="S9223" s="116"/>
      <c r="T9223" s="117"/>
    </row>
    <row r="9224" spans="10:20">
      <c r="J9224" s="116"/>
      <c r="K9224" s="116"/>
      <c r="L9224" s="116"/>
      <c r="M9224" s="116"/>
      <c r="N9224" s="117"/>
      <c r="P9224" s="115"/>
      <c r="Q9224" s="116"/>
      <c r="R9224" s="116"/>
      <c r="S9224" s="116"/>
      <c r="T9224" s="117"/>
    </row>
    <row r="9225" spans="10:20">
      <c r="J9225" s="116"/>
      <c r="K9225" s="116"/>
      <c r="L9225" s="116"/>
      <c r="M9225" s="116"/>
      <c r="N9225" s="117"/>
      <c r="P9225" s="115"/>
      <c r="Q9225" s="116"/>
      <c r="R9225" s="116"/>
      <c r="S9225" s="116"/>
      <c r="T9225" s="117"/>
    </row>
    <row r="9226" spans="10:20">
      <c r="J9226" s="116"/>
      <c r="K9226" s="116"/>
      <c r="L9226" s="116"/>
      <c r="M9226" s="116"/>
      <c r="N9226" s="117"/>
      <c r="P9226" s="115"/>
      <c r="Q9226" s="116"/>
      <c r="R9226" s="116"/>
      <c r="S9226" s="116"/>
      <c r="T9226" s="117"/>
    </row>
    <row r="9227" spans="10:20">
      <c r="J9227" s="116"/>
      <c r="K9227" s="116"/>
      <c r="L9227" s="116"/>
      <c r="M9227" s="116"/>
      <c r="N9227" s="117"/>
      <c r="P9227" s="115"/>
      <c r="Q9227" s="116"/>
      <c r="R9227" s="116"/>
      <c r="S9227" s="116"/>
      <c r="T9227" s="117"/>
    </row>
    <row r="9228" spans="10:20">
      <c r="J9228" s="116"/>
      <c r="K9228" s="116"/>
      <c r="L9228" s="116"/>
      <c r="M9228" s="116"/>
      <c r="N9228" s="117"/>
      <c r="P9228" s="115"/>
      <c r="Q9228" s="116"/>
      <c r="R9228" s="116"/>
      <c r="S9228" s="116"/>
      <c r="T9228" s="117"/>
    </row>
    <row r="9229" spans="10:20">
      <c r="J9229" s="116"/>
      <c r="K9229" s="116"/>
      <c r="L9229" s="116"/>
      <c r="M9229" s="116"/>
      <c r="N9229" s="117"/>
      <c r="P9229" s="115"/>
      <c r="Q9229" s="116"/>
      <c r="R9229" s="116"/>
      <c r="S9229" s="116"/>
      <c r="T9229" s="117"/>
    </row>
    <row r="9230" spans="10:20">
      <c r="J9230" s="116"/>
      <c r="K9230" s="116"/>
      <c r="L9230" s="116"/>
      <c r="M9230" s="116"/>
      <c r="N9230" s="117"/>
      <c r="P9230" s="115"/>
      <c r="Q9230" s="116"/>
      <c r="R9230" s="116"/>
      <c r="S9230" s="116"/>
      <c r="T9230" s="117"/>
    </row>
    <row r="9231" spans="10:20">
      <c r="J9231" s="116"/>
      <c r="K9231" s="116"/>
      <c r="L9231" s="116"/>
      <c r="M9231" s="116"/>
      <c r="N9231" s="117"/>
      <c r="P9231" s="115"/>
      <c r="Q9231" s="116"/>
      <c r="R9231" s="116"/>
      <c r="S9231" s="116"/>
      <c r="T9231" s="117"/>
    </row>
    <row r="9232" spans="10:20">
      <c r="J9232" s="116"/>
      <c r="K9232" s="116"/>
      <c r="L9232" s="116"/>
      <c r="M9232" s="116"/>
      <c r="N9232" s="117"/>
      <c r="P9232" s="115"/>
      <c r="Q9232" s="116"/>
      <c r="R9232" s="116"/>
      <c r="S9232" s="116"/>
      <c r="T9232" s="117"/>
    </row>
    <row r="9233" spans="10:20">
      <c r="J9233" s="116"/>
      <c r="K9233" s="116"/>
      <c r="L9233" s="116"/>
      <c r="M9233" s="116"/>
      <c r="N9233" s="117"/>
      <c r="P9233" s="115"/>
      <c r="Q9233" s="116"/>
      <c r="R9233" s="116"/>
      <c r="S9233" s="116"/>
      <c r="T9233" s="117"/>
    </row>
    <row r="9234" spans="10:20">
      <c r="J9234" s="116"/>
      <c r="K9234" s="116"/>
      <c r="L9234" s="116"/>
      <c r="M9234" s="116"/>
      <c r="N9234" s="117"/>
      <c r="P9234" s="115"/>
      <c r="Q9234" s="116"/>
      <c r="R9234" s="116"/>
      <c r="S9234" s="116"/>
      <c r="T9234" s="117"/>
    </row>
    <row r="9235" spans="10:20">
      <c r="J9235" s="116"/>
      <c r="K9235" s="116"/>
      <c r="L9235" s="116"/>
      <c r="M9235" s="116"/>
      <c r="N9235" s="117"/>
      <c r="P9235" s="115"/>
      <c r="Q9235" s="116"/>
      <c r="R9235" s="116"/>
      <c r="S9235" s="116"/>
      <c r="T9235" s="117"/>
    </row>
    <row r="9236" spans="10:20">
      <c r="J9236" s="116"/>
      <c r="K9236" s="116"/>
      <c r="L9236" s="116"/>
      <c r="M9236" s="116"/>
      <c r="N9236" s="117"/>
      <c r="P9236" s="115"/>
      <c r="Q9236" s="116"/>
      <c r="R9236" s="116"/>
      <c r="S9236" s="116"/>
      <c r="T9236" s="117"/>
    </row>
    <row r="9237" spans="10:20">
      <c r="J9237" s="116"/>
      <c r="K9237" s="116"/>
      <c r="L9237" s="116"/>
      <c r="M9237" s="116"/>
      <c r="N9237" s="117"/>
      <c r="P9237" s="115"/>
      <c r="Q9237" s="116"/>
      <c r="R9237" s="116"/>
      <c r="S9237" s="116"/>
      <c r="T9237" s="117"/>
    </row>
    <row r="9238" spans="10:20">
      <c r="J9238" s="116"/>
      <c r="K9238" s="116"/>
      <c r="L9238" s="116"/>
      <c r="M9238" s="116"/>
      <c r="N9238" s="117"/>
      <c r="P9238" s="115"/>
      <c r="Q9238" s="116"/>
      <c r="R9238" s="116"/>
      <c r="S9238" s="116"/>
      <c r="T9238" s="117"/>
    </row>
    <row r="9239" spans="10:20">
      <c r="J9239" s="116"/>
      <c r="K9239" s="116"/>
      <c r="L9239" s="116"/>
      <c r="M9239" s="116"/>
      <c r="N9239" s="117"/>
      <c r="P9239" s="115"/>
      <c r="Q9239" s="116"/>
      <c r="R9239" s="116"/>
      <c r="S9239" s="116"/>
      <c r="T9239" s="117"/>
    </row>
    <row r="9240" spans="10:20">
      <c r="J9240" s="116"/>
      <c r="K9240" s="116"/>
      <c r="L9240" s="116"/>
      <c r="M9240" s="116"/>
      <c r="N9240" s="117"/>
      <c r="P9240" s="115"/>
      <c r="Q9240" s="116"/>
      <c r="R9240" s="116"/>
      <c r="S9240" s="116"/>
      <c r="T9240" s="117"/>
    </row>
    <row r="9241" spans="10:20">
      <c r="J9241" s="116"/>
      <c r="K9241" s="116"/>
      <c r="L9241" s="116"/>
      <c r="M9241" s="116"/>
      <c r="N9241" s="117"/>
      <c r="P9241" s="115"/>
      <c r="Q9241" s="116"/>
      <c r="R9241" s="116"/>
      <c r="S9241" s="116"/>
      <c r="T9241" s="117"/>
    </row>
    <row r="9242" spans="10:20">
      <c r="J9242" s="116"/>
      <c r="K9242" s="116"/>
      <c r="L9242" s="116"/>
      <c r="M9242" s="116"/>
      <c r="N9242" s="117"/>
      <c r="P9242" s="115"/>
      <c r="Q9242" s="116"/>
      <c r="R9242" s="116"/>
      <c r="S9242" s="116"/>
      <c r="T9242" s="117"/>
    </row>
    <row r="9243" spans="10:20">
      <c r="J9243" s="116"/>
      <c r="K9243" s="116"/>
      <c r="L9243" s="116"/>
      <c r="M9243" s="116"/>
      <c r="N9243" s="117"/>
      <c r="P9243" s="115"/>
      <c r="Q9243" s="116"/>
      <c r="R9243" s="116"/>
      <c r="S9243" s="116"/>
      <c r="T9243" s="117"/>
    </row>
    <row r="9244" spans="10:20">
      <c r="J9244" s="116"/>
      <c r="K9244" s="116"/>
      <c r="L9244" s="116"/>
      <c r="M9244" s="116"/>
      <c r="N9244" s="117"/>
      <c r="P9244" s="115"/>
      <c r="Q9244" s="116"/>
      <c r="R9244" s="116"/>
      <c r="S9244" s="116"/>
      <c r="T9244" s="117"/>
    </row>
    <row r="9245" spans="10:20">
      <c r="J9245" s="116"/>
      <c r="K9245" s="116"/>
      <c r="L9245" s="116"/>
      <c r="M9245" s="116"/>
      <c r="N9245" s="117"/>
      <c r="P9245" s="115"/>
      <c r="Q9245" s="116"/>
      <c r="R9245" s="116"/>
      <c r="S9245" s="116"/>
      <c r="T9245" s="117"/>
    </row>
    <row r="9246" spans="10:20">
      <c r="J9246" s="116"/>
      <c r="K9246" s="116"/>
      <c r="L9246" s="116"/>
      <c r="M9246" s="116"/>
      <c r="N9246" s="117"/>
      <c r="P9246" s="115"/>
      <c r="Q9246" s="116"/>
      <c r="R9246" s="116"/>
      <c r="S9246" s="116"/>
      <c r="T9246" s="117"/>
    </row>
    <row r="9247" spans="10:20">
      <c r="J9247" s="116"/>
      <c r="K9247" s="116"/>
      <c r="L9247" s="116"/>
      <c r="M9247" s="116"/>
      <c r="N9247" s="117"/>
      <c r="P9247" s="115"/>
      <c r="Q9247" s="116"/>
      <c r="R9247" s="116"/>
      <c r="S9247" s="116"/>
      <c r="T9247" s="117"/>
    </row>
    <row r="9248" spans="10:20">
      <c r="J9248" s="116"/>
      <c r="K9248" s="116"/>
      <c r="L9248" s="116"/>
      <c r="M9248" s="116"/>
      <c r="N9248" s="117"/>
      <c r="P9248" s="115"/>
      <c r="Q9248" s="116"/>
      <c r="R9248" s="116"/>
      <c r="S9248" s="116"/>
      <c r="T9248" s="117"/>
    </row>
    <row r="9249" spans="10:20">
      <c r="J9249" s="116"/>
      <c r="K9249" s="116"/>
      <c r="L9249" s="116"/>
      <c r="M9249" s="116"/>
      <c r="N9249" s="117"/>
      <c r="P9249" s="115"/>
      <c r="Q9249" s="116"/>
      <c r="R9249" s="116"/>
      <c r="S9249" s="116"/>
      <c r="T9249" s="117"/>
    </row>
    <row r="9250" spans="10:20">
      <c r="J9250" s="116"/>
      <c r="K9250" s="116"/>
      <c r="L9250" s="116"/>
      <c r="M9250" s="116"/>
      <c r="N9250" s="117"/>
      <c r="P9250" s="115"/>
      <c r="Q9250" s="116"/>
      <c r="R9250" s="116"/>
      <c r="S9250" s="116"/>
      <c r="T9250" s="117"/>
    </row>
    <row r="9251" spans="10:20">
      <c r="J9251" s="116"/>
      <c r="K9251" s="116"/>
      <c r="L9251" s="116"/>
      <c r="M9251" s="116"/>
      <c r="N9251" s="117"/>
      <c r="P9251" s="115"/>
      <c r="Q9251" s="116"/>
      <c r="R9251" s="116"/>
      <c r="S9251" s="116"/>
      <c r="T9251" s="117"/>
    </row>
    <row r="9252" spans="10:20">
      <c r="J9252" s="116"/>
      <c r="K9252" s="116"/>
      <c r="L9252" s="116"/>
      <c r="M9252" s="116"/>
      <c r="N9252" s="117"/>
      <c r="P9252" s="115"/>
      <c r="Q9252" s="116"/>
      <c r="R9252" s="116"/>
      <c r="S9252" s="116"/>
      <c r="T9252" s="117"/>
    </row>
    <row r="9253" spans="10:20">
      <c r="J9253" s="116"/>
      <c r="K9253" s="116"/>
      <c r="L9253" s="116"/>
      <c r="M9253" s="116"/>
      <c r="N9253" s="117"/>
      <c r="P9253" s="115"/>
      <c r="Q9253" s="116"/>
      <c r="R9253" s="116"/>
      <c r="S9253" s="116"/>
      <c r="T9253" s="117"/>
    </row>
    <row r="9254" spans="10:20">
      <c r="J9254" s="116"/>
      <c r="K9254" s="116"/>
      <c r="L9254" s="116"/>
      <c r="M9254" s="116"/>
      <c r="N9254" s="117"/>
      <c r="P9254" s="115"/>
      <c r="Q9254" s="116"/>
      <c r="R9254" s="116"/>
      <c r="S9254" s="116"/>
      <c r="T9254" s="117"/>
    </row>
    <row r="9255" spans="10:20">
      <c r="J9255" s="116"/>
      <c r="K9255" s="116"/>
      <c r="L9255" s="116"/>
      <c r="M9255" s="116"/>
      <c r="N9255" s="117"/>
      <c r="P9255" s="115"/>
      <c r="Q9255" s="116"/>
      <c r="R9255" s="116"/>
      <c r="S9255" s="116"/>
      <c r="T9255" s="117"/>
    </row>
    <row r="9256" spans="10:20">
      <c r="J9256" s="116"/>
      <c r="K9256" s="116"/>
      <c r="L9256" s="116"/>
      <c r="M9256" s="116"/>
      <c r="N9256" s="117"/>
      <c r="P9256" s="115"/>
      <c r="Q9256" s="116"/>
      <c r="R9256" s="116"/>
      <c r="S9256" s="116"/>
      <c r="T9256" s="117"/>
    </row>
    <row r="9257" spans="10:20">
      <c r="J9257" s="116"/>
      <c r="K9257" s="116"/>
      <c r="L9257" s="116"/>
      <c r="M9257" s="116"/>
      <c r="N9257" s="117"/>
      <c r="P9257" s="115"/>
      <c r="Q9257" s="116"/>
      <c r="R9257" s="116"/>
      <c r="S9257" s="116"/>
      <c r="T9257" s="117"/>
    </row>
    <row r="9258" spans="10:20">
      <c r="J9258" s="116"/>
      <c r="K9258" s="116"/>
      <c r="L9258" s="116"/>
      <c r="M9258" s="116"/>
      <c r="N9258" s="117"/>
      <c r="P9258" s="115"/>
      <c r="Q9258" s="116"/>
      <c r="R9258" s="116"/>
      <c r="S9258" s="116"/>
      <c r="T9258" s="117"/>
    </row>
    <row r="9259" spans="10:20">
      <c r="J9259" s="116"/>
      <c r="K9259" s="116"/>
      <c r="L9259" s="116"/>
      <c r="M9259" s="116"/>
      <c r="N9259" s="117"/>
      <c r="P9259" s="115"/>
      <c r="Q9259" s="116"/>
      <c r="R9259" s="116"/>
      <c r="S9259" s="116"/>
      <c r="T9259" s="117"/>
    </row>
    <row r="9260" spans="10:20">
      <c r="J9260" s="116"/>
      <c r="K9260" s="116"/>
      <c r="L9260" s="116"/>
      <c r="M9260" s="116"/>
      <c r="N9260" s="117"/>
      <c r="P9260" s="115"/>
      <c r="Q9260" s="116"/>
      <c r="R9260" s="116"/>
      <c r="S9260" s="116"/>
      <c r="T9260" s="117"/>
    </row>
    <row r="9261" spans="10:20">
      <c r="J9261" s="116"/>
      <c r="K9261" s="116"/>
      <c r="L9261" s="116"/>
      <c r="M9261" s="116"/>
      <c r="N9261" s="117"/>
      <c r="P9261" s="115"/>
      <c r="Q9261" s="116"/>
      <c r="R9261" s="116"/>
      <c r="S9261" s="116"/>
      <c r="T9261" s="117"/>
    </row>
    <row r="9262" spans="10:20">
      <c r="J9262" s="116"/>
      <c r="K9262" s="116"/>
      <c r="L9262" s="116"/>
      <c r="M9262" s="116"/>
      <c r="N9262" s="117"/>
      <c r="P9262" s="115"/>
      <c r="Q9262" s="116"/>
      <c r="R9262" s="116"/>
      <c r="S9262" s="116"/>
      <c r="T9262" s="117"/>
    </row>
    <row r="9263" spans="10:20">
      <c r="J9263" s="116"/>
      <c r="K9263" s="116"/>
      <c r="L9263" s="116"/>
      <c r="M9263" s="116"/>
      <c r="N9263" s="117"/>
      <c r="P9263" s="115"/>
      <c r="Q9263" s="116"/>
      <c r="R9263" s="116"/>
      <c r="S9263" s="116"/>
      <c r="T9263" s="117"/>
    </row>
    <row r="9264" spans="10:20">
      <c r="J9264" s="116"/>
      <c r="K9264" s="116"/>
      <c r="L9264" s="116"/>
      <c r="M9264" s="116"/>
      <c r="N9264" s="117"/>
      <c r="P9264" s="115"/>
      <c r="Q9264" s="116"/>
      <c r="R9264" s="116"/>
      <c r="S9264" s="116"/>
      <c r="T9264" s="117"/>
    </row>
    <row r="9265" spans="10:20">
      <c r="J9265" s="116"/>
      <c r="K9265" s="116"/>
      <c r="L9265" s="116"/>
      <c r="M9265" s="116"/>
      <c r="N9265" s="117"/>
      <c r="P9265" s="115"/>
      <c r="Q9265" s="116"/>
      <c r="R9265" s="116"/>
      <c r="S9265" s="116"/>
      <c r="T9265" s="117"/>
    </row>
    <row r="9266" spans="10:20">
      <c r="J9266" s="116"/>
      <c r="K9266" s="116"/>
      <c r="L9266" s="116"/>
      <c r="M9266" s="116"/>
      <c r="N9266" s="117"/>
      <c r="P9266" s="115"/>
      <c r="Q9266" s="116"/>
      <c r="R9266" s="116"/>
      <c r="S9266" s="116"/>
      <c r="T9266" s="117"/>
    </row>
    <row r="9267" spans="10:20">
      <c r="J9267" s="116"/>
      <c r="K9267" s="116"/>
      <c r="L9267" s="116"/>
      <c r="M9267" s="116"/>
      <c r="N9267" s="117"/>
      <c r="P9267" s="115"/>
      <c r="Q9267" s="116"/>
      <c r="R9267" s="116"/>
      <c r="S9267" s="116"/>
      <c r="T9267" s="117"/>
    </row>
    <row r="9268" spans="10:20">
      <c r="J9268" s="116"/>
      <c r="K9268" s="116"/>
      <c r="L9268" s="116"/>
      <c r="M9268" s="116"/>
      <c r="N9268" s="117"/>
      <c r="P9268" s="115"/>
      <c r="Q9268" s="116"/>
      <c r="R9268" s="116"/>
      <c r="S9268" s="116"/>
      <c r="T9268" s="117"/>
    </row>
    <row r="9269" spans="10:20">
      <c r="J9269" s="116"/>
      <c r="K9269" s="116"/>
      <c r="L9269" s="116"/>
      <c r="M9269" s="116"/>
      <c r="N9269" s="117"/>
      <c r="P9269" s="115"/>
      <c r="Q9269" s="116"/>
      <c r="R9269" s="116"/>
      <c r="S9269" s="116"/>
      <c r="T9269" s="117"/>
    </row>
    <row r="9270" spans="10:20">
      <c r="J9270" s="116"/>
      <c r="K9270" s="116"/>
      <c r="L9270" s="116"/>
      <c r="M9270" s="116"/>
      <c r="N9270" s="117"/>
      <c r="P9270" s="115"/>
      <c r="Q9270" s="116"/>
      <c r="R9270" s="116"/>
      <c r="S9270" s="116"/>
      <c r="T9270" s="117"/>
    </row>
    <row r="9271" spans="10:20">
      <c r="J9271" s="116"/>
      <c r="K9271" s="116"/>
      <c r="L9271" s="116"/>
      <c r="M9271" s="116"/>
      <c r="N9271" s="117"/>
      <c r="P9271" s="115"/>
      <c r="Q9271" s="116"/>
      <c r="R9271" s="116"/>
      <c r="S9271" s="116"/>
      <c r="T9271" s="117"/>
    </row>
    <row r="9272" spans="10:20">
      <c r="J9272" s="116"/>
      <c r="K9272" s="116"/>
      <c r="L9272" s="116"/>
      <c r="M9272" s="116"/>
      <c r="N9272" s="117"/>
      <c r="P9272" s="115"/>
      <c r="Q9272" s="116"/>
      <c r="R9272" s="116"/>
      <c r="S9272" s="116"/>
      <c r="T9272" s="117"/>
    </row>
    <row r="9273" spans="10:20">
      <c r="J9273" s="116"/>
      <c r="K9273" s="116"/>
      <c r="L9273" s="116"/>
      <c r="M9273" s="116"/>
      <c r="N9273" s="117"/>
      <c r="P9273" s="115"/>
      <c r="Q9273" s="116"/>
      <c r="R9273" s="116"/>
      <c r="S9273" s="116"/>
      <c r="T9273" s="117"/>
    </row>
    <row r="9274" spans="10:20">
      <c r="J9274" s="116"/>
      <c r="K9274" s="116"/>
      <c r="L9274" s="116"/>
      <c r="M9274" s="116"/>
      <c r="N9274" s="117"/>
      <c r="P9274" s="115"/>
      <c r="Q9274" s="116"/>
      <c r="R9274" s="116"/>
      <c r="S9274" s="116"/>
      <c r="T9274" s="117"/>
    </row>
    <row r="9275" spans="10:20">
      <c r="J9275" s="116"/>
      <c r="K9275" s="116"/>
      <c r="L9275" s="116"/>
      <c r="M9275" s="116"/>
      <c r="N9275" s="117"/>
      <c r="P9275" s="115"/>
      <c r="Q9275" s="116"/>
      <c r="R9275" s="116"/>
      <c r="S9275" s="116"/>
      <c r="T9275" s="117"/>
    </row>
    <row r="9276" spans="10:20">
      <c r="J9276" s="116"/>
      <c r="K9276" s="116"/>
      <c r="L9276" s="116"/>
      <c r="M9276" s="116"/>
      <c r="N9276" s="117"/>
      <c r="P9276" s="115"/>
      <c r="Q9276" s="116"/>
      <c r="R9276" s="116"/>
      <c r="S9276" s="116"/>
      <c r="T9276" s="117"/>
    </row>
    <row r="9277" spans="10:20">
      <c r="J9277" s="116"/>
      <c r="K9277" s="116"/>
      <c r="L9277" s="116"/>
      <c r="M9277" s="116"/>
      <c r="N9277" s="117"/>
      <c r="P9277" s="115"/>
      <c r="Q9277" s="116"/>
      <c r="R9277" s="116"/>
      <c r="S9277" s="116"/>
      <c r="T9277" s="117"/>
    </row>
    <row r="9278" spans="10:20">
      <c r="J9278" s="116"/>
      <c r="K9278" s="116"/>
      <c r="L9278" s="116"/>
      <c r="M9278" s="116"/>
      <c r="N9278" s="117"/>
      <c r="P9278" s="115"/>
      <c r="Q9278" s="116"/>
      <c r="R9278" s="116"/>
      <c r="S9278" s="116"/>
      <c r="T9278" s="117"/>
    </row>
    <row r="9279" spans="10:20">
      <c r="J9279" s="116"/>
      <c r="K9279" s="116"/>
      <c r="L9279" s="116"/>
      <c r="M9279" s="116"/>
      <c r="N9279" s="117"/>
      <c r="P9279" s="115"/>
      <c r="Q9279" s="116"/>
      <c r="R9279" s="116"/>
      <c r="S9279" s="116"/>
      <c r="T9279" s="117"/>
    </row>
    <row r="9280" spans="10:20">
      <c r="J9280" s="116"/>
      <c r="K9280" s="116"/>
      <c r="L9280" s="116"/>
      <c r="M9280" s="116"/>
      <c r="N9280" s="117"/>
      <c r="P9280" s="115"/>
      <c r="Q9280" s="116"/>
      <c r="R9280" s="116"/>
      <c r="S9280" s="116"/>
      <c r="T9280" s="117"/>
    </row>
    <row r="9281" spans="10:20">
      <c r="J9281" s="116"/>
      <c r="K9281" s="116"/>
      <c r="L9281" s="116"/>
      <c r="M9281" s="116"/>
      <c r="N9281" s="117"/>
      <c r="P9281" s="115"/>
      <c r="Q9281" s="116"/>
      <c r="R9281" s="116"/>
      <c r="S9281" s="116"/>
      <c r="T9281" s="117"/>
    </row>
    <row r="9282" spans="10:20">
      <c r="J9282" s="116"/>
      <c r="K9282" s="116"/>
      <c r="L9282" s="116"/>
      <c r="M9282" s="116"/>
      <c r="N9282" s="117"/>
      <c r="P9282" s="115"/>
      <c r="Q9282" s="116"/>
      <c r="R9282" s="116"/>
      <c r="S9282" s="116"/>
      <c r="T9282" s="117"/>
    </row>
    <row r="9283" spans="10:20">
      <c r="J9283" s="116"/>
      <c r="K9283" s="116"/>
      <c r="L9283" s="116"/>
      <c r="M9283" s="116"/>
      <c r="N9283" s="117"/>
      <c r="P9283" s="115"/>
      <c r="Q9283" s="116"/>
      <c r="R9283" s="116"/>
      <c r="S9283" s="116"/>
      <c r="T9283" s="117"/>
    </row>
    <row r="9284" spans="10:20">
      <c r="J9284" s="116"/>
      <c r="K9284" s="116"/>
      <c r="L9284" s="116"/>
      <c r="M9284" s="116"/>
      <c r="N9284" s="117"/>
      <c r="P9284" s="115"/>
      <c r="Q9284" s="116"/>
      <c r="R9284" s="116"/>
      <c r="S9284" s="116"/>
      <c r="T9284" s="117"/>
    </row>
    <row r="9285" spans="10:20">
      <c r="J9285" s="116"/>
      <c r="K9285" s="116"/>
      <c r="L9285" s="116"/>
      <c r="M9285" s="116"/>
      <c r="N9285" s="117"/>
      <c r="P9285" s="115"/>
      <c r="Q9285" s="116"/>
      <c r="R9285" s="116"/>
      <c r="S9285" s="116"/>
      <c r="T9285" s="117"/>
    </row>
    <row r="9286" spans="10:20">
      <c r="J9286" s="116"/>
      <c r="K9286" s="116"/>
      <c r="L9286" s="116"/>
      <c r="M9286" s="116"/>
      <c r="N9286" s="117"/>
      <c r="P9286" s="115"/>
      <c r="Q9286" s="116"/>
      <c r="R9286" s="116"/>
      <c r="S9286" s="116"/>
      <c r="T9286" s="117"/>
    </row>
    <row r="9287" spans="10:20">
      <c r="J9287" s="116"/>
      <c r="K9287" s="116"/>
      <c r="L9287" s="116"/>
      <c r="M9287" s="116"/>
      <c r="N9287" s="117"/>
      <c r="P9287" s="115"/>
      <c r="Q9287" s="116"/>
      <c r="R9287" s="116"/>
      <c r="S9287" s="116"/>
      <c r="T9287" s="117"/>
    </row>
    <row r="9288" spans="10:20">
      <c r="J9288" s="116"/>
      <c r="K9288" s="116"/>
      <c r="L9288" s="116"/>
      <c r="M9288" s="116"/>
      <c r="N9288" s="117"/>
      <c r="P9288" s="115"/>
      <c r="Q9288" s="116"/>
      <c r="R9288" s="116"/>
      <c r="S9288" s="116"/>
      <c r="T9288" s="117"/>
    </row>
    <row r="9289" spans="10:20">
      <c r="J9289" s="116"/>
      <c r="K9289" s="116"/>
      <c r="L9289" s="116"/>
      <c r="M9289" s="116"/>
      <c r="N9289" s="117"/>
      <c r="P9289" s="115"/>
      <c r="Q9289" s="116"/>
      <c r="R9289" s="116"/>
      <c r="S9289" s="116"/>
      <c r="T9289" s="117"/>
    </row>
    <row r="9290" spans="10:20">
      <c r="J9290" s="116"/>
      <c r="K9290" s="116"/>
      <c r="L9290" s="116"/>
      <c r="M9290" s="116"/>
      <c r="N9290" s="117"/>
      <c r="P9290" s="115"/>
      <c r="Q9290" s="116"/>
      <c r="R9290" s="116"/>
      <c r="S9290" s="116"/>
      <c r="T9290" s="117"/>
    </row>
    <row r="9291" spans="10:20">
      <c r="J9291" s="116"/>
      <c r="K9291" s="116"/>
      <c r="L9291" s="116"/>
      <c r="M9291" s="116"/>
      <c r="N9291" s="117"/>
      <c r="P9291" s="115"/>
      <c r="Q9291" s="116"/>
      <c r="R9291" s="116"/>
      <c r="S9291" s="116"/>
      <c r="T9291" s="117"/>
    </row>
    <row r="9292" spans="10:20">
      <c r="J9292" s="116"/>
      <c r="K9292" s="116"/>
      <c r="L9292" s="116"/>
      <c r="M9292" s="116"/>
      <c r="N9292" s="117"/>
      <c r="P9292" s="115"/>
      <c r="Q9292" s="116"/>
      <c r="R9292" s="116"/>
      <c r="S9292" s="116"/>
      <c r="T9292" s="117"/>
    </row>
    <row r="9293" spans="10:20">
      <c r="J9293" s="116"/>
      <c r="K9293" s="116"/>
      <c r="L9293" s="116"/>
      <c r="M9293" s="116"/>
      <c r="N9293" s="117"/>
      <c r="P9293" s="115"/>
      <c r="Q9293" s="116"/>
      <c r="R9293" s="116"/>
      <c r="S9293" s="116"/>
      <c r="T9293" s="117"/>
    </row>
    <row r="9294" spans="10:20">
      <c r="J9294" s="116"/>
      <c r="K9294" s="116"/>
      <c r="L9294" s="116"/>
      <c r="M9294" s="116"/>
      <c r="N9294" s="117"/>
      <c r="P9294" s="115"/>
      <c r="Q9294" s="116"/>
      <c r="R9294" s="116"/>
      <c r="S9294" s="116"/>
      <c r="T9294" s="117"/>
    </row>
    <row r="9295" spans="10:20">
      <c r="J9295" s="116"/>
      <c r="K9295" s="116"/>
      <c r="L9295" s="116"/>
      <c r="M9295" s="116"/>
      <c r="N9295" s="117"/>
      <c r="P9295" s="115"/>
      <c r="Q9295" s="116"/>
      <c r="R9295" s="116"/>
      <c r="S9295" s="116"/>
      <c r="T9295" s="117"/>
    </row>
    <row r="9296" spans="10:20">
      <c r="J9296" s="116"/>
      <c r="K9296" s="116"/>
      <c r="L9296" s="116"/>
      <c r="M9296" s="116"/>
      <c r="N9296" s="117"/>
      <c r="P9296" s="115"/>
      <c r="Q9296" s="116"/>
      <c r="R9296" s="116"/>
      <c r="S9296" s="116"/>
      <c r="T9296" s="117"/>
    </row>
    <row r="9297" spans="10:20">
      <c r="J9297" s="116"/>
      <c r="K9297" s="116"/>
      <c r="L9297" s="116"/>
      <c r="M9297" s="116"/>
      <c r="N9297" s="117"/>
      <c r="P9297" s="115"/>
      <c r="Q9297" s="116"/>
      <c r="R9297" s="116"/>
      <c r="S9297" s="116"/>
      <c r="T9297" s="117"/>
    </row>
    <row r="9298" spans="10:20">
      <c r="J9298" s="116"/>
      <c r="K9298" s="116"/>
      <c r="L9298" s="116"/>
      <c r="M9298" s="116"/>
      <c r="N9298" s="117"/>
      <c r="P9298" s="115"/>
      <c r="Q9298" s="116"/>
      <c r="R9298" s="116"/>
      <c r="S9298" s="116"/>
      <c r="T9298" s="117"/>
    </row>
    <row r="9299" spans="10:20">
      <c r="J9299" s="116"/>
      <c r="K9299" s="116"/>
      <c r="L9299" s="116"/>
      <c r="M9299" s="116"/>
      <c r="N9299" s="117"/>
      <c r="P9299" s="115"/>
      <c r="Q9299" s="116"/>
      <c r="R9299" s="116"/>
      <c r="S9299" s="116"/>
      <c r="T9299" s="117"/>
    </row>
    <row r="9300" spans="10:20">
      <c r="J9300" s="116"/>
      <c r="K9300" s="116"/>
      <c r="L9300" s="116"/>
      <c r="M9300" s="116"/>
      <c r="N9300" s="117"/>
      <c r="P9300" s="115"/>
      <c r="Q9300" s="116"/>
      <c r="R9300" s="116"/>
      <c r="S9300" s="116"/>
      <c r="T9300" s="117"/>
    </row>
    <row r="9301" spans="10:20">
      <c r="J9301" s="116"/>
      <c r="K9301" s="116"/>
      <c r="L9301" s="116"/>
      <c r="M9301" s="116"/>
      <c r="N9301" s="117"/>
      <c r="P9301" s="115"/>
      <c r="Q9301" s="116"/>
      <c r="R9301" s="116"/>
      <c r="S9301" s="116"/>
      <c r="T9301" s="117"/>
    </row>
    <row r="9302" spans="10:20">
      <c r="J9302" s="116"/>
      <c r="K9302" s="116"/>
      <c r="L9302" s="116"/>
      <c r="M9302" s="116"/>
      <c r="N9302" s="117"/>
      <c r="P9302" s="115"/>
      <c r="Q9302" s="116"/>
      <c r="R9302" s="116"/>
      <c r="S9302" s="116"/>
      <c r="T9302" s="117"/>
    </row>
    <row r="9303" spans="10:20">
      <c r="J9303" s="116"/>
      <c r="K9303" s="116"/>
      <c r="L9303" s="116"/>
      <c r="M9303" s="116"/>
      <c r="N9303" s="117"/>
      <c r="P9303" s="115"/>
      <c r="Q9303" s="116"/>
      <c r="R9303" s="116"/>
      <c r="S9303" s="116"/>
      <c r="T9303" s="117"/>
    </row>
    <row r="9304" spans="10:20">
      <c r="J9304" s="116"/>
      <c r="K9304" s="116"/>
      <c r="L9304" s="116"/>
      <c r="M9304" s="116"/>
      <c r="N9304" s="117"/>
      <c r="P9304" s="115"/>
      <c r="Q9304" s="116"/>
      <c r="R9304" s="116"/>
      <c r="S9304" s="116"/>
      <c r="T9304" s="117"/>
    </row>
    <row r="9305" spans="10:20">
      <c r="J9305" s="116"/>
      <c r="K9305" s="116"/>
      <c r="L9305" s="116"/>
      <c r="M9305" s="116"/>
      <c r="N9305" s="117"/>
      <c r="P9305" s="115"/>
      <c r="Q9305" s="116"/>
      <c r="R9305" s="116"/>
      <c r="S9305" s="116"/>
      <c r="T9305" s="117"/>
    </row>
    <row r="9306" spans="10:20">
      <c r="J9306" s="116"/>
      <c r="K9306" s="116"/>
      <c r="L9306" s="116"/>
      <c r="M9306" s="116"/>
      <c r="N9306" s="117"/>
      <c r="P9306" s="115"/>
      <c r="Q9306" s="116"/>
      <c r="R9306" s="116"/>
      <c r="S9306" s="116"/>
      <c r="T9306" s="117"/>
    </row>
    <row r="9307" spans="10:20">
      <c r="J9307" s="116"/>
      <c r="K9307" s="116"/>
      <c r="L9307" s="116"/>
      <c r="M9307" s="116"/>
      <c r="N9307" s="117"/>
      <c r="P9307" s="115"/>
      <c r="Q9307" s="116"/>
      <c r="R9307" s="116"/>
      <c r="S9307" s="116"/>
      <c r="T9307" s="117"/>
    </row>
    <row r="9308" spans="10:20">
      <c r="J9308" s="116"/>
      <c r="K9308" s="116"/>
      <c r="L9308" s="116"/>
      <c r="M9308" s="116"/>
      <c r="N9308" s="117"/>
      <c r="P9308" s="115"/>
      <c r="Q9308" s="116"/>
      <c r="R9308" s="116"/>
      <c r="S9308" s="116"/>
      <c r="T9308" s="117"/>
    </row>
    <row r="9309" spans="10:20">
      <c r="J9309" s="116"/>
      <c r="K9309" s="116"/>
      <c r="L9309" s="116"/>
      <c r="M9309" s="116"/>
      <c r="N9309" s="117"/>
      <c r="P9309" s="115"/>
      <c r="Q9309" s="116"/>
      <c r="R9309" s="116"/>
      <c r="S9309" s="116"/>
      <c r="T9309" s="117"/>
    </row>
    <row r="9310" spans="10:20">
      <c r="J9310" s="116"/>
      <c r="K9310" s="116"/>
      <c r="L9310" s="116"/>
      <c r="M9310" s="116"/>
      <c r="N9310" s="117"/>
      <c r="P9310" s="115"/>
      <c r="Q9310" s="116"/>
      <c r="R9310" s="116"/>
      <c r="S9310" s="116"/>
      <c r="T9310" s="117"/>
    </row>
    <row r="9311" spans="10:20">
      <c r="J9311" s="116"/>
      <c r="K9311" s="116"/>
      <c r="L9311" s="116"/>
      <c r="M9311" s="116"/>
      <c r="N9311" s="117"/>
      <c r="P9311" s="115"/>
      <c r="Q9311" s="116"/>
      <c r="R9311" s="116"/>
      <c r="S9311" s="116"/>
      <c r="T9311" s="117"/>
    </row>
    <row r="9312" spans="10:20">
      <c r="J9312" s="116"/>
      <c r="K9312" s="116"/>
      <c r="L9312" s="116"/>
      <c r="M9312" s="116"/>
      <c r="N9312" s="117"/>
      <c r="P9312" s="115"/>
      <c r="Q9312" s="116"/>
      <c r="R9312" s="116"/>
      <c r="S9312" s="116"/>
      <c r="T9312" s="117"/>
    </row>
    <row r="9313" spans="10:20">
      <c r="J9313" s="116"/>
      <c r="K9313" s="116"/>
      <c r="L9313" s="116"/>
      <c r="M9313" s="116"/>
      <c r="N9313" s="117"/>
      <c r="P9313" s="115"/>
      <c r="Q9313" s="116"/>
      <c r="R9313" s="116"/>
      <c r="S9313" s="116"/>
      <c r="T9313" s="117"/>
    </row>
    <row r="9314" spans="10:20">
      <c r="J9314" s="116"/>
      <c r="K9314" s="116"/>
      <c r="L9314" s="116"/>
      <c r="M9314" s="116"/>
      <c r="N9314" s="117"/>
      <c r="P9314" s="115"/>
      <c r="Q9314" s="116"/>
      <c r="R9314" s="116"/>
      <c r="S9314" s="116"/>
      <c r="T9314" s="117"/>
    </row>
    <row r="9315" spans="10:20">
      <c r="J9315" s="116"/>
      <c r="K9315" s="116"/>
      <c r="L9315" s="116"/>
      <c r="M9315" s="116"/>
      <c r="N9315" s="117"/>
      <c r="P9315" s="115"/>
      <c r="Q9315" s="116"/>
      <c r="R9315" s="116"/>
      <c r="S9315" s="116"/>
      <c r="T9315" s="117"/>
    </row>
    <row r="9316" spans="10:20">
      <c r="J9316" s="116"/>
      <c r="K9316" s="116"/>
      <c r="L9316" s="116"/>
      <c r="M9316" s="116"/>
      <c r="N9316" s="117"/>
      <c r="P9316" s="115"/>
      <c r="Q9316" s="116"/>
      <c r="R9316" s="116"/>
      <c r="S9316" s="116"/>
      <c r="T9316" s="117"/>
    </row>
    <row r="9317" spans="10:20">
      <c r="J9317" s="116"/>
      <c r="K9317" s="116"/>
      <c r="L9317" s="116"/>
      <c r="M9317" s="116"/>
      <c r="N9317" s="117"/>
      <c r="P9317" s="115"/>
      <c r="Q9317" s="116"/>
      <c r="R9317" s="116"/>
      <c r="S9317" s="116"/>
      <c r="T9317" s="117"/>
    </row>
    <row r="9318" spans="10:20">
      <c r="J9318" s="116"/>
      <c r="K9318" s="116"/>
      <c r="L9318" s="116"/>
      <c r="M9318" s="116"/>
      <c r="N9318" s="117"/>
      <c r="P9318" s="115"/>
      <c r="Q9318" s="116"/>
      <c r="R9318" s="116"/>
      <c r="S9318" s="116"/>
      <c r="T9318" s="117"/>
    </row>
    <row r="9319" spans="10:20">
      <c r="J9319" s="116"/>
      <c r="K9319" s="116"/>
      <c r="L9319" s="116"/>
      <c r="M9319" s="116"/>
      <c r="N9319" s="117"/>
      <c r="P9319" s="115"/>
      <c r="Q9319" s="116"/>
      <c r="R9319" s="116"/>
      <c r="S9319" s="116"/>
      <c r="T9319" s="117"/>
    </row>
    <row r="9320" spans="10:20">
      <c r="J9320" s="116"/>
      <c r="K9320" s="116"/>
      <c r="L9320" s="116"/>
      <c r="M9320" s="116"/>
      <c r="N9320" s="117"/>
      <c r="P9320" s="115"/>
      <c r="Q9320" s="116"/>
      <c r="R9320" s="116"/>
      <c r="S9320" s="116"/>
      <c r="T9320" s="117"/>
    </row>
    <row r="9321" spans="10:20">
      <c r="J9321" s="116"/>
      <c r="K9321" s="116"/>
      <c r="L9321" s="116"/>
      <c r="M9321" s="116"/>
      <c r="N9321" s="117"/>
      <c r="P9321" s="115"/>
      <c r="Q9321" s="116"/>
      <c r="R9321" s="116"/>
      <c r="S9321" s="116"/>
      <c r="T9321" s="117"/>
    </row>
    <row r="9322" spans="10:20">
      <c r="J9322" s="116"/>
      <c r="K9322" s="116"/>
      <c r="L9322" s="116"/>
      <c r="M9322" s="116"/>
      <c r="N9322" s="117"/>
      <c r="P9322" s="115"/>
      <c r="Q9322" s="116"/>
      <c r="R9322" s="116"/>
      <c r="S9322" s="116"/>
      <c r="T9322" s="117"/>
    </row>
    <row r="9323" spans="10:20">
      <c r="J9323" s="116"/>
      <c r="K9323" s="116"/>
      <c r="L9323" s="116"/>
      <c r="M9323" s="116"/>
      <c r="N9323" s="117"/>
      <c r="P9323" s="115"/>
      <c r="Q9323" s="116"/>
      <c r="R9323" s="116"/>
      <c r="S9323" s="116"/>
      <c r="T9323" s="117"/>
    </row>
    <row r="9324" spans="10:20">
      <c r="J9324" s="116"/>
      <c r="K9324" s="116"/>
      <c r="L9324" s="116"/>
      <c r="M9324" s="116"/>
      <c r="N9324" s="117"/>
      <c r="P9324" s="115"/>
      <c r="Q9324" s="116"/>
      <c r="R9324" s="116"/>
      <c r="S9324" s="116"/>
      <c r="T9324" s="117"/>
    </row>
    <row r="9325" spans="10:20">
      <c r="J9325" s="116"/>
      <c r="K9325" s="116"/>
      <c r="L9325" s="116"/>
      <c r="M9325" s="116"/>
      <c r="N9325" s="117"/>
      <c r="P9325" s="115"/>
      <c r="Q9325" s="116"/>
      <c r="R9325" s="116"/>
      <c r="S9325" s="116"/>
      <c r="T9325" s="117"/>
    </row>
    <row r="9326" spans="10:20">
      <c r="J9326" s="116"/>
      <c r="K9326" s="116"/>
      <c r="L9326" s="116"/>
      <c r="M9326" s="116"/>
      <c r="N9326" s="117"/>
      <c r="P9326" s="115"/>
      <c r="Q9326" s="116"/>
      <c r="R9326" s="116"/>
      <c r="S9326" s="116"/>
      <c r="T9326" s="117"/>
    </row>
    <row r="9327" spans="10:20">
      <c r="J9327" s="116"/>
      <c r="K9327" s="116"/>
      <c r="L9327" s="116"/>
      <c r="M9327" s="116"/>
      <c r="N9327" s="117"/>
      <c r="P9327" s="115"/>
      <c r="Q9327" s="116"/>
      <c r="R9327" s="116"/>
      <c r="S9327" s="116"/>
      <c r="T9327" s="117"/>
    </row>
    <row r="9328" spans="10:20">
      <c r="J9328" s="116"/>
      <c r="K9328" s="116"/>
      <c r="L9328" s="116"/>
      <c r="M9328" s="116"/>
      <c r="N9328" s="117"/>
      <c r="P9328" s="115"/>
      <c r="Q9328" s="116"/>
      <c r="R9328" s="116"/>
      <c r="S9328" s="116"/>
      <c r="T9328" s="117"/>
    </row>
    <row r="9329" spans="10:20">
      <c r="J9329" s="116"/>
      <c r="K9329" s="116"/>
      <c r="L9329" s="116"/>
      <c r="M9329" s="116"/>
      <c r="N9329" s="117"/>
      <c r="P9329" s="115"/>
      <c r="Q9329" s="116"/>
      <c r="R9329" s="116"/>
      <c r="S9329" s="116"/>
      <c r="T9329" s="117"/>
    </row>
    <row r="9330" spans="10:20">
      <c r="J9330" s="116"/>
      <c r="K9330" s="116"/>
      <c r="L9330" s="116"/>
      <c r="M9330" s="116"/>
      <c r="N9330" s="117"/>
      <c r="P9330" s="115"/>
      <c r="Q9330" s="116"/>
      <c r="R9330" s="116"/>
      <c r="S9330" s="116"/>
      <c r="T9330" s="117"/>
    </row>
    <row r="9331" spans="10:20">
      <c r="J9331" s="116"/>
      <c r="K9331" s="116"/>
      <c r="L9331" s="116"/>
      <c r="M9331" s="116"/>
      <c r="N9331" s="117"/>
      <c r="P9331" s="115"/>
      <c r="Q9331" s="116"/>
      <c r="R9331" s="116"/>
      <c r="S9331" s="116"/>
      <c r="T9331" s="117"/>
    </row>
    <row r="9332" spans="10:20">
      <c r="J9332" s="116"/>
      <c r="K9332" s="116"/>
      <c r="L9332" s="116"/>
      <c r="M9332" s="116"/>
      <c r="N9332" s="117"/>
      <c r="P9332" s="115"/>
      <c r="Q9332" s="116"/>
      <c r="R9332" s="116"/>
      <c r="S9332" s="116"/>
      <c r="T9332" s="117"/>
    </row>
    <row r="9333" spans="10:20">
      <c r="J9333" s="116"/>
      <c r="K9333" s="116"/>
      <c r="L9333" s="116"/>
      <c r="M9333" s="116"/>
      <c r="N9333" s="117"/>
      <c r="P9333" s="115"/>
      <c r="Q9333" s="116"/>
      <c r="R9333" s="116"/>
      <c r="S9333" s="116"/>
      <c r="T9333" s="117"/>
    </row>
    <row r="9334" spans="10:20">
      <c r="J9334" s="116"/>
      <c r="K9334" s="116"/>
      <c r="L9334" s="116"/>
      <c r="M9334" s="116"/>
      <c r="N9334" s="117"/>
      <c r="P9334" s="115"/>
      <c r="Q9334" s="116"/>
      <c r="R9334" s="116"/>
      <c r="S9334" s="116"/>
      <c r="T9334" s="117"/>
    </row>
    <row r="9335" spans="10:20">
      <c r="J9335" s="116"/>
      <c r="K9335" s="116"/>
      <c r="L9335" s="116"/>
      <c r="M9335" s="116"/>
      <c r="N9335" s="117"/>
      <c r="P9335" s="115"/>
      <c r="Q9335" s="116"/>
      <c r="R9335" s="116"/>
      <c r="S9335" s="116"/>
      <c r="T9335" s="117"/>
    </row>
    <row r="9336" spans="10:20">
      <c r="J9336" s="116"/>
      <c r="K9336" s="116"/>
      <c r="L9336" s="116"/>
      <c r="M9336" s="116"/>
      <c r="N9336" s="117"/>
      <c r="P9336" s="115"/>
      <c r="Q9336" s="116"/>
      <c r="R9336" s="116"/>
      <c r="S9336" s="116"/>
      <c r="T9336" s="117"/>
    </row>
    <row r="9337" spans="10:20">
      <c r="J9337" s="116"/>
      <c r="K9337" s="116"/>
      <c r="L9337" s="116"/>
      <c r="M9337" s="116"/>
      <c r="N9337" s="117"/>
      <c r="P9337" s="115"/>
      <c r="Q9337" s="116"/>
      <c r="R9337" s="116"/>
      <c r="S9337" s="116"/>
      <c r="T9337" s="117"/>
    </row>
    <row r="9338" spans="10:20">
      <c r="J9338" s="116"/>
      <c r="K9338" s="116"/>
      <c r="L9338" s="116"/>
      <c r="M9338" s="116"/>
      <c r="N9338" s="117"/>
      <c r="P9338" s="115"/>
      <c r="Q9338" s="116"/>
      <c r="R9338" s="116"/>
      <c r="S9338" s="116"/>
      <c r="T9338" s="117"/>
    </row>
    <row r="9339" spans="10:20">
      <c r="J9339" s="116"/>
      <c r="K9339" s="116"/>
      <c r="L9339" s="116"/>
      <c r="M9339" s="116"/>
      <c r="N9339" s="117"/>
      <c r="P9339" s="115"/>
      <c r="Q9339" s="116"/>
      <c r="R9339" s="116"/>
      <c r="S9339" s="116"/>
      <c r="T9339" s="117"/>
    </row>
    <row r="9340" spans="10:20">
      <c r="J9340" s="116"/>
      <c r="K9340" s="116"/>
      <c r="L9340" s="116"/>
      <c r="M9340" s="116"/>
      <c r="N9340" s="117"/>
      <c r="P9340" s="115"/>
      <c r="Q9340" s="116"/>
      <c r="R9340" s="116"/>
      <c r="S9340" s="116"/>
      <c r="T9340" s="117"/>
    </row>
    <row r="9341" spans="10:20">
      <c r="J9341" s="116"/>
      <c r="K9341" s="116"/>
      <c r="L9341" s="116"/>
      <c r="M9341" s="116"/>
      <c r="N9341" s="117"/>
      <c r="P9341" s="115"/>
      <c r="Q9341" s="116"/>
      <c r="R9341" s="116"/>
      <c r="S9341" s="116"/>
      <c r="T9341" s="117"/>
    </row>
    <row r="9342" spans="10:20">
      <c r="J9342" s="116"/>
      <c r="K9342" s="116"/>
      <c r="L9342" s="116"/>
      <c r="M9342" s="116"/>
      <c r="N9342" s="117"/>
      <c r="P9342" s="115"/>
      <c r="Q9342" s="116"/>
      <c r="R9342" s="116"/>
      <c r="S9342" s="116"/>
      <c r="T9342" s="117"/>
    </row>
    <row r="9343" spans="10:20">
      <c r="J9343" s="116"/>
      <c r="K9343" s="116"/>
      <c r="L9343" s="116"/>
      <c r="M9343" s="116"/>
      <c r="N9343" s="117"/>
      <c r="P9343" s="115"/>
      <c r="Q9343" s="116"/>
      <c r="R9343" s="116"/>
      <c r="S9343" s="116"/>
      <c r="T9343" s="117"/>
    </row>
    <row r="9344" spans="10:20">
      <c r="J9344" s="116"/>
      <c r="K9344" s="116"/>
      <c r="L9344" s="116"/>
      <c r="M9344" s="116"/>
      <c r="N9344" s="117"/>
      <c r="P9344" s="115"/>
      <c r="Q9344" s="116"/>
      <c r="R9344" s="116"/>
      <c r="S9344" s="116"/>
      <c r="T9344" s="117"/>
    </row>
    <row r="9345" spans="10:20">
      <c r="J9345" s="116"/>
      <c r="K9345" s="116"/>
      <c r="L9345" s="116"/>
      <c r="M9345" s="116"/>
      <c r="N9345" s="117"/>
      <c r="P9345" s="115"/>
      <c r="Q9345" s="116"/>
      <c r="R9345" s="116"/>
      <c r="S9345" s="116"/>
      <c r="T9345" s="117"/>
    </row>
    <row r="9346" spans="10:20">
      <c r="J9346" s="116"/>
      <c r="K9346" s="116"/>
      <c r="L9346" s="116"/>
      <c r="M9346" s="116"/>
      <c r="N9346" s="117"/>
      <c r="P9346" s="115"/>
      <c r="Q9346" s="116"/>
      <c r="R9346" s="116"/>
      <c r="S9346" s="116"/>
      <c r="T9346" s="117"/>
    </row>
    <row r="9347" spans="10:20">
      <c r="J9347" s="116"/>
      <c r="K9347" s="116"/>
      <c r="L9347" s="116"/>
      <c r="M9347" s="116"/>
      <c r="N9347" s="117"/>
      <c r="P9347" s="115"/>
      <c r="Q9347" s="116"/>
      <c r="R9347" s="116"/>
      <c r="S9347" s="116"/>
      <c r="T9347" s="117"/>
    </row>
    <row r="9348" spans="10:20">
      <c r="J9348" s="116"/>
      <c r="K9348" s="116"/>
      <c r="L9348" s="116"/>
      <c r="M9348" s="116"/>
      <c r="N9348" s="117"/>
      <c r="P9348" s="115"/>
      <c r="Q9348" s="116"/>
      <c r="R9348" s="116"/>
      <c r="S9348" s="116"/>
      <c r="T9348" s="117"/>
    </row>
    <row r="9349" spans="10:20">
      <c r="J9349" s="116"/>
      <c r="K9349" s="116"/>
      <c r="L9349" s="116"/>
      <c r="M9349" s="116"/>
      <c r="N9349" s="117"/>
      <c r="P9349" s="115"/>
      <c r="Q9349" s="116"/>
      <c r="R9349" s="116"/>
      <c r="S9349" s="116"/>
      <c r="T9349" s="117"/>
    </row>
    <row r="9350" spans="10:20">
      <c r="J9350" s="116"/>
      <c r="K9350" s="116"/>
      <c r="L9350" s="116"/>
      <c r="M9350" s="116"/>
      <c r="N9350" s="117"/>
      <c r="P9350" s="115"/>
      <c r="Q9350" s="116"/>
      <c r="R9350" s="116"/>
      <c r="S9350" s="116"/>
      <c r="T9350" s="117"/>
    </row>
    <row r="9351" spans="10:20">
      <c r="J9351" s="116"/>
      <c r="K9351" s="116"/>
      <c r="L9351" s="116"/>
      <c r="M9351" s="116"/>
      <c r="N9351" s="117"/>
      <c r="P9351" s="115"/>
      <c r="Q9351" s="116"/>
      <c r="R9351" s="116"/>
      <c r="S9351" s="116"/>
      <c r="T9351" s="117"/>
    </row>
    <row r="9352" spans="10:20">
      <c r="J9352" s="116"/>
      <c r="K9352" s="116"/>
      <c r="L9352" s="116"/>
      <c r="M9352" s="116"/>
      <c r="N9352" s="117"/>
      <c r="P9352" s="115"/>
      <c r="Q9352" s="116"/>
      <c r="R9352" s="116"/>
      <c r="S9352" s="116"/>
      <c r="T9352" s="117"/>
    </row>
    <row r="9353" spans="10:20">
      <c r="J9353" s="116"/>
      <c r="K9353" s="116"/>
      <c r="L9353" s="116"/>
      <c r="M9353" s="116"/>
      <c r="N9353" s="117"/>
      <c r="P9353" s="115"/>
      <c r="Q9353" s="116"/>
      <c r="R9353" s="116"/>
      <c r="S9353" s="116"/>
      <c r="T9353" s="117"/>
    </row>
    <row r="9354" spans="10:20">
      <c r="J9354" s="116"/>
      <c r="K9354" s="116"/>
      <c r="L9354" s="116"/>
      <c r="M9354" s="116"/>
      <c r="N9354" s="117"/>
      <c r="P9354" s="115"/>
      <c r="Q9354" s="116"/>
      <c r="R9354" s="116"/>
      <c r="S9354" s="116"/>
      <c r="T9354" s="117"/>
    </row>
    <row r="9355" spans="10:20">
      <c r="J9355" s="116"/>
      <c r="K9355" s="116"/>
      <c r="L9355" s="116"/>
      <c r="M9355" s="116"/>
      <c r="N9355" s="117"/>
      <c r="P9355" s="115"/>
      <c r="Q9355" s="116"/>
      <c r="R9355" s="116"/>
      <c r="S9355" s="116"/>
      <c r="T9355" s="117"/>
    </row>
    <row r="9356" spans="10:20">
      <c r="J9356" s="116"/>
      <c r="K9356" s="116"/>
      <c r="L9356" s="116"/>
      <c r="M9356" s="116"/>
      <c r="N9356" s="117"/>
      <c r="P9356" s="115"/>
      <c r="Q9356" s="116"/>
      <c r="R9356" s="116"/>
      <c r="S9356" s="116"/>
      <c r="T9356" s="117"/>
    </row>
    <row r="9357" spans="10:20">
      <c r="J9357" s="116"/>
      <c r="K9357" s="116"/>
      <c r="L9357" s="116"/>
      <c r="M9357" s="116"/>
      <c r="N9357" s="117"/>
      <c r="P9357" s="115"/>
      <c r="Q9357" s="116"/>
      <c r="R9357" s="116"/>
      <c r="S9357" s="116"/>
      <c r="T9357" s="117"/>
    </row>
    <row r="9358" spans="10:20">
      <c r="J9358" s="116"/>
      <c r="K9358" s="116"/>
      <c r="L9358" s="116"/>
      <c r="M9358" s="116"/>
      <c r="N9358" s="117"/>
      <c r="P9358" s="115"/>
      <c r="Q9358" s="116"/>
      <c r="R9358" s="116"/>
      <c r="S9358" s="116"/>
      <c r="T9358" s="117"/>
    </row>
    <row r="9359" spans="10:20">
      <c r="J9359" s="116"/>
      <c r="K9359" s="116"/>
      <c r="L9359" s="116"/>
      <c r="M9359" s="116"/>
      <c r="N9359" s="117"/>
      <c r="P9359" s="115"/>
      <c r="Q9359" s="116"/>
      <c r="R9359" s="116"/>
      <c r="S9359" s="116"/>
      <c r="T9359" s="117"/>
    </row>
    <row r="9360" spans="10:20">
      <c r="J9360" s="116"/>
      <c r="K9360" s="116"/>
      <c r="L9360" s="116"/>
      <c r="M9360" s="116"/>
      <c r="N9360" s="117"/>
      <c r="P9360" s="115"/>
      <c r="Q9360" s="116"/>
      <c r="R9360" s="116"/>
      <c r="S9360" s="116"/>
      <c r="T9360" s="117"/>
    </row>
    <row r="9361" spans="10:20">
      <c r="J9361" s="116"/>
      <c r="K9361" s="116"/>
      <c r="L9361" s="116"/>
      <c r="M9361" s="116"/>
      <c r="N9361" s="117"/>
      <c r="P9361" s="115"/>
      <c r="Q9361" s="116"/>
      <c r="R9361" s="116"/>
      <c r="S9361" s="116"/>
      <c r="T9361" s="117"/>
    </row>
    <row r="9362" spans="10:20">
      <c r="J9362" s="116"/>
      <c r="K9362" s="116"/>
      <c r="L9362" s="116"/>
      <c r="M9362" s="116"/>
      <c r="N9362" s="117"/>
      <c r="P9362" s="115"/>
      <c r="Q9362" s="116"/>
      <c r="R9362" s="116"/>
      <c r="S9362" s="116"/>
      <c r="T9362" s="117"/>
    </row>
    <row r="9363" spans="10:20">
      <c r="J9363" s="116"/>
      <c r="K9363" s="116"/>
      <c r="L9363" s="116"/>
      <c r="M9363" s="116"/>
      <c r="N9363" s="117"/>
      <c r="P9363" s="115"/>
      <c r="Q9363" s="116"/>
      <c r="R9363" s="116"/>
      <c r="S9363" s="116"/>
      <c r="T9363" s="117"/>
    </row>
    <row r="9364" spans="10:20">
      <c r="J9364" s="116"/>
      <c r="K9364" s="116"/>
      <c r="L9364" s="116"/>
      <c r="M9364" s="116"/>
      <c r="N9364" s="117"/>
      <c r="P9364" s="115"/>
      <c r="Q9364" s="116"/>
      <c r="R9364" s="116"/>
      <c r="S9364" s="116"/>
      <c r="T9364" s="117"/>
    </row>
    <row r="9365" spans="10:20">
      <c r="J9365" s="116"/>
      <c r="K9365" s="116"/>
      <c r="L9365" s="116"/>
      <c r="M9365" s="116"/>
      <c r="N9365" s="117"/>
      <c r="P9365" s="115"/>
      <c r="Q9365" s="116"/>
      <c r="R9365" s="116"/>
      <c r="S9365" s="116"/>
      <c r="T9365" s="117"/>
    </row>
    <row r="9366" spans="10:20">
      <c r="J9366" s="116"/>
      <c r="K9366" s="116"/>
      <c r="L9366" s="116"/>
      <c r="M9366" s="116"/>
      <c r="N9366" s="117"/>
      <c r="P9366" s="115"/>
      <c r="Q9366" s="116"/>
      <c r="R9366" s="116"/>
      <c r="S9366" s="116"/>
      <c r="T9366" s="117"/>
    </row>
    <row r="9367" spans="10:20">
      <c r="J9367" s="116"/>
      <c r="K9367" s="116"/>
      <c r="L9367" s="116"/>
      <c r="M9367" s="116"/>
      <c r="N9367" s="117"/>
      <c r="P9367" s="115"/>
      <c r="Q9367" s="116"/>
      <c r="R9367" s="116"/>
      <c r="S9367" s="116"/>
      <c r="T9367" s="117"/>
    </row>
    <row r="9368" spans="10:20">
      <c r="J9368" s="116"/>
      <c r="K9368" s="116"/>
      <c r="L9368" s="116"/>
      <c r="M9368" s="116"/>
      <c r="N9368" s="117"/>
      <c r="P9368" s="115"/>
      <c r="Q9368" s="116"/>
      <c r="R9368" s="116"/>
      <c r="S9368" s="116"/>
      <c r="T9368" s="117"/>
    </row>
    <row r="9369" spans="10:20">
      <c r="J9369" s="116"/>
      <c r="K9369" s="116"/>
      <c r="L9369" s="116"/>
      <c r="M9369" s="116"/>
      <c r="N9369" s="117"/>
      <c r="P9369" s="115"/>
      <c r="Q9369" s="116"/>
      <c r="R9369" s="116"/>
      <c r="S9369" s="116"/>
      <c r="T9369" s="117"/>
    </row>
    <row r="9370" spans="10:20">
      <c r="J9370" s="116"/>
      <c r="K9370" s="116"/>
      <c r="L9370" s="116"/>
      <c r="M9370" s="116"/>
      <c r="N9370" s="117"/>
      <c r="P9370" s="115"/>
      <c r="Q9370" s="116"/>
      <c r="R9370" s="116"/>
      <c r="S9370" s="116"/>
      <c r="T9370" s="117"/>
    </row>
    <row r="9371" spans="10:20">
      <c r="J9371" s="116"/>
      <c r="K9371" s="116"/>
      <c r="L9371" s="116"/>
      <c r="M9371" s="116"/>
      <c r="N9371" s="117"/>
      <c r="P9371" s="115"/>
      <c r="Q9371" s="116"/>
      <c r="R9371" s="116"/>
      <c r="S9371" s="116"/>
      <c r="T9371" s="117"/>
    </row>
    <row r="9372" spans="10:20">
      <c r="J9372" s="116"/>
      <c r="K9372" s="116"/>
      <c r="L9372" s="116"/>
      <c r="M9372" s="116"/>
      <c r="N9372" s="117"/>
      <c r="P9372" s="115"/>
      <c r="Q9372" s="116"/>
      <c r="R9372" s="116"/>
      <c r="S9372" s="116"/>
      <c r="T9372" s="117"/>
    </row>
    <row r="9373" spans="10:20">
      <c r="J9373" s="116"/>
      <c r="K9373" s="116"/>
      <c r="L9373" s="116"/>
      <c r="M9373" s="116"/>
      <c r="N9373" s="117"/>
      <c r="P9373" s="115"/>
      <c r="Q9373" s="116"/>
      <c r="R9373" s="116"/>
      <c r="S9373" s="116"/>
      <c r="T9373" s="117"/>
    </row>
    <row r="9374" spans="10:20">
      <c r="J9374" s="116"/>
      <c r="K9374" s="116"/>
      <c r="L9374" s="116"/>
      <c r="M9374" s="116"/>
      <c r="N9374" s="117"/>
      <c r="P9374" s="115"/>
      <c r="Q9374" s="116"/>
      <c r="R9374" s="116"/>
      <c r="S9374" s="116"/>
      <c r="T9374" s="117"/>
    </row>
    <row r="9375" spans="10:20">
      <c r="J9375" s="116"/>
      <c r="K9375" s="116"/>
      <c r="L9375" s="116"/>
      <c r="M9375" s="116"/>
      <c r="N9375" s="117"/>
      <c r="P9375" s="115"/>
      <c r="Q9375" s="116"/>
      <c r="R9375" s="116"/>
      <c r="S9375" s="116"/>
      <c r="T9375" s="117"/>
    </row>
    <row r="9376" spans="10:20">
      <c r="J9376" s="116"/>
      <c r="K9376" s="116"/>
      <c r="L9376" s="116"/>
      <c r="M9376" s="116"/>
      <c r="N9376" s="117"/>
      <c r="P9376" s="115"/>
      <c r="Q9376" s="116"/>
      <c r="R9376" s="116"/>
      <c r="S9376" s="116"/>
      <c r="T9376" s="117"/>
    </row>
    <row r="9377" spans="10:20">
      <c r="J9377" s="116"/>
      <c r="K9377" s="116"/>
      <c r="L9377" s="116"/>
      <c r="M9377" s="116"/>
      <c r="N9377" s="117"/>
      <c r="P9377" s="115"/>
      <c r="Q9377" s="116"/>
      <c r="R9377" s="116"/>
      <c r="S9377" s="116"/>
      <c r="T9377" s="117"/>
    </row>
    <row r="9378" spans="10:20">
      <c r="J9378" s="116"/>
      <c r="K9378" s="116"/>
      <c r="L9378" s="116"/>
      <c r="M9378" s="116"/>
      <c r="N9378" s="117"/>
      <c r="P9378" s="115"/>
      <c r="Q9378" s="116"/>
      <c r="R9378" s="116"/>
      <c r="S9378" s="116"/>
      <c r="T9378" s="117"/>
    </row>
    <row r="9379" spans="10:20">
      <c r="J9379" s="116"/>
      <c r="K9379" s="116"/>
      <c r="L9379" s="116"/>
      <c r="M9379" s="116"/>
      <c r="N9379" s="117"/>
      <c r="P9379" s="115"/>
      <c r="Q9379" s="116"/>
      <c r="R9379" s="116"/>
      <c r="S9379" s="116"/>
      <c r="T9379" s="117"/>
    </row>
    <row r="9380" spans="10:20">
      <c r="J9380" s="116"/>
      <c r="K9380" s="116"/>
      <c r="L9380" s="116"/>
      <c r="M9380" s="116"/>
      <c r="N9380" s="117"/>
      <c r="P9380" s="115"/>
      <c r="Q9380" s="116"/>
      <c r="R9380" s="116"/>
      <c r="S9380" s="116"/>
      <c r="T9380" s="117"/>
    </row>
    <row r="9381" spans="10:20">
      <c r="J9381" s="116"/>
      <c r="K9381" s="116"/>
      <c r="L9381" s="116"/>
      <c r="M9381" s="116"/>
      <c r="N9381" s="117"/>
      <c r="P9381" s="115"/>
      <c r="Q9381" s="116"/>
      <c r="R9381" s="116"/>
      <c r="S9381" s="116"/>
      <c r="T9381" s="117"/>
    </row>
    <row r="9382" spans="10:20">
      <c r="J9382" s="116"/>
      <c r="K9382" s="116"/>
      <c r="L9382" s="116"/>
      <c r="M9382" s="116"/>
      <c r="N9382" s="117"/>
      <c r="P9382" s="115"/>
      <c r="Q9382" s="116"/>
      <c r="R9382" s="116"/>
      <c r="S9382" s="116"/>
      <c r="T9382" s="117"/>
    </row>
    <row r="9383" spans="10:20">
      <c r="J9383" s="116"/>
      <c r="K9383" s="116"/>
      <c r="L9383" s="116"/>
      <c r="M9383" s="116"/>
      <c r="N9383" s="117"/>
      <c r="P9383" s="115"/>
      <c r="Q9383" s="116"/>
      <c r="R9383" s="116"/>
      <c r="S9383" s="116"/>
      <c r="T9383" s="117"/>
    </row>
    <row r="9384" spans="10:20">
      <c r="J9384" s="116"/>
      <c r="K9384" s="116"/>
      <c r="L9384" s="116"/>
      <c r="M9384" s="116"/>
      <c r="N9384" s="117"/>
      <c r="P9384" s="115"/>
      <c r="Q9384" s="116"/>
      <c r="R9384" s="116"/>
      <c r="S9384" s="116"/>
      <c r="T9384" s="117"/>
    </row>
    <row r="9385" spans="10:20">
      <c r="J9385" s="116"/>
      <c r="K9385" s="116"/>
      <c r="L9385" s="116"/>
      <c r="M9385" s="116"/>
      <c r="N9385" s="117"/>
      <c r="P9385" s="115"/>
      <c r="Q9385" s="116"/>
      <c r="R9385" s="116"/>
      <c r="S9385" s="116"/>
      <c r="T9385" s="117"/>
    </row>
    <row r="9386" spans="10:20">
      <c r="J9386" s="116"/>
      <c r="K9386" s="116"/>
      <c r="L9386" s="116"/>
      <c r="M9386" s="116"/>
      <c r="N9386" s="117"/>
      <c r="P9386" s="115"/>
      <c r="Q9386" s="116"/>
      <c r="R9386" s="116"/>
      <c r="S9386" s="116"/>
      <c r="T9386" s="117"/>
    </row>
    <row r="9387" spans="10:20">
      <c r="J9387" s="116"/>
      <c r="K9387" s="116"/>
      <c r="L9387" s="116"/>
      <c r="M9387" s="116"/>
      <c r="N9387" s="117"/>
      <c r="P9387" s="115"/>
      <c r="Q9387" s="116"/>
      <c r="R9387" s="116"/>
      <c r="S9387" s="116"/>
      <c r="T9387" s="117"/>
    </row>
    <row r="9388" spans="10:20">
      <c r="J9388" s="116"/>
      <c r="K9388" s="116"/>
      <c r="L9388" s="116"/>
      <c r="M9388" s="116"/>
      <c r="N9388" s="117"/>
      <c r="P9388" s="115"/>
      <c r="Q9388" s="116"/>
      <c r="R9388" s="116"/>
      <c r="S9388" s="116"/>
      <c r="T9388" s="117"/>
    </row>
    <row r="9389" spans="10:20">
      <c r="J9389" s="116"/>
      <c r="K9389" s="116"/>
      <c r="L9389" s="116"/>
      <c r="M9389" s="116"/>
      <c r="N9389" s="117"/>
      <c r="P9389" s="115"/>
      <c r="Q9389" s="116"/>
      <c r="R9389" s="116"/>
      <c r="S9389" s="116"/>
      <c r="T9389" s="117"/>
    </row>
    <row r="9390" spans="10:20">
      <c r="J9390" s="116"/>
      <c r="K9390" s="116"/>
      <c r="L9390" s="116"/>
      <c r="M9390" s="116"/>
      <c r="N9390" s="117"/>
      <c r="P9390" s="115"/>
      <c r="Q9390" s="116"/>
      <c r="R9390" s="116"/>
      <c r="S9390" s="116"/>
      <c r="T9390" s="117"/>
    </row>
    <row r="9391" spans="10:20">
      <c r="J9391" s="116"/>
      <c r="K9391" s="116"/>
      <c r="L9391" s="116"/>
      <c r="M9391" s="116"/>
      <c r="N9391" s="117"/>
      <c r="P9391" s="115"/>
      <c r="Q9391" s="116"/>
      <c r="R9391" s="116"/>
      <c r="S9391" s="116"/>
      <c r="T9391" s="117"/>
    </row>
    <row r="9392" spans="10:20">
      <c r="J9392" s="116"/>
      <c r="K9392" s="116"/>
      <c r="L9392" s="116"/>
      <c r="M9392" s="116"/>
      <c r="N9392" s="117"/>
      <c r="P9392" s="115"/>
      <c r="Q9392" s="116"/>
      <c r="R9392" s="116"/>
      <c r="S9392" s="116"/>
      <c r="T9392" s="117"/>
    </row>
    <row r="9393" spans="10:20">
      <c r="J9393" s="116"/>
      <c r="K9393" s="116"/>
      <c r="L9393" s="116"/>
      <c r="M9393" s="116"/>
      <c r="N9393" s="117"/>
      <c r="P9393" s="115"/>
      <c r="Q9393" s="116"/>
      <c r="R9393" s="116"/>
      <c r="S9393" s="116"/>
      <c r="T9393" s="117"/>
    </row>
    <row r="9394" spans="10:20">
      <c r="J9394" s="116"/>
      <c r="K9394" s="116"/>
      <c r="L9394" s="116"/>
      <c r="M9394" s="116"/>
      <c r="N9394" s="117"/>
      <c r="P9394" s="115"/>
      <c r="Q9394" s="116"/>
      <c r="R9394" s="116"/>
      <c r="S9394" s="116"/>
      <c r="T9394" s="117"/>
    </row>
    <row r="9395" spans="10:20">
      <c r="J9395" s="116"/>
      <c r="K9395" s="116"/>
      <c r="L9395" s="116"/>
      <c r="M9395" s="116"/>
      <c r="N9395" s="117"/>
      <c r="P9395" s="115"/>
      <c r="Q9395" s="116"/>
      <c r="R9395" s="116"/>
      <c r="S9395" s="116"/>
      <c r="T9395" s="117"/>
    </row>
    <row r="9396" spans="10:20">
      <c r="J9396" s="116"/>
      <c r="K9396" s="116"/>
      <c r="L9396" s="116"/>
      <c r="M9396" s="116"/>
      <c r="N9396" s="117"/>
      <c r="P9396" s="115"/>
      <c r="Q9396" s="116"/>
      <c r="R9396" s="116"/>
      <c r="S9396" s="116"/>
      <c r="T9396" s="117"/>
    </row>
    <row r="9397" spans="10:20">
      <c r="J9397" s="116"/>
      <c r="K9397" s="116"/>
      <c r="L9397" s="116"/>
      <c r="M9397" s="116"/>
      <c r="N9397" s="117"/>
      <c r="P9397" s="115"/>
      <c r="Q9397" s="116"/>
      <c r="R9397" s="116"/>
      <c r="S9397" s="116"/>
      <c r="T9397" s="117"/>
    </row>
    <row r="9398" spans="10:20">
      <c r="J9398" s="116"/>
      <c r="K9398" s="116"/>
      <c r="L9398" s="116"/>
      <c r="M9398" s="116"/>
      <c r="N9398" s="117"/>
      <c r="P9398" s="115"/>
      <c r="Q9398" s="116"/>
      <c r="R9398" s="116"/>
      <c r="S9398" s="116"/>
      <c r="T9398" s="117"/>
    </row>
    <row r="9399" spans="10:20">
      <c r="J9399" s="116"/>
      <c r="K9399" s="116"/>
      <c r="L9399" s="116"/>
      <c r="M9399" s="116"/>
      <c r="N9399" s="117"/>
      <c r="P9399" s="115"/>
      <c r="Q9399" s="116"/>
      <c r="R9399" s="116"/>
      <c r="S9399" s="116"/>
      <c r="T9399" s="117"/>
    </row>
    <row r="9400" spans="10:20">
      <c r="J9400" s="116"/>
      <c r="K9400" s="116"/>
      <c r="L9400" s="116"/>
      <c r="M9400" s="116"/>
      <c r="N9400" s="117"/>
      <c r="P9400" s="115"/>
      <c r="Q9400" s="116"/>
      <c r="R9400" s="116"/>
      <c r="S9400" s="116"/>
      <c r="T9400" s="117"/>
    </row>
    <row r="9401" spans="10:20">
      <c r="J9401" s="116"/>
      <c r="K9401" s="116"/>
      <c r="L9401" s="116"/>
      <c r="M9401" s="116"/>
      <c r="N9401" s="117"/>
      <c r="P9401" s="115"/>
      <c r="Q9401" s="116"/>
      <c r="R9401" s="116"/>
      <c r="S9401" s="116"/>
      <c r="T9401" s="117"/>
    </row>
    <row r="9402" spans="10:20">
      <c r="J9402" s="116"/>
      <c r="K9402" s="116"/>
      <c r="L9402" s="116"/>
      <c r="M9402" s="116"/>
      <c r="N9402" s="117"/>
      <c r="P9402" s="115"/>
      <c r="Q9402" s="116"/>
      <c r="R9402" s="116"/>
      <c r="S9402" s="116"/>
      <c r="T9402" s="117"/>
    </row>
    <row r="9403" spans="10:20">
      <c r="J9403" s="116"/>
      <c r="K9403" s="116"/>
      <c r="L9403" s="116"/>
      <c r="M9403" s="116"/>
      <c r="N9403" s="117"/>
      <c r="P9403" s="115"/>
      <c r="Q9403" s="116"/>
      <c r="R9403" s="116"/>
      <c r="S9403" s="116"/>
      <c r="T9403" s="117"/>
    </row>
    <row r="9404" spans="10:20">
      <c r="J9404" s="116"/>
      <c r="K9404" s="116"/>
      <c r="L9404" s="116"/>
      <c r="M9404" s="116"/>
      <c r="N9404" s="117"/>
      <c r="P9404" s="115"/>
      <c r="Q9404" s="116"/>
      <c r="R9404" s="116"/>
      <c r="S9404" s="116"/>
      <c r="T9404" s="117"/>
    </row>
    <row r="9405" spans="10:20">
      <c r="J9405" s="116"/>
      <c r="K9405" s="116"/>
      <c r="L9405" s="116"/>
      <c r="M9405" s="116"/>
      <c r="N9405" s="117"/>
      <c r="P9405" s="115"/>
      <c r="Q9405" s="116"/>
      <c r="R9405" s="116"/>
      <c r="S9405" s="116"/>
      <c r="T9405" s="117"/>
    </row>
    <row r="9406" spans="10:20">
      <c r="J9406" s="116"/>
      <c r="K9406" s="116"/>
      <c r="L9406" s="116"/>
      <c r="M9406" s="116"/>
      <c r="N9406" s="117"/>
      <c r="P9406" s="115"/>
      <c r="Q9406" s="116"/>
      <c r="R9406" s="116"/>
      <c r="S9406" s="116"/>
      <c r="T9406" s="117"/>
    </row>
    <row r="9407" spans="10:20">
      <c r="J9407" s="116"/>
      <c r="K9407" s="116"/>
      <c r="L9407" s="116"/>
      <c r="M9407" s="116"/>
      <c r="N9407" s="117"/>
      <c r="P9407" s="115"/>
      <c r="Q9407" s="116"/>
      <c r="R9407" s="116"/>
      <c r="S9407" s="116"/>
      <c r="T9407" s="117"/>
    </row>
    <row r="9408" spans="10:20">
      <c r="J9408" s="116"/>
      <c r="K9408" s="116"/>
      <c r="L9408" s="116"/>
      <c r="M9408" s="116"/>
      <c r="N9408" s="117"/>
      <c r="P9408" s="115"/>
      <c r="Q9408" s="116"/>
      <c r="R9408" s="116"/>
      <c r="S9408" s="116"/>
      <c r="T9408" s="117"/>
    </row>
    <row r="9409" spans="10:20">
      <c r="J9409" s="116"/>
      <c r="K9409" s="116"/>
      <c r="L9409" s="116"/>
      <c r="M9409" s="116"/>
      <c r="N9409" s="117"/>
      <c r="P9409" s="115"/>
      <c r="Q9409" s="116"/>
      <c r="R9409" s="116"/>
      <c r="S9409" s="116"/>
      <c r="T9409" s="117"/>
    </row>
    <row r="9410" spans="10:20">
      <c r="J9410" s="116"/>
      <c r="K9410" s="116"/>
      <c r="L9410" s="116"/>
      <c r="M9410" s="116"/>
      <c r="N9410" s="117"/>
      <c r="P9410" s="115"/>
      <c r="Q9410" s="116"/>
      <c r="R9410" s="116"/>
      <c r="S9410" s="116"/>
      <c r="T9410" s="117"/>
    </row>
    <row r="9411" spans="10:20">
      <c r="J9411" s="116"/>
      <c r="K9411" s="116"/>
      <c r="L9411" s="116"/>
      <c r="M9411" s="116"/>
      <c r="N9411" s="117"/>
      <c r="P9411" s="115"/>
      <c r="Q9411" s="116"/>
      <c r="R9411" s="116"/>
      <c r="S9411" s="116"/>
      <c r="T9411" s="117"/>
    </row>
    <row r="9412" spans="10:20">
      <c r="J9412" s="116"/>
      <c r="K9412" s="116"/>
      <c r="L9412" s="116"/>
      <c r="M9412" s="116"/>
      <c r="N9412" s="117"/>
      <c r="P9412" s="115"/>
      <c r="Q9412" s="116"/>
      <c r="R9412" s="116"/>
      <c r="S9412" s="116"/>
      <c r="T9412" s="117"/>
    </row>
    <row r="9413" spans="10:20">
      <c r="J9413" s="116"/>
      <c r="K9413" s="116"/>
      <c r="L9413" s="116"/>
      <c r="M9413" s="116"/>
      <c r="N9413" s="117"/>
      <c r="P9413" s="115"/>
      <c r="Q9413" s="116"/>
      <c r="R9413" s="116"/>
      <c r="S9413" s="116"/>
      <c r="T9413" s="117"/>
    </row>
    <row r="9414" spans="10:20">
      <c r="J9414" s="116"/>
      <c r="K9414" s="116"/>
      <c r="L9414" s="116"/>
      <c r="M9414" s="116"/>
      <c r="N9414" s="117"/>
      <c r="P9414" s="115"/>
      <c r="Q9414" s="116"/>
      <c r="R9414" s="116"/>
      <c r="S9414" s="116"/>
      <c r="T9414" s="117"/>
    </row>
    <row r="9415" spans="10:20">
      <c r="J9415" s="116"/>
      <c r="K9415" s="116"/>
      <c r="L9415" s="116"/>
      <c r="M9415" s="116"/>
      <c r="N9415" s="117"/>
      <c r="P9415" s="115"/>
      <c r="Q9415" s="116"/>
      <c r="R9415" s="116"/>
      <c r="S9415" s="116"/>
      <c r="T9415" s="117"/>
    </row>
    <row r="9416" spans="10:20">
      <c r="J9416" s="116"/>
      <c r="K9416" s="116"/>
      <c r="L9416" s="116"/>
      <c r="M9416" s="116"/>
      <c r="N9416" s="117"/>
      <c r="P9416" s="115"/>
      <c r="Q9416" s="116"/>
      <c r="R9416" s="116"/>
      <c r="S9416" s="116"/>
      <c r="T9416" s="117"/>
    </row>
    <row r="9417" spans="10:20">
      <c r="J9417" s="116"/>
      <c r="K9417" s="116"/>
      <c r="L9417" s="116"/>
      <c r="M9417" s="116"/>
      <c r="N9417" s="117"/>
      <c r="P9417" s="115"/>
      <c r="Q9417" s="116"/>
      <c r="R9417" s="116"/>
      <c r="S9417" s="116"/>
      <c r="T9417" s="117"/>
    </row>
    <row r="9418" spans="10:20">
      <c r="J9418" s="116"/>
      <c r="K9418" s="116"/>
      <c r="L9418" s="116"/>
      <c r="M9418" s="116"/>
      <c r="N9418" s="117"/>
      <c r="P9418" s="115"/>
      <c r="Q9418" s="116"/>
      <c r="R9418" s="116"/>
      <c r="S9418" s="116"/>
      <c r="T9418" s="117"/>
    </row>
    <row r="9419" spans="10:20">
      <c r="J9419" s="116"/>
      <c r="K9419" s="116"/>
      <c r="L9419" s="116"/>
      <c r="M9419" s="116"/>
      <c r="N9419" s="117"/>
      <c r="P9419" s="115"/>
      <c r="Q9419" s="116"/>
      <c r="R9419" s="116"/>
      <c r="S9419" s="116"/>
      <c r="T9419" s="117"/>
    </row>
    <row r="9420" spans="10:20">
      <c r="J9420" s="116"/>
      <c r="K9420" s="116"/>
      <c r="L9420" s="116"/>
      <c r="M9420" s="116"/>
      <c r="N9420" s="117"/>
      <c r="P9420" s="115"/>
      <c r="Q9420" s="116"/>
      <c r="R9420" s="116"/>
      <c r="S9420" s="116"/>
      <c r="T9420" s="117"/>
    </row>
    <row r="9421" spans="10:20">
      <c r="J9421" s="116"/>
      <c r="K9421" s="116"/>
      <c r="L9421" s="116"/>
      <c r="M9421" s="116"/>
      <c r="N9421" s="117"/>
      <c r="P9421" s="115"/>
      <c r="Q9421" s="116"/>
      <c r="R9421" s="116"/>
      <c r="S9421" s="116"/>
      <c r="T9421" s="117"/>
    </row>
    <row r="9422" spans="10:20">
      <c r="J9422" s="116"/>
      <c r="K9422" s="116"/>
      <c r="L9422" s="116"/>
      <c r="M9422" s="116"/>
      <c r="N9422" s="117"/>
      <c r="P9422" s="115"/>
      <c r="Q9422" s="116"/>
      <c r="R9422" s="116"/>
      <c r="S9422" s="116"/>
      <c r="T9422" s="117"/>
    </row>
    <row r="9423" spans="10:20">
      <c r="J9423" s="116"/>
      <c r="K9423" s="116"/>
      <c r="L9423" s="116"/>
      <c r="M9423" s="116"/>
      <c r="N9423" s="117"/>
      <c r="P9423" s="115"/>
      <c r="Q9423" s="116"/>
      <c r="R9423" s="116"/>
      <c r="S9423" s="116"/>
      <c r="T9423" s="117"/>
    </row>
    <row r="9424" spans="10:20">
      <c r="J9424" s="116"/>
      <c r="K9424" s="116"/>
      <c r="L9424" s="116"/>
      <c r="M9424" s="116"/>
      <c r="N9424" s="117"/>
      <c r="P9424" s="115"/>
      <c r="Q9424" s="116"/>
      <c r="R9424" s="116"/>
      <c r="S9424" s="116"/>
      <c r="T9424" s="117"/>
    </row>
    <row r="9425" spans="10:20">
      <c r="J9425" s="116"/>
      <c r="K9425" s="116"/>
      <c r="L9425" s="116"/>
      <c r="M9425" s="116"/>
      <c r="N9425" s="117"/>
      <c r="P9425" s="115"/>
      <c r="Q9425" s="116"/>
      <c r="R9425" s="116"/>
      <c r="S9425" s="116"/>
      <c r="T9425" s="117"/>
    </row>
    <row r="9426" spans="10:20">
      <c r="J9426" s="116"/>
      <c r="K9426" s="116"/>
      <c r="L9426" s="116"/>
      <c r="M9426" s="116"/>
      <c r="N9426" s="117"/>
      <c r="P9426" s="115"/>
      <c r="Q9426" s="116"/>
      <c r="R9426" s="116"/>
      <c r="S9426" s="116"/>
      <c r="T9426" s="117"/>
    </row>
    <row r="9427" spans="10:20">
      <c r="J9427" s="116"/>
      <c r="K9427" s="116"/>
      <c r="L9427" s="116"/>
      <c r="M9427" s="116"/>
      <c r="N9427" s="117"/>
      <c r="P9427" s="115"/>
      <c r="Q9427" s="116"/>
      <c r="R9427" s="116"/>
      <c r="S9427" s="116"/>
      <c r="T9427" s="117"/>
    </row>
    <row r="9428" spans="10:20">
      <c r="J9428" s="116"/>
      <c r="K9428" s="116"/>
      <c r="L9428" s="116"/>
      <c r="M9428" s="116"/>
      <c r="N9428" s="117"/>
      <c r="P9428" s="115"/>
      <c r="Q9428" s="116"/>
      <c r="R9428" s="116"/>
      <c r="S9428" s="116"/>
      <c r="T9428" s="117"/>
    </row>
    <row r="9429" spans="10:20">
      <c r="J9429" s="116"/>
      <c r="K9429" s="116"/>
      <c r="L9429" s="116"/>
      <c r="M9429" s="116"/>
      <c r="N9429" s="117"/>
      <c r="P9429" s="115"/>
      <c r="Q9429" s="116"/>
      <c r="R9429" s="116"/>
      <c r="S9429" s="116"/>
      <c r="T9429" s="117"/>
    </row>
    <row r="9430" spans="10:20">
      <c r="J9430" s="116"/>
      <c r="K9430" s="116"/>
      <c r="L9430" s="116"/>
      <c r="M9430" s="116"/>
      <c r="N9430" s="117"/>
      <c r="P9430" s="115"/>
      <c r="Q9430" s="116"/>
      <c r="R9430" s="116"/>
      <c r="S9430" s="116"/>
      <c r="T9430" s="117"/>
    </row>
    <row r="9431" spans="10:20">
      <c r="J9431" s="116"/>
      <c r="K9431" s="116"/>
      <c r="L9431" s="116"/>
      <c r="M9431" s="116"/>
      <c r="N9431" s="117"/>
      <c r="P9431" s="115"/>
      <c r="Q9431" s="116"/>
      <c r="R9431" s="116"/>
      <c r="S9431" s="116"/>
      <c r="T9431" s="117"/>
    </row>
    <row r="9432" spans="10:20">
      <c r="J9432" s="116"/>
      <c r="K9432" s="116"/>
      <c r="L9432" s="116"/>
      <c r="M9432" s="116"/>
      <c r="N9432" s="117"/>
      <c r="P9432" s="115"/>
      <c r="Q9432" s="116"/>
      <c r="R9432" s="116"/>
      <c r="S9432" s="116"/>
      <c r="T9432" s="117"/>
    </row>
    <row r="9433" spans="10:20">
      <c r="J9433" s="116"/>
      <c r="K9433" s="116"/>
      <c r="L9433" s="116"/>
      <c r="M9433" s="116"/>
      <c r="N9433" s="117"/>
      <c r="P9433" s="115"/>
      <c r="Q9433" s="116"/>
      <c r="R9433" s="116"/>
      <c r="S9433" s="116"/>
      <c r="T9433" s="117"/>
    </row>
    <row r="9434" spans="10:20">
      <c r="J9434" s="116"/>
      <c r="K9434" s="116"/>
      <c r="L9434" s="116"/>
      <c r="M9434" s="116"/>
      <c r="N9434" s="117"/>
      <c r="P9434" s="115"/>
      <c r="Q9434" s="116"/>
      <c r="R9434" s="116"/>
      <c r="S9434" s="116"/>
      <c r="T9434" s="117"/>
    </row>
    <row r="9435" spans="10:20">
      <c r="J9435" s="116"/>
      <c r="K9435" s="116"/>
      <c r="L9435" s="116"/>
      <c r="M9435" s="116"/>
      <c r="N9435" s="117"/>
      <c r="P9435" s="115"/>
      <c r="Q9435" s="116"/>
      <c r="R9435" s="116"/>
      <c r="S9435" s="116"/>
      <c r="T9435" s="117"/>
    </row>
    <row r="9436" spans="10:20">
      <c r="J9436" s="116"/>
      <c r="K9436" s="116"/>
      <c r="L9436" s="116"/>
      <c r="M9436" s="116"/>
      <c r="N9436" s="117"/>
      <c r="P9436" s="115"/>
      <c r="Q9436" s="116"/>
      <c r="R9436" s="116"/>
      <c r="S9436" s="116"/>
      <c r="T9436" s="117"/>
    </row>
    <row r="9437" spans="10:20">
      <c r="J9437" s="116"/>
      <c r="K9437" s="116"/>
      <c r="L9437" s="116"/>
      <c r="M9437" s="116"/>
      <c r="N9437" s="117"/>
      <c r="P9437" s="115"/>
      <c r="Q9437" s="116"/>
      <c r="R9437" s="116"/>
      <c r="S9437" s="116"/>
      <c r="T9437" s="117"/>
    </row>
    <row r="9438" spans="10:20">
      <c r="J9438" s="116"/>
      <c r="K9438" s="116"/>
      <c r="L9438" s="116"/>
      <c r="M9438" s="116"/>
      <c r="N9438" s="117"/>
      <c r="P9438" s="115"/>
      <c r="Q9438" s="116"/>
      <c r="R9438" s="116"/>
      <c r="S9438" s="116"/>
      <c r="T9438" s="117"/>
    </row>
    <row r="9439" spans="10:20">
      <c r="J9439" s="116"/>
      <c r="K9439" s="116"/>
      <c r="L9439" s="116"/>
      <c r="M9439" s="116"/>
      <c r="N9439" s="117"/>
      <c r="P9439" s="115"/>
      <c r="Q9439" s="116"/>
      <c r="R9439" s="116"/>
      <c r="S9439" s="116"/>
      <c r="T9439" s="117"/>
    </row>
    <row r="9440" spans="10:20">
      <c r="J9440" s="116"/>
      <c r="K9440" s="116"/>
      <c r="L9440" s="116"/>
      <c r="M9440" s="116"/>
      <c r="N9440" s="117"/>
      <c r="P9440" s="115"/>
      <c r="Q9440" s="116"/>
      <c r="R9440" s="116"/>
      <c r="S9440" s="116"/>
      <c r="T9440" s="117"/>
    </row>
    <row r="9441" spans="10:20">
      <c r="J9441" s="116"/>
      <c r="K9441" s="116"/>
      <c r="L9441" s="116"/>
      <c r="M9441" s="116"/>
      <c r="N9441" s="117"/>
      <c r="P9441" s="115"/>
      <c r="Q9441" s="116"/>
      <c r="R9441" s="116"/>
      <c r="S9441" s="116"/>
      <c r="T9441" s="117"/>
    </row>
    <row r="9442" spans="10:20">
      <c r="J9442" s="116"/>
      <c r="K9442" s="116"/>
      <c r="L9442" s="116"/>
      <c r="M9442" s="116"/>
      <c r="N9442" s="117"/>
      <c r="P9442" s="115"/>
      <c r="Q9442" s="116"/>
      <c r="R9442" s="116"/>
      <c r="S9442" s="116"/>
      <c r="T9442" s="117"/>
    </row>
    <row r="9443" spans="10:20">
      <c r="J9443" s="116"/>
      <c r="K9443" s="116"/>
      <c r="L9443" s="116"/>
      <c r="M9443" s="116"/>
      <c r="N9443" s="117"/>
      <c r="P9443" s="115"/>
      <c r="Q9443" s="116"/>
      <c r="R9443" s="116"/>
      <c r="S9443" s="116"/>
      <c r="T9443" s="117"/>
    </row>
    <row r="9444" spans="10:20">
      <c r="J9444" s="116"/>
      <c r="K9444" s="116"/>
      <c r="L9444" s="116"/>
      <c r="M9444" s="116"/>
      <c r="N9444" s="117"/>
      <c r="P9444" s="115"/>
      <c r="Q9444" s="116"/>
      <c r="R9444" s="116"/>
      <c r="S9444" s="116"/>
      <c r="T9444" s="117"/>
    </row>
    <row r="9445" spans="10:20">
      <c r="J9445" s="116"/>
      <c r="K9445" s="116"/>
      <c r="L9445" s="116"/>
      <c r="M9445" s="116"/>
      <c r="N9445" s="117"/>
      <c r="P9445" s="115"/>
      <c r="Q9445" s="116"/>
      <c r="R9445" s="116"/>
      <c r="S9445" s="116"/>
      <c r="T9445" s="117"/>
    </row>
    <row r="9446" spans="10:20">
      <c r="J9446" s="116"/>
      <c r="K9446" s="116"/>
      <c r="L9446" s="116"/>
      <c r="M9446" s="116"/>
      <c r="N9446" s="117"/>
      <c r="P9446" s="115"/>
      <c r="Q9446" s="116"/>
      <c r="R9446" s="116"/>
      <c r="S9446" s="116"/>
      <c r="T9446" s="117"/>
    </row>
    <row r="9447" spans="10:20">
      <c r="J9447" s="116"/>
      <c r="K9447" s="116"/>
      <c r="L9447" s="116"/>
      <c r="M9447" s="116"/>
      <c r="N9447" s="117"/>
      <c r="P9447" s="115"/>
      <c r="Q9447" s="116"/>
      <c r="R9447" s="116"/>
      <c r="S9447" s="116"/>
      <c r="T9447" s="117"/>
    </row>
    <row r="9448" spans="10:20">
      <c r="J9448" s="116"/>
      <c r="K9448" s="116"/>
      <c r="L9448" s="116"/>
      <c r="M9448" s="116"/>
      <c r="N9448" s="117"/>
      <c r="P9448" s="115"/>
      <c r="Q9448" s="116"/>
      <c r="R9448" s="116"/>
      <c r="S9448" s="116"/>
      <c r="T9448" s="117"/>
    </row>
    <row r="9449" spans="10:20">
      <c r="J9449" s="116"/>
      <c r="K9449" s="116"/>
      <c r="L9449" s="116"/>
      <c r="M9449" s="116"/>
      <c r="N9449" s="117"/>
      <c r="P9449" s="115"/>
      <c r="Q9449" s="116"/>
      <c r="R9449" s="116"/>
      <c r="S9449" s="116"/>
      <c r="T9449" s="117"/>
    </row>
    <row r="9450" spans="10:20">
      <c r="J9450" s="116"/>
      <c r="K9450" s="116"/>
      <c r="L9450" s="116"/>
      <c r="M9450" s="116"/>
      <c r="N9450" s="117"/>
      <c r="P9450" s="115"/>
      <c r="Q9450" s="116"/>
      <c r="R9450" s="116"/>
      <c r="S9450" s="116"/>
      <c r="T9450" s="117"/>
    </row>
    <row r="9451" spans="10:20">
      <c r="J9451" s="116"/>
      <c r="K9451" s="116"/>
      <c r="L9451" s="116"/>
      <c r="M9451" s="116"/>
      <c r="N9451" s="117"/>
      <c r="P9451" s="115"/>
      <c r="Q9451" s="116"/>
      <c r="R9451" s="116"/>
      <c r="S9451" s="116"/>
      <c r="T9451" s="117"/>
    </row>
    <row r="9452" spans="10:20">
      <c r="J9452" s="116"/>
      <c r="K9452" s="116"/>
      <c r="L9452" s="116"/>
      <c r="M9452" s="116"/>
      <c r="N9452" s="117"/>
      <c r="P9452" s="115"/>
      <c r="Q9452" s="116"/>
      <c r="R9452" s="116"/>
      <c r="S9452" s="116"/>
      <c r="T9452" s="117"/>
    </row>
    <row r="9453" spans="10:20">
      <c r="J9453" s="116"/>
      <c r="K9453" s="116"/>
      <c r="L9453" s="116"/>
      <c r="M9453" s="116"/>
      <c r="N9453" s="117"/>
      <c r="P9453" s="115"/>
      <c r="Q9453" s="116"/>
      <c r="R9453" s="116"/>
      <c r="S9453" s="116"/>
      <c r="T9453" s="117"/>
    </row>
    <row r="9454" spans="10:20">
      <c r="J9454" s="116"/>
      <c r="K9454" s="116"/>
      <c r="L9454" s="116"/>
      <c r="M9454" s="116"/>
      <c r="N9454" s="117"/>
      <c r="P9454" s="115"/>
      <c r="Q9454" s="116"/>
      <c r="R9454" s="116"/>
      <c r="S9454" s="116"/>
      <c r="T9454" s="117"/>
    </row>
    <row r="9455" spans="10:20">
      <c r="J9455" s="116"/>
      <c r="K9455" s="116"/>
      <c r="L9455" s="116"/>
      <c r="M9455" s="116"/>
      <c r="N9455" s="117"/>
      <c r="P9455" s="115"/>
      <c r="Q9455" s="116"/>
      <c r="R9455" s="116"/>
      <c r="S9455" s="116"/>
      <c r="T9455" s="117"/>
    </row>
    <row r="9456" spans="10:20">
      <c r="J9456" s="116"/>
      <c r="K9456" s="116"/>
      <c r="L9456" s="116"/>
      <c r="M9456" s="116"/>
      <c r="N9456" s="117"/>
      <c r="P9456" s="115"/>
      <c r="Q9456" s="116"/>
      <c r="R9456" s="116"/>
      <c r="S9456" s="116"/>
      <c r="T9456" s="117"/>
    </row>
    <row r="9457" spans="10:20">
      <c r="J9457" s="116"/>
      <c r="K9457" s="116"/>
      <c r="L9457" s="116"/>
      <c r="M9457" s="116"/>
      <c r="N9457" s="117"/>
      <c r="P9457" s="115"/>
      <c r="Q9457" s="116"/>
      <c r="R9457" s="116"/>
      <c r="S9457" s="116"/>
      <c r="T9457" s="117"/>
    </row>
    <row r="9458" spans="10:20">
      <c r="J9458" s="116"/>
      <c r="K9458" s="116"/>
      <c r="L9458" s="116"/>
      <c r="M9458" s="116"/>
      <c r="N9458" s="117"/>
      <c r="P9458" s="115"/>
      <c r="Q9458" s="116"/>
      <c r="R9458" s="116"/>
      <c r="S9458" s="116"/>
      <c r="T9458" s="117"/>
    </row>
    <row r="9459" spans="10:20">
      <c r="J9459" s="116"/>
      <c r="K9459" s="116"/>
      <c r="L9459" s="116"/>
      <c r="M9459" s="116"/>
      <c r="N9459" s="117"/>
      <c r="P9459" s="115"/>
      <c r="Q9459" s="116"/>
      <c r="R9459" s="116"/>
      <c r="S9459" s="116"/>
      <c r="T9459" s="117"/>
    </row>
    <row r="9460" spans="10:20">
      <c r="J9460" s="116"/>
      <c r="K9460" s="116"/>
      <c r="L9460" s="116"/>
      <c r="M9460" s="116"/>
      <c r="N9460" s="117"/>
      <c r="P9460" s="115"/>
      <c r="Q9460" s="116"/>
      <c r="R9460" s="116"/>
      <c r="S9460" s="116"/>
      <c r="T9460" s="117"/>
    </row>
    <row r="9461" spans="10:20">
      <c r="J9461" s="116"/>
      <c r="K9461" s="116"/>
      <c r="L9461" s="116"/>
      <c r="M9461" s="116"/>
      <c r="N9461" s="117"/>
      <c r="P9461" s="115"/>
      <c r="Q9461" s="116"/>
      <c r="R9461" s="116"/>
      <c r="S9461" s="116"/>
      <c r="T9461" s="117"/>
    </row>
    <row r="9462" spans="10:20">
      <c r="J9462" s="116"/>
      <c r="K9462" s="116"/>
      <c r="L9462" s="116"/>
      <c r="M9462" s="116"/>
      <c r="N9462" s="117"/>
      <c r="P9462" s="115"/>
      <c r="Q9462" s="116"/>
      <c r="R9462" s="116"/>
      <c r="S9462" s="116"/>
      <c r="T9462" s="117"/>
    </row>
    <row r="9463" spans="10:20">
      <c r="J9463" s="116"/>
      <c r="K9463" s="116"/>
      <c r="L9463" s="116"/>
      <c r="M9463" s="116"/>
      <c r="N9463" s="117"/>
      <c r="P9463" s="115"/>
      <c r="Q9463" s="116"/>
      <c r="R9463" s="116"/>
      <c r="S9463" s="116"/>
      <c r="T9463" s="117"/>
    </row>
    <row r="9464" spans="10:20">
      <c r="J9464" s="116"/>
      <c r="K9464" s="116"/>
      <c r="L9464" s="116"/>
      <c r="M9464" s="116"/>
      <c r="N9464" s="117"/>
      <c r="P9464" s="115"/>
      <c r="Q9464" s="116"/>
      <c r="R9464" s="116"/>
      <c r="S9464" s="116"/>
      <c r="T9464" s="117"/>
    </row>
    <row r="9465" spans="10:20">
      <c r="J9465" s="116"/>
      <c r="K9465" s="116"/>
      <c r="L9465" s="116"/>
      <c r="M9465" s="116"/>
      <c r="N9465" s="117"/>
      <c r="P9465" s="115"/>
      <c r="Q9465" s="116"/>
      <c r="R9465" s="116"/>
      <c r="S9465" s="116"/>
      <c r="T9465" s="117"/>
    </row>
    <row r="9466" spans="10:20">
      <c r="J9466" s="116"/>
      <c r="K9466" s="116"/>
      <c r="L9466" s="116"/>
      <c r="M9466" s="116"/>
      <c r="N9466" s="117"/>
      <c r="P9466" s="115"/>
      <c r="Q9466" s="116"/>
      <c r="R9466" s="116"/>
      <c r="S9466" s="116"/>
      <c r="T9466" s="117"/>
    </row>
    <row r="9467" spans="10:20">
      <c r="J9467" s="116"/>
      <c r="K9467" s="116"/>
      <c r="L9467" s="116"/>
      <c r="M9467" s="116"/>
      <c r="N9467" s="117"/>
      <c r="P9467" s="115"/>
      <c r="Q9467" s="116"/>
      <c r="R9467" s="116"/>
      <c r="S9467" s="116"/>
      <c r="T9467" s="117"/>
    </row>
    <row r="9468" spans="10:20">
      <c r="J9468" s="116"/>
      <c r="K9468" s="116"/>
      <c r="L9468" s="116"/>
      <c r="M9468" s="116"/>
      <c r="N9468" s="117"/>
      <c r="P9468" s="115"/>
      <c r="Q9468" s="116"/>
      <c r="R9468" s="116"/>
      <c r="S9468" s="116"/>
      <c r="T9468" s="117"/>
    </row>
    <row r="9469" spans="10:20">
      <c r="J9469" s="116"/>
      <c r="K9469" s="116"/>
      <c r="L9469" s="116"/>
      <c r="M9469" s="116"/>
      <c r="N9469" s="117"/>
      <c r="P9469" s="115"/>
      <c r="Q9469" s="116"/>
      <c r="R9469" s="116"/>
      <c r="S9469" s="116"/>
      <c r="T9469" s="117"/>
    </row>
    <row r="9470" spans="10:20">
      <c r="J9470" s="116"/>
      <c r="K9470" s="116"/>
      <c r="L9470" s="116"/>
      <c r="M9470" s="116"/>
      <c r="N9470" s="117"/>
      <c r="P9470" s="115"/>
      <c r="Q9470" s="116"/>
      <c r="R9470" s="116"/>
      <c r="S9470" s="116"/>
      <c r="T9470" s="117"/>
    </row>
    <row r="9471" spans="10:20">
      <c r="J9471" s="116"/>
      <c r="K9471" s="116"/>
      <c r="L9471" s="116"/>
      <c r="M9471" s="116"/>
      <c r="N9471" s="117"/>
      <c r="P9471" s="115"/>
      <c r="Q9471" s="116"/>
      <c r="R9471" s="116"/>
      <c r="S9471" s="116"/>
      <c r="T9471" s="117"/>
    </row>
    <row r="9472" spans="10:20">
      <c r="J9472" s="116"/>
      <c r="K9472" s="116"/>
      <c r="L9472" s="116"/>
      <c r="M9472" s="116"/>
      <c r="N9472" s="117"/>
      <c r="P9472" s="115"/>
      <c r="Q9472" s="116"/>
      <c r="R9472" s="116"/>
      <c r="S9472" s="116"/>
      <c r="T9472" s="117"/>
    </row>
    <row r="9473" spans="10:20">
      <c r="J9473" s="116"/>
      <c r="K9473" s="116"/>
      <c r="L9473" s="116"/>
      <c r="M9473" s="116"/>
      <c r="N9473" s="117"/>
      <c r="P9473" s="115"/>
      <c r="Q9473" s="116"/>
      <c r="R9473" s="116"/>
      <c r="S9473" s="116"/>
      <c r="T9473" s="117"/>
    </row>
    <row r="9474" spans="10:20">
      <c r="J9474" s="116"/>
      <c r="K9474" s="116"/>
      <c r="L9474" s="116"/>
      <c r="M9474" s="116"/>
      <c r="N9474" s="117"/>
      <c r="P9474" s="115"/>
      <c r="Q9474" s="116"/>
      <c r="R9474" s="116"/>
      <c r="S9474" s="116"/>
      <c r="T9474" s="117"/>
    </row>
    <row r="9475" spans="10:20">
      <c r="J9475" s="116"/>
      <c r="K9475" s="116"/>
      <c r="L9475" s="116"/>
      <c r="M9475" s="116"/>
      <c r="N9475" s="117"/>
      <c r="P9475" s="115"/>
      <c r="Q9475" s="116"/>
      <c r="R9475" s="116"/>
      <c r="S9475" s="116"/>
      <c r="T9475" s="117"/>
    </row>
    <row r="9476" spans="10:20">
      <c r="J9476" s="116"/>
      <c r="K9476" s="116"/>
      <c r="L9476" s="116"/>
      <c r="M9476" s="116"/>
      <c r="N9476" s="117"/>
      <c r="P9476" s="115"/>
      <c r="Q9476" s="116"/>
      <c r="R9476" s="116"/>
      <c r="S9476" s="116"/>
      <c r="T9476" s="117"/>
    </row>
    <row r="9477" spans="10:20">
      <c r="J9477" s="116"/>
      <c r="K9477" s="116"/>
      <c r="L9477" s="116"/>
      <c r="M9477" s="116"/>
      <c r="N9477" s="117"/>
      <c r="P9477" s="115"/>
      <c r="Q9477" s="116"/>
      <c r="R9477" s="116"/>
      <c r="S9477" s="116"/>
      <c r="T9477" s="117"/>
    </row>
    <row r="9478" spans="10:20">
      <c r="J9478" s="116"/>
      <c r="K9478" s="116"/>
      <c r="L9478" s="116"/>
      <c r="M9478" s="116"/>
      <c r="N9478" s="117"/>
      <c r="P9478" s="115"/>
      <c r="Q9478" s="116"/>
      <c r="R9478" s="116"/>
      <c r="S9478" s="116"/>
      <c r="T9478" s="117"/>
    </row>
    <row r="9479" spans="10:20">
      <c r="J9479" s="116"/>
      <c r="K9479" s="116"/>
      <c r="L9479" s="116"/>
      <c r="M9479" s="116"/>
      <c r="N9479" s="117"/>
      <c r="P9479" s="115"/>
      <c r="Q9479" s="116"/>
      <c r="R9479" s="116"/>
      <c r="S9479" s="116"/>
      <c r="T9479" s="117"/>
    </row>
    <row r="9480" spans="10:20">
      <c r="J9480" s="116"/>
      <c r="K9480" s="116"/>
      <c r="L9480" s="116"/>
      <c r="M9480" s="116"/>
      <c r="N9480" s="117"/>
      <c r="P9480" s="115"/>
      <c r="Q9480" s="116"/>
      <c r="R9480" s="116"/>
      <c r="S9480" s="116"/>
      <c r="T9480" s="117"/>
    </row>
    <row r="9481" spans="10:20">
      <c r="J9481" s="116"/>
      <c r="K9481" s="116"/>
      <c r="L9481" s="116"/>
      <c r="M9481" s="116"/>
      <c r="N9481" s="117"/>
      <c r="P9481" s="115"/>
      <c r="Q9481" s="116"/>
      <c r="R9481" s="116"/>
      <c r="S9481" s="116"/>
      <c r="T9481" s="117"/>
    </row>
    <row r="9482" spans="10:20">
      <c r="J9482" s="116"/>
      <c r="K9482" s="116"/>
      <c r="L9482" s="116"/>
      <c r="M9482" s="116"/>
      <c r="N9482" s="117"/>
      <c r="P9482" s="115"/>
      <c r="Q9482" s="116"/>
      <c r="R9482" s="116"/>
      <c r="S9482" s="116"/>
      <c r="T9482" s="117"/>
    </row>
    <row r="9483" spans="10:20">
      <c r="J9483" s="116"/>
      <c r="K9483" s="116"/>
      <c r="L9483" s="116"/>
      <c r="M9483" s="116"/>
      <c r="N9483" s="117"/>
      <c r="P9483" s="115"/>
      <c r="Q9483" s="116"/>
      <c r="R9483" s="116"/>
      <c r="S9483" s="116"/>
      <c r="T9483" s="117"/>
    </row>
    <row r="9484" spans="10:20">
      <c r="J9484" s="116"/>
      <c r="K9484" s="116"/>
      <c r="L9484" s="116"/>
      <c r="M9484" s="116"/>
      <c r="N9484" s="117"/>
      <c r="P9484" s="115"/>
      <c r="Q9484" s="116"/>
      <c r="R9484" s="116"/>
      <c r="S9484" s="116"/>
      <c r="T9484" s="117"/>
    </row>
    <row r="9485" spans="10:20">
      <c r="J9485" s="116"/>
      <c r="K9485" s="116"/>
      <c r="L9485" s="116"/>
      <c r="M9485" s="116"/>
      <c r="N9485" s="117"/>
      <c r="P9485" s="115"/>
      <c r="Q9485" s="116"/>
      <c r="R9485" s="116"/>
      <c r="S9485" s="116"/>
      <c r="T9485" s="117"/>
    </row>
    <row r="9486" spans="10:20">
      <c r="J9486" s="116"/>
      <c r="K9486" s="116"/>
      <c r="L9486" s="116"/>
      <c r="M9486" s="116"/>
      <c r="N9486" s="117"/>
      <c r="P9486" s="115"/>
      <c r="Q9486" s="116"/>
      <c r="R9486" s="116"/>
      <c r="S9486" s="116"/>
      <c r="T9486" s="117"/>
    </row>
    <row r="9487" spans="10:20">
      <c r="J9487" s="116"/>
      <c r="K9487" s="116"/>
      <c r="L9487" s="116"/>
      <c r="M9487" s="116"/>
      <c r="N9487" s="117"/>
      <c r="P9487" s="115"/>
      <c r="Q9487" s="116"/>
      <c r="R9487" s="116"/>
      <c r="S9487" s="116"/>
      <c r="T9487" s="117"/>
    </row>
    <row r="9488" spans="10:20">
      <c r="J9488" s="116"/>
      <c r="K9488" s="116"/>
      <c r="L9488" s="116"/>
      <c r="M9488" s="116"/>
      <c r="N9488" s="117"/>
      <c r="P9488" s="115"/>
      <c r="Q9488" s="116"/>
      <c r="R9488" s="116"/>
      <c r="S9488" s="116"/>
      <c r="T9488" s="117"/>
    </row>
    <row r="9489" spans="10:20">
      <c r="J9489" s="116"/>
      <c r="K9489" s="116"/>
      <c r="L9489" s="116"/>
      <c r="M9489" s="116"/>
      <c r="N9489" s="117"/>
      <c r="P9489" s="115"/>
      <c r="Q9489" s="116"/>
      <c r="R9489" s="116"/>
      <c r="S9489" s="116"/>
      <c r="T9489" s="117"/>
    </row>
    <row r="9490" spans="10:20">
      <c r="J9490" s="116"/>
      <c r="K9490" s="116"/>
      <c r="L9490" s="116"/>
      <c r="M9490" s="116"/>
      <c r="N9490" s="117"/>
      <c r="P9490" s="115"/>
      <c r="Q9490" s="116"/>
      <c r="R9490" s="116"/>
      <c r="S9490" s="116"/>
      <c r="T9490" s="117"/>
    </row>
    <row r="9491" spans="10:20">
      <c r="J9491" s="116"/>
      <c r="K9491" s="116"/>
      <c r="L9491" s="116"/>
      <c r="M9491" s="116"/>
      <c r="N9491" s="117"/>
      <c r="P9491" s="115"/>
      <c r="Q9491" s="116"/>
      <c r="R9491" s="116"/>
      <c r="S9491" s="116"/>
      <c r="T9491" s="117"/>
    </row>
    <row r="9492" spans="10:20">
      <c r="J9492" s="116"/>
      <c r="K9492" s="116"/>
      <c r="L9492" s="116"/>
      <c r="M9492" s="116"/>
      <c r="N9492" s="117"/>
      <c r="P9492" s="115"/>
      <c r="Q9492" s="116"/>
      <c r="R9492" s="116"/>
      <c r="S9492" s="116"/>
      <c r="T9492" s="117"/>
    </row>
    <row r="9493" spans="10:20">
      <c r="J9493" s="116"/>
      <c r="K9493" s="116"/>
      <c r="L9493" s="116"/>
      <c r="M9493" s="116"/>
      <c r="N9493" s="117"/>
      <c r="P9493" s="115"/>
      <c r="Q9493" s="116"/>
      <c r="R9493" s="116"/>
      <c r="S9493" s="116"/>
      <c r="T9493" s="117"/>
    </row>
    <row r="9494" spans="10:20">
      <c r="J9494" s="116"/>
      <c r="K9494" s="116"/>
      <c r="L9494" s="116"/>
      <c r="M9494" s="116"/>
      <c r="N9494" s="117"/>
      <c r="P9494" s="115"/>
      <c r="Q9494" s="116"/>
      <c r="R9494" s="116"/>
      <c r="S9494" s="116"/>
      <c r="T9494" s="117"/>
    </row>
    <row r="9495" spans="10:20">
      <c r="J9495" s="116"/>
      <c r="K9495" s="116"/>
      <c r="L9495" s="116"/>
      <c r="M9495" s="116"/>
      <c r="N9495" s="117"/>
      <c r="P9495" s="115"/>
      <c r="Q9495" s="116"/>
      <c r="R9495" s="116"/>
      <c r="S9495" s="116"/>
      <c r="T9495" s="117"/>
    </row>
    <row r="9496" spans="10:20">
      <c r="J9496" s="116"/>
      <c r="K9496" s="116"/>
      <c r="L9496" s="116"/>
      <c r="M9496" s="116"/>
      <c r="N9496" s="117"/>
      <c r="P9496" s="115"/>
      <c r="Q9496" s="116"/>
      <c r="R9496" s="116"/>
      <c r="S9496" s="116"/>
      <c r="T9496" s="117"/>
    </row>
    <row r="9497" spans="10:20">
      <c r="J9497" s="116"/>
      <c r="K9497" s="116"/>
      <c r="L9497" s="116"/>
      <c r="M9497" s="116"/>
      <c r="N9497" s="117"/>
      <c r="P9497" s="115"/>
      <c r="Q9497" s="116"/>
      <c r="R9497" s="116"/>
      <c r="S9497" s="116"/>
      <c r="T9497" s="117"/>
    </row>
    <row r="9498" spans="10:20">
      <c r="J9498" s="116"/>
      <c r="K9498" s="116"/>
      <c r="L9498" s="116"/>
      <c r="M9498" s="116"/>
      <c r="N9498" s="117"/>
      <c r="P9498" s="115"/>
      <c r="Q9498" s="116"/>
      <c r="R9498" s="116"/>
      <c r="S9498" s="116"/>
      <c r="T9498" s="117"/>
    </row>
    <row r="9499" spans="10:20">
      <c r="J9499" s="116"/>
      <c r="K9499" s="116"/>
      <c r="L9499" s="116"/>
      <c r="M9499" s="116"/>
      <c r="N9499" s="117"/>
      <c r="P9499" s="115"/>
      <c r="Q9499" s="116"/>
      <c r="R9499" s="116"/>
      <c r="S9499" s="116"/>
      <c r="T9499" s="117"/>
    </row>
    <row r="9500" spans="10:20">
      <c r="J9500" s="116"/>
      <c r="K9500" s="116"/>
      <c r="L9500" s="116"/>
      <c r="M9500" s="116"/>
      <c r="N9500" s="117"/>
      <c r="P9500" s="115"/>
      <c r="Q9500" s="116"/>
      <c r="R9500" s="116"/>
      <c r="S9500" s="116"/>
      <c r="T9500" s="117"/>
    </row>
    <row r="9501" spans="10:20">
      <c r="J9501" s="116"/>
      <c r="K9501" s="116"/>
      <c r="L9501" s="116"/>
      <c r="M9501" s="116"/>
      <c r="N9501" s="117"/>
      <c r="P9501" s="115"/>
      <c r="Q9501" s="116"/>
      <c r="R9501" s="116"/>
      <c r="S9501" s="116"/>
      <c r="T9501" s="117"/>
    </row>
    <row r="9502" spans="10:20">
      <c r="J9502" s="116"/>
      <c r="K9502" s="116"/>
      <c r="L9502" s="116"/>
      <c r="M9502" s="116"/>
      <c r="N9502" s="117"/>
      <c r="P9502" s="115"/>
      <c r="Q9502" s="116"/>
      <c r="R9502" s="116"/>
      <c r="S9502" s="116"/>
      <c r="T9502" s="117"/>
    </row>
    <row r="9503" spans="10:20">
      <c r="J9503" s="116"/>
      <c r="K9503" s="116"/>
      <c r="L9503" s="116"/>
      <c r="M9503" s="116"/>
      <c r="N9503" s="117"/>
      <c r="P9503" s="115"/>
      <c r="Q9503" s="116"/>
      <c r="R9503" s="116"/>
      <c r="S9503" s="116"/>
      <c r="T9503" s="117"/>
    </row>
    <row r="9504" spans="10:20">
      <c r="J9504" s="116"/>
      <c r="K9504" s="116"/>
      <c r="L9504" s="116"/>
      <c r="M9504" s="116"/>
      <c r="N9504" s="117"/>
      <c r="P9504" s="115"/>
      <c r="Q9504" s="116"/>
      <c r="R9504" s="116"/>
      <c r="S9504" s="116"/>
      <c r="T9504" s="117"/>
    </row>
    <row r="9505" spans="10:20">
      <c r="J9505" s="116"/>
      <c r="K9505" s="116"/>
      <c r="L9505" s="116"/>
      <c r="M9505" s="116"/>
      <c r="N9505" s="117"/>
      <c r="P9505" s="115"/>
      <c r="Q9505" s="116"/>
      <c r="R9505" s="116"/>
      <c r="S9505" s="116"/>
      <c r="T9505" s="117"/>
    </row>
    <row r="9506" spans="10:20">
      <c r="J9506" s="116"/>
      <c r="K9506" s="116"/>
      <c r="L9506" s="116"/>
      <c r="M9506" s="116"/>
      <c r="N9506" s="117"/>
      <c r="P9506" s="115"/>
      <c r="Q9506" s="116"/>
      <c r="R9506" s="116"/>
      <c r="S9506" s="116"/>
      <c r="T9506" s="117"/>
    </row>
    <row r="9507" spans="10:20">
      <c r="J9507" s="116"/>
      <c r="K9507" s="116"/>
      <c r="L9507" s="116"/>
      <c r="M9507" s="116"/>
      <c r="N9507" s="117"/>
      <c r="P9507" s="115"/>
      <c r="Q9507" s="116"/>
      <c r="R9507" s="116"/>
      <c r="S9507" s="116"/>
      <c r="T9507" s="117"/>
    </row>
    <row r="9508" spans="10:20">
      <c r="J9508" s="116"/>
      <c r="K9508" s="116"/>
      <c r="L9508" s="116"/>
      <c r="M9508" s="116"/>
      <c r="N9508" s="117"/>
      <c r="P9508" s="115"/>
      <c r="Q9508" s="116"/>
      <c r="R9508" s="116"/>
      <c r="S9508" s="116"/>
      <c r="T9508" s="117"/>
    </row>
    <row r="9509" spans="10:20">
      <c r="J9509" s="116"/>
      <c r="K9509" s="116"/>
      <c r="L9509" s="116"/>
      <c r="M9509" s="116"/>
      <c r="N9509" s="117"/>
      <c r="P9509" s="115"/>
      <c r="Q9509" s="116"/>
      <c r="R9509" s="116"/>
      <c r="S9509" s="116"/>
      <c r="T9509" s="117"/>
    </row>
    <row r="9510" spans="10:20">
      <c r="J9510" s="116"/>
      <c r="K9510" s="116"/>
      <c r="L9510" s="116"/>
      <c r="M9510" s="116"/>
      <c r="N9510" s="117"/>
      <c r="P9510" s="115"/>
      <c r="Q9510" s="116"/>
      <c r="R9510" s="116"/>
      <c r="S9510" s="116"/>
      <c r="T9510" s="117"/>
    </row>
    <row r="9511" spans="10:20">
      <c r="J9511" s="116"/>
      <c r="K9511" s="116"/>
      <c r="L9511" s="116"/>
      <c r="M9511" s="116"/>
      <c r="N9511" s="117"/>
      <c r="P9511" s="115"/>
      <c r="Q9511" s="116"/>
      <c r="R9511" s="116"/>
      <c r="S9511" s="116"/>
      <c r="T9511" s="117"/>
    </row>
    <row r="9512" spans="10:20">
      <c r="J9512" s="116"/>
      <c r="K9512" s="116"/>
      <c r="L9512" s="116"/>
      <c r="M9512" s="116"/>
      <c r="N9512" s="117"/>
      <c r="P9512" s="115"/>
      <c r="Q9512" s="116"/>
      <c r="R9512" s="116"/>
      <c r="S9512" s="116"/>
      <c r="T9512" s="117"/>
    </row>
    <row r="9513" spans="10:20">
      <c r="J9513" s="116"/>
      <c r="K9513" s="116"/>
      <c r="L9513" s="116"/>
      <c r="M9513" s="116"/>
      <c r="N9513" s="117"/>
      <c r="P9513" s="115"/>
      <c r="Q9513" s="116"/>
      <c r="R9513" s="116"/>
      <c r="S9513" s="116"/>
      <c r="T9513" s="117"/>
    </row>
    <row r="9514" spans="10:20">
      <c r="J9514" s="116"/>
      <c r="K9514" s="116"/>
      <c r="L9514" s="116"/>
      <c r="M9514" s="116"/>
      <c r="N9514" s="117"/>
      <c r="P9514" s="115"/>
      <c r="Q9514" s="116"/>
      <c r="R9514" s="116"/>
      <c r="S9514" s="116"/>
      <c r="T9514" s="117"/>
    </row>
    <row r="9515" spans="10:20">
      <c r="J9515" s="116"/>
      <c r="K9515" s="116"/>
      <c r="L9515" s="116"/>
      <c r="M9515" s="116"/>
      <c r="N9515" s="117"/>
      <c r="P9515" s="115"/>
      <c r="Q9515" s="116"/>
      <c r="R9515" s="116"/>
      <c r="S9515" s="116"/>
      <c r="T9515" s="117"/>
    </row>
    <row r="9516" spans="10:20">
      <c r="J9516" s="116"/>
      <c r="K9516" s="116"/>
      <c r="L9516" s="116"/>
      <c r="M9516" s="116"/>
      <c r="N9516" s="117"/>
      <c r="P9516" s="115"/>
      <c r="Q9516" s="116"/>
      <c r="R9516" s="116"/>
      <c r="S9516" s="116"/>
      <c r="T9516" s="117"/>
    </row>
    <row r="9517" spans="10:20">
      <c r="J9517" s="116"/>
      <c r="K9517" s="116"/>
      <c r="L9517" s="116"/>
      <c r="M9517" s="116"/>
      <c r="N9517" s="117"/>
      <c r="P9517" s="115"/>
      <c r="Q9517" s="116"/>
      <c r="R9517" s="116"/>
      <c r="S9517" s="116"/>
      <c r="T9517" s="117"/>
    </row>
    <row r="9518" spans="10:20">
      <c r="J9518" s="116"/>
      <c r="K9518" s="116"/>
      <c r="L9518" s="116"/>
      <c r="M9518" s="116"/>
      <c r="N9518" s="117"/>
      <c r="P9518" s="115"/>
      <c r="Q9518" s="116"/>
      <c r="R9518" s="116"/>
      <c r="S9518" s="116"/>
      <c r="T9518" s="117"/>
    </row>
    <row r="9519" spans="10:20">
      <c r="J9519" s="116"/>
      <c r="K9519" s="116"/>
      <c r="L9519" s="116"/>
      <c r="M9519" s="116"/>
      <c r="N9519" s="117"/>
      <c r="P9519" s="115"/>
      <c r="Q9519" s="116"/>
      <c r="R9519" s="116"/>
      <c r="S9519" s="116"/>
      <c r="T9519" s="117"/>
    </row>
    <row r="9520" spans="10:20">
      <c r="J9520" s="116"/>
      <c r="K9520" s="116"/>
      <c r="L9520" s="116"/>
      <c r="M9520" s="116"/>
      <c r="N9520" s="117"/>
      <c r="P9520" s="115"/>
      <c r="Q9520" s="116"/>
      <c r="R9520" s="116"/>
      <c r="S9520" s="116"/>
      <c r="T9520" s="117"/>
    </row>
    <row r="9521" spans="10:20">
      <c r="J9521" s="116"/>
      <c r="K9521" s="116"/>
      <c r="L9521" s="116"/>
      <c r="M9521" s="116"/>
      <c r="N9521" s="117"/>
      <c r="P9521" s="115"/>
      <c r="Q9521" s="116"/>
      <c r="R9521" s="116"/>
      <c r="S9521" s="116"/>
      <c r="T9521" s="117"/>
    </row>
    <row r="9522" spans="10:20">
      <c r="J9522" s="116"/>
      <c r="K9522" s="116"/>
      <c r="L9522" s="116"/>
      <c r="M9522" s="116"/>
      <c r="N9522" s="117"/>
      <c r="P9522" s="115"/>
      <c r="Q9522" s="116"/>
      <c r="R9522" s="116"/>
      <c r="S9522" s="116"/>
      <c r="T9522" s="117"/>
    </row>
    <row r="9523" spans="10:20">
      <c r="J9523" s="116"/>
      <c r="K9523" s="116"/>
      <c r="L9523" s="116"/>
      <c r="M9523" s="116"/>
      <c r="N9523" s="117"/>
      <c r="P9523" s="115"/>
      <c r="Q9523" s="116"/>
      <c r="R9523" s="116"/>
      <c r="S9523" s="116"/>
      <c r="T9523" s="117"/>
    </row>
    <row r="9524" spans="10:20">
      <c r="J9524" s="116"/>
      <c r="K9524" s="116"/>
      <c r="L9524" s="116"/>
      <c r="M9524" s="116"/>
      <c r="N9524" s="117"/>
      <c r="P9524" s="115"/>
      <c r="Q9524" s="116"/>
      <c r="R9524" s="116"/>
      <c r="S9524" s="116"/>
      <c r="T9524" s="117"/>
    </row>
    <row r="9525" spans="10:20">
      <c r="J9525" s="116"/>
      <c r="K9525" s="116"/>
      <c r="L9525" s="116"/>
      <c r="M9525" s="116"/>
      <c r="N9525" s="117"/>
      <c r="P9525" s="115"/>
      <c r="Q9525" s="116"/>
      <c r="R9525" s="116"/>
      <c r="S9525" s="116"/>
      <c r="T9525" s="117"/>
    </row>
    <row r="9526" spans="10:20">
      <c r="J9526" s="116"/>
      <c r="K9526" s="116"/>
      <c r="L9526" s="116"/>
      <c r="M9526" s="116"/>
      <c r="N9526" s="117"/>
      <c r="P9526" s="115"/>
      <c r="Q9526" s="116"/>
      <c r="R9526" s="116"/>
      <c r="S9526" s="116"/>
      <c r="T9526" s="117"/>
    </row>
    <row r="9527" spans="10:20">
      <c r="J9527" s="116"/>
      <c r="K9527" s="116"/>
      <c r="L9527" s="116"/>
      <c r="M9527" s="116"/>
      <c r="N9527" s="117"/>
      <c r="P9527" s="115"/>
      <c r="Q9527" s="116"/>
      <c r="R9527" s="116"/>
      <c r="S9527" s="116"/>
      <c r="T9527" s="117"/>
    </row>
    <row r="9528" spans="10:20">
      <c r="J9528" s="116"/>
      <c r="K9528" s="116"/>
      <c r="L9528" s="116"/>
      <c r="M9528" s="116"/>
      <c r="N9528" s="117"/>
      <c r="P9528" s="115"/>
      <c r="Q9528" s="116"/>
      <c r="R9528" s="116"/>
      <c r="S9528" s="116"/>
      <c r="T9528" s="117"/>
    </row>
    <row r="9529" spans="10:20">
      <c r="J9529" s="116"/>
      <c r="K9529" s="116"/>
      <c r="L9529" s="116"/>
      <c r="M9529" s="116"/>
      <c r="N9529" s="117"/>
      <c r="P9529" s="115"/>
      <c r="Q9529" s="116"/>
      <c r="R9529" s="116"/>
      <c r="S9529" s="116"/>
      <c r="T9529" s="117"/>
    </row>
    <row r="9530" spans="10:20">
      <c r="J9530" s="116"/>
      <c r="K9530" s="116"/>
      <c r="L9530" s="116"/>
      <c r="M9530" s="116"/>
      <c r="N9530" s="117"/>
      <c r="P9530" s="115"/>
      <c r="Q9530" s="116"/>
      <c r="R9530" s="116"/>
      <c r="S9530" s="116"/>
      <c r="T9530" s="117"/>
    </row>
    <row r="9531" spans="10:20">
      <c r="J9531" s="116"/>
      <c r="K9531" s="116"/>
      <c r="L9531" s="116"/>
      <c r="M9531" s="116"/>
      <c r="N9531" s="117"/>
      <c r="P9531" s="115"/>
      <c r="Q9531" s="116"/>
      <c r="R9531" s="116"/>
      <c r="S9531" s="116"/>
      <c r="T9531" s="117"/>
    </row>
    <row r="9532" spans="10:20">
      <c r="J9532" s="116"/>
      <c r="K9532" s="116"/>
      <c r="L9532" s="116"/>
      <c r="M9532" s="116"/>
      <c r="N9532" s="117"/>
      <c r="P9532" s="115"/>
      <c r="Q9532" s="116"/>
      <c r="R9532" s="116"/>
      <c r="S9532" s="116"/>
      <c r="T9532" s="117"/>
    </row>
    <row r="9533" spans="10:20">
      <c r="J9533" s="116"/>
      <c r="K9533" s="116"/>
      <c r="L9533" s="116"/>
      <c r="M9533" s="116"/>
      <c r="N9533" s="117"/>
      <c r="P9533" s="115"/>
      <c r="Q9533" s="116"/>
      <c r="R9533" s="116"/>
      <c r="S9533" s="116"/>
      <c r="T9533" s="117"/>
    </row>
    <row r="9534" spans="10:20">
      <c r="J9534" s="116"/>
      <c r="K9534" s="116"/>
      <c r="L9534" s="116"/>
      <c r="M9534" s="116"/>
      <c r="N9534" s="117"/>
      <c r="P9534" s="115"/>
      <c r="Q9534" s="116"/>
      <c r="R9534" s="116"/>
      <c r="S9534" s="116"/>
      <c r="T9534" s="117"/>
    </row>
    <row r="9535" spans="10:20">
      <c r="J9535" s="116"/>
      <c r="K9535" s="116"/>
      <c r="L9535" s="116"/>
      <c r="M9535" s="116"/>
      <c r="N9535" s="117"/>
      <c r="P9535" s="115"/>
      <c r="Q9535" s="116"/>
      <c r="R9535" s="116"/>
      <c r="S9535" s="116"/>
      <c r="T9535" s="117"/>
    </row>
    <row r="9536" spans="10:20">
      <c r="J9536" s="116"/>
      <c r="K9536" s="116"/>
      <c r="L9536" s="116"/>
      <c r="M9536" s="116"/>
      <c r="N9536" s="117"/>
      <c r="P9536" s="115"/>
      <c r="Q9536" s="116"/>
      <c r="R9536" s="116"/>
      <c r="S9536" s="116"/>
      <c r="T9536" s="117"/>
    </row>
    <row r="9537" spans="10:20">
      <c r="J9537" s="116"/>
      <c r="K9537" s="116"/>
      <c r="L9537" s="116"/>
      <c r="M9537" s="116"/>
      <c r="N9537" s="117"/>
      <c r="P9537" s="115"/>
      <c r="Q9537" s="116"/>
      <c r="R9537" s="116"/>
      <c r="S9537" s="116"/>
      <c r="T9537" s="117"/>
    </row>
    <row r="9538" spans="10:20">
      <c r="J9538" s="116"/>
      <c r="K9538" s="116"/>
      <c r="L9538" s="116"/>
      <c r="M9538" s="116"/>
      <c r="N9538" s="117"/>
      <c r="P9538" s="115"/>
      <c r="Q9538" s="116"/>
      <c r="R9538" s="116"/>
      <c r="S9538" s="116"/>
      <c r="T9538" s="117"/>
    </row>
    <row r="9539" spans="10:20">
      <c r="J9539" s="116"/>
      <c r="K9539" s="116"/>
      <c r="L9539" s="116"/>
      <c r="M9539" s="116"/>
      <c r="N9539" s="117"/>
      <c r="P9539" s="115"/>
      <c r="Q9539" s="116"/>
      <c r="R9539" s="116"/>
      <c r="S9539" s="116"/>
      <c r="T9539" s="117"/>
    </row>
    <row r="9540" spans="10:20">
      <c r="J9540" s="116"/>
      <c r="K9540" s="116"/>
      <c r="L9540" s="116"/>
      <c r="M9540" s="116"/>
      <c r="N9540" s="117"/>
      <c r="P9540" s="115"/>
      <c r="Q9540" s="116"/>
      <c r="R9540" s="116"/>
      <c r="S9540" s="116"/>
      <c r="T9540" s="117"/>
    </row>
    <row r="9541" spans="10:20">
      <c r="J9541" s="116"/>
      <c r="K9541" s="116"/>
      <c r="L9541" s="116"/>
      <c r="M9541" s="116"/>
      <c r="N9541" s="117"/>
      <c r="P9541" s="115"/>
      <c r="Q9541" s="116"/>
      <c r="R9541" s="116"/>
      <c r="S9541" s="116"/>
      <c r="T9541" s="117"/>
    </row>
    <row r="9542" spans="10:20">
      <c r="J9542" s="116"/>
      <c r="K9542" s="116"/>
      <c r="L9542" s="116"/>
      <c r="M9542" s="116"/>
      <c r="N9542" s="117"/>
      <c r="P9542" s="115"/>
      <c r="Q9542" s="116"/>
      <c r="R9542" s="116"/>
      <c r="S9542" s="116"/>
      <c r="T9542" s="117"/>
    </row>
    <row r="9543" spans="10:20">
      <c r="J9543" s="116"/>
      <c r="K9543" s="116"/>
      <c r="L9543" s="116"/>
      <c r="M9543" s="116"/>
      <c r="N9543" s="117"/>
      <c r="P9543" s="115"/>
      <c r="Q9543" s="116"/>
      <c r="R9543" s="116"/>
      <c r="S9543" s="116"/>
      <c r="T9543" s="117"/>
    </row>
    <row r="9544" spans="10:20">
      <c r="J9544" s="116"/>
      <c r="K9544" s="116"/>
      <c r="L9544" s="116"/>
      <c r="M9544" s="116"/>
      <c r="N9544" s="117"/>
      <c r="P9544" s="115"/>
      <c r="Q9544" s="116"/>
      <c r="R9544" s="116"/>
      <c r="S9544" s="116"/>
      <c r="T9544" s="117"/>
    </row>
    <row r="9545" spans="10:20">
      <c r="J9545" s="116"/>
      <c r="K9545" s="116"/>
      <c r="L9545" s="116"/>
      <c r="M9545" s="116"/>
      <c r="N9545" s="117"/>
      <c r="P9545" s="115"/>
      <c r="Q9545" s="116"/>
      <c r="R9545" s="116"/>
      <c r="S9545" s="116"/>
      <c r="T9545" s="117"/>
    </row>
    <row r="9546" spans="10:20">
      <c r="J9546" s="116"/>
      <c r="K9546" s="116"/>
      <c r="L9546" s="116"/>
      <c r="M9546" s="116"/>
      <c r="N9546" s="117"/>
      <c r="P9546" s="115"/>
      <c r="Q9546" s="116"/>
      <c r="R9546" s="116"/>
      <c r="S9546" s="116"/>
      <c r="T9546" s="117"/>
    </row>
    <row r="9547" spans="10:20">
      <c r="J9547" s="116"/>
      <c r="K9547" s="116"/>
      <c r="L9547" s="116"/>
      <c r="M9547" s="116"/>
      <c r="N9547" s="117"/>
      <c r="P9547" s="115"/>
      <c r="Q9547" s="116"/>
      <c r="R9547" s="116"/>
      <c r="S9547" s="116"/>
      <c r="T9547" s="117"/>
    </row>
    <row r="9548" spans="10:20">
      <c r="J9548" s="116"/>
      <c r="K9548" s="116"/>
      <c r="L9548" s="116"/>
      <c r="M9548" s="116"/>
      <c r="N9548" s="117"/>
      <c r="P9548" s="115"/>
      <c r="Q9548" s="116"/>
      <c r="R9548" s="116"/>
      <c r="S9548" s="116"/>
      <c r="T9548" s="117"/>
    </row>
    <row r="9549" spans="10:20">
      <c r="J9549" s="116"/>
      <c r="K9549" s="116"/>
      <c r="L9549" s="116"/>
      <c r="M9549" s="116"/>
      <c r="N9549" s="117"/>
      <c r="P9549" s="115"/>
      <c r="Q9549" s="116"/>
      <c r="R9549" s="116"/>
      <c r="S9549" s="116"/>
      <c r="T9549" s="117"/>
    </row>
    <row r="9550" spans="10:20">
      <c r="J9550" s="116"/>
      <c r="K9550" s="116"/>
      <c r="L9550" s="116"/>
      <c r="M9550" s="116"/>
      <c r="N9550" s="117"/>
      <c r="P9550" s="115"/>
      <c r="Q9550" s="116"/>
      <c r="R9550" s="116"/>
      <c r="S9550" s="116"/>
      <c r="T9550" s="117"/>
    </row>
    <row r="9551" spans="10:20">
      <c r="J9551" s="116"/>
      <c r="K9551" s="116"/>
      <c r="L9551" s="116"/>
      <c r="M9551" s="116"/>
      <c r="N9551" s="117"/>
      <c r="P9551" s="115"/>
      <c r="Q9551" s="116"/>
      <c r="R9551" s="116"/>
      <c r="S9551" s="116"/>
      <c r="T9551" s="117"/>
    </row>
    <row r="9552" spans="10:20">
      <c r="J9552" s="116"/>
      <c r="K9552" s="116"/>
      <c r="L9552" s="116"/>
      <c r="M9552" s="116"/>
      <c r="N9552" s="117"/>
      <c r="P9552" s="115"/>
      <c r="Q9552" s="116"/>
      <c r="R9552" s="116"/>
      <c r="S9552" s="116"/>
      <c r="T9552" s="117"/>
    </row>
    <row r="9553" spans="10:20">
      <c r="J9553" s="116"/>
      <c r="K9553" s="116"/>
      <c r="L9553" s="116"/>
      <c r="M9553" s="116"/>
      <c r="N9553" s="117"/>
      <c r="P9553" s="115"/>
      <c r="Q9553" s="116"/>
      <c r="R9553" s="116"/>
      <c r="S9553" s="116"/>
      <c r="T9553" s="117"/>
    </row>
    <row r="9554" spans="10:20">
      <c r="J9554" s="116"/>
      <c r="K9554" s="116"/>
      <c r="L9554" s="116"/>
      <c r="M9554" s="116"/>
      <c r="N9554" s="117"/>
      <c r="P9554" s="115"/>
      <c r="Q9554" s="116"/>
      <c r="R9554" s="116"/>
      <c r="S9554" s="116"/>
      <c r="T9554" s="117"/>
    </row>
    <row r="9555" spans="10:20">
      <c r="J9555" s="116"/>
      <c r="K9555" s="116"/>
      <c r="L9555" s="116"/>
      <c r="M9555" s="116"/>
      <c r="N9555" s="117"/>
      <c r="P9555" s="115"/>
      <c r="Q9555" s="116"/>
      <c r="R9555" s="116"/>
      <c r="S9555" s="116"/>
      <c r="T9555" s="117"/>
    </row>
    <row r="9556" spans="10:20">
      <c r="J9556" s="116"/>
      <c r="K9556" s="116"/>
      <c r="L9556" s="116"/>
      <c r="M9556" s="116"/>
      <c r="N9556" s="117"/>
      <c r="P9556" s="115"/>
      <c r="Q9556" s="116"/>
      <c r="R9556" s="116"/>
      <c r="S9556" s="116"/>
      <c r="T9556" s="117"/>
    </row>
    <row r="9557" spans="10:20">
      <c r="J9557" s="116"/>
      <c r="K9557" s="116"/>
      <c r="L9557" s="116"/>
      <c r="M9557" s="116"/>
      <c r="N9557" s="117"/>
      <c r="P9557" s="115"/>
      <c r="Q9557" s="116"/>
      <c r="R9557" s="116"/>
      <c r="S9557" s="116"/>
      <c r="T9557" s="117"/>
    </row>
    <row r="9558" spans="10:20">
      <c r="J9558" s="116"/>
      <c r="K9558" s="116"/>
      <c r="L9558" s="116"/>
      <c r="M9558" s="116"/>
      <c r="N9558" s="117"/>
      <c r="P9558" s="115"/>
      <c r="Q9558" s="116"/>
      <c r="R9558" s="116"/>
      <c r="S9558" s="116"/>
      <c r="T9558" s="117"/>
    </row>
    <row r="9559" spans="10:20">
      <c r="J9559" s="116"/>
      <c r="K9559" s="116"/>
      <c r="L9559" s="116"/>
      <c r="M9559" s="116"/>
      <c r="N9559" s="117"/>
      <c r="P9559" s="115"/>
      <c r="Q9559" s="116"/>
      <c r="R9559" s="116"/>
      <c r="S9559" s="116"/>
      <c r="T9559" s="117"/>
    </row>
    <row r="9560" spans="10:20">
      <c r="J9560" s="116"/>
      <c r="K9560" s="116"/>
      <c r="L9560" s="116"/>
      <c r="M9560" s="116"/>
      <c r="N9560" s="117"/>
      <c r="P9560" s="115"/>
      <c r="Q9560" s="116"/>
      <c r="R9560" s="116"/>
      <c r="S9560" s="116"/>
      <c r="T9560" s="117"/>
    </row>
    <row r="9561" spans="10:20">
      <c r="J9561" s="116"/>
      <c r="K9561" s="116"/>
      <c r="L9561" s="116"/>
      <c r="M9561" s="116"/>
      <c r="N9561" s="117"/>
      <c r="P9561" s="115"/>
      <c r="Q9561" s="116"/>
      <c r="R9561" s="116"/>
      <c r="S9561" s="116"/>
      <c r="T9561" s="117"/>
    </row>
    <row r="9562" spans="10:20">
      <c r="J9562" s="116"/>
      <c r="K9562" s="116"/>
      <c r="L9562" s="116"/>
      <c r="M9562" s="116"/>
      <c r="N9562" s="117"/>
      <c r="P9562" s="115"/>
      <c r="Q9562" s="116"/>
      <c r="R9562" s="116"/>
      <c r="S9562" s="116"/>
      <c r="T9562" s="117"/>
    </row>
    <row r="9563" spans="10:20">
      <c r="J9563" s="116"/>
      <c r="K9563" s="116"/>
      <c r="L9563" s="116"/>
      <c r="M9563" s="116"/>
      <c r="N9563" s="117"/>
      <c r="P9563" s="115"/>
      <c r="Q9563" s="116"/>
      <c r="R9563" s="116"/>
      <c r="S9563" s="116"/>
      <c r="T9563" s="117"/>
    </row>
    <row r="9564" spans="10:20">
      <c r="J9564" s="116"/>
      <c r="K9564" s="116"/>
      <c r="L9564" s="116"/>
      <c r="M9564" s="116"/>
      <c r="N9564" s="117"/>
      <c r="P9564" s="115"/>
      <c r="Q9564" s="116"/>
      <c r="R9564" s="116"/>
      <c r="S9564" s="116"/>
      <c r="T9564" s="117"/>
    </row>
    <row r="9565" spans="10:20">
      <c r="J9565" s="116"/>
      <c r="K9565" s="116"/>
      <c r="L9565" s="116"/>
      <c r="M9565" s="116"/>
      <c r="N9565" s="117"/>
      <c r="P9565" s="115"/>
      <c r="Q9565" s="116"/>
      <c r="R9565" s="116"/>
      <c r="S9565" s="116"/>
      <c r="T9565" s="117"/>
    </row>
    <row r="9566" spans="10:20">
      <c r="J9566" s="116"/>
      <c r="K9566" s="116"/>
      <c r="L9566" s="116"/>
      <c r="M9566" s="116"/>
      <c r="N9566" s="117"/>
      <c r="P9566" s="115"/>
      <c r="Q9566" s="116"/>
      <c r="R9566" s="116"/>
      <c r="S9566" s="116"/>
      <c r="T9566" s="117"/>
    </row>
    <row r="9567" spans="10:20">
      <c r="J9567" s="116"/>
      <c r="K9567" s="116"/>
      <c r="L9567" s="116"/>
      <c r="M9567" s="116"/>
      <c r="N9567" s="117"/>
      <c r="P9567" s="115"/>
      <c r="Q9567" s="116"/>
      <c r="R9567" s="116"/>
      <c r="S9567" s="116"/>
      <c r="T9567" s="117"/>
    </row>
    <row r="9568" spans="10:20">
      <c r="J9568" s="116"/>
      <c r="K9568" s="116"/>
      <c r="L9568" s="116"/>
      <c r="M9568" s="116"/>
      <c r="N9568" s="117"/>
      <c r="P9568" s="115"/>
      <c r="Q9568" s="116"/>
      <c r="R9568" s="116"/>
      <c r="S9568" s="116"/>
      <c r="T9568" s="117"/>
    </row>
    <row r="9569" spans="10:20">
      <c r="J9569" s="116"/>
      <c r="K9569" s="116"/>
      <c r="L9569" s="116"/>
      <c r="M9569" s="116"/>
      <c r="N9569" s="117"/>
      <c r="P9569" s="115"/>
      <c r="Q9569" s="116"/>
      <c r="R9569" s="116"/>
      <c r="S9569" s="116"/>
      <c r="T9569" s="117"/>
    </row>
    <row r="9570" spans="10:20">
      <c r="J9570" s="116"/>
      <c r="K9570" s="116"/>
      <c r="L9570" s="116"/>
      <c r="M9570" s="116"/>
      <c r="N9570" s="117"/>
      <c r="P9570" s="115"/>
      <c r="Q9570" s="116"/>
      <c r="R9570" s="116"/>
      <c r="S9570" s="116"/>
      <c r="T9570" s="117"/>
    </row>
    <row r="9571" spans="10:20">
      <c r="J9571" s="116"/>
      <c r="K9571" s="116"/>
      <c r="L9571" s="116"/>
      <c r="M9571" s="116"/>
      <c r="N9571" s="117"/>
      <c r="P9571" s="115"/>
      <c r="Q9571" s="116"/>
      <c r="R9571" s="116"/>
      <c r="S9571" s="116"/>
      <c r="T9571" s="117"/>
    </row>
    <row r="9572" spans="10:20">
      <c r="J9572" s="116"/>
      <c r="K9572" s="116"/>
      <c r="L9572" s="116"/>
      <c r="M9572" s="116"/>
      <c r="N9572" s="117"/>
      <c r="P9572" s="115"/>
      <c r="Q9572" s="116"/>
      <c r="R9572" s="116"/>
      <c r="S9572" s="116"/>
      <c r="T9572" s="117"/>
    </row>
    <row r="9573" spans="10:20">
      <c r="J9573" s="116"/>
      <c r="K9573" s="116"/>
      <c r="L9573" s="116"/>
      <c r="M9573" s="116"/>
      <c r="N9573" s="117"/>
      <c r="P9573" s="115"/>
      <c r="Q9573" s="116"/>
      <c r="R9573" s="116"/>
      <c r="S9573" s="116"/>
      <c r="T9573" s="117"/>
    </row>
    <row r="9574" spans="10:20">
      <c r="J9574" s="116"/>
      <c r="K9574" s="116"/>
      <c r="L9574" s="116"/>
      <c r="M9574" s="116"/>
      <c r="N9574" s="117"/>
      <c r="P9574" s="115"/>
      <c r="Q9574" s="116"/>
      <c r="R9574" s="116"/>
      <c r="S9574" s="116"/>
      <c r="T9574" s="117"/>
    </row>
    <row r="9575" spans="10:20">
      <c r="J9575" s="116"/>
      <c r="K9575" s="116"/>
      <c r="L9575" s="116"/>
      <c r="M9575" s="116"/>
      <c r="N9575" s="117"/>
      <c r="P9575" s="115"/>
      <c r="Q9575" s="116"/>
      <c r="R9575" s="116"/>
      <c r="S9575" s="116"/>
      <c r="T9575" s="117"/>
    </row>
    <row r="9576" spans="10:20">
      <c r="J9576" s="116"/>
      <c r="K9576" s="116"/>
      <c r="L9576" s="116"/>
      <c r="M9576" s="116"/>
      <c r="N9576" s="117"/>
      <c r="P9576" s="115"/>
      <c r="Q9576" s="116"/>
      <c r="R9576" s="116"/>
      <c r="S9576" s="116"/>
      <c r="T9576" s="117"/>
    </row>
    <row r="9577" spans="10:20">
      <c r="J9577" s="116"/>
      <c r="K9577" s="116"/>
      <c r="L9577" s="116"/>
      <c r="M9577" s="116"/>
      <c r="N9577" s="117"/>
      <c r="P9577" s="115"/>
      <c r="Q9577" s="116"/>
      <c r="R9577" s="116"/>
      <c r="S9577" s="116"/>
      <c r="T9577" s="117"/>
    </row>
    <row r="9578" spans="10:20">
      <c r="J9578" s="116"/>
      <c r="K9578" s="116"/>
      <c r="L9578" s="116"/>
      <c r="M9578" s="116"/>
      <c r="N9578" s="117"/>
      <c r="P9578" s="115"/>
      <c r="Q9578" s="116"/>
      <c r="R9578" s="116"/>
      <c r="S9578" s="116"/>
      <c r="T9578" s="117"/>
    </row>
    <row r="9579" spans="10:20">
      <c r="J9579" s="116"/>
      <c r="K9579" s="116"/>
      <c r="L9579" s="116"/>
      <c r="M9579" s="116"/>
      <c r="N9579" s="117"/>
      <c r="P9579" s="115"/>
      <c r="Q9579" s="116"/>
      <c r="R9579" s="116"/>
      <c r="S9579" s="116"/>
      <c r="T9579" s="117"/>
    </row>
    <row r="9580" spans="10:20">
      <c r="J9580" s="116"/>
      <c r="K9580" s="116"/>
      <c r="L9580" s="116"/>
      <c r="M9580" s="116"/>
      <c r="N9580" s="117"/>
      <c r="P9580" s="115"/>
      <c r="Q9580" s="116"/>
      <c r="R9580" s="116"/>
      <c r="S9580" s="116"/>
      <c r="T9580" s="117"/>
    </row>
    <row r="9581" spans="10:20">
      <c r="J9581" s="116"/>
      <c r="K9581" s="116"/>
      <c r="L9581" s="116"/>
      <c r="M9581" s="116"/>
      <c r="N9581" s="117"/>
      <c r="P9581" s="115"/>
      <c r="Q9581" s="116"/>
      <c r="R9581" s="116"/>
      <c r="S9581" s="116"/>
      <c r="T9581" s="117"/>
    </row>
    <row r="9582" spans="10:20">
      <c r="J9582" s="116"/>
      <c r="K9582" s="116"/>
      <c r="L9582" s="116"/>
      <c r="M9582" s="116"/>
      <c r="N9582" s="117"/>
      <c r="P9582" s="115"/>
      <c r="Q9582" s="116"/>
      <c r="R9582" s="116"/>
      <c r="S9582" s="116"/>
      <c r="T9582" s="117"/>
    </row>
    <row r="9583" spans="10:20">
      <c r="J9583" s="116"/>
      <c r="K9583" s="116"/>
      <c r="L9583" s="116"/>
      <c r="M9583" s="116"/>
      <c r="N9583" s="117"/>
      <c r="P9583" s="115"/>
      <c r="Q9583" s="116"/>
      <c r="R9583" s="116"/>
      <c r="S9583" s="116"/>
      <c r="T9583" s="117"/>
    </row>
    <row r="9584" spans="10:20">
      <c r="J9584" s="116"/>
      <c r="K9584" s="116"/>
      <c r="L9584" s="116"/>
      <c r="M9584" s="116"/>
      <c r="N9584" s="117"/>
      <c r="P9584" s="115"/>
      <c r="Q9584" s="116"/>
      <c r="R9584" s="116"/>
      <c r="S9584" s="116"/>
      <c r="T9584" s="117"/>
    </row>
    <row r="9585" spans="10:20">
      <c r="J9585" s="116"/>
      <c r="K9585" s="116"/>
      <c r="L9585" s="116"/>
      <c r="M9585" s="116"/>
      <c r="N9585" s="117"/>
      <c r="P9585" s="115"/>
      <c r="Q9585" s="116"/>
      <c r="R9585" s="116"/>
      <c r="S9585" s="116"/>
      <c r="T9585" s="117"/>
    </row>
    <row r="9586" spans="10:20">
      <c r="J9586" s="116"/>
      <c r="K9586" s="116"/>
      <c r="L9586" s="116"/>
      <c r="M9586" s="116"/>
      <c r="N9586" s="117"/>
      <c r="P9586" s="115"/>
      <c r="Q9586" s="116"/>
      <c r="R9586" s="116"/>
      <c r="S9586" s="116"/>
      <c r="T9586" s="117"/>
    </row>
    <row r="9587" spans="10:20">
      <c r="J9587" s="116"/>
      <c r="K9587" s="116"/>
      <c r="L9587" s="116"/>
      <c r="M9587" s="116"/>
      <c r="N9587" s="117"/>
      <c r="P9587" s="115"/>
      <c r="Q9587" s="116"/>
      <c r="R9587" s="116"/>
      <c r="S9587" s="116"/>
      <c r="T9587" s="117"/>
    </row>
    <row r="9588" spans="10:20">
      <c r="J9588" s="116"/>
      <c r="K9588" s="116"/>
      <c r="L9588" s="116"/>
      <c r="M9588" s="116"/>
      <c r="N9588" s="117"/>
      <c r="P9588" s="115"/>
      <c r="Q9588" s="116"/>
      <c r="R9588" s="116"/>
      <c r="S9588" s="116"/>
      <c r="T9588" s="117"/>
    </row>
    <row r="9589" spans="10:20">
      <c r="J9589" s="116"/>
      <c r="K9589" s="116"/>
      <c r="L9589" s="116"/>
      <c r="M9589" s="116"/>
      <c r="N9589" s="117"/>
      <c r="P9589" s="115"/>
      <c r="Q9589" s="116"/>
      <c r="R9589" s="116"/>
      <c r="S9589" s="116"/>
      <c r="T9589" s="117"/>
    </row>
    <row r="9590" spans="10:20">
      <c r="J9590" s="116"/>
      <c r="K9590" s="116"/>
      <c r="L9590" s="116"/>
      <c r="M9590" s="116"/>
      <c r="N9590" s="117"/>
      <c r="P9590" s="115"/>
      <c r="Q9590" s="116"/>
      <c r="R9590" s="116"/>
      <c r="S9590" s="116"/>
      <c r="T9590" s="117"/>
    </row>
    <row r="9591" spans="10:20">
      <c r="J9591" s="116"/>
      <c r="K9591" s="116"/>
      <c r="L9591" s="116"/>
      <c r="M9591" s="116"/>
      <c r="N9591" s="117"/>
      <c r="P9591" s="115"/>
      <c r="Q9591" s="116"/>
      <c r="R9591" s="116"/>
      <c r="S9591" s="116"/>
      <c r="T9591" s="117"/>
    </row>
    <row r="9592" spans="10:20">
      <c r="J9592" s="116"/>
      <c r="K9592" s="116"/>
      <c r="L9592" s="116"/>
      <c r="M9592" s="116"/>
      <c r="N9592" s="117"/>
      <c r="P9592" s="115"/>
      <c r="Q9592" s="116"/>
      <c r="R9592" s="116"/>
      <c r="S9592" s="116"/>
      <c r="T9592" s="117"/>
    </row>
    <row r="9593" spans="10:20">
      <c r="J9593" s="116"/>
      <c r="K9593" s="116"/>
      <c r="L9593" s="116"/>
      <c r="M9593" s="116"/>
      <c r="N9593" s="117"/>
      <c r="P9593" s="115"/>
      <c r="Q9593" s="116"/>
      <c r="R9593" s="116"/>
      <c r="S9593" s="116"/>
      <c r="T9593" s="117"/>
    </row>
    <row r="9594" spans="10:20">
      <c r="J9594" s="116"/>
      <c r="K9594" s="116"/>
      <c r="L9594" s="116"/>
      <c r="M9594" s="116"/>
      <c r="N9594" s="117"/>
      <c r="P9594" s="115"/>
      <c r="Q9594" s="116"/>
      <c r="R9594" s="116"/>
      <c r="S9594" s="116"/>
      <c r="T9594" s="117"/>
    </row>
    <row r="9595" spans="10:20">
      <c r="J9595" s="116"/>
      <c r="K9595" s="116"/>
      <c r="L9595" s="116"/>
      <c r="M9595" s="116"/>
      <c r="N9595" s="117"/>
      <c r="P9595" s="115"/>
      <c r="Q9595" s="116"/>
      <c r="R9595" s="116"/>
      <c r="S9595" s="116"/>
      <c r="T9595" s="117"/>
    </row>
    <row r="9596" spans="10:20">
      <c r="J9596" s="116"/>
      <c r="K9596" s="116"/>
      <c r="L9596" s="116"/>
      <c r="M9596" s="116"/>
      <c r="N9596" s="117"/>
      <c r="P9596" s="115"/>
      <c r="Q9596" s="116"/>
      <c r="R9596" s="116"/>
      <c r="S9596" s="116"/>
      <c r="T9596" s="117"/>
    </row>
    <row r="9597" spans="10:20">
      <c r="J9597" s="116"/>
      <c r="K9597" s="116"/>
      <c r="L9597" s="116"/>
      <c r="M9597" s="116"/>
      <c r="N9597" s="117"/>
      <c r="P9597" s="115"/>
      <c r="Q9597" s="116"/>
      <c r="R9597" s="116"/>
      <c r="S9597" s="116"/>
      <c r="T9597" s="117"/>
    </row>
    <row r="9598" spans="10:20">
      <c r="J9598" s="116"/>
      <c r="K9598" s="116"/>
      <c r="L9598" s="116"/>
      <c r="M9598" s="116"/>
      <c r="N9598" s="117"/>
      <c r="P9598" s="115"/>
      <c r="Q9598" s="116"/>
      <c r="R9598" s="116"/>
      <c r="S9598" s="116"/>
      <c r="T9598" s="117"/>
    </row>
    <row r="9599" spans="10:20">
      <c r="J9599" s="116"/>
      <c r="K9599" s="116"/>
      <c r="L9599" s="116"/>
      <c r="M9599" s="116"/>
      <c r="N9599" s="117"/>
      <c r="P9599" s="115"/>
      <c r="Q9599" s="116"/>
      <c r="R9599" s="116"/>
      <c r="S9599" s="116"/>
      <c r="T9599" s="117"/>
    </row>
    <row r="9600" spans="10:20">
      <c r="J9600" s="116"/>
      <c r="K9600" s="116"/>
      <c r="L9600" s="116"/>
      <c r="M9600" s="116"/>
      <c r="N9600" s="117"/>
      <c r="P9600" s="115"/>
      <c r="Q9600" s="116"/>
      <c r="R9600" s="116"/>
      <c r="S9600" s="116"/>
      <c r="T9600" s="117"/>
    </row>
    <row r="9601" spans="10:20">
      <c r="J9601" s="116"/>
      <c r="K9601" s="116"/>
      <c r="L9601" s="116"/>
      <c r="M9601" s="116"/>
      <c r="N9601" s="117"/>
      <c r="P9601" s="115"/>
      <c r="Q9601" s="116"/>
      <c r="R9601" s="116"/>
      <c r="S9601" s="116"/>
      <c r="T9601" s="117"/>
    </row>
    <row r="9602" spans="10:20">
      <c r="J9602" s="116"/>
      <c r="K9602" s="116"/>
      <c r="L9602" s="116"/>
      <c r="M9602" s="116"/>
      <c r="N9602" s="117"/>
      <c r="P9602" s="115"/>
      <c r="Q9602" s="116"/>
      <c r="R9602" s="116"/>
      <c r="S9602" s="116"/>
      <c r="T9602" s="117"/>
    </row>
    <row r="9603" spans="10:20">
      <c r="J9603" s="116"/>
      <c r="K9603" s="116"/>
      <c r="L9603" s="116"/>
      <c r="M9603" s="116"/>
      <c r="N9603" s="117"/>
      <c r="P9603" s="115"/>
      <c r="Q9603" s="116"/>
      <c r="R9603" s="116"/>
      <c r="S9603" s="116"/>
      <c r="T9603" s="117"/>
    </row>
    <row r="9604" spans="10:20">
      <c r="J9604" s="116"/>
      <c r="K9604" s="116"/>
      <c r="L9604" s="116"/>
      <c r="M9604" s="116"/>
      <c r="N9604" s="117"/>
      <c r="P9604" s="115"/>
      <c r="Q9604" s="116"/>
      <c r="R9604" s="116"/>
      <c r="S9604" s="116"/>
      <c r="T9604" s="117"/>
    </row>
    <row r="9605" spans="10:20">
      <c r="J9605" s="116"/>
      <c r="K9605" s="116"/>
      <c r="L9605" s="116"/>
      <c r="M9605" s="116"/>
      <c r="N9605" s="117"/>
      <c r="P9605" s="115"/>
      <c r="Q9605" s="116"/>
      <c r="R9605" s="116"/>
      <c r="S9605" s="116"/>
      <c r="T9605" s="117"/>
    </row>
    <row r="9606" spans="10:20">
      <c r="J9606" s="116"/>
      <c r="K9606" s="116"/>
      <c r="L9606" s="116"/>
      <c r="M9606" s="116"/>
      <c r="N9606" s="117"/>
      <c r="P9606" s="115"/>
      <c r="Q9606" s="116"/>
      <c r="R9606" s="116"/>
      <c r="S9606" s="116"/>
      <c r="T9606" s="117"/>
    </row>
    <row r="9607" spans="10:20">
      <c r="J9607" s="116"/>
      <c r="K9607" s="116"/>
      <c r="L9607" s="116"/>
      <c r="M9607" s="116"/>
      <c r="N9607" s="117"/>
      <c r="P9607" s="115"/>
      <c r="Q9607" s="116"/>
      <c r="R9607" s="116"/>
      <c r="S9607" s="116"/>
      <c r="T9607" s="117"/>
    </row>
    <row r="9608" spans="10:20">
      <c r="J9608" s="116"/>
      <c r="K9608" s="116"/>
      <c r="L9608" s="116"/>
      <c r="M9608" s="116"/>
      <c r="N9608" s="117"/>
      <c r="P9608" s="115"/>
      <c r="Q9608" s="116"/>
      <c r="R9608" s="116"/>
      <c r="S9608" s="116"/>
      <c r="T9608" s="117"/>
    </row>
    <row r="9609" spans="10:20">
      <c r="J9609" s="116"/>
      <c r="K9609" s="116"/>
      <c r="L9609" s="116"/>
      <c r="M9609" s="116"/>
      <c r="N9609" s="117"/>
      <c r="P9609" s="115"/>
      <c r="Q9609" s="116"/>
      <c r="R9609" s="116"/>
      <c r="S9609" s="116"/>
      <c r="T9609" s="117"/>
    </row>
    <row r="9610" spans="10:20">
      <c r="J9610" s="116"/>
      <c r="K9610" s="116"/>
      <c r="L9610" s="116"/>
      <c r="M9610" s="116"/>
      <c r="N9610" s="117"/>
      <c r="P9610" s="115"/>
      <c r="Q9610" s="116"/>
      <c r="R9610" s="116"/>
      <c r="S9610" s="116"/>
      <c r="T9610" s="117"/>
    </row>
    <row r="9611" spans="10:20">
      <c r="J9611" s="116"/>
      <c r="K9611" s="116"/>
      <c r="L9611" s="116"/>
      <c r="M9611" s="116"/>
      <c r="N9611" s="117"/>
      <c r="P9611" s="115"/>
      <c r="Q9611" s="116"/>
      <c r="R9611" s="116"/>
      <c r="S9611" s="116"/>
      <c r="T9611" s="117"/>
    </row>
    <row r="9612" spans="10:20">
      <c r="J9612" s="116"/>
      <c r="K9612" s="116"/>
      <c r="L9612" s="116"/>
      <c r="M9612" s="116"/>
      <c r="N9612" s="117"/>
      <c r="P9612" s="115"/>
      <c r="Q9612" s="116"/>
      <c r="R9612" s="116"/>
      <c r="S9612" s="116"/>
      <c r="T9612" s="117"/>
    </row>
    <row r="9613" spans="10:20">
      <c r="J9613" s="116"/>
      <c r="K9613" s="116"/>
      <c r="L9613" s="116"/>
      <c r="M9613" s="116"/>
      <c r="N9613" s="117"/>
      <c r="P9613" s="115"/>
      <c r="Q9613" s="116"/>
      <c r="R9613" s="116"/>
      <c r="S9613" s="116"/>
      <c r="T9613" s="117"/>
    </row>
    <row r="9614" spans="10:20">
      <c r="J9614" s="116"/>
      <c r="K9614" s="116"/>
      <c r="L9614" s="116"/>
      <c r="M9614" s="116"/>
      <c r="N9614" s="117"/>
      <c r="P9614" s="115"/>
      <c r="Q9614" s="116"/>
      <c r="R9614" s="116"/>
      <c r="S9614" s="116"/>
      <c r="T9614" s="117"/>
    </row>
    <row r="9615" spans="10:20">
      <c r="J9615" s="116"/>
      <c r="K9615" s="116"/>
      <c r="L9615" s="116"/>
      <c r="M9615" s="116"/>
      <c r="N9615" s="117"/>
      <c r="P9615" s="115"/>
      <c r="Q9615" s="116"/>
      <c r="R9615" s="116"/>
      <c r="S9615" s="116"/>
      <c r="T9615" s="117"/>
    </row>
    <row r="9616" spans="10:20">
      <c r="J9616" s="116"/>
      <c r="K9616" s="116"/>
      <c r="L9616" s="116"/>
      <c r="M9616" s="116"/>
      <c r="N9616" s="117"/>
      <c r="P9616" s="115"/>
      <c r="Q9616" s="116"/>
      <c r="R9616" s="116"/>
      <c r="S9616" s="116"/>
      <c r="T9616" s="117"/>
    </row>
    <row r="9617" spans="10:20">
      <c r="J9617" s="116"/>
      <c r="K9617" s="116"/>
      <c r="L9617" s="116"/>
      <c r="M9617" s="116"/>
      <c r="N9617" s="117"/>
      <c r="P9617" s="115"/>
      <c r="Q9617" s="116"/>
      <c r="R9617" s="116"/>
      <c r="S9617" s="116"/>
      <c r="T9617" s="117"/>
    </row>
    <row r="9618" spans="10:20">
      <c r="J9618" s="116"/>
      <c r="K9618" s="116"/>
      <c r="L9618" s="116"/>
      <c r="M9618" s="116"/>
      <c r="N9618" s="117"/>
      <c r="P9618" s="115"/>
      <c r="Q9618" s="116"/>
      <c r="R9618" s="116"/>
      <c r="S9618" s="116"/>
      <c r="T9618" s="117"/>
    </row>
    <row r="9619" spans="10:20">
      <c r="J9619" s="116"/>
      <c r="K9619" s="116"/>
      <c r="L9619" s="116"/>
      <c r="M9619" s="116"/>
      <c r="N9619" s="117"/>
      <c r="P9619" s="115"/>
      <c r="Q9619" s="116"/>
      <c r="R9619" s="116"/>
      <c r="S9619" s="116"/>
      <c r="T9619" s="117"/>
    </row>
    <row r="9620" spans="10:20">
      <c r="J9620" s="116"/>
      <c r="K9620" s="116"/>
      <c r="L9620" s="116"/>
      <c r="M9620" s="116"/>
      <c r="N9620" s="117"/>
      <c r="P9620" s="115"/>
      <c r="Q9620" s="116"/>
      <c r="R9620" s="116"/>
      <c r="S9620" s="116"/>
      <c r="T9620" s="117"/>
    </row>
    <row r="9621" spans="10:20">
      <c r="J9621" s="116"/>
      <c r="K9621" s="116"/>
      <c r="L9621" s="116"/>
      <c r="M9621" s="116"/>
      <c r="N9621" s="117"/>
      <c r="P9621" s="115"/>
      <c r="Q9621" s="116"/>
      <c r="R9621" s="116"/>
      <c r="S9621" s="116"/>
      <c r="T9621" s="117"/>
    </row>
    <row r="9622" spans="10:20">
      <c r="J9622" s="116"/>
      <c r="K9622" s="116"/>
      <c r="L9622" s="116"/>
      <c r="M9622" s="116"/>
      <c r="N9622" s="117"/>
      <c r="P9622" s="115"/>
      <c r="Q9622" s="116"/>
      <c r="R9622" s="116"/>
      <c r="S9622" s="116"/>
      <c r="T9622" s="117"/>
    </row>
    <row r="9623" spans="10:20">
      <c r="J9623" s="116"/>
      <c r="K9623" s="116"/>
      <c r="L9623" s="116"/>
      <c r="M9623" s="116"/>
      <c r="N9623" s="117"/>
      <c r="P9623" s="115"/>
      <c r="Q9623" s="116"/>
      <c r="R9623" s="116"/>
      <c r="S9623" s="116"/>
      <c r="T9623" s="117"/>
    </row>
    <row r="9624" spans="10:20">
      <c r="J9624" s="116"/>
      <c r="K9624" s="116"/>
      <c r="L9624" s="116"/>
      <c r="M9624" s="116"/>
      <c r="N9624" s="117"/>
      <c r="P9624" s="115"/>
      <c r="Q9624" s="116"/>
      <c r="R9624" s="116"/>
      <c r="S9624" s="116"/>
      <c r="T9624" s="117"/>
    </row>
    <row r="9625" spans="10:20">
      <c r="J9625" s="116"/>
      <c r="K9625" s="116"/>
      <c r="L9625" s="116"/>
      <c r="M9625" s="116"/>
      <c r="N9625" s="117"/>
      <c r="P9625" s="115"/>
      <c r="Q9625" s="116"/>
      <c r="R9625" s="116"/>
      <c r="S9625" s="116"/>
      <c r="T9625" s="117"/>
    </row>
    <row r="9626" spans="10:20">
      <c r="J9626" s="116"/>
      <c r="K9626" s="116"/>
      <c r="L9626" s="116"/>
      <c r="M9626" s="116"/>
      <c r="N9626" s="117"/>
      <c r="P9626" s="115"/>
      <c r="Q9626" s="116"/>
      <c r="R9626" s="116"/>
      <c r="S9626" s="116"/>
      <c r="T9626" s="117"/>
    </row>
    <row r="9627" spans="10:20">
      <c r="J9627" s="116"/>
      <c r="K9627" s="116"/>
      <c r="L9627" s="116"/>
      <c r="M9627" s="116"/>
      <c r="N9627" s="117"/>
      <c r="P9627" s="115"/>
      <c r="Q9627" s="116"/>
      <c r="R9627" s="116"/>
      <c r="S9627" s="116"/>
      <c r="T9627" s="117"/>
    </row>
    <row r="9628" spans="10:20">
      <c r="J9628" s="116"/>
      <c r="K9628" s="116"/>
      <c r="L9628" s="116"/>
      <c r="M9628" s="116"/>
      <c r="N9628" s="117"/>
      <c r="P9628" s="115"/>
      <c r="Q9628" s="116"/>
      <c r="R9628" s="116"/>
      <c r="S9628" s="116"/>
      <c r="T9628" s="117"/>
    </row>
    <row r="9629" spans="10:20">
      <c r="J9629" s="116"/>
      <c r="K9629" s="116"/>
      <c r="L9629" s="116"/>
      <c r="M9629" s="116"/>
      <c r="N9629" s="117"/>
      <c r="P9629" s="115"/>
      <c r="Q9629" s="116"/>
      <c r="R9629" s="116"/>
      <c r="S9629" s="116"/>
      <c r="T9629" s="117"/>
    </row>
    <row r="9630" spans="10:20">
      <c r="J9630" s="116"/>
      <c r="K9630" s="116"/>
      <c r="L9630" s="116"/>
      <c r="M9630" s="116"/>
      <c r="N9630" s="117"/>
      <c r="P9630" s="115"/>
      <c r="Q9630" s="116"/>
      <c r="R9630" s="116"/>
      <c r="S9630" s="116"/>
      <c r="T9630" s="117"/>
    </row>
    <row r="9631" spans="10:20">
      <c r="J9631" s="116"/>
      <c r="K9631" s="116"/>
      <c r="L9631" s="116"/>
      <c r="M9631" s="116"/>
      <c r="N9631" s="117"/>
      <c r="P9631" s="115"/>
      <c r="Q9631" s="116"/>
      <c r="R9631" s="116"/>
      <c r="S9631" s="116"/>
      <c r="T9631" s="117"/>
    </row>
    <row r="9632" spans="10:20">
      <c r="J9632" s="116"/>
      <c r="K9632" s="116"/>
      <c r="L9632" s="116"/>
      <c r="M9632" s="116"/>
      <c r="N9632" s="117"/>
      <c r="P9632" s="115"/>
      <c r="Q9632" s="116"/>
      <c r="R9632" s="116"/>
      <c r="S9632" s="116"/>
      <c r="T9632" s="117"/>
    </row>
    <row r="9633" spans="10:20">
      <c r="J9633" s="116"/>
      <c r="K9633" s="116"/>
      <c r="L9633" s="116"/>
      <c r="M9633" s="116"/>
      <c r="N9633" s="117"/>
      <c r="P9633" s="115"/>
      <c r="Q9633" s="116"/>
      <c r="R9633" s="116"/>
      <c r="S9633" s="116"/>
      <c r="T9633" s="117"/>
    </row>
    <row r="9634" spans="10:20">
      <c r="J9634" s="116"/>
      <c r="K9634" s="116"/>
      <c r="L9634" s="116"/>
      <c r="M9634" s="116"/>
      <c r="N9634" s="117"/>
      <c r="P9634" s="115"/>
      <c r="Q9634" s="116"/>
      <c r="R9634" s="116"/>
      <c r="S9634" s="116"/>
      <c r="T9634" s="117"/>
    </row>
    <row r="9635" spans="10:20">
      <c r="J9635" s="116"/>
      <c r="K9635" s="116"/>
      <c r="L9635" s="116"/>
      <c r="M9635" s="116"/>
      <c r="N9635" s="117"/>
      <c r="P9635" s="115"/>
      <c r="Q9635" s="116"/>
      <c r="R9635" s="116"/>
      <c r="S9635" s="116"/>
      <c r="T9635" s="117"/>
    </row>
    <row r="9636" spans="10:20">
      <c r="J9636" s="116"/>
      <c r="K9636" s="116"/>
      <c r="L9636" s="116"/>
      <c r="M9636" s="116"/>
      <c r="N9636" s="117"/>
      <c r="P9636" s="115"/>
      <c r="Q9636" s="116"/>
      <c r="R9636" s="116"/>
      <c r="S9636" s="116"/>
      <c r="T9636" s="117"/>
    </row>
    <row r="9637" spans="10:20">
      <c r="J9637" s="116"/>
      <c r="K9637" s="116"/>
      <c r="L9637" s="116"/>
      <c r="M9637" s="116"/>
      <c r="N9637" s="117"/>
      <c r="P9637" s="115"/>
      <c r="Q9637" s="116"/>
      <c r="R9637" s="116"/>
      <c r="S9637" s="116"/>
      <c r="T9637" s="117"/>
    </row>
    <row r="9638" spans="10:20">
      <c r="J9638" s="116"/>
      <c r="K9638" s="116"/>
      <c r="L9638" s="116"/>
      <c r="M9638" s="116"/>
      <c r="N9638" s="117"/>
      <c r="P9638" s="115"/>
      <c r="Q9638" s="116"/>
      <c r="R9638" s="116"/>
      <c r="S9638" s="116"/>
      <c r="T9638" s="117"/>
    </row>
    <row r="9639" spans="10:20">
      <c r="J9639" s="116"/>
      <c r="K9639" s="116"/>
      <c r="L9639" s="116"/>
      <c r="M9639" s="116"/>
      <c r="N9639" s="117"/>
      <c r="P9639" s="115"/>
      <c r="Q9639" s="116"/>
      <c r="R9639" s="116"/>
      <c r="S9639" s="116"/>
      <c r="T9639" s="117"/>
    </row>
    <row r="9640" spans="10:20">
      <c r="J9640" s="116"/>
      <c r="K9640" s="116"/>
      <c r="L9640" s="116"/>
      <c r="M9640" s="116"/>
      <c r="N9640" s="117"/>
      <c r="P9640" s="115"/>
      <c r="Q9640" s="116"/>
      <c r="R9640" s="116"/>
      <c r="S9640" s="116"/>
      <c r="T9640" s="117"/>
    </row>
    <row r="9641" spans="10:20">
      <c r="J9641" s="116"/>
      <c r="K9641" s="116"/>
      <c r="L9641" s="116"/>
      <c r="M9641" s="116"/>
      <c r="N9641" s="117"/>
      <c r="P9641" s="115"/>
      <c r="Q9641" s="116"/>
      <c r="R9641" s="116"/>
      <c r="S9641" s="116"/>
      <c r="T9641" s="117"/>
    </row>
    <row r="9642" spans="10:20">
      <c r="J9642" s="116"/>
      <c r="K9642" s="116"/>
      <c r="L9642" s="116"/>
      <c r="M9642" s="116"/>
      <c r="N9642" s="117"/>
      <c r="P9642" s="115"/>
      <c r="Q9642" s="116"/>
      <c r="R9642" s="116"/>
      <c r="S9642" s="116"/>
      <c r="T9642" s="117"/>
    </row>
    <row r="9643" spans="10:20">
      <c r="J9643" s="116"/>
      <c r="K9643" s="116"/>
      <c r="L9643" s="116"/>
      <c r="M9643" s="116"/>
      <c r="N9643" s="117"/>
      <c r="P9643" s="115"/>
      <c r="Q9643" s="116"/>
      <c r="R9643" s="116"/>
      <c r="S9643" s="116"/>
      <c r="T9643" s="117"/>
    </row>
    <row r="9644" spans="10:20">
      <c r="J9644" s="116"/>
      <c r="K9644" s="116"/>
      <c r="L9644" s="116"/>
      <c r="M9644" s="116"/>
      <c r="N9644" s="117"/>
      <c r="P9644" s="115"/>
      <c r="Q9644" s="116"/>
      <c r="R9644" s="116"/>
      <c r="S9644" s="116"/>
      <c r="T9644" s="117"/>
    </row>
    <row r="9645" spans="10:20">
      <c r="J9645" s="116"/>
      <c r="K9645" s="116"/>
      <c r="L9645" s="116"/>
      <c r="M9645" s="116"/>
      <c r="N9645" s="117"/>
      <c r="P9645" s="115"/>
      <c r="Q9645" s="116"/>
      <c r="R9645" s="116"/>
      <c r="S9645" s="116"/>
      <c r="T9645" s="117"/>
    </row>
    <row r="9646" spans="10:20">
      <c r="J9646" s="116"/>
      <c r="K9646" s="116"/>
      <c r="L9646" s="116"/>
      <c r="M9646" s="116"/>
      <c r="N9646" s="117"/>
      <c r="P9646" s="115"/>
      <c r="Q9646" s="116"/>
      <c r="R9646" s="116"/>
      <c r="S9646" s="116"/>
      <c r="T9646" s="117"/>
    </row>
    <row r="9647" spans="10:20">
      <c r="J9647" s="116"/>
      <c r="K9647" s="116"/>
      <c r="L9647" s="116"/>
      <c r="M9647" s="116"/>
      <c r="N9647" s="117"/>
      <c r="P9647" s="115"/>
      <c r="Q9647" s="116"/>
      <c r="R9647" s="116"/>
      <c r="S9647" s="116"/>
      <c r="T9647" s="117"/>
    </row>
    <row r="9648" spans="10:20">
      <c r="J9648" s="116"/>
      <c r="K9648" s="116"/>
      <c r="L9648" s="116"/>
      <c r="M9648" s="116"/>
      <c r="N9648" s="117"/>
      <c r="P9648" s="115"/>
      <c r="Q9648" s="116"/>
      <c r="R9648" s="116"/>
      <c r="S9648" s="116"/>
      <c r="T9648" s="117"/>
    </row>
    <row r="9649" spans="10:20">
      <c r="J9649" s="116"/>
      <c r="K9649" s="116"/>
      <c r="L9649" s="116"/>
      <c r="M9649" s="116"/>
      <c r="N9649" s="117"/>
      <c r="P9649" s="115"/>
      <c r="Q9649" s="116"/>
      <c r="R9649" s="116"/>
      <c r="S9649" s="116"/>
      <c r="T9649" s="117"/>
    </row>
    <row r="9650" spans="10:20">
      <c r="J9650" s="116"/>
      <c r="K9650" s="116"/>
      <c r="L9650" s="116"/>
      <c r="M9650" s="116"/>
      <c r="N9650" s="117"/>
      <c r="P9650" s="115"/>
      <c r="Q9650" s="116"/>
      <c r="R9650" s="116"/>
      <c r="S9650" s="116"/>
      <c r="T9650" s="117"/>
    </row>
    <row r="9651" spans="10:20">
      <c r="J9651" s="116"/>
      <c r="K9651" s="116"/>
      <c r="L9651" s="116"/>
      <c r="M9651" s="116"/>
      <c r="N9651" s="117"/>
      <c r="P9651" s="115"/>
      <c r="Q9651" s="116"/>
      <c r="R9651" s="116"/>
      <c r="S9651" s="116"/>
      <c r="T9651" s="117"/>
    </row>
    <row r="9652" spans="10:20">
      <c r="J9652" s="116"/>
      <c r="K9652" s="116"/>
      <c r="L9652" s="116"/>
      <c r="M9652" s="116"/>
      <c r="N9652" s="117"/>
      <c r="P9652" s="115"/>
      <c r="Q9652" s="116"/>
      <c r="R9652" s="116"/>
      <c r="S9652" s="116"/>
      <c r="T9652" s="117"/>
    </row>
    <row r="9653" spans="10:20">
      <c r="J9653" s="116"/>
      <c r="K9653" s="116"/>
      <c r="L9653" s="116"/>
      <c r="M9653" s="116"/>
      <c r="N9653" s="117"/>
      <c r="P9653" s="115"/>
      <c r="Q9653" s="116"/>
      <c r="R9653" s="116"/>
      <c r="S9653" s="116"/>
      <c r="T9653" s="117"/>
    </row>
    <row r="9654" spans="10:20">
      <c r="J9654" s="116"/>
      <c r="K9654" s="116"/>
      <c r="L9654" s="116"/>
      <c r="M9654" s="116"/>
      <c r="N9654" s="117"/>
      <c r="P9654" s="115"/>
      <c r="Q9654" s="116"/>
      <c r="R9654" s="116"/>
      <c r="S9654" s="116"/>
      <c r="T9654" s="117"/>
    </row>
    <row r="9655" spans="10:20">
      <c r="J9655" s="116"/>
      <c r="K9655" s="116"/>
      <c r="L9655" s="116"/>
      <c r="M9655" s="116"/>
      <c r="N9655" s="117"/>
      <c r="P9655" s="115"/>
      <c r="Q9655" s="116"/>
      <c r="R9655" s="116"/>
      <c r="S9655" s="116"/>
      <c r="T9655" s="117"/>
    </row>
    <row r="9656" spans="10:20">
      <c r="J9656" s="116"/>
      <c r="K9656" s="116"/>
      <c r="L9656" s="116"/>
      <c r="M9656" s="116"/>
      <c r="N9656" s="117"/>
      <c r="P9656" s="115"/>
      <c r="Q9656" s="116"/>
      <c r="R9656" s="116"/>
      <c r="S9656" s="116"/>
      <c r="T9656" s="117"/>
    </row>
    <row r="9657" spans="10:20">
      <c r="J9657" s="116"/>
      <c r="K9657" s="116"/>
      <c r="L9657" s="116"/>
      <c r="M9657" s="116"/>
      <c r="N9657" s="117"/>
      <c r="P9657" s="115"/>
      <c r="Q9657" s="116"/>
      <c r="R9657" s="116"/>
      <c r="S9657" s="116"/>
      <c r="T9657" s="117"/>
    </row>
    <row r="9658" spans="10:20">
      <c r="J9658" s="116"/>
      <c r="K9658" s="116"/>
      <c r="L9658" s="116"/>
      <c r="M9658" s="116"/>
      <c r="N9658" s="117"/>
      <c r="P9658" s="115"/>
      <c r="Q9658" s="116"/>
      <c r="R9658" s="116"/>
      <c r="S9658" s="116"/>
      <c r="T9658" s="117"/>
    </row>
    <row r="9659" spans="10:20">
      <c r="J9659" s="116"/>
      <c r="K9659" s="116"/>
      <c r="L9659" s="116"/>
      <c r="M9659" s="116"/>
      <c r="N9659" s="117"/>
      <c r="P9659" s="115"/>
      <c r="Q9659" s="116"/>
      <c r="R9659" s="116"/>
      <c r="S9659" s="116"/>
      <c r="T9659" s="117"/>
    </row>
    <row r="9660" spans="10:20">
      <c r="J9660" s="116"/>
      <c r="K9660" s="116"/>
      <c r="L9660" s="116"/>
      <c r="M9660" s="116"/>
      <c r="N9660" s="117"/>
      <c r="P9660" s="115"/>
      <c r="Q9660" s="116"/>
      <c r="R9660" s="116"/>
      <c r="S9660" s="116"/>
      <c r="T9660" s="117"/>
    </row>
    <row r="9661" spans="10:20">
      <c r="J9661" s="116"/>
      <c r="K9661" s="116"/>
      <c r="L9661" s="116"/>
      <c r="M9661" s="116"/>
      <c r="N9661" s="117"/>
      <c r="P9661" s="115"/>
      <c r="Q9661" s="116"/>
      <c r="R9661" s="116"/>
      <c r="S9661" s="116"/>
      <c r="T9661" s="117"/>
    </row>
    <row r="9662" spans="10:20">
      <c r="J9662" s="116"/>
      <c r="K9662" s="116"/>
      <c r="L9662" s="116"/>
      <c r="M9662" s="116"/>
      <c r="N9662" s="117"/>
      <c r="P9662" s="115"/>
      <c r="Q9662" s="116"/>
      <c r="R9662" s="116"/>
      <c r="S9662" s="116"/>
      <c r="T9662" s="117"/>
    </row>
    <row r="9663" spans="10:20">
      <c r="J9663" s="116"/>
      <c r="K9663" s="116"/>
      <c r="L9663" s="116"/>
      <c r="M9663" s="116"/>
      <c r="N9663" s="117"/>
      <c r="P9663" s="115"/>
      <c r="Q9663" s="116"/>
      <c r="R9663" s="116"/>
      <c r="S9663" s="116"/>
      <c r="T9663" s="117"/>
    </row>
    <row r="9664" spans="10:20">
      <c r="J9664" s="116"/>
      <c r="K9664" s="116"/>
      <c r="L9664" s="116"/>
      <c r="M9664" s="116"/>
      <c r="N9664" s="117"/>
      <c r="P9664" s="115"/>
      <c r="Q9664" s="116"/>
      <c r="R9664" s="116"/>
      <c r="S9664" s="116"/>
      <c r="T9664" s="117"/>
    </row>
    <row r="9665" spans="10:20">
      <c r="J9665" s="116"/>
      <c r="K9665" s="116"/>
      <c r="L9665" s="116"/>
      <c r="M9665" s="116"/>
      <c r="N9665" s="117"/>
      <c r="P9665" s="115"/>
      <c r="Q9665" s="116"/>
      <c r="R9665" s="116"/>
      <c r="S9665" s="116"/>
      <c r="T9665" s="117"/>
    </row>
    <row r="9666" spans="10:20">
      <c r="J9666" s="116"/>
      <c r="K9666" s="116"/>
      <c r="L9666" s="116"/>
      <c r="M9666" s="116"/>
      <c r="N9666" s="117"/>
      <c r="P9666" s="115"/>
      <c r="Q9666" s="116"/>
      <c r="R9666" s="116"/>
      <c r="S9666" s="116"/>
      <c r="T9666" s="117"/>
    </row>
    <row r="9667" spans="10:20">
      <c r="J9667" s="116"/>
      <c r="K9667" s="116"/>
      <c r="L9667" s="116"/>
      <c r="M9667" s="116"/>
      <c r="N9667" s="117"/>
      <c r="P9667" s="115"/>
      <c r="Q9667" s="116"/>
      <c r="R9667" s="116"/>
      <c r="S9667" s="116"/>
      <c r="T9667" s="117"/>
    </row>
    <row r="9668" spans="10:20">
      <c r="J9668" s="116"/>
      <c r="K9668" s="116"/>
      <c r="L9668" s="116"/>
      <c r="M9668" s="116"/>
      <c r="N9668" s="117"/>
      <c r="P9668" s="115"/>
      <c r="Q9668" s="116"/>
      <c r="R9668" s="116"/>
      <c r="S9668" s="116"/>
      <c r="T9668" s="117"/>
    </row>
    <row r="9669" spans="10:20">
      <c r="J9669" s="116"/>
      <c r="K9669" s="116"/>
      <c r="L9669" s="116"/>
      <c r="M9669" s="116"/>
      <c r="N9669" s="117"/>
      <c r="P9669" s="115"/>
      <c r="Q9669" s="116"/>
      <c r="R9669" s="116"/>
      <c r="S9669" s="116"/>
      <c r="T9669" s="117"/>
    </row>
    <row r="9670" spans="10:20">
      <c r="J9670" s="116"/>
      <c r="K9670" s="116"/>
      <c r="L9670" s="116"/>
      <c r="M9670" s="116"/>
      <c r="N9670" s="117"/>
      <c r="P9670" s="115"/>
      <c r="Q9670" s="116"/>
      <c r="R9670" s="116"/>
      <c r="S9670" s="116"/>
      <c r="T9670" s="117"/>
    </row>
    <row r="9671" spans="10:20">
      <c r="J9671" s="116"/>
      <c r="K9671" s="116"/>
      <c r="L9671" s="116"/>
      <c r="M9671" s="116"/>
      <c r="N9671" s="117"/>
      <c r="P9671" s="115"/>
      <c r="Q9671" s="116"/>
      <c r="R9671" s="116"/>
      <c r="S9671" s="116"/>
      <c r="T9671" s="117"/>
    </row>
    <row r="9672" spans="10:20">
      <c r="J9672" s="116"/>
      <c r="K9672" s="116"/>
      <c r="L9672" s="116"/>
      <c r="M9672" s="116"/>
      <c r="N9672" s="117"/>
      <c r="P9672" s="115"/>
      <c r="Q9672" s="116"/>
      <c r="R9672" s="116"/>
      <c r="S9672" s="116"/>
      <c r="T9672" s="117"/>
    </row>
    <row r="9673" spans="10:20">
      <c r="J9673" s="116"/>
      <c r="K9673" s="116"/>
      <c r="L9673" s="116"/>
      <c r="M9673" s="116"/>
      <c r="N9673" s="117"/>
      <c r="P9673" s="115"/>
      <c r="Q9673" s="116"/>
      <c r="R9673" s="116"/>
      <c r="S9673" s="116"/>
      <c r="T9673" s="117"/>
    </row>
    <row r="9674" spans="10:20">
      <c r="J9674" s="116"/>
      <c r="K9674" s="116"/>
      <c r="L9674" s="116"/>
      <c r="M9674" s="116"/>
      <c r="N9674" s="117"/>
      <c r="P9674" s="115"/>
      <c r="Q9674" s="116"/>
      <c r="R9674" s="116"/>
      <c r="S9674" s="116"/>
      <c r="T9674" s="117"/>
    </row>
    <row r="9675" spans="10:20">
      <c r="J9675" s="116"/>
      <c r="K9675" s="116"/>
      <c r="L9675" s="116"/>
      <c r="M9675" s="116"/>
      <c r="N9675" s="117"/>
      <c r="P9675" s="115"/>
      <c r="Q9675" s="116"/>
      <c r="R9675" s="116"/>
      <c r="S9675" s="116"/>
      <c r="T9675" s="117"/>
    </row>
    <row r="9676" spans="10:20">
      <c r="J9676" s="116"/>
      <c r="K9676" s="116"/>
      <c r="L9676" s="116"/>
      <c r="M9676" s="116"/>
      <c r="N9676" s="117"/>
      <c r="P9676" s="115"/>
      <c r="Q9676" s="116"/>
      <c r="R9676" s="116"/>
      <c r="S9676" s="116"/>
      <c r="T9676" s="117"/>
    </row>
    <row r="9677" spans="10:20">
      <c r="J9677" s="116"/>
      <c r="K9677" s="116"/>
      <c r="L9677" s="116"/>
      <c r="M9677" s="116"/>
      <c r="N9677" s="117"/>
      <c r="P9677" s="115"/>
      <c r="Q9677" s="116"/>
      <c r="R9677" s="116"/>
      <c r="S9677" s="116"/>
      <c r="T9677" s="117"/>
    </row>
    <row r="9678" spans="10:20">
      <c r="J9678" s="116"/>
      <c r="K9678" s="116"/>
      <c r="L9678" s="116"/>
      <c r="M9678" s="116"/>
      <c r="N9678" s="117"/>
      <c r="P9678" s="115"/>
      <c r="Q9678" s="116"/>
      <c r="R9678" s="116"/>
      <c r="S9678" s="116"/>
      <c r="T9678" s="117"/>
    </row>
    <row r="9679" spans="10:20">
      <c r="J9679" s="116"/>
      <c r="K9679" s="116"/>
      <c r="L9679" s="116"/>
      <c r="M9679" s="116"/>
      <c r="N9679" s="117"/>
      <c r="P9679" s="115"/>
      <c r="Q9679" s="116"/>
      <c r="R9679" s="116"/>
      <c r="S9679" s="116"/>
      <c r="T9679" s="117"/>
    </row>
    <row r="9680" spans="10:20">
      <c r="J9680" s="116"/>
      <c r="K9680" s="116"/>
      <c r="L9680" s="116"/>
      <c r="M9680" s="116"/>
      <c r="N9680" s="117"/>
      <c r="P9680" s="115"/>
      <c r="Q9680" s="116"/>
      <c r="R9680" s="116"/>
      <c r="S9680" s="116"/>
      <c r="T9680" s="117"/>
    </row>
    <row r="9681" spans="10:20">
      <c r="J9681" s="116"/>
      <c r="K9681" s="116"/>
      <c r="L9681" s="116"/>
      <c r="M9681" s="116"/>
      <c r="N9681" s="117"/>
      <c r="P9681" s="115"/>
      <c r="Q9681" s="116"/>
      <c r="R9681" s="116"/>
      <c r="S9681" s="116"/>
      <c r="T9681" s="117"/>
    </row>
    <row r="9682" spans="10:20">
      <c r="J9682" s="116"/>
      <c r="K9682" s="116"/>
      <c r="L9682" s="116"/>
      <c r="M9682" s="116"/>
      <c r="N9682" s="117"/>
      <c r="P9682" s="115"/>
      <c r="Q9682" s="116"/>
      <c r="R9682" s="116"/>
      <c r="S9682" s="116"/>
      <c r="T9682" s="117"/>
    </row>
    <row r="9683" spans="10:20">
      <c r="J9683" s="116"/>
      <c r="K9683" s="116"/>
      <c r="L9683" s="116"/>
      <c r="M9683" s="116"/>
      <c r="N9683" s="117"/>
      <c r="P9683" s="115"/>
      <c r="Q9683" s="116"/>
      <c r="R9683" s="116"/>
      <c r="S9683" s="116"/>
      <c r="T9683" s="117"/>
    </row>
    <row r="9684" spans="10:20">
      <c r="J9684" s="116"/>
      <c r="K9684" s="116"/>
      <c r="L9684" s="116"/>
      <c r="M9684" s="116"/>
      <c r="N9684" s="117"/>
      <c r="P9684" s="115"/>
      <c r="Q9684" s="116"/>
      <c r="R9684" s="116"/>
      <c r="S9684" s="116"/>
      <c r="T9684" s="117"/>
    </row>
    <row r="9685" spans="10:20">
      <c r="J9685" s="116"/>
      <c r="K9685" s="116"/>
      <c r="L9685" s="116"/>
      <c r="M9685" s="116"/>
      <c r="N9685" s="117"/>
      <c r="P9685" s="115"/>
      <c r="Q9685" s="116"/>
      <c r="R9685" s="116"/>
      <c r="S9685" s="116"/>
      <c r="T9685" s="117"/>
    </row>
    <row r="9686" spans="10:20">
      <c r="J9686" s="116"/>
      <c r="K9686" s="116"/>
      <c r="L9686" s="116"/>
      <c r="M9686" s="116"/>
      <c r="N9686" s="117"/>
      <c r="P9686" s="115"/>
      <c r="Q9686" s="116"/>
      <c r="R9686" s="116"/>
      <c r="S9686" s="116"/>
      <c r="T9686" s="117"/>
    </row>
    <row r="9687" spans="10:20">
      <c r="J9687" s="116"/>
      <c r="K9687" s="116"/>
      <c r="L9687" s="116"/>
      <c r="M9687" s="116"/>
      <c r="N9687" s="117"/>
      <c r="P9687" s="115"/>
      <c r="Q9687" s="116"/>
      <c r="R9687" s="116"/>
      <c r="S9687" s="116"/>
      <c r="T9687" s="117"/>
    </row>
    <row r="9688" spans="10:20">
      <c r="J9688" s="116"/>
      <c r="K9688" s="116"/>
      <c r="L9688" s="116"/>
      <c r="M9688" s="116"/>
      <c r="N9688" s="117"/>
      <c r="P9688" s="115"/>
      <c r="Q9688" s="116"/>
      <c r="R9688" s="116"/>
      <c r="S9688" s="116"/>
      <c r="T9688" s="117"/>
    </row>
    <row r="9689" spans="10:20">
      <c r="J9689" s="116"/>
      <c r="K9689" s="116"/>
      <c r="L9689" s="116"/>
      <c r="M9689" s="116"/>
      <c r="N9689" s="117"/>
      <c r="P9689" s="115"/>
      <c r="Q9689" s="116"/>
      <c r="R9689" s="116"/>
      <c r="S9689" s="116"/>
      <c r="T9689" s="117"/>
    </row>
    <row r="9690" spans="10:20">
      <c r="J9690" s="116"/>
      <c r="K9690" s="116"/>
      <c r="L9690" s="116"/>
      <c r="M9690" s="116"/>
      <c r="N9690" s="117"/>
      <c r="P9690" s="115"/>
      <c r="Q9690" s="116"/>
      <c r="R9690" s="116"/>
      <c r="S9690" s="116"/>
      <c r="T9690" s="117"/>
    </row>
    <row r="9691" spans="10:20">
      <c r="J9691" s="116"/>
      <c r="K9691" s="116"/>
      <c r="L9691" s="116"/>
      <c r="M9691" s="116"/>
      <c r="N9691" s="117"/>
      <c r="P9691" s="115"/>
      <c r="Q9691" s="116"/>
      <c r="R9691" s="116"/>
      <c r="S9691" s="116"/>
      <c r="T9691" s="117"/>
    </row>
    <row r="9692" spans="10:20">
      <c r="J9692" s="116"/>
      <c r="K9692" s="116"/>
      <c r="L9692" s="116"/>
      <c r="M9692" s="116"/>
      <c r="N9692" s="117"/>
      <c r="P9692" s="115"/>
      <c r="Q9692" s="116"/>
      <c r="R9692" s="116"/>
      <c r="S9692" s="116"/>
      <c r="T9692" s="117"/>
    </row>
    <row r="9693" spans="10:20">
      <c r="J9693" s="116"/>
      <c r="K9693" s="116"/>
      <c r="L9693" s="116"/>
      <c r="M9693" s="116"/>
      <c r="N9693" s="117"/>
      <c r="P9693" s="115"/>
      <c r="Q9693" s="116"/>
      <c r="R9693" s="116"/>
      <c r="S9693" s="116"/>
      <c r="T9693" s="117"/>
    </row>
    <row r="9694" spans="10:20">
      <c r="J9694" s="116"/>
      <c r="K9694" s="116"/>
      <c r="L9694" s="116"/>
      <c r="M9694" s="116"/>
      <c r="N9694" s="117"/>
      <c r="P9694" s="115"/>
      <c r="Q9694" s="116"/>
      <c r="R9694" s="116"/>
      <c r="S9694" s="116"/>
      <c r="T9694" s="117"/>
    </row>
    <row r="9695" spans="10:20">
      <c r="J9695" s="116"/>
      <c r="K9695" s="116"/>
      <c r="L9695" s="116"/>
      <c r="M9695" s="116"/>
      <c r="N9695" s="117"/>
      <c r="P9695" s="115"/>
      <c r="Q9695" s="116"/>
      <c r="R9695" s="116"/>
      <c r="S9695" s="116"/>
      <c r="T9695" s="117"/>
    </row>
    <row r="9696" spans="10:20">
      <c r="J9696" s="116"/>
      <c r="K9696" s="116"/>
      <c r="L9696" s="116"/>
      <c r="M9696" s="116"/>
      <c r="N9696" s="117"/>
      <c r="P9696" s="115"/>
      <c r="Q9696" s="116"/>
      <c r="R9696" s="116"/>
      <c r="S9696" s="116"/>
      <c r="T9696" s="117"/>
    </row>
    <row r="9697" spans="10:20">
      <c r="J9697" s="116"/>
      <c r="K9697" s="116"/>
      <c r="L9697" s="116"/>
      <c r="M9697" s="116"/>
      <c r="N9697" s="117"/>
      <c r="P9697" s="115"/>
      <c r="Q9697" s="116"/>
      <c r="R9697" s="116"/>
      <c r="S9697" s="116"/>
      <c r="T9697" s="117"/>
    </row>
    <row r="9698" spans="10:20">
      <c r="J9698" s="116"/>
      <c r="K9698" s="116"/>
      <c r="L9698" s="116"/>
      <c r="M9698" s="116"/>
      <c r="N9698" s="117"/>
      <c r="P9698" s="115"/>
      <c r="Q9698" s="116"/>
      <c r="R9698" s="116"/>
      <c r="S9698" s="116"/>
      <c r="T9698" s="117"/>
    </row>
    <row r="9699" spans="10:20">
      <c r="J9699" s="116"/>
      <c r="K9699" s="116"/>
      <c r="L9699" s="116"/>
      <c r="M9699" s="116"/>
      <c r="N9699" s="117"/>
      <c r="P9699" s="115"/>
      <c r="Q9699" s="116"/>
      <c r="R9699" s="116"/>
      <c r="S9699" s="116"/>
      <c r="T9699" s="117"/>
    </row>
    <row r="9700" spans="10:20">
      <c r="J9700" s="116"/>
      <c r="K9700" s="116"/>
      <c r="L9700" s="116"/>
      <c r="M9700" s="116"/>
      <c r="N9700" s="117"/>
      <c r="P9700" s="115"/>
      <c r="Q9700" s="116"/>
      <c r="R9700" s="116"/>
      <c r="S9700" s="116"/>
      <c r="T9700" s="117"/>
    </row>
    <row r="9701" spans="10:20">
      <c r="J9701" s="116"/>
      <c r="K9701" s="116"/>
      <c r="L9701" s="116"/>
      <c r="M9701" s="116"/>
      <c r="N9701" s="117"/>
      <c r="P9701" s="115"/>
      <c r="Q9701" s="116"/>
      <c r="R9701" s="116"/>
      <c r="S9701" s="116"/>
      <c r="T9701" s="117"/>
    </row>
    <row r="9702" spans="10:20">
      <c r="J9702" s="116"/>
      <c r="K9702" s="116"/>
      <c r="L9702" s="116"/>
      <c r="M9702" s="116"/>
      <c r="N9702" s="117"/>
      <c r="P9702" s="115"/>
      <c r="Q9702" s="116"/>
      <c r="R9702" s="116"/>
      <c r="S9702" s="116"/>
      <c r="T9702" s="117"/>
    </row>
    <row r="9703" spans="10:20">
      <c r="J9703" s="116"/>
      <c r="K9703" s="116"/>
      <c r="L9703" s="116"/>
      <c r="M9703" s="116"/>
      <c r="N9703" s="117"/>
      <c r="P9703" s="115"/>
      <c r="Q9703" s="116"/>
      <c r="R9703" s="116"/>
      <c r="S9703" s="116"/>
      <c r="T9703" s="117"/>
    </row>
    <row r="9704" spans="10:20">
      <c r="J9704" s="116"/>
      <c r="K9704" s="116"/>
      <c r="L9704" s="116"/>
      <c r="M9704" s="116"/>
      <c r="N9704" s="117"/>
      <c r="P9704" s="115"/>
      <c r="Q9704" s="116"/>
      <c r="R9704" s="116"/>
      <c r="S9704" s="116"/>
      <c r="T9704" s="117"/>
    </row>
    <row r="9705" spans="10:20">
      <c r="J9705" s="116"/>
      <c r="K9705" s="116"/>
      <c r="L9705" s="116"/>
      <c r="M9705" s="116"/>
      <c r="N9705" s="117"/>
      <c r="P9705" s="115"/>
      <c r="Q9705" s="116"/>
      <c r="R9705" s="116"/>
      <c r="S9705" s="116"/>
      <c r="T9705" s="117"/>
    </row>
    <row r="9706" spans="10:20">
      <c r="J9706" s="116"/>
      <c r="K9706" s="116"/>
      <c r="L9706" s="116"/>
      <c r="M9706" s="116"/>
      <c r="N9706" s="117"/>
      <c r="P9706" s="115"/>
      <c r="Q9706" s="116"/>
      <c r="R9706" s="116"/>
      <c r="S9706" s="116"/>
      <c r="T9706" s="117"/>
    </row>
    <row r="9707" spans="10:20">
      <c r="J9707" s="116"/>
      <c r="K9707" s="116"/>
      <c r="L9707" s="116"/>
      <c r="M9707" s="116"/>
      <c r="N9707" s="117"/>
      <c r="P9707" s="115"/>
      <c r="Q9707" s="116"/>
      <c r="R9707" s="116"/>
      <c r="S9707" s="116"/>
      <c r="T9707" s="117"/>
    </row>
    <row r="9708" spans="10:20">
      <c r="J9708" s="116"/>
      <c r="K9708" s="116"/>
      <c r="L9708" s="116"/>
      <c r="M9708" s="116"/>
      <c r="N9708" s="117"/>
      <c r="P9708" s="115"/>
      <c r="Q9708" s="116"/>
      <c r="R9708" s="116"/>
      <c r="S9708" s="116"/>
      <c r="T9708" s="117"/>
    </row>
    <row r="9709" spans="10:20">
      <c r="J9709" s="116"/>
      <c r="K9709" s="116"/>
      <c r="L9709" s="116"/>
      <c r="M9709" s="116"/>
      <c r="N9709" s="117"/>
      <c r="P9709" s="115"/>
      <c r="Q9709" s="116"/>
      <c r="R9709" s="116"/>
      <c r="S9709" s="116"/>
      <c r="T9709" s="117"/>
    </row>
    <row r="9710" spans="10:20">
      <c r="J9710" s="116"/>
      <c r="K9710" s="116"/>
      <c r="L9710" s="116"/>
      <c r="M9710" s="116"/>
      <c r="N9710" s="117"/>
      <c r="P9710" s="115"/>
      <c r="Q9710" s="116"/>
      <c r="R9710" s="116"/>
      <c r="S9710" s="116"/>
      <c r="T9710" s="117"/>
    </row>
    <row r="9711" spans="10:20">
      <c r="J9711" s="116"/>
      <c r="K9711" s="116"/>
      <c r="L9711" s="116"/>
      <c r="M9711" s="116"/>
      <c r="N9711" s="117"/>
      <c r="P9711" s="115"/>
      <c r="Q9711" s="116"/>
      <c r="R9711" s="116"/>
      <c r="S9711" s="116"/>
      <c r="T9711" s="117"/>
    </row>
    <row r="9712" spans="10:20">
      <c r="J9712" s="116"/>
      <c r="K9712" s="116"/>
      <c r="L9712" s="116"/>
      <c r="M9712" s="116"/>
      <c r="N9712" s="117"/>
      <c r="P9712" s="115"/>
      <c r="Q9712" s="116"/>
      <c r="R9712" s="116"/>
      <c r="S9712" s="116"/>
      <c r="T9712" s="117"/>
    </row>
    <row r="9713" spans="10:20">
      <c r="J9713" s="116"/>
      <c r="K9713" s="116"/>
      <c r="L9713" s="116"/>
      <c r="M9713" s="116"/>
      <c r="N9713" s="117"/>
      <c r="P9713" s="115"/>
      <c r="Q9713" s="116"/>
      <c r="R9713" s="116"/>
      <c r="S9713" s="116"/>
      <c r="T9713" s="117"/>
    </row>
    <row r="9714" spans="10:20">
      <c r="J9714" s="116"/>
      <c r="K9714" s="116"/>
      <c r="L9714" s="116"/>
      <c r="M9714" s="116"/>
      <c r="N9714" s="117"/>
      <c r="P9714" s="115"/>
      <c r="Q9714" s="116"/>
      <c r="R9714" s="116"/>
      <c r="S9714" s="116"/>
      <c r="T9714" s="117"/>
    </row>
    <row r="9715" spans="10:20">
      <c r="J9715" s="116"/>
      <c r="K9715" s="116"/>
      <c r="L9715" s="116"/>
      <c r="M9715" s="116"/>
      <c r="N9715" s="117"/>
      <c r="P9715" s="115"/>
      <c r="Q9715" s="116"/>
      <c r="R9715" s="116"/>
      <c r="S9715" s="116"/>
      <c r="T9715" s="117"/>
    </row>
    <row r="9716" spans="10:20">
      <c r="J9716" s="116"/>
      <c r="K9716" s="116"/>
      <c r="L9716" s="116"/>
      <c r="M9716" s="116"/>
      <c r="N9716" s="117"/>
      <c r="P9716" s="115"/>
      <c r="Q9716" s="116"/>
      <c r="R9716" s="116"/>
      <c r="S9716" s="116"/>
      <c r="T9716" s="117"/>
    </row>
    <row r="9717" spans="10:20">
      <c r="J9717" s="116"/>
      <c r="K9717" s="116"/>
      <c r="L9717" s="116"/>
      <c r="M9717" s="116"/>
      <c r="N9717" s="117"/>
      <c r="P9717" s="115"/>
      <c r="Q9717" s="116"/>
      <c r="R9717" s="116"/>
      <c r="S9717" s="116"/>
      <c r="T9717" s="117"/>
    </row>
    <row r="9718" spans="10:20">
      <c r="J9718" s="116"/>
      <c r="K9718" s="116"/>
      <c r="L9718" s="116"/>
      <c r="M9718" s="116"/>
      <c r="N9718" s="117"/>
      <c r="P9718" s="115"/>
      <c r="Q9718" s="116"/>
      <c r="R9718" s="116"/>
      <c r="S9718" s="116"/>
      <c r="T9718" s="117"/>
    </row>
    <row r="9719" spans="10:20">
      <c r="J9719" s="116"/>
      <c r="K9719" s="116"/>
      <c r="L9719" s="116"/>
      <c r="M9719" s="116"/>
      <c r="N9719" s="117"/>
      <c r="P9719" s="115"/>
      <c r="Q9719" s="116"/>
      <c r="R9719" s="116"/>
      <c r="S9719" s="116"/>
      <c r="T9719" s="117"/>
    </row>
    <row r="9720" spans="10:20">
      <c r="J9720" s="116"/>
      <c r="K9720" s="116"/>
      <c r="L9720" s="116"/>
      <c r="M9720" s="116"/>
      <c r="N9720" s="117"/>
      <c r="P9720" s="115"/>
      <c r="Q9720" s="116"/>
      <c r="R9720" s="116"/>
      <c r="S9720" s="116"/>
      <c r="T9720" s="117"/>
    </row>
    <row r="9721" spans="10:20">
      <c r="J9721" s="116"/>
      <c r="K9721" s="116"/>
      <c r="L9721" s="116"/>
      <c r="M9721" s="116"/>
      <c r="N9721" s="117"/>
      <c r="P9721" s="115"/>
      <c r="Q9721" s="116"/>
      <c r="R9721" s="116"/>
      <c r="S9721" s="116"/>
      <c r="T9721" s="117"/>
    </row>
    <row r="9722" spans="10:20">
      <c r="J9722" s="116"/>
      <c r="K9722" s="116"/>
      <c r="L9722" s="116"/>
      <c r="M9722" s="116"/>
      <c r="N9722" s="117"/>
      <c r="P9722" s="115"/>
      <c r="Q9722" s="116"/>
      <c r="R9722" s="116"/>
      <c r="S9722" s="116"/>
      <c r="T9722" s="117"/>
    </row>
    <row r="9723" spans="10:20">
      <c r="J9723" s="116"/>
      <c r="K9723" s="116"/>
      <c r="L9723" s="116"/>
      <c r="M9723" s="116"/>
      <c r="N9723" s="117"/>
      <c r="P9723" s="115"/>
      <c r="Q9723" s="116"/>
      <c r="R9723" s="116"/>
      <c r="S9723" s="116"/>
      <c r="T9723" s="117"/>
    </row>
    <row r="9724" spans="10:20">
      <c r="J9724" s="116"/>
      <c r="K9724" s="116"/>
      <c r="L9724" s="116"/>
      <c r="M9724" s="116"/>
      <c r="N9724" s="117"/>
      <c r="P9724" s="115"/>
      <c r="Q9724" s="116"/>
      <c r="R9724" s="116"/>
      <c r="S9724" s="116"/>
      <c r="T9724" s="117"/>
    </row>
    <row r="9725" spans="10:20">
      <c r="J9725" s="116"/>
      <c r="K9725" s="116"/>
      <c r="L9725" s="116"/>
      <c r="M9725" s="116"/>
      <c r="N9725" s="117"/>
      <c r="P9725" s="115"/>
      <c r="Q9725" s="116"/>
      <c r="R9725" s="116"/>
      <c r="S9725" s="116"/>
      <c r="T9725" s="117"/>
    </row>
    <row r="9726" spans="10:20">
      <c r="J9726" s="116"/>
      <c r="K9726" s="116"/>
      <c r="L9726" s="116"/>
      <c r="M9726" s="116"/>
      <c r="N9726" s="117"/>
      <c r="P9726" s="115"/>
      <c r="Q9726" s="116"/>
      <c r="R9726" s="116"/>
      <c r="S9726" s="116"/>
      <c r="T9726" s="117"/>
    </row>
    <row r="9727" spans="10:20">
      <c r="J9727" s="116"/>
      <c r="K9727" s="116"/>
      <c r="L9727" s="116"/>
      <c r="M9727" s="116"/>
      <c r="N9727" s="117"/>
      <c r="P9727" s="115"/>
      <c r="Q9727" s="116"/>
      <c r="R9727" s="116"/>
      <c r="S9727" s="116"/>
      <c r="T9727" s="117"/>
    </row>
    <row r="9728" spans="10:20">
      <c r="J9728" s="116"/>
      <c r="K9728" s="116"/>
      <c r="L9728" s="116"/>
      <c r="M9728" s="116"/>
      <c r="N9728" s="117"/>
      <c r="P9728" s="115"/>
      <c r="Q9728" s="116"/>
      <c r="R9728" s="116"/>
      <c r="S9728" s="116"/>
      <c r="T9728" s="117"/>
    </row>
    <row r="9729" spans="10:20">
      <c r="J9729" s="116"/>
      <c r="K9729" s="116"/>
      <c r="L9729" s="116"/>
      <c r="M9729" s="116"/>
      <c r="N9729" s="117"/>
      <c r="P9729" s="115"/>
      <c r="Q9729" s="116"/>
      <c r="R9729" s="116"/>
      <c r="S9729" s="116"/>
      <c r="T9729" s="117"/>
    </row>
    <row r="9730" spans="10:20">
      <c r="J9730" s="116"/>
      <c r="K9730" s="116"/>
      <c r="L9730" s="116"/>
      <c r="M9730" s="116"/>
      <c r="N9730" s="117"/>
      <c r="P9730" s="115"/>
      <c r="Q9730" s="116"/>
      <c r="R9730" s="116"/>
      <c r="S9730" s="116"/>
      <c r="T9730" s="117"/>
    </row>
    <row r="9731" spans="10:20">
      <c r="J9731" s="116"/>
      <c r="K9731" s="116"/>
      <c r="L9731" s="116"/>
      <c r="M9731" s="116"/>
      <c r="N9731" s="117"/>
      <c r="P9731" s="115"/>
      <c r="Q9731" s="116"/>
      <c r="R9731" s="116"/>
      <c r="S9731" s="116"/>
      <c r="T9731" s="117"/>
    </row>
    <row r="9732" spans="10:20">
      <c r="J9732" s="116"/>
      <c r="K9732" s="116"/>
      <c r="L9732" s="116"/>
      <c r="M9732" s="116"/>
      <c r="N9732" s="117"/>
      <c r="P9732" s="115"/>
      <c r="Q9732" s="116"/>
      <c r="R9732" s="116"/>
      <c r="S9732" s="116"/>
      <c r="T9732" s="117"/>
    </row>
    <row r="9733" spans="10:20">
      <c r="J9733" s="116"/>
      <c r="K9733" s="116"/>
      <c r="L9733" s="116"/>
      <c r="M9733" s="116"/>
      <c r="N9733" s="117"/>
      <c r="P9733" s="115"/>
      <c r="Q9733" s="116"/>
      <c r="R9733" s="116"/>
      <c r="S9733" s="116"/>
      <c r="T9733" s="117"/>
    </row>
    <row r="9734" spans="10:20">
      <c r="J9734" s="116"/>
      <c r="K9734" s="116"/>
      <c r="L9734" s="116"/>
      <c r="M9734" s="116"/>
      <c r="N9734" s="117"/>
      <c r="P9734" s="115"/>
      <c r="Q9734" s="116"/>
      <c r="R9734" s="116"/>
      <c r="S9734" s="116"/>
      <c r="T9734" s="117"/>
    </row>
    <row r="9735" spans="10:20">
      <c r="J9735" s="116"/>
      <c r="K9735" s="116"/>
      <c r="L9735" s="116"/>
      <c r="M9735" s="116"/>
      <c r="N9735" s="117"/>
      <c r="P9735" s="115"/>
      <c r="Q9735" s="116"/>
      <c r="R9735" s="116"/>
      <c r="S9735" s="116"/>
      <c r="T9735" s="117"/>
    </row>
    <row r="9736" spans="10:20">
      <c r="J9736" s="116"/>
      <c r="K9736" s="116"/>
      <c r="L9736" s="116"/>
      <c r="M9736" s="116"/>
      <c r="N9736" s="117"/>
      <c r="P9736" s="115"/>
      <c r="Q9736" s="116"/>
      <c r="R9736" s="116"/>
      <c r="S9736" s="116"/>
      <c r="T9736" s="117"/>
    </row>
    <row r="9737" spans="10:20">
      <c r="J9737" s="116"/>
      <c r="K9737" s="116"/>
      <c r="L9737" s="116"/>
      <c r="M9737" s="116"/>
      <c r="N9737" s="117"/>
      <c r="P9737" s="115"/>
      <c r="Q9737" s="116"/>
      <c r="R9737" s="116"/>
      <c r="S9737" s="116"/>
      <c r="T9737" s="117"/>
    </row>
    <row r="9738" spans="10:20">
      <c r="J9738" s="116"/>
      <c r="K9738" s="116"/>
      <c r="L9738" s="116"/>
      <c r="M9738" s="116"/>
      <c r="N9738" s="117"/>
      <c r="P9738" s="115"/>
      <c r="Q9738" s="116"/>
      <c r="R9738" s="116"/>
      <c r="S9738" s="116"/>
      <c r="T9738" s="117"/>
    </row>
    <row r="9739" spans="10:20">
      <c r="J9739" s="116"/>
      <c r="K9739" s="116"/>
      <c r="L9739" s="116"/>
      <c r="M9739" s="116"/>
      <c r="N9739" s="117"/>
      <c r="P9739" s="115"/>
      <c r="Q9739" s="116"/>
      <c r="R9739" s="116"/>
      <c r="S9739" s="116"/>
      <c r="T9739" s="117"/>
    </row>
    <row r="9740" spans="10:20">
      <c r="J9740" s="116"/>
      <c r="K9740" s="116"/>
      <c r="L9740" s="116"/>
      <c r="M9740" s="116"/>
      <c r="N9740" s="117"/>
      <c r="P9740" s="115"/>
      <c r="Q9740" s="116"/>
      <c r="R9740" s="116"/>
      <c r="S9740" s="116"/>
      <c r="T9740" s="117"/>
    </row>
    <row r="9741" spans="10:20">
      <c r="J9741" s="116"/>
      <c r="K9741" s="116"/>
      <c r="L9741" s="116"/>
      <c r="M9741" s="116"/>
      <c r="N9741" s="117"/>
      <c r="P9741" s="115"/>
      <c r="Q9741" s="116"/>
      <c r="R9741" s="116"/>
      <c r="S9741" s="116"/>
      <c r="T9741" s="117"/>
    </row>
    <row r="9742" spans="10:20">
      <c r="J9742" s="116"/>
      <c r="K9742" s="116"/>
      <c r="L9742" s="116"/>
      <c r="M9742" s="116"/>
      <c r="N9742" s="117"/>
      <c r="P9742" s="115"/>
      <c r="Q9742" s="116"/>
      <c r="R9742" s="116"/>
      <c r="S9742" s="116"/>
      <c r="T9742" s="117"/>
    </row>
    <row r="9743" spans="10:20">
      <c r="J9743" s="116"/>
      <c r="K9743" s="116"/>
      <c r="L9743" s="116"/>
      <c r="M9743" s="116"/>
      <c r="N9743" s="117"/>
      <c r="P9743" s="115"/>
      <c r="Q9743" s="116"/>
      <c r="R9743" s="116"/>
      <c r="S9743" s="116"/>
      <c r="T9743" s="117"/>
    </row>
    <row r="9744" spans="10:20">
      <c r="J9744" s="116"/>
      <c r="K9744" s="116"/>
      <c r="L9744" s="116"/>
      <c r="M9744" s="116"/>
      <c r="N9744" s="117"/>
      <c r="P9744" s="115"/>
      <c r="Q9744" s="116"/>
      <c r="R9744" s="116"/>
      <c r="S9744" s="116"/>
      <c r="T9744" s="117"/>
    </row>
    <row r="9745" spans="10:20">
      <c r="J9745" s="116"/>
      <c r="K9745" s="116"/>
      <c r="L9745" s="116"/>
      <c r="M9745" s="116"/>
      <c r="N9745" s="117"/>
      <c r="P9745" s="115"/>
      <c r="Q9745" s="116"/>
      <c r="R9745" s="116"/>
      <c r="S9745" s="116"/>
      <c r="T9745" s="117"/>
    </row>
    <row r="9746" spans="10:20">
      <c r="J9746" s="116"/>
      <c r="K9746" s="116"/>
      <c r="L9746" s="116"/>
      <c r="M9746" s="116"/>
      <c r="N9746" s="117"/>
      <c r="P9746" s="115"/>
      <c r="Q9746" s="116"/>
      <c r="R9746" s="116"/>
      <c r="S9746" s="116"/>
      <c r="T9746" s="117"/>
    </row>
    <row r="9747" spans="10:20">
      <c r="J9747" s="116"/>
      <c r="K9747" s="116"/>
      <c r="L9747" s="116"/>
      <c r="M9747" s="116"/>
      <c r="N9747" s="117"/>
      <c r="P9747" s="115"/>
      <c r="Q9747" s="116"/>
      <c r="R9747" s="116"/>
      <c r="S9747" s="116"/>
      <c r="T9747" s="117"/>
    </row>
    <row r="9748" spans="10:20">
      <c r="J9748" s="116"/>
      <c r="K9748" s="116"/>
      <c r="L9748" s="116"/>
      <c r="M9748" s="116"/>
      <c r="N9748" s="117"/>
      <c r="P9748" s="115"/>
      <c r="Q9748" s="116"/>
      <c r="R9748" s="116"/>
      <c r="S9748" s="116"/>
      <c r="T9748" s="117"/>
    </row>
    <row r="9749" spans="10:20">
      <c r="J9749" s="116"/>
      <c r="K9749" s="116"/>
      <c r="L9749" s="116"/>
      <c r="M9749" s="116"/>
      <c r="N9749" s="117"/>
      <c r="P9749" s="115"/>
      <c r="Q9749" s="116"/>
      <c r="R9749" s="116"/>
      <c r="S9749" s="116"/>
      <c r="T9749" s="117"/>
    </row>
    <row r="9750" spans="10:20">
      <c r="J9750" s="116"/>
      <c r="K9750" s="116"/>
      <c r="L9750" s="116"/>
      <c r="M9750" s="116"/>
      <c r="N9750" s="117"/>
      <c r="P9750" s="115"/>
      <c r="Q9750" s="116"/>
      <c r="R9750" s="116"/>
      <c r="S9750" s="116"/>
      <c r="T9750" s="117"/>
    </row>
    <row r="9751" spans="10:20">
      <c r="J9751" s="116"/>
      <c r="K9751" s="116"/>
      <c r="L9751" s="116"/>
      <c r="M9751" s="116"/>
      <c r="N9751" s="117"/>
      <c r="P9751" s="115"/>
      <c r="Q9751" s="116"/>
      <c r="R9751" s="116"/>
      <c r="S9751" s="116"/>
      <c r="T9751" s="117"/>
    </row>
    <row r="9752" spans="10:20">
      <c r="J9752" s="116"/>
      <c r="K9752" s="116"/>
      <c r="L9752" s="116"/>
      <c r="M9752" s="116"/>
      <c r="N9752" s="117"/>
      <c r="P9752" s="115"/>
      <c r="Q9752" s="116"/>
      <c r="R9752" s="116"/>
      <c r="S9752" s="116"/>
      <c r="T9752" s="117"/>
    </row>
    <row r="9753" spans="10:20">
      <c r="J9753" s="116"/>
      <c r="K9753" s="116"/>
      <c r="L9753" s="116"/>
      <c r="M9753" s="116"/>
      <c r="N9753" s="117"/>
      <c r="P9753" s="115"/>
      <c r="Q9753" s="116"/>
      <c r="R9753" s="116"/>
      <c r="S9753" s="116"/>
      <c r="T9753" s="117"/>
    </row>
    <row r="9754" spans="10:20">
      <c r="J9754" s="116"/>
      <c r="K9754" s="116"/>
      <c r="L9754" s="116"/>
      <c r="M9754" s="116"/>
      <c r="N9754" s="117"/>
      <c r="P9754" s="115"/>
      <c r="Q9754" s="116"/>
      <c r="R9754" s="116"/>
      <c r="S9754" s="116"/>
      <c r="T9754" s="117"/>
    </row>
    <row r="9755" spans="10:20">
      <c r="J9755" s="116"/>
      <c r="K9755" s="116"/>
      <c r="L9755" s="116"/>
      <c r="M9755" s="116"/>
      <c r="N9755" s="117"/>
      <c r="P9755" s="115"/>
      <c r="Q9755" s="116"/>
      <c r="R9755" s="116"/>
      <c r="S9755" s="116"/>
      <c r="T9755" s="117"/>
    </row>
    <row r="9756" spans="10:20">
      <c r="J9756" s="116"/>
      <c r="K9756" s="116"/>
      <c r="L9756" s="116"/>
      <c r="M9756" s="116"/>
      <c r="N9756" s="117"/>
      <c r="P9756" s="115"/>
      <c r="Q9756" s="116"/>
      <c r="R9756" s="116"/>
      <c r="S9756" s="116"/>
      <c r="T9756" s="117"/>
    </row>
    <row r="9757" spans="10:20">
      <c r="J9757" s="116"/>
      <c r="K9757" s="116"/>
      <c r="L9757" s="116"/>
      <c r="M9757" s="116"/>
      <c r="N9757" s="117"/>
      <c r="P9757" s="115"/>
      <c r="Q9757" s="116"/>
      <c r="R9757" s="116"/>
      <c r="S9757" s="116"/>
      <c r="T9757" s="117"/>
    </row>
    <row r="9758" spans="10:20">
      <c r="J9758" s="116"/>
      <c r="K9758" s="116"/>
      <c r="L9758" s="116"/>
      <c r="M9758" s="116"/>
      <c r="N9758" s="117"/>
      <c r="P9758" s="115"/>
      <c r="Q9758" s="116"/>
      <c r="R9758" s="116"/>
      <c r="S9758" s="116"/>
      <c r="T9758" s="117"/>
    </row>
    <row r="9759" spans="10:20">
      <c r="J9759" s="116"/>
      <c r="K9759" s="116"/>
      <c r="L9759" s="116"/>
      <c r="M9759" s="116"/>
      <c r="N9759" s="117"/>
      <c r="P9759" s="115"/>
      <c r="Q9759" s="116"/>
      <c r="R9759" s="116"/>
      <c r="S9759" s="116"/>
      <c r="T9759" s="117"/>
    </row>
    <row r="9760" spans="10:20">
      <c r="J9760" s="116"/>
      <c r="K9760" s="116"/>
      <c r="L9760" s="116"/>
      <c r="M9760" s="116"/>
      <c r="N9760" s="117"/>
      <c r="P9760" s="115"/>
      <c r="Q9760" s="116"/>
      <c r="R9760" s="116"/>
      <c r="S9760" s="116"/>
      <c r="T9760" s="117"/>
    </row>
    <row r="9761" spans="10:20">
      <c r="J9761" s="116"/>
      <c r="K9761" s="116"/>
      <c r="L9761" s="116"/>
      <c r="M9761" s="116"/>
      <c r="N9761" s="117"/>
      <c r="P9761" s="115"/>
      <c r="Q9761" s="116"/>
      <c r="R9761" s="116"/>
      <c r="S9761" s="116"/>
      <c r="T9761" s="117"/>
    </row>
    <row r="9762" spans="10:20">
      <c r="J9762" s="116"/>
      <c r="K9762" s="116"/>
      <c r="L9762" s="116"/>
      <c r="M9762" s="116"/>
      <c r="N9762" s="117"/>
      <c r="P9762" s="115"/>
      <c r="Q9762" s="116"/>
      <c r="R9762" s="116"/>
      <c r="S9762" s="116"/>
      <c r="T9762" s="117"/>
    </row>
    <row r="9763" spans="10:20">
      <c r="J9763" s="116"/>
      <c r="K9763" s="116"/>
      <c r="L9763" s="116"/>
      <c r="M9763" s="116"/>
      <c r="N9763" s="117"/>
      <c r="P9763" s="115"/>
      <c r="Q9763" s="116"/>
      <c r="R9763" s="116"/>
      <c r="S9763" s="116"/>
      <c r="T9763" s="117"/>
    </row>
    <row r="9764" spans="10:20">
      <c r="J9764" s="116"/>
      <c r="K9764" s="116"/>
      <c r="L9764" s="116"/>
      <c r="M9764" s="116"/>
      <c r="N9764" s="117"/>
      <c r="P9764" s="115"/>
      <c r="Q9764" s="116"/>
      <c r="R9764" s="116"/>
      <c r="S9764" s="116"/>
      <c r="T9764" s="117"/>
    </row>
    <row r="9765" spans="10:20">
      <c r="J9765" s="116"/>
      <c r="K9765" s="116"/>
      <c r="L9765" s="116"/>
      <c r="M9765" s="116"/>
      <c r="N9765" s="117"/>
      <c r="P9765" s="115"/>
      <c r="Q9765" s="116"/>
      <c r="R9765" s="116"/>
      <c r="S9765" s="116"/>
      <c r="T9765" s="117"/>
    </row>
    <row r="9766" spans="10:20">
      <c r="J9766" s="116"/>
      <c r="K9766" s="116"/>
      <c r="L9766" s="116"/>
      <c r="M9766" s="116"/>
      <c r="N9766" s="117"/>
      <c r="P9766" s="115"/>
      <c r="Q9766" s="116"/>
      <c r="R9766" s="116"/>
      <c r="S9766" s="116"/>
      <c r="T9766" s="117"/>
    </row>
    <row r="9767" spans="10:20">
      <c r="J9767" s="116"/>
      <c r="K9767" s="116"/>
      <c r="L9767" s="116"/>
      <c r="M9767" s="116"/>
      <c r="N9767" s="117"/>
      <c r="P9767" s="115"/>
      <c r="Q9767" s="116"/>
      <c r="R9767" s="116"/>
      <c r="S9767" s="116"/>
      <c r="T9767" s="117"/>
    </row>
    <row r="9768" spans="10:20">
      <c r="J9768" s="116"/>
      <c r="K9768" s="116"/>
      <c r="L9768" s="116"/>
      <c r="M9768" s="116"/>
      <c r="N9768" s="117"/>
      <c r="P9768" s="115"/>
      <c r="Q9768" s="116"/>
      <c r="R9768" s="116"/>
      <c r="S9768" s="116"/>
      <c r="T9768" s="117"/>
    </row>
    <row r="9769" spans="10:20">
      <c r="J9769" s="116"/>
      <c r="K9769" s="116"/>
      <c r="L9769" s="116"/>
      <c r="M9769" s="116"/>
      <c r="N9769" s="117"/>
      <c r="P9769" s="115"/>
      <c r="Q9769" s="116"/>
      <c r="R9769" s="116"/>
      <c r="S9769" s="116"/>
      <c r="T9769" s="117"/>
    </row>
    <row r="9770" spans="10:20">
      <c r="J9770" s="116"/>
      <c r="K9770" s="116"/>
      <c r="L9770" s="116"/>
      <c r="M9770" s="116"/>
      <c r="N9770" s="117"/>
      <c r="P9770" s="115"/>
      <c r="Q9770" s="116"/>
      <c r="R9770" s="116"/>
      <c r="S9770" s="116"/>
      <c r="T9770" s="117"/>
    </row>
    <row r="9771" spans="10:20">
      <c r="J9771" s="116"/>
      <c r="K9771" s="116"/>
      <c r="L9771" s="116"/>
      <c r="M9771" s="116"/>
      <c r="N9771" s="117"/>
      <c r="P9771" s="115"/>
      <c r="Q9771" s="116"/>
      <c r="R9771" s="116"/>
      <c r="S9771" s="116"/>
      <c r="T9771" s="117"/>
    </row>
    <row r="9772" spans="10:20">
      <c r="J9772" s="116"/>
      <c r="K9772" s="116"/>
      <c r="L9772" s="116"/>
      <c r="M9772" s="116"/>
      <c r="N9772" s="117"/>
      <c r="P9772" s="115"/>
      <c r="Q9772" s="116"/>
      <c r="R9772" s="116"/>
      <c r="S9772" s="116"/>
      <c r="T9772" s="117"/>
    </row>
    <row r="9773" spans="10:20">
      <c r="J9773" s="116"/>
      <c r="K9773" s="116"/>
      <c r="L9773" s="116"/>
      <c r="M9773" s="116"/>
      <c r="N9773" s="117"/>
      <c r="P9773" s="115"/>
      <c r="Q9773" s="116"/>
      <c r="R9773" s="116"/>
      <c r="S9773" s="116"/>
      <c r="T9773" s="117"/>
    </row>
    <row r="9774" spans="10:20">
      <c r="J9774" s="116"/>
      <c r="K9774" s="116"/>
      <c r="L9774" s="116"/>
      <c r="M9774" s="116"/>
      <c r="N9774" s="117"/>
      <c r="P9774" s="115"/>
      <c r="Q9774" s="116"/>
      <c r="R9774" s="116"/>
      <c r="S9774" s="116"/>
      <c r="T9774" s="117"/>
    </row>
    <row r="9775" spans="10:20">
      <c r="J9775" s="116"/>
      <c r="K9775" s="116"/>
      <c r="L9775" s="116"/>
      <c r="M9775" s="116"/>
      <c r="N9775" s="117"/>
      <c r="P9775" s="115"/>
      <c r="Q9775" s="116"/>
      <c r="R9775" s="116"/>
      <c r="S9775" s="116"/>
      <c r="T9775" s="117"/>
    </row>
    <row r="9776" spans="10:20">
      <c r="J9776" s="116"/>
      <c r="K9776" s="116"/>
      <c r="L9776" s="116"/>
      <c r="M9776" s="116"/>
      <c r="N9776" s="117"/>
      <c r="P9776" s="115"/>
      <c r="Q9776" s="116"/>
      <c r="R9776" s="116"/>
      <c r="S9776" s="116"/>
      <c r="T9776" s="117"/>
    </row>
    <row r="9777" spans="10:20">
      <c r="J9777" s="116"/>
      <c r="K9777" s="116"/>
      <c r="L9777" s="116"/>
      <c r="M9777" s="116"/>
      <c r="N9777" s="117"/>
      <c r="P9777" s="115"/>
      <c r="Q9777" s="116"/>
      <c r="R9777" s="116"/>
      <c r="S9777" s="116"/>
      <c r="T9777" s="117"/>
    </row>
    <row r="9778" spans="10:20">
      <c r="J9778" s="116"/>
      <c r="K9778" s="116"/>
      <c r="L9778" s="116"/>
      <c r="M9778" s="116"/>
      <c r="N9778" s="117"/>
      <c r="P9778" s="115"/>
      <c r="Q9778" s="116"/>
      <c r="R9778" s="116"/>
      <c r="S9778" s="116"/>
      <c r="T9778" s="117"/>
    </row>
    <row r="9779" spans="10:20">
      <c r="J9779" s="116"/>
      <c r="K9779" s="116"/>
      <c r="L9779" s="116"/>
      <c r="M9779" s="116"/>
      <c r="N9779" s="117"/>
      <c r="P9779" s="115"/>
      <c r="Q9779" s="116"/>
      <c r="R9779" s="116"/>
      <c r="S9779" s="116"/>
      <c r="T9779" s="117"/>
    </row>
    <row r="9780" spans="10:20">
      <c r="J9780" s="116"/>
      <c r="K9780" s="116"/>
      <c r="L9780" s="116"/>
      <c r="M9780" s="116"/>
      <c r="N9780" s="117"/>
      <c r="P9780" s="115"/>
      <c r="Q9780" s="116"/>
      <c r="R9780" s="116"/>
      <c r="S9780" s="116"/>
      <c r="T9780" s="117"/>
    </row>
    <row r="9781" spans="10:20">
      <c r="J9781" s="116"/>
      <c r="K9781" s="116"/>
      <c r="L9781" s="116"/>
      <c r="M9781" s="116"/>
      <c r="N9781" s="117"/>
      <c r="P9781" s="115"/>
      <c r="Q9781" s="116"/>
      <c r="R9781" s="116"/>
      <c r="S9781" s="116"/>
      <c r="T9781" s="117"/>
    </row>
    <row r="9782" spans="10:20">
      <c r="J9782" s="116"/>
      <c r="K9782" s="116"/>
      <c r="L9782" s="116"/>
      <c r="M9782" s="116"/>
      <c r="N9782" s="117"/>
      <c r="P9782" s="115"/>
      <c r="Q9782" s="116"/>
      <c r="R9782" s="116"/>
      <c r="S9782" s="116"/>
      <c r="T9782" s="117"/>
    </row>
    <row r="9783" spans="10:20">
      <c r="J9783" s="116"/>
      <c r="K9783" s="116"/>
      <c r="L9783" s="116"/>
      <c r="M9783" s="116"/>
      <c r="N9783" s="117"/>
      <c r="P9783" s="115"/>
      <c r="Q9783" s="116"/>
      <c r="R9783" s="116"/>
      <c r="S9783" s="116"/>
      <c r="T9783" s="117"/>
    </row>
    <row r="9784" spans="10:20">
      <c r="J9784" s="116"/>
      <c r="K9784" s="116"/>
      <c r="L9784" s="116"/>
      <c r="M9784" s="116"/>
      <c r="N9784" s="117"/>
      <c r="P9784" s="115"/>
      <c r="Q9784" s="116"/>
      <c r="R9784" s="116"/>
      <c r="S9784" s="116"/>
      <c r="T9784" s="117"/>
    </row>
    <row r="9785" spans="10:20">
      <c r="J9785" s="116"/>
      <c r="K9785" s="116"/>
      <c r="L9785" s="116"/>
      <c r="M9785" s="116"/>
      <c r="N9785" s="117"/>
      <c r="P9785" s="115"/>
      <c r="Q9785" s="116"/>
      <c r="R9785" s="116"/>
      <c r="S9785" s="116"/>
      <c r="T9785" s="117"/>
    </row>
    <row r="9786" spans="10:20">
      <c r="J9786" s="116"/>
      <c r="K9786" s="116"/>
      <c r="L9786" s="116"/>
      <c r="M9786" s="116"/>
      <c r="N9786" s="117"/>
      <c r="P9786" s="115"/>
      <c r="Q9786" s="116"/>
      <c r="R9786" s="116"/>
      <c r="S9786" s="116"/>
      <c r="T9786" s="117"/>
    </row>
    <row r="9787" spans="10:20">
      <c r="J9787" s="116"/>
      <c r="K9787" s="116"/>
      <c r="L9787" s="116"/>
      <c r="M9787" s="116"/>
      <c r="N9787" s="117"/>
      <c r="P9787" s="115"/>
      <c r="Q9787" s="116"/>
      <c r="R9787" s="116"/>
      <c r="S9787" s="116"/>
      <c r="T9787" s="117"/>
    </row>
    <row r="9788" spans="10:20">
      <c r="J9788" s="116"/>
      <c r="K9788" s="116"/>
      <c r="L9788" s="116"/>
      <c r="M9788" s="116"/>
      <c r="N9788" s="117"/>
      <c r="P9788" s="115"/>
      <c r="Q9788" s="116"/>
      <c r="R9788" s="116"/>
      <c r="S9788" s="116"/>
      <c r="T9788" s="117"/>
    </row>
    <row r="9789" spans="10:20">
      <c r="J9789" s="116"/>
      <c r="K9789" s="116"/>
      <c r="L9789" s="116"/>
      <c r="M9789" s="116"/>
      <c r="N9789" s="117"/>
      <c r="P9789" s="115"/>
      <c r="Q9789" s="116"/>
      <c r="R9789" s="116"/>
      <c r="S9789" s="116"/>
      <c r="T9789" s="117"/>
    </row>
    <row r="9790" spans="10:20">
      <c r="J9790" s="116"/>
      <c r="K9790" s="116"/>
      <c r="L9790" s="116"/>
      <c r="M9790" s="116"/>
      <c r="N9790" s="117"/>
      <c r="P9790" s="115"/>
      <c r="Q9790" s="116"/>
      <c r="R9790" s="116"/>
      <c r="S9790" s="116"/>
      <c r="T9790" s="117"/>
    </row>
    <row r="9791" spans="10:20">
      <c r="J9791" s="116"/>
      <c r="K9791" s="116"/>
      <c r="L9791" s="116"/>
      <c r="M9791" s="116"/>
      <c r="N9791" s="117"/>
      <c r="P9791" s="115"/>
      <c r="Q9791" s="116"/>
      <c r="R9791" s="116"/>
      <c r="S9791" s="116"/>
      <c r="T9791" s="117"/>
    </row>
    <row r="9792" spans="10:20">
      <c r="J9792" s="116"/>
      <c r="K9792" s="116"/>
      <c r="L9792" s="116"/>
      <c r="M9792" s="116"/>
      <c r="N9792" s="117"/>
      <c r="P9792" s="115"/>
      <c r="Q9792" s="116"/>
      <c r="R9792" s="116"/>
      <c r="S9792" s="116"/>
      <c r="T9792" s="117"/>
    </row>
    <row r="9793" spans="10:20">
      <c r="J9793" s="116"/>
      <c r="K9793" s="116"/>
      <c r="L9793" s="116"/>
      <c r="M9793" s="116"/>
      <c r="N9793" s="117"/>
      <c r="P9793" s="115"/>
      <c r="Q9793" s="116"/>
      <c r="R9793" s="116"/>
      <c r="S9793" s="116"/>
      <c r="T9793" s="117"/>
    </row>
    <row r="9794" spans="10:20">
      <c r="J9794" s="116"/>
      <c r="K9794" s="116"/>
      <c r="L9794" s="116"/>
      <c r="M9794" s="116"/>
      <c r="N9794" s="117"/>
      <c r="P9794" s="115"/>
      <c r="Q9794" s="116"/>
      <c r="R9794" s="116"/>
      <c r="S9794" s="116"/>
      <c r="T9794" s="117"/>
    </row>
    <row r="9795" spans="10:20">
      <c r="J9795" s="116"/>
      <c r="K9795" s="116"/>
      <c r="L9795" s="116"/>
      <c r="M9795" s="116"/>
      <c r="N9795" s="117"/>
      <c r="P9795" s="115"/>
      <c r="Q9795" s="116"/>
      <c r="R9795" s="116"/>
      <c r="S9795" s="116"/>
      <c r="T9795" s="117"/>
    </row>
    <row r="9796" spans="10:20">
      <c r="J9796" s="116"/>
      <c r="K9796" s="116"/>
      <c r="L9796" s="116"/>
      <c r="M9796" s="116"/>
      <c r="N9796" s="117"/>
      <c r="P9796" s="115"/>
      <c r="Q9796" s="116"/>
      <c r="R9796" s="116"/>
      <c r="S9796" s="116"/>
      <c r="T9796" s="117"/>
    </row>
    <row r="9797" spans="10:20">
      <c r="J9797" s="116"/>
      <c r="K9797" s="116"/>
      <c r="L9797" s="116"/>
      <c r="M9797" s="116"/>
      <c r="N9797" s="117"/>
      <c r="P9797" s="115"/>
      <c r="Q9797" s="116"/>
      <c r="R9797" s="116"/>
      <c r="S9797" s="116"/>
      <c r="T9797" s="117"/>
    </row>
    <row r="9798" spans="10:20">
      <c r="J9798" s="116"/>
      <c r="K9798" s="116"/>
      <c r="L9798" s="116"/>
      <c r="M9798" s="116"/>
      <c r="N9798" s="117"/>
      <c r="P9798" s="115"/>
      <c r="Q9798" s="116"/>
      <c r="R9798" s="116"/>
      <c r="S9798" s="116"/>
      <c r="T9798" s="117"/>
    </row>
    <row r="9799" spans="10:20">
      <c r="J9799" s="116"/>
      <c r="K9799" s="116"/>
      <c r="L9799" s="116"/>
      <c r="M9799" s="116"/>
      <c r="N9799" s="117"/>
      <c r="P9799" s="115"/>
      <c r="Q9799" s="116"/>
      <c r="R9799" s="116"/>
      <c r="S9799" s="116"/>
      <c r="T9799" s="117"/>
    </row>
    <row r="9800" spans="10:20">
      <c r="J9800" s="116"/>
      <c r="K9800" s="116"/>
      <c r="L9800" s="116"/>
      <c r="M9800" s="116"/>
      <c r="N9800" s="117"/>
      <c r="P9800" s="115"/>
      <c r="Q9800" s="116"/>
      <c r="R9800" s="116"/>
      <c r="S9800" s="116"/>
      <c r="T9800" s="117"/>
    </row>
    <row r="9801" spans="10:20">
      <c r="J9801" s="116"/>
      <c r="K9801" s="116"/>
      <c r="L9801" s="116"/>
      <c r="M9801" s="116"/>
      <c r="N9801" s="117"/>
      <c r="P9801" s="115"/>
      <c r="Q9801" s="116"/>
      <c r="R9801" s="116"/>
      <c r="S9801" s="116"/>
      <c r="T9801" s="117"/>
    </row>
    <row r="9802" spans="10:20">
      <c r="J9802" s="116"/>
      <c r="K9802" s="116"/>
      <c r="L9802" s="116"/>
      <c r="M9802" s="116"/>
      <c r="N9802" s="117"/>
      <c r="P9802" s="115"/>
      <c r="Q9802" s="116"/>
      <c r="R9802" s="116"/>
      <c r="S9802" s="116"/>
      <c r="T9802" s="117"/>
    </row>
    <row r="9803" spans="10:20">
      <c r="J9803" s="116"/>
      <c r="K9803" s="116"/>
      <c r="L9803" s="116"/>
      <c r="M9803" s="116"/>
      <c r="N9803" s="117"/>
      <c r="P9803" s="115"/>
      <c r="Q9803" s="116"/>
      <c r="R9803" s="116"/>
      <c r="S9803" s="116"/>
      <c r="T9803" s="117"/>
    </row>
    <row r="9804" spans="10:20">
      <c r="J9804" s="116"/>
      <c r="K9804" s="116"/>
      <c r="L9804" s="116"/>
      <c r="M9804" s="116"/>
      <c r="N9804" s="117"/>
      <c r="P9804" s="115"/>
      <c r="Q9804" s="116"/>
      <c r="R9804" s="116"/>
      <c r="S9804" s="116"/>
      <c r="T9804" s="117"/>
    </row>
    <row r="9805" spans="10:20">
      <c r="J9805" s="116"/>
      <c r="K9805" s="116"/>
      <c r="L9805" s="116"/>
      <c r="M9805" s="116"/>
      <c r="N9805" s="117"/>
      <c r="P9805" s="115"/>
      <c r="Q9805" s="116"/>
      <c r="R9805" s="116"/>
      <c r="S9805" s="116"/>
      <c r="T9805" s="117"/>
    </row>
    <row r="9806" spans="10:20">
      <c r="J9806" s="116"/>
      <c r="K9806" s="116"/>
      <c r="L9806" s="116"/>
      <c r="M9806" s="116"/>
      <c r="N9806" s="117"/>
      <c r="P9806" s="115"/>
      <c r="Q9806" s="116"/>
      <c r="R9806" s="116"/>
      <c r="S9806" s="116"/>
      <c r="T9806" s="117"/>
    </row>
    <row r="9807" spans="10:20">
      <c r="J9807" s="116"/>
      <c r="K9807" s="116"/>
      <c r="L9807" s="116"/>
      <c r="M9807" s="116"/>
      <c r="N9807" s="117"/>
      <c r="P9807" s="115"/>
      <c r="Q9807" s="116"/>
      <c r="R9807" s="116"/>
      <c r="S9807" s="116"/>
      <c r="T9807" s="117"/>
    </row>
    <row r="9808" spans="10:20">
      <c r="J9808" s="116"/>
      <c r="K9808" s="116"/>
      <c r="L9808" s="116"/>
      <c r="M9808" s="116"/>
      <c r="N9808" s="117"/>
      <c r="P9808" s="115"/>
      <c r="Q9808" s="116"/>
      <c r="R9808" s="116"/>
      <c r="S9808" s="116"/>
      <c r="T9808" s="117"/>
    </row>
    <row r="9809" spans="10:20">
      <c r="J9809" s="116"/>
      <c r="K9809" s="116"/>
      <c r="L9809" s="116"/>
      <c r="M9809" s="116"/>
      <c r="N9809" s="117"/>
      <c r="P9809" s="115"/>
      <c r="Q9809" s="116"/>
      <c r="R9809" s="116"/>
      <c r="S9809" s="116"/>
      <c r="T9809" s="117"/>
    </row>
    <row r="9810" spans="10:20">
      <c r="J9810" s="116"/>
      <c r="K9810" s="116"/>
      <c r="L9810" s="116"/>
      <c r="M9810" s="116"/>
      <c r="N9810" s="117"/>
      <c r="P9810" s="115"/>
      <c r="Q9810" s="116"/>
      <c r="R9810" s="116"/>
      <c r="S9810" s="116"/>
      <c r="T9810" s="117"/>
    </row>
    <row r="9811" spans="10:20">
      <c r="J9811" s="116"/>
      <c r="K9811" s="116"/>
      <c r="L9811" s="116"/>
      <c r="M9811" s="116"/>
      <c r="N9811" s="117"/>
      <c r="P9811" s="115"/>
      <c r="Q9811" s="116"/>
      <c r="R9811" s="116"/>
      <c r="S9811" s="116"/>
      <c r="T9811" s="117"/>
    </row>
    <row r="9812" spans="10:20">
      <c r="J9812" s="116"/>
      <c r="K9812" s="116"/>
      <c r="L9812" s="116"/>
      <c r="M9812" s="116"/>
      <c r="N9812" s="117"/>
      <c r="P9812" s="115"/>
      <c r="Q9812" s="116"/>
      <c r="R9812" s="116"/>
      <c r="S9812" s="116"/>
      <c r="T9812" s="117"/>
    </row>
    <row r="9813" spans="10:20">
      <c r="J9813" s="116"/>
      <c r="K9813" s="116"/>
      <c r="L9813" s="116"/>
      <c r="M9813" s="116"/>
      <c r="N9813" s="117"/>
      <c r="P9813" s="115"/>
      <c r="Q9813" s="116"/>
      <c r="R9813" s="116"/>
      <c r="S9813" s="116"/>
      <c r="T9813" s="117"/>
    </row>
    <row r="9814" spans="10:20">
      <c r="J9814" s="116"/>
      <c r="K9814" s="116"/>
      <c r="L9814" s="116"/>
      <c r="M9814" s="116"/>
      <c r="N9814" s="117"/>
      <c r="P9814" s="115"/>
      <c r="Q9814" s="116"/>
      <c r="R9814" s="116"/>
      <c r="S9814" s="116"/>
      <c r="T9814" s="117"/>
    </row>
    <row r="9815" spans="10:20">
      <c r="J9815" s="116"/>
      <c r="K9815" s="116"/>
      <c r="L9815" s="116"/>
      <c r="M9815" s="116"/>
      <c r="N9815" s="117"/>
      <c r="P9815" s="115"/>
      <c r="Q9815" s="116"/>
      <c r="R9815" s="116"/>
      <c r="S9815" s="116"/>
      <c r="T9815" s="117"/>
    </row>
    <row r="9816" spans="10:20">
      <c r="J9816" s="116"/>
      <c r="K9816" s="116"/>
      <c r="L9816" s="116"/>
      <c r="M9816" s="116"/>
      <c r="N9816" s="117"/>
      <c r="P9816" s="115"/>
      <c r="Q9816" s="116"/>
      <c r="R9816" s="116"/>
      <c r="S9816" s="116"/>
      <c r="T9816" s="117"/>
    </row>
    <row r="9817" spans="10:20">
      <c r="J9817" s="116"/>
      <c r="K9817" s="116"/>
      <c r="L9817" s="116"/>
      <c r="M9817" s="116"/>
      <c r="N9817" s="117"/>
      <c r="P9817" s="115"/>
      <c r="Q9817" s="116"/>
      <c r="R9817" s="116"/>
      <c r="S9817" s="116"/>
      <c r="T9817" s="117"/>
    </row>
    <row r="9818" spans="10:20">
      <c r="J9818" s="116"/>
      <c r="K9818" s="116"/>
      <c r="L9818" s="116"/>
      <c r="M9818" s="116"/>
      <c r="N9818" s="117"/>
      <c r="P9818" s="115"/>
      <c r="Q9818" s="116"/>
      <c r="R9818" s="116"/>
      <c r="S9818" s="116"/>
      <c r="T9818" s="117"/>
    </row>
    <row r="9819" spans="10:20">
      <c r="J9819" s="116"/>
      <c r="K9819" s="116"/>
      <c r="L9819" s="116"/>
      <c r="M9819" s="116"/>
      <c r="N9819" s="117"/>
      <c r="P9819" s="115"/>
      <c r="Q9819" s="116"/>
      <c r="R9819" s="116"/>
      <c r="S9819" s="116"/>
      <c r="T9819" s="117"/>
    </row>
    <row r="9820" spans="10:20">
      <c r="J9820" s="116"/>
      <c r="K9820" s="116"/>
      <c r="L9820" s="116"/>
      <c r="M9820" s="116"/>
      <c r="N9820" s="117"/>
      <c r="P9820" s="115"/>
      <c r="Q9820" s="116"/>
      <c r="R9820" s="116"/>
      <c r="S9820" s="116"/>
      <c r="T9820" s="117"/>
    </row>
    <row r="9821" spans="10:20">
      <c r="J9821" s="116"/>
      <c r="K9821" s="116"/>
      <c r="L9821" s="116"/>
      <c r="M9821" s="116"/>
      <c r="N9821" s="117"/>
      <c r="P9821" s="115"/>
      <c r="Q9821" s="116"/>
      <c r="R9821" s="116"/>
      <c r="S9821" s="116"/>
      <c r="T9821" s="117"/>
    </row>
    <row r="9822" spans="10:20">
      <c r="J9822" s="116"/>
      <c r="K9822" s="116"/>
      <c r="L9822" s="116"/>
      <c r="M9822" s="116"/>
      <c r="N9822" s="117"/>
      <c r="P9822" s="115"/>
      <c r="Q9822" s="116"/>
      <c r="R9822" s="116"/>
      <c r="S9822" s="116"/>
      <c r="T9822" s="117"/>
    </row>
    <row r="9823" spans="10:20">
      <c r="J9823" s="116"/>
      <c r="K9823" s="116"/>
      <c r="L9823" s="116"/>
      <c r="M9823" s="116"/>
      <c r="N9823" s="117"/>
      <c r="P9823" s="115"/>
      <c r="Q9823" s="116"/>
      <c r="R9823" s="116"/>
      <c r="S9823" s="116"/>
      <c r="T9823" s="117"/>
    </row>
    <row r="9824" spans="10:20">
      <c r="J9824" s="116"/>
      <c r="K9824" s="116"/>
      <c r="L9824" s="116"/>
      <c r="M9824" s="116"/>
      <c r="N9824" s="117"/>
      <c r="P9824" s="115"/>
      <c r="Q9824" s="116"/>
      <c r="R9824" s="116"/>
      <c r="S9824" s="116"/>
      <c r="T9824" s="117"/>
    </row>
    <row r="9825" spans="10:20">
      <c r="J9825" s="116"/>
      <c r="K9825" s="116"/>
      <c r="L9825" s="116"/>
      <c r="M9825" s="116"/>
      <c r="N9825" s="117"/>
      <c r="P9825" s="115"/>
      <c r="Q9825" s="116"/>
      <c r="R9825" s="116"/>
      <c r="S9825" s="116"/>
      <c r="T9825" s="117"/>
    </row>
    <row r="9826" spans="10:20">
      <c r="J9826" s="116"/>
      <c r="K9826" s="116"/>
      <c r="L9826" s="116"/>
      <c r="M9826" s="116"/>
      <c r="N9826" s="117"/>
      <c r="P9826" s="115"/>
      <c r="Q9826" s="116"/>
      <c r="R9826" s="116"/>
      <c r="S9826" s="116"/>
      <c r="T9826" s="117"/>
    </row>
    <row r="9827" spans="10:20">
      <c r="J9827" s="116"/>
      <c r="K9827" s="116"/>
      <c r="L9827" s="116"/>
      <c r="M9827" s="116"/>
      <c r="N9827" s="117"/>
      <c r="P9827" s="115"/>
      <c r="Q9827" s="116"/>
      <c r="R9827" s="116"/>
      <c r="S9827" s="116"/>
      <c r="T9827" s="117"/>
    </row>
    <row r="9828" spans="10:20">
      <c r="J9828" s="116"/>
      <c r="K9828" s="116"/>
      <c r="L9828" s="116"/>
      <c r="M9828" s="116"/>
      <c r="N9828" s="117"/>
      <c r="P9828" s="115"/>
      <c r="Q9828" s="116"/>
      <c r="R9828" s="116"/>
      <c r="S9828" s="116"/>
      <c r="T9828" s="117"/>
    </row>
    <row r="9829" spans="10:20">
      <c r="J9829" s="116"/>
      <c r="K9829" s="116"/>
      <c r="L9829" s="116"/>
      <c r="M9829" s="116"/>
      <c r="N9829" s="117"/>
      <c r="P9829" s="115"/>
      <c r="Q9829" s="116"/>
      <c r="R9829" s="116"/>
      <c r="S9829" s="116"/>
      <c r="T9829" s="117"/>
    </row>
    <row r="9830" spans="10:20">
      <c r="J9830" s="116"/>
      <c r="K9830" s="116"/>
      <c r="L9830" s="116"/>
      <c r="M9830" s="116"/>
      <c r="N9830" s="117"/>
      <c r="P9830" s="115"/>
      <c r="Q9830" s="116"/>
      <c r="R9830" s="116"/>
      <c r="S9830" s="116"/>
      <c r="T9830" s="117"/>
    </row>
    <row r="9831" spans="10:20">
      <c r="J9831" s="116"/>
      <c r="K9831" s="116"/>
      <c r="L9831" s="116"/>
      <c r="M9831" s="116"/>
      <c r="N9831" s="117"/>
      <c r="P9831" s="115"/>
      <c r="Q9831" s="116"/>
      <c r="R9831" s="116"/>
      <c r="S9831" s="116"/>
      <c r="T9831" s="117"/>
    </row>
    <row r="9832" spans="10:20">
      <c r="J9832" s="116"/>
      <c r="K9832" s="116"/>
      <c r="L9832" s="116"/>
      <c r="M9832" s="116"/>
      <c r="N9832" s="117"/>
      <c r="P9832" s="115"/>
      <c r="Q9832" s="116"/>
      <c r="R9832" s="116"/>
      <c r="S9832" s="116"/>
      <c r="T9832" s="117"/>
    </row>
    <row r="9833" spans="10:20">
      <c r="J9833" s="116"/>
      <c r="K9833" s="116"/>
      <c r="L9833" s="116"/>
      <c r="M9833" s="116"/>
      <c r="N9833" s="117"/>
      <c r="P9833" s="115"/>
      <c r="Q9833" s="116"/>
      <c r="R9833" s="116"/>
      <c r="S9833" s="116"/>
      <c r="T9833" s="117"/>
    </row>
    <row r="9834" spans="10:20">
      <c r="J9834" s="116"/>
      <c r="K9834" s="116"/>
      <c r="L9834" s="116"/>
      <c r="M9834" s="116"/>
      <c r="N9834" s="117"/>
      <c r="P9834" s="115"/>
      <c r="Q9834" s="116"/>
      <c r="R9834" s="116"/>
      <c r="S9834" s="116"/>
      <c r="T9834" s="117"/>
    </row>
    <row r="9835" spans="10:20">
      <c r="J9835" s="116"/>
      <c r="K9835" s="116"/>
      <c r="L9835" s="116"/>
      <c r="M9835" s="116"/>
      <c r="N9835" s="117"/>
      <c r="P9835" s="115"/>
      <c r="Q9835" s="116"/>
      <c r="R9835" s="116"/>
      <c r="S9835" s="116"/>
      <c r="T9835" s="117"/>
    </row>
    <row r="9836" spans="10:20">
      <c r="J9836" s="116"/>
      <c r="K9836" s="116"/>
      <c r="L9836" s="116"/>
      <c r="M9836" s="116"/>
      <c r="N9836" s="117"/>
      <c r="P9836" s="115"/>
      <c r="Q9836" s="116"/>
      <c r="R9836" s="116"/>
      <c r="S9836" s="116"/>
      <c r="T9836" s="117"/>
    </row>
    <row r="9837" spans="10:20">
      <c r="J9837" s="116"/>
      <c r="K9837" s="116"/>
      <c r="L9837" s="116"/>
      <c r="M9837" s="116"/>
      <c r="N9837" s="117"/>
      <c r="P9837" s="115"/>
      <c r="Q9837" s="116"/>
      <c r="R9837" s="116"/>
      <c r="S9837" s="116"/>
      <c r="T9837" s="117"/>
    </row>
    <row r="9838" spans="10:20">
      <c r="J9838" s="116"/>
      <c r="K9838" s="116"/>
      <c r="L9838" s="116"/>
      <c r="M9838" s="116"/>
      <c r="N9838" s="117"/>
      <c r="P9838" s="115"/>
      <c r="Q9838" s="116"/>
      <c r="R9838" s="116"/>
      <c r="S9838" s="116"/>
      <c r="T9838" s="117"/>
    </row>
    <row r="9839" spans="10:20">
      <c r="J9839" s="116"/>
      <c r="K9839" s="116"/>
      <c r="L9839" s="116"/>
      <c r="M9839" s="116"/>
      <c r="N9839" s="117"/>
      <c r="P9839" s="115"/>
      <c r="Q9839" s="116"/>
      <c r="R9839" s="116"/>
      <c r="S9839" s="116"/>
      <c r="T9839" s="117"/>
    </row>
    <row r="9840" spans="10:20">
      <c r="J9840" s="116"/>
      <c r="K9840" s="116"/>
      <c r="L9840" s="116"/>
      <c r="M9840" s="116"/>
      <c r="N9840" s="117"/>
      <c r="P9840" s="115"/>
      <c r="Q9840" s="116"/>
      <c r="R9840" s="116"/>
      <c r="S9840" s="116"/>
      <c r="T9840" s="117"/>
    </row>
    <row r="9841" spans="10:20">
      <c r="J9841" s="116"/>
      <c r="K9841" s="116"/>
      <c r="L9841" s="116"/>
      <c r="M9841" s="116"/>
      <c r="N9841" s="117"/>
      <c r="P9841" s="115"/>
      <c r="Q9841" s="116"/>
      <c r="R9841" s="116"/>
      <c r="S9841" s="116"/>
      <c r="T9841" s="117"/>
    </row>
    <row r="9842" spans="10:20">
      <c r="J9842" s="116"/>
      <c r="K9842" s="116"/>
      <c r="L9842" s="116"/>
      <c r="M9842" s="116"/>
      <c r="N9842" s="117"/>
      <c r="P9842" s="115"/>
      <c r="Q9842" s="116"/>
      <c r="R9842" s="116"/>
      <c r="S9842" s="116"/>
      <c r="T9842" s="117"/>
    </row>
    <row r="9843" spans="10:20">
      <c r="J9843" s="116"/>
      <c r="K9843" s="116"/>
      <c r="L9843" s="116"/>
      <c r="M9843" s="116"/>
      <c r="N9843" s="117"/>
      <c r="P9843" s="115"/>
      <c r="Q9843" s="116"/>
      <c r="R9843" s="116"/>
      <c r="S9843" s="116"/>
      <c r="T9843" s="117"/>
    </row>
    <row r="9844" spans="10:20">
      <c r="J9844" s="116"/>
      <c r="K9844" s="116"/>
      <c r="L9844" s="116"/>
      <c r="M9844" s="116"/>
      <c r="N9844" s="117"/>
      <c r="P9844" s="115"/>
      <c r="Q9844" s="116"/>
      <c r="R9844" s="116"/>
      <c r="S9844" s="116"/>
      <c r="T9844" s="117"/>
    </row>
    <row r="9845" spans="10:20">
      <c r="J9845" s="116"/>
      <c r="K9845" s="116"/>
      <c r="L9845" s="116"/>
      <c r="M9845" s="116"/>
      <c r="N9845" s="117"/>
      <c r="P9845" s="115"/>
      <c r="Q9845" s="116"/>
      <c r="R9845" s="116"/>
      <c r="S9845" s="116"/>
      <c r="T9845" s="117"/>
    </row>
    <row r="9846" spans="10:20">
      <c r="J9846" s="116"/>
      <c r="K9846" s="116"/>
      <c r="L9846" s="116"/>
      <c r="M9846" s="116"/>
      <c r="N9846" s="117"/>
      <c r="P9846" s="115"/>
      <c r="Q9846" s="116"/>
      <c r="R9846" s="116"/>
      <c r="S9846" s="116"/>
      <c r="T9846" s="117"/>
    </row>
    <row r="9847" spans="10:20">
      <c r="J9847" s="116"/>
      <c r="K9847" s="116"/>
      <c r="L9847" s="116"/>
      <c r="M9847" s="116"/>
      <c r="N9847" s="117"/>
      <c r="P9847" s="115"/>
      <c r="Q9847" s="116"/>
      <c r="R9847" s="116"/>
      <c r="S9847" s="116"/>
      <c r="T9847" s="117"/>
    </row>
    <row r="9848" spans="10:20">
      <c r="J9848" s="116"/>
      <c r="K9848" s="116"/>
      <c r="L9848" s="116"/>
      <c r="M9848" s="116"/>
      <c r="N9848" s="117"/>
      <c r="P9848" s="115"/>
      <c r="Q9848" s="116"/>
      <c r="R9848" s="116"/>
      <c r="S9848" s="116"/>
      <c r="T9848" s="117"/>
    </row>
    <row r="9849" spans="10:20">
      <c r="J9849" s="116"/>
      <c r="K9849" s="116"/>
      <c r="L9849" s="116"/>
      <c r="M9849" s="116"/>
      <c r="N9849" s="117"/>
      <c r="P9849" s="115"/>
      <c r="Q9849" s="116"/>
      <c r="R9849" s="116"/>
      <c r="S9849" s="116"/>
      <c r="T9849" s="117"/>
    </row>
    <row r="9850" spans="10:20">
      <c r="J9850" s="116"/>
      <c r="K9850" s="116"/>
      <c r="L9850" s="116"/>
      <c r="M9850" s="116"/>
      <c r="N9850" s="117"/>
      <c r="P9850" s="115"/>
      <c r="Q9850" s="116"/>
      <c r="R9850" s="116"/>
      <c r="S9850" s="116"/>
      <c r="T9850" s="117"/>
    </row>
    <row r="9851" spans="10:20">
      <c r="J9851" s="116"/>
      <c r="K9851" s="116"/>
      <c r="L9851" s="116"/>
      <c r="M9851" s="116"/>
      <c r="N9851" s="117"/>
      <c r="P9851" s="115"/>
      <c r="Q9851" s="116"/>
      <c r="R9851" s="116"/>
      <c r="S9851" s="116"/>
      <c r="T9851" s="117"/>
    </row>
    <row r="9852" spans="10:20">
      <c r="J9852" s="116"/>
      <c r="K9852" s="116"/>
      <c r="L9852" s="116"/>
      <c r="M9852" s="116"/>
      <c r="N9852" s="117"/>
      <c r="P9852" s="115"/>
      <c r="Q9852" s="116"/>
      <c r="R9852" s="116"/>
      <c r="S9852" s="116"/>
      <c r="T9852" s="117"/>
    </row>
    <row r="9853" spans="10:20">
      <c r="J9853" s="116"/>
      <c r="K9853" s="116"/>
      <c r="L9853" s="116"/>
      <c r="M9853" s="116"/>
      <c r="N9853" s="117"/>
      <c r="P9853" s="115"/>
      <c r="Q9853" s="116"/>
      <c r="R9853" s="116"/>
      <c r="S9853" s="116"/>
      <c r="T9853" s="117"/>
    </row>
    <row r="9854" spans="10:20">
      <c r="J9854" s="116"/>
      <c r="K9854" s="116"/>
      <c r="L9854" s="116"/>
      <c r="M9854" s="116"/>
      <c r="N9854" s="117"/>
      <c r="P9854" s="115"/>
      <c r="Q9854" s="116"/>
      <c r="R9854" s="116"/>
      <c r="S9854" s="116"/>
      <c r="T9854" s="117"/>
    </row>
    <row r="9855" spans="10:20">
      <c r="J9855" s="116"/>
      <c r="K9855" s="116"/>
      <c r="L9855" s="116"/>
      <c r="M9855" s="116"/>
      <c r="N9855" s="117"/>
      <c r="P9855" s="115"/>
      <c r="Q9855" s="116"/>
      <c r="R9855" s="116"/>
      <c r="S9855" s="116"/>
      <c r="T9855" s="117"/>
    </row>
    <row r="9856" spans="10:20">
      <c r="J9856" s="116"/>
      <c r="K9856" s="116"/>
      <c r="L9856" s="116"/>
      <c r="M9856" s="116"/>
      <c r="N9856" s="117"/>
      <c r="P9856" s="115"/>
      <c r="Q9856" s="116"/>
      <c r="R9856" s="116"/>
      <c r="S9856" s="116"/>
      <c r="T9856" s="117"/>
    </row>
    <row r="9857" spans="10:20">
      <c r="J9857" s="116"/>
      <c r="K9857" s="116"/>
      <c r="L9857" s="116"/>
      <c r="M9857" s="116"/>
      <c r="N9857" s="117"/>
      <c r="P9857" s="115"/>
      <c r="Q9857" s="116"/>
      <c r="R9857" s="116"/>
      <c r="S9857" s="116"/>
      <c r="T9857" s="117"/>
    </row>
    <row r="9858" spans="10:20">
      <c r="J9858" s="116"/>
      <c r="K9858" s="116"/>
      <c r="L9858" s="116"/>
      <c r="M9858" s="116"/>
      <c r="N9858" s="117"/>
      <c r="P9858" s="115"/>
      <c r="Q9858" s="116"/>
      <c r="R9858" s="116"/>
      <c r="S9858" s="116"/>
      <c r="T9858" s="117"/>
    </row>
    <row r="9859" spans="10:20">
      <c r="J9859" s="116"/>
      <c r="K9859" s="116"/>
      <c r="L9859" s="116"/>
      <c r="M9859" s="116"/>
      <c r="N9859" s="117"/>
      <c r="P9859" s="115"/>
      <c r="Q9859" s="116"/>
      <c r="R9859" s="116"/>
      <c r="S9859" s="116"/>
      <c r="T9859" s="117"/>
    </row>
    <row r="9860" spans="10:20">
      <c r="J9860" s="116"/>
      <c r="K9860" s="116"/>
      <c r="L9860" s="116"/>
      <c r="M9860" s="116"/>
      <c r="N9860" s="117"/>
      <c r="P9860" s="115"/>
      <c r="Q9860" s="116"/>
      <c r="R9860" s="116"/>
      <c r="S9860" s="116"/>
      <c r="T9860" s="117"/>
    </row>
    <row r="9861" spans="10:20">
      <c r="J9861" s="116"/>
      <c r="K9861" s="116"/>
      <c r="L9861" s="116"/>
      <c r="M9861" s="116"/>
      <c r="N9861" s="117"/>
      <c r="P9861" s="115"/>
      <c r="Q9861" s="116"/>
      <c r="R9861" s="116"/>
      <c r="S9861" s="116"/>
      <c r="T9861" s="117"/>
    </row>
    <row r="9862" spans="10:20">
      <c r="J9862" s="116"/>
      <c r="K9862" s="116"/>
      <c r="L9862" s="116"/>
      <c r="M9862" s="116"/>
      <c r="N9862" s="117"/>
      <c r="P9862" s="115"/>
      <c r="Q9862" s="116"/>
      <c r="R9862" s="116"/>
      <c r="S9862" s="116"/>
      <c r="T9862" s="117"/>
    </row>
    <row r="9863" spans="10:20">
      <c r="J9863" s="116"/>
      <c r="K9863" s="116"/>
      <c r="L9863" s="116"/>
      <c r="M9863" s="116"/>
      <c r="N9863" s="117"/>
      <c r="P9863" s="115"/>
      <c r="Q9863" s="116"/>
      <c r="R9863" s="116"/>
      <c r="S9863" s="116"/>
      <c r="T9863" s="117"/>
    </row>
    <row r="9864" spans="10:20">
      <c r="J9864" s="116"/>
      <c r="K9864" s="116"/>
      <c r="L9864" s="116"/>
      <c r="M9864" s="116"/>
      <c r="N9864" s="117"/>
      <c r="P9864" s="115"/>
      <c r="Q9864" s="116"/>
      <c r="R9864" s="116"/>
      <c r="S9864" s="116"/>
      <c r="T9864" s="117"/>
    </row>
    <row r="9865" spans="10:20">
      <c r="J9865" s="116"/>
      <c r="K9865" s="116"/>
      <c r="L9865" s="116"/>
      <c r="M9865" s="116"/>
      <c r="N9865" s="117"/>
      <c r="P9865" s="115"/>
      <c r="Q9865" s="116"/>
      <c r="R9865" s="116"/>
      <c r="S9865" s="116"/>
      <c r="T9865" s="117"/>
    </row>
    <row r="9866" spans="10:20">
      <c r="J9866" s="116"/>
      <c r="K9866" s="116"/>
      <c r="L9866" s="116"/>
      <c r="M9866" s="116"/>
      <c r="N9866" s="117"/>
      <c r="P9866" s="115"/>
      <c r="Q9866" s="116"/>
      <c r="R9866" s="116"/>
      <c r="S9866" s="116"/>
      <c r="T9866" s="117"/>
    </row>
    <row r="9867" spans="10:20">
      <c r="J9867" s="116"/>
      <c r="K9867" s="116"/>
      <c r="L9867" s="116"/>
      <c r="M9867" s="116"/>
      <c r="N9867" s="117"/>
      <c r="P9867" s="115"/>
      <c r="Q9867" s="116"/>
      <c r="R9867" s="116"/>
      <c r="S9867" s="116"/>
      <c r="T9867" s="117"/>
    </row>
    <row r="9868" spans="10:20">
      <c r="J9868" s="116"/>
      <c r="K9868" s="116"/>
      <c r="L9868" s="116"/>
      <c r="M9868" s="116"/>
      <c r="N9868" s="117"/>
      <c r="P9868" s="115"/>
      <c r="Q9868" s="116"/>
      <c r="R9868" s="116"/>
      <c r="S9868" s="116"/>
      <c r="T9868" s="117"/>
    </row>
    <row r="9869" spans="10:20">
      <c r="J9869" s="116"/>
      <c r="K9869" s="116"/>
      <c r="L9869" s="116"/>
      <c r="M9869" s="116"/>
      <c r="N9869" s="117"/>
      <c r="P9869" s="115"/>
      <c r="Q9869" s="116"/>
      <c r="R9869" s="116"/>
      <c r="S9869" s="116"/>
      <c r="T9869" s="117"/>
    </row>
    <row r="9870" spans="10:20">
      <c r="J9870" s="116"/>
      <c r="K9870" s="116"/>
      <c r="L9870" s="116"/>
      <c r="M9870" s="116"/>
      <c r="N9870" s="117"/>
      <c r="P9870" s="115"/>
      <c r="Q9870" s="116"/>
      <c r="R9870" s="116"/>
      <c r="S9870" s="116"/>
      <c r="T9870" s="117"/>
    </row>
    <row r="9871" spans="10:20">
      <c r="J9871" s="116"/>
      <c r="K9871" s="116"/>
      <c r="L9871" s="116"/>
      <c r="M9871" s="116"/>
      <c r="N9871" s="117"/>
      <c r="P9871" s="115"/>
      <c r="Q9871" s="116"/>
      <c r="R9871" s="116"/>
      <c r="S9871" s="116"/>
      <c r="T9871" s="117"/>
    </row>
    <row r="9872" spans="10:20">
      <c r="J9872" s="116"/>
      <c r="K9872" s="116"/>
      <c r="L9872" s="116"/>
      <c r="M9872" s="116"/>
      <c r="N9872" s="117"/>
      <c r="P9872" s="115"/>
      <c r="Q9872" s="116"/>
      <c r="R9872" s="116"/>
      <c r="S9872" s="116"/>
      <c r="T9872" s="117"/>
    </row>
    <row r="9873" spans="10:20">
      <c r="J9873" s="116"/>
      <c r="K9873" s="116"/>
      <c r="L9873" s="116"/>
      <c r="M9873" s="116"/>
      <c r="N9873" s="117"/>
      <c r="P9873" s="115"/>
      <c r="Q9873" s="116"/>
      <c r="R9873" s="116"/>
      <c r="S9873" s="116"/>
      <c r="T9873" s="117"/>
    </row>
    <row r="9874" spans="10:20">
      <c r="J9874" s="116"/>
      <c r="K9874" s="116"/>
      <c r="L9874" s="116"/>
      <c r="M9874" s="116"/>
      <c r="N9874" s="117"/>
      <c r="P9874" s="115"/>
      <c r="Q9874" s="116"/>
      <c r="R9874" s="116"/>
      <c r="S9874" s="116"/>
      <c r="T9874" s="117"/>
    </row>
    <row r="9875" spans="10:20">
      <c r="J9875" s="116"/>
      <c r="K9875" s="116"/>
      <c r="L9875" s="116"/>
      <c r="M9875" s="116"/>
      <c r="N9875" s="117"/>
      <c r="P9875" s="115"/>
      <c r="Q9875" s="116"/>
      <c r="R9875" s="116"/>
      <c r="S9875" s="116"/>
      <c r="T9875" s="117"/>
    </row>
    <row r="9876" spans="10:20">
      <c r="J9876" s="116"/>
      <c r="K9876" s="116"/>
      <c r="L9876" s="116"/>
      <c r="M9876" s="116"/>
      <c r="N9876" s="117"/>
      <c r="P9876" s="115"/>
      <c r="Q9876" s="116"/>
      <c r="R9876" s="116"/>
      <c r="S9876" s="116"/>
      <c r="T9876" s="117"/>
    </row>
    <row r="9877" spans="10:20">
      <c r="J9877" s="116"/>
      <c r="K9877" s="116"/>
      <c r="L9877" s="116"/>
      <c r="M9877" s="116"/>
      <c r="N9877" s="117"/>
      <c r="P9877" s="115"/>
      <c r="Q9877" s="116"/>
      <c r="R9877" s="116"/>
      <c r="S9877" s="116"/>
      <c r="T9877" s="117"/>
    </row>
    <row r="9878" spans="10:20">
      <c r="J9878" s="116"/>
      <c r="K9878" s="116"/>
      <c r="L9878" s="116"/>
      <c r="M9878" s="116"/>
      <c r="N9878" s="117"/>
      <c r="P9878" s="115"/>
      <c r="Q9878" s="116"/>
      <c r="R9878" s="116"/>
      <c r="S9878" s="116"/>
      <c r="T9878" s="117"/>
    </row>
    <row r="9879" spans="10:20">
      <c r="J9879" s="116"/>
      <c r="K9879" s="116"/>
      <c r="L9879" s="116"/>
      <c r="M9879" s="116"/>
      <c r="N9879" s="117"/>
      <c r="P9879" s="115"/>
      <c r="Q9879" s="116"/>
      <c r="R9879" s="116"/>
      <c r="S9879" s="116"/>
      <c r="T9879" s="117"/>
    </row>
    <row r="9880" spans="10:20">
      <c r="J9880" s="116"/>
      <c r="K9880" s="116"/>
      <c r="L9880" s="116"/>
      <c r="M9880" s="116"/>
      <c r="N9880" s="117"/>
      <c r="P9880" s="115"/>
      <c r="Q9880" s="116"/>
      <c r="R9880" s="116"/>
      <c r="S9880" s="116"/>
      <c r="T9880" s="117"/>
    </row>
    <row r="9881" spans="10:20">
      <c r="J9881" s="116"/>
      <c r="K9881" s="116"/>
      <c r="L9881" s="116"/>
      <c r="M9881" s="116"/>
      <c r="N9881" s="117"/>
      <c r="P9881" s="115"/>
      <c r="Q9881" s="116"/>
      <c r="R9881" s="116"/>
      <c r="S9881" s="116"/>
      <c r="T9881" s="117"/>
    </row>
    <row r="9882" spans="10:20">
      <c r="J9882" s="116"/>
      <c r="K9882" s="116"/>
      <c r="L9882" s="116"/>
      <c r="M9882" s="116"/>
      <c r="N9882" s="117"/>
      <c r="P9882" s="115"/>
      <c r="Q9882" s="116"/>
      <c r="R9882" s="116"/>
      <c r="S9882" s="116"/>
      <c r="T9882" s="117"/>
    </row>
    <row r="9883" spans="10:20">
      <c r="J9883" s="116"/>
      <c r="K9883" s="116"/>
      <c r="L9883" s="116"/>
      <c r="M9883" s="116"/>
      <c r="N9883" s="117"/>
      <c r="P9883" s="115"/>
      <c r="Q9883" s="116"/>
      <c r="R9883" s="116"/>
      <c r="S9883" s="116"/>
      <c r="T9883" s="117"/>
    </row>
    <row r="9884" spans="10:20">
      <c r="J9884" s="116"/>
      <c r="K9884" s="116"/>
      <c r="L9884" s="116"/>
      <c r="M9884" s="116"/>
      <c r="N9884" s="117"/>
      <c r="P9884" s="115"/>
      <c r="Q9884" s="116"/>
      <c r="R9884" s="116"/>
      <c r="S9884" s="116"/>
      <c r="T9884" s="117"/>
    </row>
    <row r="9885" spans="10:20">
      <c r="J9885" s="116"/>
      <c r="K9885" s="116"/>
      <c r="L9885" s="116"/>
      <c r="M9885" s="116"/>
      <c r="N9885" s="117"/>
      <c r="P9885" s="115"/>
      <c r="Q9885" s="116"/>
      <c r="R9885" s="116"/>
      <c r="S9885" s="116"/>
      <c r="T9885" s="117"/>
    </row>
    <row r="9886" spans="10:20">
      <c r="J9886" s="116"/>
      <c r="K9886" s="116"/>
      <c r="L9886" s="116"/>
      <c r="M9886" s="116"/>
      <c r="N9886" s="117"/>
      <c r="P9886" s="115"/>
      <c r="Q9886" s="116"/>
      <c r="R9886" s="116"/>
      <c r="S9886" s="116"/>
      <c r="T9886" s="117"/>
    </row>
    <row r="9887" spans="10:20">
      <c r="J9887" s="116"/>
      <c r="K9887" s="116"/>
      <c r="L9887" s="116"/>
      <c r="M9887" s="116"/>
      <c r="N9887" s="117"/>
      <c r="P9887" s="115"/>
      <c r="Q9887" s="116"/>
      <c r="R9887" s="116"/>
      <c r="S9887" s="116"/>
      <c r="T9887" s="117"/>
    </row>
    <row r="9888" spans="10:20">
      <c r="J9888" s="116"/>
      <c r="K9888" s="116"/>
      <c r="L9888" s="116"/>
      <c r="M9888" s="116"/>
      <c r="N9888" s="117"/>
      <c r="P9888" s="115"/>
      <c r="Q9888" s="116"/>
      <c r="R9888" s="116"/>
      <c r="S9888" s="116"/>
      <c r="T9888" s="117"/>
    </row>
    <row r="9889" spans="10:20">
      <c r="J9889" s="116"/>
      <c r="K9889" s="116"/>
      <c r="L9889" s="116"/>
      <c r="M9889" s="116"/>
      <c r="N9889" s="117"/>
      <c r="P9889" s="115"/>
      <c r="Q9889" s="116"/>
      <c r="R9889" s="116"/>
      <c r="S9889" s="116"/>
      <c r="T9889" s="117"/>
    </row>
    <row r="9890" spans="10:20">
      <c r="J9890" s="116"/>
      <c r="K9890" s="116"/>
      <c r="L9890" s="116"/>
      <c r="M9890" s="116"/>
      <c r="N9890" s="117"/>
      <c r="P9890" s="115"/>
      <c r="Q9890" s="116"/>
      <c r="R9890" s="116"/>
      <c r="S9890" s="116"/>
      <c r="T9890" s="117"/>
    </row>
    <row r="9891" spans="10:20">
      <c r="J9891" s="116"/>
      <c r="K9891" s="116"/>
      <c r="L9891" s="116"/>
      <c r="M9891" s="116"/>
      <c r="N9891" s="117"/>
      <c r="P9891" s="115"/>
      <c r="Q9891" s="116"/>
      <c r="R9891" s="116"/>
      <c r="S9891" s="116"/>
      <c r="T9891" s="117"/>
    </row>
    <row r="9892" spans="10:20">
      <c r="J9892" s="116"/>
      <c r="K9892" s="116"/>
      <c r="L9892" s="116"/>
      <c r="M9892" s="116"/>
      <c r="N9892" s="117"/>
      <c r="P9892" s="115"/>
      <c r="Q9892" s="116"/>
      <c r="R9892" s="116"/>
      <c r="S9892" s="116"/>
      <c r="T9892" s="117"/>
    </row>
    <row r="9893" spans="10:20">
      <c r="J9893" s="116"/>
      <c r="K9893" s="116"/>
      <c r="L9893" s="116"/>
      <c r="M9893" s="116"/>
      <c r="N9893" s="117"/>
      <c r="P9893" s="115"/>
      <c r="Q9893" s="116"/>
      <c r="R9893" s="116"/>
      <c r="S9893" s="116"/>
      <c r="T9893" s="117"/>
    </row>
    <row r="9894" spans="10:20">
      <c r="J9894" s="116"/>
      <c r="K9894" s="116"/>
      <c r="L9894" s="116"/>
      <c r="M9894" s="116"/>
      <c r="N9894" s="117"/>
      <c r="P9894" s="115"/>
      <c r="Q9894" s="116"/>
      <c r="R9894" s="116"/>
      <c r="S9894" s="116"/>
      <c r="T9894" s="117"/>
    </row>
    <row r="9895" spans="10:20">
      <c r="J9895" s="116"/>
      <c r="K9895" s="116"/>
      <c r="L9895" s="116"/>
      <c r="M9895" s="116"/>
      <c r="N9895" s="117"/>
      <c r="P9895" s="115"/>
      <c r="Q9895" s="116"/>
      <c r="R9895" s="116"/>
      <c r="S9895" s="116"/>
      <c r="T9895" s="117"/>
    </row>
    <row r="9896" spans="10:20">
      <c r="J9896" s="116"/>
      <c r="K9896" s="116"/>
      <c r="L9896" s="116"/>
      <c r="M9896" s="116"/>
      <c r="N9896" s="117"/>
      <c r="P9896" s="115"/>
      <c r="Q9896" s="116"/>
      <c r="R9896" s="116"/>
      <c r="S9896" s="116"/>
      <c r="T9896" s="117"/>
    </row>
    <row r="9897" spans="10:20">
      <c r="J9897" s="116"/>
      <c r="K9897" s="116"/>
      <c r="L9897" s="116"/>
      <c r="M9897" s="116"/>
      <c r="N9897" s="117"/>
      <c r="P9897" s="115"/>
      <c r="Q9897" s="116"/>
      <c r="R9897" s="116"/>
      <c r="S9897" s="116"/>
      <c r="T9897" s="117"/>
    </row>
    <row r="9898" spans="10:20">
      <c r="J9898" s="116"/>
      <c r="K9898" s="116"/>
      <c r="L9898" s="116"/>
      <c r="M9898" s="116"/>
      <c r="N9898" s="117"/>
      <c r="P9898" s="115"/>
      <c r="Q9898" s="116"/>
      <c r="R9898" s="116"/>
      <c r="S9898" s="116"/>
      <c r="T9898" s="117"/>
    </row>
    <row r="9899" spans="10:20">
      <c r="J9899" s="116"/>
      <c r="K9899" s="116"/>
      <c r="L9899" s="116"/>
      <c r="M9899" s="116"/>
      <c r="N9899" s="117"/>
      <c r="P9899" s="115"/>
      <c r="Q9899" s="116"/>
      <c r="R9899" s="116"/>
      <c r="S9899" s="116"/>
      <c r="T9899" s="117"/>
    </row>
    <row r="9900" spans="10:20">
      <c r="J9900" s="116"/>
      <c r="K9900" s="116"/>
      <c r="L9900" s="116"/>
      <c r="M9900" s="116"/>
      <c r="N9900" s="117"/>
      <c r="P9900" s="115"/>
      <c r="Q9900" s="116"/>
      <c r="R9900" s="116"/>
      <c r="S9900" s="116"/>
      <c r="T9900" s="117"/>
    </row>
    <row r="9901" spans="10:20">
      <c r="J9901" s="116"/>
      <c r="K9901" s="116"/>
      <c r="L9901" s="116"/>
      <c r="M9901" s="116"/>
      <c r="N9901" s="117"/>
      <c r="P9901" s="115"/>
      <c r="Q9901" s="116"/>
      <c r="R9901" s="116"/>
      <c r="S9901" s="116"/>
      <c r="T9901" s="117"/>
    </row>
    <row r="9902" spans="10:20">
      <c r="J9902" s="116"/>
      <c r="K9902" s="116"/>
      <c r="L9902" s="116"/>
      <c r="M9902" s="116"/>
      <c r="N9902" s="117"/>
      <c r="P9902" s="115"/>
      <c r="Q9902" s="116"/>
      <c r="R9902" s="116"/>
      <c r="S9902" s="116"/>
      <c r="T9902" s="117"/>
    </row>
    <row r="9903" spans="10:20">
      <c r="J9903" s="116"/>
      <c r="K9903" s="116"/>
      <c r="L9903" s="116"/>
      <c r="M9903" s="116"/>
      <c r="N9903" s="117"/>
      <c r="P9903" s="115"/>
      <c r="Q9903" s="116"/>
      <c r="R9903" s="116"/>
      <c r="S9903" s="116"/>
      <c r="T9903" s="117"/>
    </row>
    <row r="9904" spans="10:20">
      <c r="J9904" s="116"/>
      <c r="K9904" s="116"/>
      <c r="L9904" s="116"/>
      <c r="M9904" s="116"/>
      <c r="N9904" s="117"/>
      <c r="P9904" s="115"/>
      <c r="Q9904" s="116"/>
      <c r="R9904" s="116"/>
      <c r="S9904" s="116"/>
      <c r="T9904" s="117"/>
    </row>
    <row r="9905" spans="10:20">
      <c r="J9905" s="116"/>
      <c r="K9905" s="116"/>
      <c r="L9905" s="116"/>
      <c r="M9905" s="116"/>
      <c r="N9905" s="117"/>
      <c r="P9905" s="115"/>
      <c r="Q9905" s="116"/>
      <c r="R9905" s="116"/>
      <c r="S9905" s="116"/>
      <c r="T9905" s="117"/>
    </row>
    <row r="9906" spans="10:20">
      <c r="J9906" s="116"/>
      <c r="K9906" s="116"/>
      <c r="L9906" s="116"/>
      <c r="M9906" s="116"/>
      <c r="N9906" s="117"/>
      <c r="P9906" s="115"/>
      <c r="Q9906" s="116"/>
      <c r="R9906" s="116"/>
      <c r="S9906" s="116"/>
      <c r="T9906" s="117"/>
    </row>
    <row r="9907" spans="10:20">
      <c r="J9907" s="116"/>
      <c r="K9907" s="116"/>
      <c r="L9907" s="116"/>
      <c r="M9907" s="116"/>
      <c r="N9907" s="117"/>
      <c r="P9907" s="115"/>
      <c r="Q9907" s="116"/>
      <c r="R9907" s="116"/>
      <c r="S9907" s="116"/>
      <c r="T9907" s="117"/>
    </row>
    <row r="9908" spans="10:20">
      <c r="J9908" s="116"/>
      <c r="K9908" s="116"/>
      <c r="L9908" s="116"/>
      <c r="M9908" s="116"/>
      <c r="N9908" s="117"/>
      <c r="P9908" s="115"/>
      <c r="Q9908" s="116"/>
      <c r="R9908" s="116"/>
      <c r="S9908" s="116"/>
      <c r="T9908" s="117"/>
    </row>
    <row r="9909" spans="10:20">
      <c r="J9909" s="116"/>
      <c r="K9909" s="116"/>
      <c r="L9909" s="116"/>
      <c r="M9909" s="116"/>
      <c r="N9909" s="117"/>
      <c r="P9909" s="115"/>
      <c r="Q9909" s="116"/>
      <c r="R9909" s="116"/>
      <c r="S9909" s="116"/>
      <c r="T9909" s="117"/>
    </row>
    <row r="9910" spans="10:20">
      <c r="J9910" s="116"/>
      <c r="K9910" s="116"/>
      <c r="L9910" s="116"/>
      <c r="M9910" s="116"/>
      <c r="N9910" s="117"/>
      <c r="P9910" s="115"/>
      <c r="Q9910" s="116"/>
      <c r="R9910" s="116"/>
      <c r="S9910" s="116"/>
      <c r="T9910" s="117"/>
    </row>
    <row r="9911" spans="10:20">
      <c r="J9911" s="116"/>
      <c r="K9911" s="116"/>
      <c r="L9911" s="116"/>
      <c r="M9911" s="116"/>
      <c r="N9911" s="117"/>
      <c r="P9911" s="115"/>
      <c r="Q9911" s="116"/>
      <c r="R9911" s="116"/>
      <c r="S9911" s="116"/>
      <c r="T9911" s="117"/>
    </row>
    <row r="9912" spans="10:20">
      <c r="J9912" s="116"/>
      <c r="K9912" s="116"/>
      <c r="L9912" s="116"/>
      <c r="M9912" s="116"/>
      <c r="N9912" s="117"/>
      <c r="P9912" s="115"/>
      <c r="Q9912" s="116"/>
      <c r="R9912" s="116"/>
      <c r="S9912" s="116"/>
      <c r="T9912" s="117"/>
    </row>
    <row r="9913" spans="10:20">
      <c r="J9913" s="116"/>
      <c r="K9913" s="116"/>
      <c r="L9913" s="116"/>
      <c r="M9913" s="116"/>
      <c r="N9913" s="117"/>
      <c r="P9913" s="115"/>
      <c r="Q9913" s="116"/>
      <c r="R9913" s="116"/>
      <c r="S9913" s="116"/>
      <c r="T9913" s="117"/>
    </row>
    <row r="9914" spans="10:20">
      <c r="J9914" s="116"/>
      <c r="K9914" s="116"/>
      <c r="L9914" s="116"/>
      <c r="M9914" s="116"/>
      <c r="N9914" s="117"/>
      <c r="P9914" s="115"/>
      <c r="Q9914" s="116"/>
      <c r="R9914" s="116"/>
      <c r="S9914" s="116"/>
      <c r="T9914" s="117"/>
    </row>
    <row r="9915" spans="10:20">
      <c r="J9915" s="116"/>
      <c r="K9915" s="116"/>
      <c r="L9915" s="116"/>
      <c r="M9915" s="116"/>
      <c r="N9915" s="117"/>
      <c r="P9915" s="115"/>
      <c r="Q9915" s="116"/>
      <c r="R9915" s="116"/>
      <c r="S9915" s="116"/>
      <c r="T9915" s="117"/>
    </row>
    <row r="9916" spans="10:20">
      <c r="J9916" s="116"/>
      <c r="K9916" s="116"/>
      <c r="L9916" s="116"/>
      <c r="M9916" s="116"/>
      <c r="N9916" s="117"/>
      <c r="P9916" s="115"/>
      <c r="Q9916" s="116"/>
      <c r="R9916" s="116"/>
      <c r="S9916" s="116"/>
      <c r="T9916" s="117"/>
    </row>
    <row r="9917" spans="10:20">
      <c r="J9917" s="116"/>
      <c r="K9917" s="116"/>
      <c r="L9917" s="116"/>
      <c r="M9917" s="116"/>
      <c r="N9917" s="117"/>
      <c r="P9917" s="115"/>
      <c r="Q9917" s="116"/>
      <c r="R9917" s="116"/>
      <c r="S9917" s="116"/>
      <c r="T9917" s="117"/>
    </row>
    <row r="9918" spans="10:20">
      <c r="J9918" s="116"/>
      <c r="K9918" s="116"/>
      <c r="L9918" s="116"/>
      <c r="M9918" s="116"/>
      <c r="N9918" s="117"/>
      <c r="P9918" s="115"/>
      <c r="Q9918" s="116"/>
      <c r="R9918" s="116"/>
      <c r="S9918" s="116"/>
      <c r="T9918" s="117"/>
    </row>
    <row r="9919" spans="10:20">
      <c r="J9919" s="116"/>
      <c r="K9919" s="116"/>
      <c r="L9919" s="116"/>
      <c r="M9919" s="116"/>
      <c r="N9919" s="117"/>
      <c r="P9919" s="115"/>
      <c r="Q9919" s="116"/>
      <c r="R9919" s="116"/>
      <c r="S9919" s="116"/>
      <c r="T9919" s="117"/>
    </row>
    <row r="9920" spans="10:20">
      <c r="J9920" s="116"/>
      <c r="K9920" s="116"/>
      <c r="L9920" s="116"/>
      <c r="M9920" s="116"/>
      <c r="N9920" s="117"/>
      <c r="P9920" s="115"/>
      <c r="Q9920" s="116"/>
      <c r="R9920" s="116"/>
      <c r="S9920" s="116"/>
      <c r="T9920" s="117"/>
    </row>
    <row r="9921" spans="10:20">
      <c r="J9921" s="116"/>
      <c r="K9921" s="116"/>
      <c r="L9921" s="116"/>
      <c r="M9921" s="116"/>
      <c r="N9921" s="117"/>
      <c r="P9921" s="115"/>
      <c r="Q9921" s="116"/>
      <c r="R9921" s="116"/>
      <c r="S9921" s="116"/>
      <c r="T9921" s="117"/>
    </row>
    <row r="9922" spans="10:20">
      <c r="J9922" s="116"/>
      <c r="K9922" s="116"/>
      <c r="L9922" s="116"/>
      <c r="M9922" s="116"/>
      <c r="N9922" s="117"/>
      <c r="P9922" s="115"/>
      <c r="Q9922" s="116"/>
      <c r="R9922" s="116"/>
      <c r="S9922" s="116"/>
      <c r="T9922" s="117"/>
    </row>
    <row r="9923" spans="10:20">
      <c r="J9923" s="116"/>
      <c r="K9923" s="116"/>
      <c r="L9923" s="116"/>
      <c r="M9923" s="116"/>
      <c r="N9923" s="117"/>
      <c r="P9923" s="115"/>
      <c r="Q9923" s="116"/>
      <c r="R9923" s="116"/>
      <c r="S9923" s="116"/>
      <c r="T9923" s="117"/>
    </row>
    <row r="9924" spans="10:20">
      <c r="J9924" s="116"/>
      <c r="K9924" s="116"/>
      <c r="L9924" s="116"/>
      <c r="M9924" s="116"/>
      <c r="N9924" s="117"/>
      <c r="P9924" s="115"/>
      <c r="Q9924" s="116"/>
      <c r="R9924" s="116"/>
      <c r="S9924" s="116"/>
      <c r="T9924" s="117"/>
    </row>
    <row r="9925" spans="10:20">
      <c r="J9925" s="116"/>
      <c r="K9925" s="116"/>
      <c r="L9925" s="116"/>
      <c r="M9925" s="116"/>
      <c r="N9925" s="117"/>
      <c r="P9925" s="115"/>
      <c r="Q9925" s="116"/>
      <c r="R9925" s="116"/>
      <c r="S9925" s="116"/>
      <c r="T9925" s="117"/>
    </row>
    <row r="9926" spans="10:20">
      <c r="J9926" s="116"/>
      <c r="K9926" s="116"/>
      <c r="L9926" s="116"/>
      <c r="M9926" s="116"/>
      <c r="N9926" s="117"/>
      <c r="P9926" s="115"/>
      <c r="Q9926" s="116"/>
      <c r="R9926" s="116"/>
      <c r="S9926" s="116"/>
      <c r="T9926" s="117"/>
    </row>
    <row r="9927" spans="10:20">
      <c r="J9927" s="116"/>
      <c r="K9927" s="116"/>
      <c r="L9927" s="116"/>
      <c r="M9927" s="116"/>
      <c r="N9927" s="117"/>
      <c r="P9927" s="115"/>
      <c r="Q9927" s="116"/>
      <c r="R9927" s="116"/>
      <c r="S9927" s="116"/>
      <c r="T9927" s="117"/>
    </row>
    <row r="9928" spans="10:20">
      <c r="J9928" s="116"/>
      <c r="K9928" s="116"/>
      <c r="L9928" s="116"/>
      <c r="M9928" s="116"/>
      <c r="N9928" s="117"/>
      <c r="P9928" s="115"/>
      <c r="Q9928" s="116"/>
      <c r="R9928" s="116"/>
      <c r="S9928" s="116"/>
      <c r="T9928" s="117"/>
    </row>
    <row r="9929" spans="10:20">
      <c r="J9929" s="116"/>
      <c r="K9929" s="116"/>
      <c r="L9929" s="116"/>
      <c r="M9929" s="116"/>
      <c r="N9929" s="117"/>
      <c r="P9929" s="115"/>
      <c r="Q9929" s="116"/>
      <c r="R9929" s="116"/>
      <c r="S9929" s="116"/>
      <c r="T9929" s="117"/>
    </row>
    <row r="9930" spans="10:20">
      <c r="J9930" s="116"/>
      <c r="K9930" s="116"/>
      <c r="L9930" s="116"/>
      <c r="M9930" s="116"/>
      <c r="N9930" s="117"/>
      <c r="P9930" s="115"/>
      <c r="Q9930" s="116"/>
      <c r="R9930" s="116"/>
      <c r="S9930" s="116"/>
      <c r="T9930" s="117"/>
    </row>
    <row r="9931" spans="10:20">
      <c r="J9931" s="116"/>
      <c r="K9931" s="116"/>
      <c r="L9931" s="116"/>
      <c r="M9931" s="116"/>
      <c r="N9931" s="117"/>
      <c r="P9931" s="115"/>
      <c r="Q9931" s="116"/>
      <c r="R9931" s="116"/>
      <c r="S9931" s="116"/>
      <c r="T9931" s="117"/>
    </row>
    <row r="9932" spans="10:20">
      <c r="J9932" s="116"/>
      <c r="K9932" s="116"/>
      <c r="L9932" s="116"/>
      <c r="M9932" s="116"/>
      <c r="N9932" s="117"/>
      <c r="P9932" s="115"/>
      <c r="Q9932" s="116"/>
      <c r="R9932" s="116"/>
      <c r="S9932" s="116"/>
      <c r="T9932" s="117"/>
    </row>
    <row r="9933" spans="10:20">
      <c r="J9933" s="116"/>
      <c r="K9933" s="116"/>
      <c r="L9933" s="116"/>
      <c r="M9933" s="116"/>
      <c r="N9933" s="117"/>
      <c r="P9933" s="115"/>
      <c r="Q9933" s="116"/>
      <c r="R9933" s="116"/>
      <c r="S9933" s="116"/>
      <c r="T9933" s="117"/>
    </row>
    <row r="9934" spans="10:20">
      <c r="J9934" s="116"/>
      <c r="K9934" s="116"/>
      <c r="L9934" s="116"/>
      <c r="M9934" s="116"/>
      <c r="N9934" s="117"/>
      <c r="P9934" s="115"/>
      <c r="Q9934" s="116"/>
      <c r="R9934" s="116"/>
      <c r="S9934" s="116"/>
      <c r="T9934" s="117"/>
    </row>
    <row r="9935" spans="10:20">
      <c r="J9935" s="116"/>
      <c r="K9935" s="116"/>
      <c r="L9935" s="116"/>
      <c r="M9935" s="116"/>
      <c r="N9935" s="117"/>
      <c r="P9935" s="115"/>
      <c r="Q9935" s="116"/>
      <c r="R9935" s="116"/>
      <c r="S9935" s="116"/>
      <c r="T9935" s="117"/>
    </row>
    <row r="9936" spans="10:20">
      <c r="J9936" s="116"/>
      <c r="K9936" s="116"/>
      <c r="L9936" s="116"/>
      <c r="M9936" s="116"/>
      <c r="N9936" s="117"/>
      <c r="P9936" s="115"/>
      <c r="Q9936" s="116"/>
      <c r="R9936" s="116"/>
      <c r="S9936" s="116"/>
      <c r="T9936" s="117"/>
    </row>
    <row r="9937" spans="10:20">
      <c r="J9937" s="116"/>
      <c r="K9937" s="116"/>
      <c r="L9937" s="116"/>
      <c r="M9937" s="116"/>
      <c r="N9937" s="117"/>
      <c r="P9937" s="115"/>
      <c r="Q9937" s="116"/>
      <c r="R9937" s="116"/>
      <c r="S9937" s="116"/>
      <c r="T9937" s="117"/>
    </row>
    <row r="9938" spans="10:20">
      <c r="J9938" s="116"/>
      <c r="K9938" s="116"/>
      <c r="L9938" s="116"/>
      <c r="M9938" s="116"/>
      <c r="N9938" s="117"/>
      <c r="P9938" s="115"/>
      <c r="Q9938" s="116"/>
      <c r="R9938" s="116"/>
      <c r="S9938" s="116"/>
      <c r="T9938" s="117"/>
    </row>
    <row r="9939" spans="10:20">
      <c r="J9939" s="116"/>
      <c r="K9939" s="116"/>
      <c r="L9939" s="116"/>
      <c r="M9939" s="116"/>
      <c r="N9939" s="117"/>
      <c r="P9939" s="115"/>
      <c r="Q9939" s="116"/>
      <c r="R9939" s="116"/>
      <c r="S9939" s="116"/>
      <c r="T9939" s="117"/>
    </row>
    <row r="9940" spans="10:20">
      <c r="J9940" s="116"/>
      <c r="K9940" s="116"/>
      <c r="L9940" s="116"/>
      <c r="M9940" s="116"/>
      <c r="N9940" s="117"/>
      <c r="P9940" s="115"/>
      <c r="Q9940" s="116"/>
      <c r="R9940" s="116"/>
      <c r="S9940" s="116"/>
      <c r="T9940" s="117"/>
    </row>
    <row r="9941" spans="10:20">
      <c r="J9941" s="116"/>
      <c r="K9941" s="116"/>
      <c r="L9941" s="116"/>
      <c r="M9941" s="116"/>
      <c r="N9941" s="117"/>
      <c r="P9941" s="115"/>
      <c r="Q9941" s="116"/>
      <c r="R9941" s="116"/>
      <c r="S9941" s="116"/>
      <c r="T9941" s="117"/>
    </row>
    <row r="9942" spans="10:20">
      <c r="J9942" s="116"/>
      <c r="K9942" s="116"/>
      <c r="L9942" s="116"/>
      <c r="M9942" s="116"/>
      <c r="N9942" s="117"/>
      <c r="P9942" s="115"/>
      <c r="Q9942" s="116"/>
      <c r="R9942" s="116"/>
      <c r="S9942" s="116"/>
      <c r="T9942" s="117"/>
    </row>
    <row r="9943" spans="10:20">
      <c r="J9943" s="116"/>
      <c r="K9943" s="116"/>
      <c r="L9943" s="116"/>
      <c r="M9943" s="116"/>
      <c r="N9943" s="117"/>
      <c r="P9943" s="115"/>
      <c r="Q9943" s="116"/>
      <c r="R9943" s="116"/>
      <c r="S9943" s="116"/>
      <c r="T9943" s="117"/>
    </row>
    <row r="9944" spans="10:20">
      <c r="J9944" s="116"/>
      <c r="K9944" s="116"/>
      <c r="L9944" s="116"/>
      <c r="M9944" s="116"/>
      <c r="N9944" s="117"/>
      <c r="P9944" s="115"/>
      <c r="Q9944" s="116"/>
      <c r="R9944" s="116"/>
      <c r="S9944" s="116"/>
      <c r="T9944" s="117"/>
    </row>
    <row r="9945" spans="10:20">
      <c r="J9945" s="116"/>
      <c r="K9945" s="116"/>
      <c r="L9945" s="116"/>
      <c r="M9945" s="116"/>
      <c r="N9945" s="117"/>
      <c r="P9945" s="115"/>
      <c r="Q9945" s="116"/>
      <c r="R9945" s="116"/>
      <c r="S9945" s="116"/>
      <c r="T9945" s="117"/>
    </row>
    <row r="9946" spans="10:20">
      <c r="J9946" s="116"/>
      <c r="K9946" s="116"/>
      <c r="L9946" s="116"/>
      <c r="M9946" s="116"/>
      <c r="N9946" s="117"/>
      <c r="P9946" s="115"/>
      <c r="Q9946" s="116"/>
      <c r="R9946" s="116"/>
      <c r="S9946" s="116"/>
      <c r="T9946" s="117"/>
    </row>
    <row r="9947" spans="10:20">
      <c r="J9947" s="116"/>
      <c r="K9947" s="116"/>
      <c r="L9947" s="116"/>
      <c r="M9947" s="116"/>
      <c r="N9947" s="117"/>
      <c r="P9947" s="115"/>
      <c r="Q9947" s="116"/>
      <c r="R9947" s="116"/>
      <c r="S9947" s="116"/>
      <c r="T9947" s="117"/>
    </row>
    <row r="9948" spans="10:20">
      <c r="J9948" s="116"/>
      <c r="K9948" s="116"/>
      <c r="L9948" s="116"/>
      <c r="M9948" s="116"/>
      <c r="N9948" s="117"/>
      <c r="P9948" s="115"/>
      <c r="Q9948" s="116"/>
      <c r="R9948" s="116"/>
      <c r="S9948" s="116"/>
      <c r="T9948" s="117"/>
    </row>
    <row r="9949" spans="10:20">
      <c r="J9949" s="116"/>
      <c r="K9949" s="116"/>
      <c r="L9949" s="116"/>
      <c r="M9949" s="116"/>
      <c r="N9949" s="117"/>
      <c r="P9949" s="115"/>
      <c r="Q9949" s="116"/>
      <c r="R9949" s="116"/>
      <c r="S9949" s="116"/>
      <c r="T9949" s="117"/>
    </row>
    <row r="9950" spans="10:20">
      <c r="J9950" s="116"/>
      <c r="K9950" s="116"/>
      <c r="L9950" s="116"/>
      <c r="M9950" s="116"/>
      <c r="N9950" s="117"/>
      <c r="P9950" s="115"/>
      <c r="Q9950" s="116"/>
      <c r="R9950" s="116"/>
      <c r="S9950" s="116"/>
      <c r="T9950" s="117"/>
    </row>
    <row r="9951" spans="10:20">
      <c r="J9951" s="116"/>
      <c r="K9951" s="116"/>
      <c r="L9951" s="116"/>
      <c r="M9951" s="116"/>
      <c r="N9951" s="117"/>
      <c r="P9951" s="115"/>
      <c r="Q9951" s="116"/>
      <c r="R9951" s="116"/>
      <c r="S9951" s="116"/>
      <c r="T9951" s="117"/>
    </row>
    <row r="9952" spans="10:20">
      <c r="J9952" s="116"/>
      <c r="K9952" s="116"/>
      <c r="L9952" s="116"/>
      <c r="M9952" s="116"/>
      <c r="N9952" s="117"/>
      <c r="P9952" s="115"/>
      <c r="Q9952" s="116"/>
      <c r="R9952" s="116"/>
      <c r="S9952" s="116"/>
      <c r="T9952" s="117"/>
    </row>
    <row r="9953" spans="10:20">
      <c r="J9953" s="116"/>
      <c r="K9953" s="116"/>
      <c r="L9953" s="116"/>
      <c r="M9953" s="116"/>
      <c r="N9953" s="117"/>
      <c r="P9953" s="115"/>
      <c r="Q9953" s="116"/>
      <c r="R9953" s="116"/>
      <c r="S9953" s="116"/>
      <c r="T9953" s="117"/>
    </row>
    <row r="9954" spans="10:20">
      <c r="J9954" s="116"/>
      <c r="K9954" s="116"/>
      <c r="L9954" s="116"/>
      <c r="M9954" s="116"/>
      <c r="N9954" s="117"/>
      <c r="P9954" s="115"/>
      <c r="Q9954" s="116"/>
      <c r="R9954" s="116"/>
      <c r="S9954" s="116"/>
      <c r="T9954" s="117"/>
    </row>
    <row r="9955" spans="10:20">
      <c r="J9955" s="116"/>
      <c r="K9955" s="116"/>
      <c r="L9955" s="116"/>
      <c r="M9955" s="116"/>
      <c r="N9955" s="117"/>
      <c r="P9955" s="115"/>
      <c r="Q9955" s="116"/>
      <c r="R9955" s="116"/>
      <c r="S9955" s="116"/>
      <c r="T9955" s="117"/>
    </row>
    <row r="9956" spans="10:20">
      <c r="J9956" s="116"/>
      <c r="K9956" s="116"/>
      <c r="L9956" s="116"/>
      <c r="M9956" s="116"/>
      <c r="N9956" s="117"/>
      <c r="P9956" s="115"/>
      <c r="Q9956" s="116"/>
      <c r="R9956" s="116"/>
      <c r="S9956" s="116"/>
      <c r="T9956" s="117"/>
    </row>
    <row r="9957" spans="10:20">
      <c r="J9957" s="116"/>
      <c r="K9957" s="116"/>
      <c r="L9957" s="116"/>
      <c r="M9957" s="116"/>
      <c r="N9957" s="117"/>
      <c r="P9957" s="115"/>
      <c r="Q9957" s="116"/>
      <c r="R9957" s="116"/>
      <c r="S9957" s="116"/>
      <c r="T9957" s="117"/>
    </row>
    <row r="9958" spans="10:20">
      <c r="J9958" s="116"/>
      <c r="K9958" s="116"/>
      <c r="L9958" s="116"/>
      <c r="M9958" s="116"/>
      <c r="N9958" s="117"/>
      <c r="P9958" s="115"/>
      <c r="Q9958" s="116"/>
      <c r="R9958" s="116"/>
      <c r="S9958" s="116"/>
      <c r="T9958" s="117"/>
    </row>
    <row r="9959" spans="10:20">
      <c r="J9959" s="116"/>
      <c r="K9959" s="116"/>
      <c r="L9959" s="116"/>
      <c r="M9959" s="116"/>
      <c r="N9959" s="117"/>
      <c r="P9959" s="115"/>
      <c r="Q9959" s="116"/>
      <c r="R9959" s="116"/>
      <c r="S9959" s="116"/>
      <c r="T9959" s="117"/>
    </row>
    <row r="9960" spans="10:20">
      <c r="J9960" s="116"/>
      <c r="K9960" s="116"/>
      <c r="L9960" s="116"/>
      <c r="M9960" s="116"/>
      <c r="N9960" s="117"/>
      <c r="P9960" s="115"/>
      <c r="Q9960" s="116"/>
      <c r="R9960" s="116"/>
      <c r="S9960" s="116"/>
      <c r="T9960" s="117"/>
    </row>
    <row r="9961" spans="10:20">
      <c r="J9961" s="116"/>
      <c r="K9961" s="116"/>
      <c r="L9961" s="116"/>
      <c r="M9961" s="116"/>
      <c r="N9961" s="117"/>
      <c r="P9961" s="115"/>
      <c r="Q9961" s="116"/>
      <c r="R9961" s="116"/>
      <c r="S9961" s="116"/>
      <c r="T9961" s="117"/>
    </row>
    <row r="9962" spans="10:20">
      <c r="J9962" s="116"/>
      <c r="K9962" s="116"/>
      <c r="L9962" s="116"/>
      <c r="M9962" s="116"/>
      <c r="N9962" s="117"/>
      <c r="P9962" s="115"/>
      <c r="Q9962" s="116"/>
      <c r="R9962" s="116"/>
      <c r="S9962" s="116"/>
      <c r="T9962" s="117"/>
    </row>
    <row r="9963" spans="10:20">
      <c r="J9963" s="116"/>
      <c r="K9963" s="116"/>
      <c r="L9963" s="116"/>
      <c r="M9963" s="116"/>
      <c r="N9963" s="117"/>
      <c r="P9963" s="115"/>
      <c r="Q9963" s="116"/>
      <c r="R9963" s="116"/>
      <c r="S9963" s="116"/>
      <c r="T9963" s="117"/>
    </row>
    <row r="9964" spans="10:20">
      <c r="J9964" s="116"/>
      <c r="K9964" s="116"/>
      <c r="L9964" s="116"/>
      <c r="M9964" s="116"/>
      <c r="N9964" s="117"/>
      <c r="P9964" s="115"/>
      <c r="Q9964" s="116"/>
      <c r="R9964" s="116"/>
      <c r="S9964" s="116"/>
      <c r="T9964" s="117"/>
    </row>
    <row r="9965" spans="10:20">
      <c r="J9965" s="116"/>
      <c r="K9965" s="116"/>
      <c r="L9965" s="116"/>
      <c r="M9965" s="116"/>
      <c r="N9965" s="117"/>
      <c r="P9965" s="115"/>
      <c r="Q9965" s="116"/>
      <c r="R9965" s="116"/>
      <c r="S9965" s="116"/>
      <c r="T9965" s="117"/>
    </row>
    <row r="9966" spans="10:20">
      <c r="J9966" s="116"/>
      <c r="K9966" s="116"/>
      <c r="L9966" s="116"/>
      <c r="M9966" s="116"/>
      <c r="N9966" s="117"/>
      <c r="P9966" s="115"/>
      <c r="Q9966" s="116"/>
      <c r="R9966" s="116"/>
      <c r="S9966" s="116"/>
      <c r="T9966" s="117"/>
    </row>
    <row r="9967" spans="10:20">
      <c r="J9967" s="116"/>
      <c r="K9967" s="116"/>
      <c r="L9967" s="116"/>
      <c r="M9967" s="116"/>
      <c r="N9967" s="117"/>
      <c r="P9967" s="115"/>
      <c r="Q9967" s="116"/>
      <c r="R9967" s="116"/>
      <c r="S9967" s="116"/>
      <c r="T9967" s="117"/>
    </row>
    <row r="9968" spans="10:20">
      <c r="J9968" s="116"/>
      <c r="K9968" s="116"/>
      <c r="L9968" s="116"/>
      <c r="M9968" s="116"/>
      <c r="N9968" s="117"/>
      <c r="P9968" s="115"/>
      <c r="Q9968" s="116"/>
      <c r="R9968" s="116"/>
      <c r="S9968" s="116"/>
      <c r="T9968" s="117"/>
    </row>
    <row r="9969" spans="10:20">
      <c r="J9969" s="116"/>
      <c r="K9969" s="116"/>
      <c r="L9969" s="116"/>
      <c r="M9969" s="116"/>
      <c r="N9969" s="117"/>
      <c r="P9969" s="115"/>
      <c r="Q9969" s="116"/>
      <c r="R9969" s="116"/>
      <c r="S9969" s="116"/>
      <c r="T9969" s="117"/>
    </row>
    <row r="9970" spans="10:20">
      <c r="J9970" s="116"/>
      <c r="K9970" s="116"/>
      <c r="L9970" s="116"/>
      <c r="M9970" s="116"/>
      <c r="N9970" s="117"/>
      <c r="P9970" s="115"/>
      <c r="Q9970" s="116"/>
      <c r="R9970" s="116"/>
      <c r="S9970" s="116"/>
      <c r="T9970" s="117"/>
    </row>
    <row r="9971" spans="10:20">
      <c r="J9971" s="116"/>
      <c r="K9971" s="116"/>
      <c r="L9971" s="116"/>
      <c r="M9971" s="116"/>
      <c r="N9971" s="117"/>
      <c r="P9971" s="115"/>
      <c r="Q9971" s="116"/>
      <c r="R9971" s="116"/>
      <c r="S9971" s="116"/>
      <c r="T9971" s="117"/>
    </row>
    <row r="9972" spans="10:20">
      <c r="J9972" s="116"/>
      <c r="K9972" s="116"/>
      <c r="L9972" s="116"/>
      <c r="M9972" s="116"/>
      <c r="N9972" s="117"/>
      <c r="P9972" s="115"/>
      <c r="Q9972" s="116"/>
      <c r="R9972" s="116"/>
      <c r="S9972" s="116"/>
      <c r="T9972" s="117"/>
    </row>
    <row r="9973" spans="10:20">
      <c r="J9973" s="116"/>
      <c r="K9973" s="116"/>
      <c r="L9973" s="116"/>
      <c r="M9973" s="116"/>
      <c r="N9973" s="117"/>
      <c r="P9973" s="115"/>
      <c r="Q9973" s="116"/>
      <c r="R9973" s="116"/>
      <c r="S9973" s="116"/>
      <c r="T9973" s="117"/>
    </row>
    <row r="9974" spans="10:20">
      <c r="J9974" s="116"/>
      <c r="K9974" s="116"/>
      <c r="L9974" s="116"/>
      <c r="M9974" s="116"/>
      <c r="N9974" s="117"/>
      <c r="P9974" s="115"/>
      <c r="Q9974" s="116"/>
      <c r="R9974" s="116"/>
      <c r="S9974" s="116"/>
      <c r="T9974" s="117"/>
    </row>
    <row r="9975" spans="10:20">
      <c r="J9975" s="116"/>
      <c r="K9975" s="116"/>
      <c r="L9975" s="116"/>
      <c r="M9975" s="116"/>
      <c r="N9975" s="117"/>
      <c r="P9975" s="115"/>
      <c r="Q9975" s="116"/>
      <c r="R9975" s="116"/>
      <c r="S9975" s="116"/>
      <c r="T9975" s="117"/>
    </row>
    <row r="9976" spans="10:20">
      <c r="J9976" s="116"/>
      <c r="K9976" s="116"/>
      <c r="L9976" s="116"/>
      <c r="M9976" s="116"/>
      <c r="N9976" s="117"/>
      <c r="P9976" s="115"/>
      <c r="Q9976" s="116"/>
      <c r="R9976" s="116"/>
      <c r="S9976" s="116"/>
      <c r="T9976" s="117"/>
    </row>
    <row r="9977" spans="10:20">
      <c r="J9977" s="116"/>
      <c r="K9977" s="116"/>
      <c r="L9977" s="116"/>
      <c r="M9977" s="116"/>
      <c r="N9977" s="117"/>
      <c r="P9977" s="115"/>
      <c r="Q9977" s="116"/>
      <c r="R9977" s="116"/>
      <c r="S9977" s="116"/>
      <c r="T9977" s="117"/>
    </row>
    <row r="9978" spans="10:20">
      <c r="J9978" s="116"/>
      <c r="K9978" s="116"/>
      <c r="L9978" s="116"/>
      <c r="M9978" s="116"/>
      <c r="N9978" s="117"/>
      <c r="P9978" s="115"/>
      <c r="Q9978" s="116"/>
      <c r="R9978" s="116"/>
      <c r="S9978" s="116"/>
      <c r="T9978" s="117"/>
    </row>
    <row r="9979" spans="10:20">
      <c r="J9979" s="116"/>
      <c r="K9979" s="116"/>
      <c r="L9979" s="116"/>
      <c r="M9979" s="116"/>
      <c r="N9979" s="117"/>
      <c r="P9979" s="115"/>
      <c r="Q9979" s="116"/>
      <c r="R9979" s="116"/>
      <c r="S9979" s="116"/>
      <c r="T9979" s="117"/>
    </row>
    <row r="9980" spans="10:20">
      <c r="J9980" s="116"/>
      <c r="K9980" s="116"/>
      <c r="L9980" s="116"/>
      <c r="M9980" s="116"/>
      <c r="N9980" s="117"/>
      <c r="P9980" s="115"/>
      <c r="Q9980" s="116"/>
      <c r="R9980" s="116"/>
      <c r="S9980" s="116"/>
      <c r="T9980" s="117"/>
    </row>
    <row r="9981" spans="10:20">
      <c r="J9981" s="116"/>
      <c r="K9981" s="116"/>
      <c r="L9981" s="116"/>
      <c r="M9981" s="116"/>
      <c r="N9981" s="117"/>
      <c r="P9981" s="115"/>
      <c r="Q9981" s="116"/>
      <c r="R9981" s="116"/>
      <c r="S9981" s="116"/>
      <c r="T9981" s="117"/>
    </row>
    <row r="9982" spans="10:20">
      <c r="J9982" s="116"/>
      <c r="K9982" s="116"/>
      <c r="L9982" s="116"/>
      <c r="M9982" s="116"/>
      <c r="N9982" s="117"/>
      <c r="P9982" s="115"/>
      <c r="Q9982" s="116"/>
      <c r="R9982" s="116"/>
      <c r="S9982" s="116"/>
      <c r="T9982" s="117"/>
    </row>
    <row r="9983" spans="10:20">
      <c r="J9983" s="116"/>
      <c r="K9983" s="116"/>
      <c r="L9983" s="116"/>
      <c r="M9983" s="116"/>
      <c r="N9983" s="117"/>
      <c r="P9983" s="115"/>
      <c r="Q9983" s="116"/>
      <c r="R9983" s="116"/>
      <c r="S9983" s="116"/>
      <c r="T9983" s="117"/>
    </row>
    <row r="9984" spans="10:20">
      <c r="J9984" s="116"/>
      <c r="K9984" s="116"/>
      <c r="L9984" s="116"/>
      <c r="M9984" s="116"/>
      <c r="N9984" s="117"/>
      <c r="P9984" s="115"/>
      <c r="Q9984" s="116"/>
      <c r="R9984" s="116"/>
      <c r="S9984" s="116"/>
      <c r="T9984" s="117"/>
    </row>
    <row r="9985" spans="10:20">
      <c r="J9985" s="116"/>
      <c r="K9985" s="116"/>
      <c r="L9985" s="116"/>
      <c r="M9985" s="116"/>
      <c r="N9985" s="117"/>
      <c r="P9985" s="115"/>
      <c r="Q9985" s="116"/>
      <c r="R9985" s="116"/>
      <c r="S9985" s="116"/>
      <c r="T9985" s="117"/>
    </row>
    <row r="9986" spans="10:20">
      <c r="J9986" s="116"/>
      <c r="K9986" s="116"/>
      <c r="L9986" s="116"/>
      <c r="M9986" s="116"/>
      <c r="N9986" s="117"/>
      <c r="P9986" s="115"/>
      <c r="Q9986" s="116"/>
      <c r="R9986" s="116"/>
      <c r="S9986" s="116"/>
      <c r="T9986" s="117"/>
    </row>
    <row r="9987" spans="10:20">
      <c r="J9987" s="116"/>
      <c r="K9987" s="116"/>
      <c r="L9987" s="116"/>
      <c r="M9987" s="116"/>
      <c r="N9987" s="117"/>
      <c r="P9987" s="115"/>
      <c r="Q9987" s="116"/>
      <c r="R9987" s="116"/>
      <c r="S9987" s="116"/>
      <c r="T9987" s="117"/>
    </row>
    <row r="9988" spans="10:20">
      <c r="J9988" s="116"/>
      <c r="K9988" s="116"/>
      <c r="L9988" s="116"/>
      <c r="M9988" s="116"/>
      <c r="N9988" s="117"/>
      <c r="P9988" s="115"/>
      <c r="Q9988" s="116"/>
      <c r="R9988" s="116"/>
      <c r="S9988" s="116"/>
      <c r="T9988" s="117"/>
    </row>
    <row r="9989" spans="10:20">
      <c r="J9989" s="116"/>
      <c r="K9989" s="116"/>
      <c r="L9989" s="116"/>
      <c r="M9989" s="116"/>
      <c r="N9989" s="117"/>
      <c r="P9989" s="115"/>
      <c r="Q9989" s="116"/>
      <c r="R9989" s="116"/>
      <c r="S9989" s="116"/>
      <c r="T9989" s="117"/>
    </row>
    <row r="9990" spans="10:20">
      <c r="J9990" s="116"/>
      <c r="K9990" s="116"/>
      <c r="L9990" s="116"/>
      <c r="M9990" s="116"/>
      <c r="N9990" s="117"/>
      <c r="P9990" s="115"/>
      <c r="Q9990" s="116"/>
      <c r="R9990" s="116"/>
      <c r="S9990" s="116"/>
      <c r="T9990" s="117"/>
    </row>
    <row r="9991" spans="10:20">
      <c r="J9991" s="116"/>
      <c r="K9991" s="116"/>
      <c r="L9991" s="116"/>
      <c r="M9991" s="116"/>
      <c r="N9991" s="117"/>
      <c r="P9991" s="115"/>
      <c r="Q9991" s="116"/>
      <c r="R9991" s="116"/>
      <c r="S9991" s="116"/>
      <c r="T9991" s="117"/>
    </row>
    <row r="9992" spans="10:20">
      <c r="J9992" s="116"/>
      <c r="K9992" s="116"/>
      <c r="L9992" s="116"/>
      <c r="M9992" s="116"/>
      <c r="N9992" s="117"/>
      <c r="P9992" s="115"/>
      <c r="Q9992" s="116"/>
      <c r="R9992" s="116"/>
      <c r="S9992" s="116"/>
      <c r="T9992" s="117"/>
    </row>
    <row r="9993" spans="10:20">
      <c r="J9993" s="116"/>
      <c r="K9993" s="116"/>
      <c r="L9993" s="116"/>
      <c r="M9993" s="116"/>
      <c r="N9993" s="117"/>
      <c r="P9993" s="115"/>
      <c r="Q9993" s="116"/>
      <c r="R9993" s="116"/>
      <c r="S9993" s="116"/>
      <c r="T9993" s="117"/>
    </row>
    <row r="9994" spans="10:20">
      <c r="J9994" s="116"/>
      <c r="K9994" s="116"/>
      <c r="L9994" s="116"/>
      <c r="M9994" s="116"/>
      <c r="N9994" s="117"/>
      <c r="P9994" s="115"/>
      <c r="Q9994" s="116"/>
      <c r="R9994" s="116"/>
      <c r="S9994" s="116"/>
      <c r="T9994" s="117"/>
    </row>
    <row r="9995" spans="10:20">
      <c r="J9995" s="116"/>
      <c r="K9995" s="116"/>
      <c r="L9995" s="116"/>
      <c r="M9995" s="116"/>
      <c r="N9995" s="117"/>
      <c r="P9995" s="115"/>
      <c r="Q9995" s="116"/>
      <c r="R9995" s="116"/>
      <c r="S9995" s="116"/>
      <c r="T9995" s="117"/>
    </row>
    <row r="9996" spans="10:20">
      <c r="J9996" s="116"/>
      <c r="K9996" s="116"/>
      <c r="L9996" s="116"/>
      <c r="M9996" s="116"/>
      <c r="N9996" s="117"/>
      <c r="P9996" s="115"/>
      <c r="Q9996" s="116"/>
      <c r="R9996" s="116"/>
      <c r="S9996" s="116"/>
      <c r="T9996" s="117"/>
    </row>
    <row r="9997" spans="10:20">
      <c r="J9997" s="116"/>
      <c r="K9997" s="116"/>
      <c r="L9997" s="116"/>
      <c r="M9997" s="116"/>
      <c r="N9997" s="117"/>
      <c r="P9997" s="115"/>
      <c r="Q9997" s="116"/>
      <c r="R9997" s="116"/>
      <c r="S9997" s="116"/>
      <c r="T9997" s="117"/>
    </row>
    <row r="9998" spans="10:20">
      <c r="J9998" s="116"/>
      <c r="K9998" s="116"/>
      <c r="L9998" s="116"/>
      <c r="M9998" s="116"/>
      <c r="N9998" s="117"/>
      <c r="P9998" s="115"/>
      <c r="Q9998" s="116"/>
      <c r="R9998" s="116"/>
      <c r="S9998" s="116"/>
      <c r="T9998" s="117"/>
    </row>
    <row r="9999" spans="10:20">
      <c r="J9999" s="116"/>
      <c r="K9999" s="116"/>
      <c r="L9999" s="116"/>
      <c r="M9999" s="116"/>
      <c r="N9999" s="117"/>
      <c r="P9999" s="115"/>
      <c r="Q9999" s="116"/>
      <c r="R9999" s="116"/>
      <c r="S9999" s="116"/>
      <c r="T9999" s="117"/>
    </row>
    <row r="10000" spans="10:20">
      <c r="J10000" s="116"/>
      <c r="K10000" s="116"/>
      <c r="L10000" s="116"/>
      <c r="M10000" s="116"/>
      <c r="N10000" s="117"/>
      <c r="P10000" s="115"/>
      <c r="Q10000" s="116"/>
      <c r="R10000" s="116"/>
      <c r="S10000" s="116"/>
      <c r="T10000" s="117"/>
    </row>
    <row r="10001" spans="10:20">
      <c r="J10001" s="116"/>
      <c r="K10001" s="116"/>
      <c r="L10001" s="116"/>
      <c r="M10001" s="116"/>
      <c r="N10001" s="117"/>
      <c r="P10001" s="115"/>
      <c r="Q10001" s="116"/>
      <c r="R10001" s="116"/>
      <c r="S10001" s="116"/>
      <c r="T10001" s="117"/>
    </row>
    <row r="10002" spans="10:20">
      <c r="J10002" s="116"/>
      <c r="K10002" s="116"/>
      <c r="L10002" s="116"/>
      <c r="M10002" s="116"/>
      <c r="N10002" s="117"/>
      <c r="P10002" s="115"/>
      <c r="Q10002" s="116"/>
      <c r="R10002" s="116"/>
      <c r="S10002" s="116"/>
      <c r="T10002" s="117"/>
    </row>
    <row r="10003" spans="10:20">
      <c r="J10003" s="116"/>
      <c r="K10003" s="116"/>
      <c r="L10003" s="116"/>
      <c r="M10003" s="116"/>
      <c r="N10003" s="117"/>
      <c r="P10003" s="115"/>
      <c r="Q10003" s="116"/>
      <c r="R10003" s="116"/>
      <c r="S10003" s="116"/>
      <c r="T10003" s="117"/>
    </row>
    <row r="10004" spans="10:20">
      <c r="J10004" s="116"/>
      <c r="K10004" s="116"/>
      <c r="L10004" s="116"/>
      <c r="M10004" s="116"/>
      <c r="N10004" s="117"/>
      <c r="P10004" s="115"/>
      <c r="Q10004" s="116"/>
      <c r="R10004" s="116"/>
      <c r="S10004" s="116"/>
      <c r="T10004" s="117"/>
    </row>
    <row r="10005" spans="10:20">
      <c r="J10005" s="116"/>
      <c r="K10005" s="116"/>
      <c r="L10005" s="116"/>
      <c r="M10005" s="116"/>
      <c r="N10005" s="117"/>
      <c r="P10005" s="115"/>
      <c r="Q10005" s="116"/>
      <c r="R10005" s="116"/>
      <c r="S10005" s="116"/>
      <c r="T10005" s="117"/>
    </row>
    <row r="10006" spans="10:20">
      <c r="J10006" s="116"/>
      <c r="K10006" s="116"/>
      <c r="L10006" s="116"/>
      <c r="M10006" s="116"/>
      <c r="N10006" s="117"/>
      <c r="P10006" s="115"/>
      <c r="Q10006" s="116"/>
      <c r="R10006" s="116"/>
      <c r="S10006" s="116"/>
      <c r="T10006" s="117"/>
    </row>
    <row r="10007" spans="10:20">
      <c r="J10007" s="116"/>
      <c r="K10007" s="116"/>
      <c r="L10007" s="116"/>
      <c r="M10007" s="116"/>
      <c r="N10007" s="117"/>
      <c r="P10007" s="115"/>
      <c r="Q10007" s="116"/>
      <c r="R10007" s="116"/>
      <c r="S10007" s="116"/>
      <c r="T10007" s="117"/>
    </row>
    <row r="10008" spans="10:20">
      <c r="J10008" s="116"/>
      <c r="K10008" s="116"/>
      <c r="L10008" s="116"/>
      <c r="M10008" s="116"/>
      <c r="N10008" s="117"/>
      <c r="P10008" s="115"/>
      <c r="Q10008" s="116"/>
      <c r="R10008" s="116"/>
      <c r="S10008" s="116"/>
      <c r="T10008" s="117"/>
    </row>
    <row r="10009" spans="10:20">
      <c r="J10009" s="116"/>
      <c r="K10009" s="116"/>
      <c r="L10009" s="116"/>
      <c r="M10009" s="116"/>
      <c r="N10009" s="117"/>
      <c r="P10009" s="115"/>
      <c r="Q10009" s="116"/>
      <c r="R10009" s="116"/>
      <c r="S10009" s="116"/>
      <c r="T10009" s="117"/>
    </row>
    <row r="10010" spans="10:20">
      <c r="J10010" s="116"/>
      <c r="K10010" s="116"/>
      <c r="L10010" s="116"/>
      <c r="M10010" s="116"/>
      <c r="N10010" s="117"/>
      <c r="P10010" s="115"/>
      <c r="Q10010" s="116"/>
      <c r="R10010" s="116"/>
      <c r="S10010" s="116"/>
      <c r="T10010" s="117"/>
    </row>
    <row r="10011" spans="10:20">
      <c r="J10011" s="116"/>
      <c r="K10011" s="116"/>
      <c r="L10011" s="116"/>
      <c r="M10011" s="116"/>
      <c r="N10011" s="117"/>
      <c r="P10011" s="115"/>
      <c r="Q10011" s="116"/>
      <c r="R10011" s="116"/>
      <c r="S10011" s="116"/>
      <c r="T10011" s="117"/>
    </row>
    <row r="10012" spans="10:20">
      <c r="J10012" s="116"/>
      <c r="K10012" s="116"/>
      <c r="L10012" s="116"/>
      <c r="M10012" s="116"/>
      <c r="N10012" s="117"/>
      <c r="P10012" s="115"/>
      <c r="Q10012" s="116"/>
      <c r="R10012" s="116"/>
      <c r="S10012" s="116"/>
      <c r="T10012" s="117"/>
    </row>
    <row r="10013" spans="10:20">
      <c r="J10013" s="116"/>
      <c r="K10013" s="116"/>
      <c r="L10013" s="116"/>
      <c r="M10013" s="116"/>
      <c r="N10013" s="117"/>
      <c r="P10013" s="115"/>
      <c r="Q10013" s="116"/>
      <c r="R10013" s="116"/>
      <c r="S10013" s="116"/>
      <c r="T10013" s="117"/>
    </row>
    <row r="10014" spans="10:20">
      <c r="J10014" s="116"/>
      <c r="K10014" s="116"/>
      <c r="L10014" s="116"/>
      <c r="M10014" s="116"/>
      <c r="N10014" s="117"/>
      <c r="P10014" s="115"/>
      <c r="Q10014" s="116"/>
      <c r="R10014" s="116"/>
      <c r="S10014" s="116"/>
      <c r="T10014" s="117"/>
    </row>
    <row r="10015" spans="10:20">
      <c r="J10015" s="116"/>
      <c r="K10015" s="116"/>
      <c r="L10015" s="116"/>
      <c r="M10015" s="116"/>
      <c r="N10015" s="117"/>
      <c r="P10015" s="115"/>
      <c r="Q10015" s="116"/>
      <c r="R10015" s="116"/>
      <c r="S10015" s="116"/>
      <c r="T10015" s="117"/>
    </row>
    <row r="10016" spans="10:20">
      <c r="J10016" s="116"/>
      <c r="K10016" s="116"/>
      <c r="L10016" s="116"/>
      <c r="M10016" s="116"/>
      <c r="N10016" s="117"/>
      <c r="P10016" s="115"/>
      <c r="Q10016" s="116"/>
      <c r="R10016" s="116"/>
      <c r="S10016" s="116"/>
      <c r="T10016" s="117"/>
    </row>
    <row r="10017" spans="10:20">
      <c r="J10017" s="116"/>
      <c r="K10017" s="116"/>
      <c r="L10017" s="116"/>
      <c r="M10017" s="116"/>
      <c r="N10017" s="117"/>
      <c r="P10017" s="115"/>
      <c r="Q10017" s="116"/>
      <c r="R10017" s="116"/>
      <c r="S10017" s="116"/>
      <c r="T10017" s="117"/>
    </row>
    <row r="10018" spans="10:20">
      <c r="J10018" s="116"/>
      <c r="K10018" s="116"/>
      <c r="L10018" s="116"/>
      <c r="M10018" s="116"/>
      <c r="N10018" s="117"/>
      <c r="P10018" s="115"/>
      <c r="Q10018" s="116"/>
      <c r="R10018" s="116"/>
      <c r="S10018" s="116"/>
      <c r="T10018" s="117"/>
    </row>
    <row r="10019" spans="10:20">
      <c r="J10019" s="116"/>
      <c r="K10019" s="116"/>
      <c r="L10019" s="116"/>
      <c r="M10019" s="116"/>
      <c r="N10019" s="117"/>
      <c r="P10019" s="115"/>
      <c r="Q10019" s="116"/>
      <c r="R10019" s="116"/>
      <c r="S10019" s="116"/>
      <c r="T10019" s="117"/>
    </row>
    <row r="10020" spans="10:20">
      <c r="J10020" s="116"/>
      <c r="K10020" s="116"/>
      <c r="L10020" s="116"/>
      <c r="M10020" s="116"/>
      <c r="N10020" s="117"/>
      <c r="P10020" s="115"/>
      <c r="Q10020" s="116"/>
      <c r="R10020" s="116"/>
      <c r="S10020" s="116"/>
      <c r="T10020" s="117"/>
    </row>
    <row r="10021" spans="10:20">
      <c r="J10021" s="116"/>
      <c r="K10021" s="116"/>
      <c r="L10021" s="116"/>
      <c r="M10021" s="116"/>
      <c r="N10021" s="117"/>
      <c r="P10021" s="115"/>
      <c r="Q10021" s="116"/>
      <c r="R10021" s="116"/>
      <c r="S10021" s="116"/>
      <c r="T10021" s="117"/>
    </row>
    <row r="10022" spans="10:20">
      <c r="J10022" s="116"/>
      <c r="K10022" s="116"/>
      <c r="L10022" s="116"/>
      <c r="M10022" s="116"/>
      <c r="N10022" s="117"/>
      <c r="P10022" s="115"/>
      <c r="Q10022" s="116"/>
      <c r="R10022" s="116"/>
      <c r="S10022" s="116"/>
      <c r="T10022" s="117"/>
    </row>
    <row r="10023" spans="10:20">
      <c r="J10023" s="116"/>
      <c r="K10023" s="116"/>
      <c r="L10023" s="116"/>
      <c r="M10023" s="116"/>
      <c r="N10023" s="117"/>
      <c r="P10023" s="115"/>
      <c r="Q10023" s="116"/>
      <c r="R10023" s="116"/>
      <c r="S10023" s="116"/>
      <c r="T10023" s="117"/>
    </row>
    <row r="10024" spans="10:20">
      <c r="J10024" s="116"/>
      <c r="K10024" s="116"/>
      <c r="L10024" s="116"/>
      <c r="M10024" s="116"/>
      <c r="N10024" s="117"/>
      <c r="P10024" s="115"/>
      <c r="Q10024" s="116"/>
      <c r="R10024" s="116"/>
      <c r="S10024" s="116"/>
      <c r="T10024" s="117"/>
    </row>
    <row r="10025" spans="10:20">
      <c r="J10025" s="116"/>
      <c r="K10025" s="116"/>
      <c r="L10025" s="116"/>
      <c r="M10025" s="116"/>
      <c r="N10025" s="117"/>
      <c r="P10025" s="115"/>
      <c r="Q10025" s="116"/>
      <c r="R10025" s="116"/>
      <c r="S10025" s="116"/>
      <c r="T10025" s="117"/>
    </row>
    <row r="10026" spans="10:20">
      <c r="J10026" s="116"/>
      <c r="K10026" s="116"/>
      <c r="L10026" s="116"/>
      <c r="M10026" s="116"/>
      <c r="N10026" s="117"/>
      <c r="P10026" s="115"/>
      <c r="Q10026" s="116"/>
      <c r="R10026" s="116"/>
      <c r="S10026" s="116"/>
      <c r="T10026" s="117"/>
    </row>
    <row r="10027" spans="10:20">
      <c r="J10027" s="116"/>
      <c r="K10027" s="116"/>
      <c r="L10027" s="116"/>
      <c r="M10027" s="116"/>
      <c r="N10027" s="117"/>
      <c r="P10027" s="115"/>
      <c r="Q10027" s="116"/>
      <c r="R10027" s="116"/>
      <c r="S10027" s="116"/>
      <c r="T10027" s="117"/>
    </row>
    <row r="10028" spans="10:20">
      <c r="J10028" s="116"/>
      <c r="K10028" s="116"/>
      <c r="L10028" s="116"/>
      <c r="M10028" s="116"/>
      <c r="N10028" s="117"/>
      <c r="P10028" s="115"/>
      <c r="Q10028" s="116"/>
      <c r="R10028" s="116"/>
      <c r="S10028" s="116"/>
      <c r="T10028" s="117"/>
    </row>
    <row r="10029" spans="10:20">
      <c r="J10029" s="116"/>
      <c r="K10029" s="116"/>
      <c r="L10029" s="116"/>
      <c r="M10029" s="116"/>
      <c r="N10029" s="117"/>
      <c r="P10029" s="115"/>
      <c r="Q10029" s="116"/>
      <c r="R10029" s="116"/>
      <c r="S10029" s="116"/>
      <c r="T10029" s="117"/>
    </row>
    <row r="10030" spans="10:20">
      <c r="J10030" s="116"/>
      <c r="K10030" s="116"/>
      <c r="L10030" s="116"/>
      <c r="M10030" s="116"/>
      <c r="N10030" s="117"/>
      <c r="P10030" s="115"/>
      <c r="Q10030" s="116"/>
      <c r="R10030" s="116"/>
      <c r="S10030" s="116"/>
      <c r="T10030" s="117"/>
    </row>
    <row r="10031" spans="10:20">
      <c r="J10031" s="116"/>
      <c r="K10031" s="116"/>
      <c r="L10031" s="116"/>
      <c r="M10031" s="116"/>
      <c r="N10031" s="117"/>
      <c r="P10031" s="115"/>
      <c r="Q10031" s="116"/>
      <c r="R10031" s="116"/>
      <c r="S10031" s="116"/>
      <c r="T10031" s="117"/>
    </row>
    <row r="10032" spans="10:20">
      <c r="J10032" s="116"/>
      <c r="K10032" s="116"/>
      <c r="L10032" s="116"/>
      <c r="M10032" s="116"/>
      <c r="N10032" s="117"/>
      <c r="P10032" s="115"/>
      <c r="Q10032" s="116"/>
      <c r="R10032" s="116"/>
      <c r="S10032" s="116"/>
      <c r="T10032" s="117"/>
    </row>
    <row r="10033" spans="10:20">
      <c r="J10033" s="116"/>
      <c r="K10033" s="116"/>
      <c r="L10033" s="116"/>
      <c r="M10033" s="116"/>
      <c r="N10033" s="117"/>
      <c r="P10033" s="115"/>
      <c r="Q10033" s="116"/>
      <c r="R10033" s="116"/>
      <c r="S10033" s="116"/>
      <c r="T10033" s="117"/>
    </row>
    <row r="10034" spans="10:20">
      <c r="J10034" s="116"/>
      <c r="K10034" s="116"/>
      <c r="L10034" s="116"/>
      <c r="M10034" s="116"/>
      <c r="N10034" s="117"/>
      <c r="P10034" s="115"/>
      <c r="Q10034" s="116"/>
      <c r="R10034" s="116"/>
      <c r="S10034" s="116"/>
      <c r="T10034" s="117"/>
    </row>
    <row r="10035" spans="10:20">
      <c r="J10035" s="116"/>
      <c r="K10035" s="116"/>
      <c r="L10035" s="116"/>
      <c r="M10035" s="116"/>
      <c r="N10035" s="117"/>
      <c r="P10035" s="115"/>
      <c r="Q10035" s="116"/>
      <c r="R10035" s="116"/>
      <c r="S10035" s="116"/>
      <c r="T10035" s="117"/>
    </row>
    <row r="10036" spans="10:20">
      <c r="J10036" s="116"/>
      <c r="K10036" s="116"/>
      <c r="L10036" s="116"/>
      <c r="M10036" s="116"/>
      <c r="N10036" s="117"/>
      <c r="P10036" s="115"/>
      <c r="Q10036" s="116"/>
      <c r="R10036" s="116"/>
      <c r="S10036" s="116"/>
      <c r="T10036" s="117"/>
    </row>
    <row r="10037" spans="10:20">
      <c r="J10037" s="116"/>
      <c r="K10037" s="116"/>
      <c r="L10037" s="116"/>
      <c r="M10037" s="116"/>
      <c r="N10037" s="117"/>
      <c r="P10037" s="115"/>
      <c r="Q10037" s="116"/>
      <c r="R10037" s="116"/>
      <c r="S10037" s="116"/>
      <c r="T10037" s="117"/>
    </row>
    <row r="10038" spans="10:20">
      <c r="J10038" s="116"/>
      <c r="K10038" s="116"/>
      <c r="L10038" s="116"/>
      <c r="M10038" s="116"/>
      <c r="N10038" s="117"/>
      <c r="P10038" s="115"/>
      <c r="Q10038" s="116"/>
      <c r="R10038" s="116"/>
      <c r="S10038" s="116"/>
      <c r="T10038" s="117"/>
    </row>
    <row r="10039" spans="10:20">
      <c r="J10039" s="116"/>
      <c r="K10039" s="116"/>
      <c r="L10039" s="116"/>
      <c r="M10039" s="116"/>
      <c r="N10039" s="117"/>
      <c r="P10039" s="115"/>
      <c r="Q10039" s="116"/>
      <c r="R10039" s="116"/>
      <c r="S10039" s="116"/>
      <c r="T10039" s="117"/>
    </row>
    <row r="10040" spans="10:20">
      <c r="J10040" s="116"/>
      <c r="K10040" s="116"/>
      <c r="L10040" s="116"/>
      <c r="M10040" s="116"/>
      <c r="N10040" s="117"/>
      <c r="P10040" s="115"/>
      <c r="Q10040" s="116"/>
      <c r="R10040" s="116"/>
      <c r="S10040" s="116"/>
      <c r="T10040" s="117"/>
    </row>
    <row r="10041" spans="10:20">
      <c r="J10041" s="116"/>
      <c r="K10041" s="116"/>
      <c r="L10041" s="116"/>
      <c r="M10041" s="116"/>
      <c r="N10041" s="117"/>
      <c r="P10041" s="115"/>
      <c r="Q10041" s="116"/>
      <c r="R10041" s="116"/>
      <c r="S10041" s="116"/>
      <c r="T10041" s="117"/>
    </row>
    <row r="10042" spans="10:20">
      <c r="J10042" s="116"/>
      <c r="K10042" s="116"/>
      <c r="L10042" s="116"/>
      <c r="M10042" s="116"/>
      <c r="N10042" s="117"/>
      <c r="P10042" s="115"/>
      <c r="Q10042" s="116"/>
      <c r="R10042" s="116"/>
      <c r="S10042" s="116"/>
      <c r="T10042" s="117"/>
    </row>
    <row r="10043" spans="10:20">
      <c r="J10043" s="116"/>
      <c r="K10043" s="116"/>
      <c r="L10043" s="116"/>
      <c r="M10043" s="116"/>
      <c r="N10043" s="117"/>
      <c r="P10043" s="115"/>
      <c r="Q10043" s="116"/>
      <c r="R10043" s="116"/>
      <c r="S10043" s="116"/>
      <c r="T10043" s="117"/>
    </row>
    <row r="10044" spans="10:20">
      <c r="J10044" s="116"/>
      <c r="K10044" s="116"/>
      <c r="L10044" s="116"/>
      <c r="M10044" s="116"/>
      <c r="N10044" s="117"/>
      <c r="P10044" s="115"/>
      <c r="Q10044" s="116"/>
      <c r="R10044" s="116"/>
      <c r="S10044" s="116"/>
      <c r="T10044" s="117"/>
    </row>
    <row r="10045" spans="10:20">
      <c r="J10045" s="116"/>
      <c r="K10045" s="116"/>
      <c r="L10045" s="116"/>
      <c r="M10045" s="116"/>
      <c r="N10045" s="117"/>
      <c r="P10045" s="115"/>
      <c r="Q10045" s="116"/>
      <c r="R10045" s="116"/>
      <c r="S10045" s="116"/>
      <c r="T10045" s="117"/>
    </row>
    <row r="10046" spans="10:20">
      <c r="J10046" s="116"/>
      <c r="K10046" s="116"/>
      <c r="L10046" s="116"/>
      <c r="M10046" s="116"/>
      <c r="N10046" s="117"/>
      <c r="P10046" s="115"/>
      <c r="Q10046" s="116"/>
      <c r="R10046" s="116"/>
      <c r="S10046" s="116"/>
      <c r="T10046" s="117"/>
    </row>
    <row r="10047" spans="10:20">
      <c r="J10047" s="116"/>
      <c r="K10047" s="116"/>
      <c r="L10047" s="116"/>
      <c r="M10047" s="116"/>
      <c r="N10047" s="117"/>
      <c r="P10047" s="115"/>
      <c r="Q10047" s="116"/>
      <c r="R10047" s="116"/>
      <c r="S10047" s="116"/>
      <c r="T10047" s="117"/>
    </row>
    <row r="10048" spans="10:20">
      <c r="J10048" s="116"/>
      <c r="K10048" s="116"/>
      <c r="L10048" s="116"/>
      <c r="M10048" s="116"/>
      <c r="N10048" s="117"/>
      <c r="P10048" s="115"/>
      <c r="Q10048" s="116"/>
      <c r="R10048" s="116"/>
      <c r="S10048" s="116"/>
      <c r="T10048" s="117"/>
    </row>
    <row r="10049" spans="10:20">
      <c r="J10049" s="116"/>
      <c r="K10049" s="116"/>
      <c r="L10049" s="116"/>
      <c r="M10049" s="116"/>
      <c r="N10049" s="117"/>
      <c r="P10049" s="115"/>
      <c r="Q10049" s="116"/>
      <c r="R10049" s="116"/>
      <c r="S10049" s="116"/>
      <c r="T10049" s="117"/>
    </row>
    <row r="10050" spans="10:20">
      <c r="J10050" s="116"/>
      <c r="K10050" s="116"/>
      <c r="L10050" s="116"/>
      <c r="M10050" s="116"/>
      <c r="N10050" s="117"/>
      <c r="P10050" s="115"/>
      <c r="Q10050" s="116"/>
      <c r="R10050" s="116"/>
      <c r="S10050" s="116"/>
      <c r="T10050" s="117"/>
    </row>
    <row r="10051" spans="10:20">
      <c r="J10051" s="116"/>
      <c r="K10051" s="116"/>
      <c r="L10051" s="116"/>
      <c r="M10051" s="116"/>
      <c r="N10051" s="117"/>
      <c r="P10051" s="115"/>
      <c r="Q10051" s="116"/>
      <c r="R10051" s="116"/>
      <c r="S10051" s="116"/>
      <c r="T10051" s="117"/>
    </row>
    <row r="10052" spans="10:20">
      <c r="J10052" s="116"/>
      <c r="K10052" s="116"/>
      <c r="L10052" s="116"/>
      <c r="M10052" s="116"/>
      <c r="N10052" s="117"/>
      <c r="P10052" s="115"/>
      <c r="Q10052" s="116"/>
      <c r="R10052" s="116"/>
      <c r="S10052" s="116"/>
      <c r="T10052" s="117"/>
    </row>
    <row r="10053" spans="10:20">
      <c r="J10053" s="116"/>
      <c r="K10053" s="116"/>
      <c r="L10053" s="116"/>
      <c r="M10053" s="116"/>
      <c r="N10053" s="117"/>
      <c r="P10053" s="115"/>
      <c r="Q10053" s="116"/>
      <c r="R10053" s="116"/>
      <c r="S10053" s="116"/>
      <c r="T10053" s="117"/>
    </row>
    <row r="10054" spans="10:20">
      <c r="J10054" s="116"/>
      <c r="K10054" s="116"/>
      <c r="L10054" s="116"/>
      <c r="M10054" s="116"/>
      <c r="N10054" s="117"/>
      <c r="P10054" s="115"/>
      <c r="Q10054" s="116"/>
      <c r="R10054" s="116"/>
      <c r="S10054" s="116"/>
      <c r="T10054" s="117"/>
    </row>
    <row r="10055" spans="10:20">
      <c r="J10055" s="116"/>
      <c r="K10055" s="116"/>
      <c r="L10055" s="116"/>
      <c r="M10055" s="116"/>
      <c r="N10055" s="117"/>
      <c r="P10055" s="115"/>
      <c r="Q10055" s="116"/>
      <c r="R10055" s="116"/>
      <c r="S10055" s="116"/>
      <c r="T10055" s="117"/>
    </row>
    <row r="10056" spans="10:20">
      <c r="J10056" s="116"/>
      <c r="K10056" s="116"/>
      <c r="L10056" s="116"/>
      <c r="M10056" s="116"/>
      <c r="N10056" s="117"/>
      <c r="P10056" s="115"/>
      <c r="Q10056" s="116"/>
      <c r="R10056" s="116"/>
      <c r="S10056" s="116"/>
      <c r="T10056" s="117"/>
    </row>
    <row r="10057" spans="10:20">
      <c r="J10057" s="116"/>
      <c r="K10057" s="116"/>
      <c r="L10057" s="116"/>
      <c r="M10057" s="116"/>
      <c r="N10057" s="117"/>
      <c r="P10057" s="115"/>
      <c r="Q10057" s="116"/>
      <c r="R10057" s="116"/>
      <c r="S10057" s="116"/>
      <c r="T10057" s="117"/>
    </row>
    <row r="10058" spans="10:20">
      <c r="J10058" s="116"/>
      <c r="K10058" s="116"/>
      <c r="L10058" s="116"/>
      <c r="M10058" s="116"/>
      <c r="N10058" s="117"/>
      <c r="P10058" s="115"/>
      <c r="Q10058" s="116"/>
      <c r="R10058" s="116"/>
      <c r="S10058" s="116"/>
      <c r="T10058" s="117"/>
    </row>
    <row r="10059" spans="10:20">
      <c r="J10059" s="116"/>
      <c r="K10059" s="116"/>
      <c r="L10059" s="116"/>
      <c r="M10059" s="116"/>
      <c r="N10059" s="117"/>
      <c r="P10059" s="115"/>
      <c r="Q10059" s="116"/>
      <c r="R10059" s="116"/>
      <c r="S10059" s="116"/>
      <c r="T10059" s="117"/>
    </row>
    <row r="10060" spans="10:20">
      <c r="J10060" s="116"/>
      <c r="K10060" s="116"/>
      <c r="L10060" s="116"/>
      <c r="M10060" s="116"/>
      <c r="N10060" s="117"/>
      <c r="P10060" s="115"/>
      <c r="Q10060" s="116"/>
      <c r="R10060" s="116"/>
      <c r="S10060" s="116"/>
      <c r="T10060" s="117"/>
    </row>
    <row r="10061" spans="10:20">
      <c r="J10061" s="116"/>
      <c r="K10061" s="116"/>
      <c r="L10061" s="116"/>
      <c r="M10061" s="116"/>
      <c r="N10061" s="117"/>
      <c r="P10061" s="115"/>
      <c r="Q10061" s="116"/>
      <c r="R10061" s="116"/>
      <c r="S10061" s="116"/>
      <c r="T10061" s="117"/>
    </row>
    <row r="10062" spans="10:20">
      <c r="J10062" s="116"/>
      <c r="K10062" s="116"/>
      <c r="L10062" s="116"/>
      <c r="M10062" s="116"/>
      <c r="N10062" s="117"/>
      <c r="P10062" s="115"/>
      <c r="Q10062" s="116"/>
      <c r="R10062" s="116"/>
      <c r="S10062" s="116"/>
      <c r="T10062" s="117"/>
    </row>
    <row r="10063" spans="10:20">
      <c r="J10063" s="116"/>
      <c r="K10063" s="116"/>
      <c r="L10063" s="116"/>
      <c r="M10063" s="116"/>
      <c r="N10063" s="117"/>
      <c r="P10063" s="115"/>
      <c r="Q10063" s="116"/>
      <c r="R10063" s="116"/>
      <c r="S10063" s="116"/>
      <c r="T10063" s="117"/>
    </row>
    <row r="10064" spans="10:20">
      <c r="J10064" s="116"/>
      <c r="K10064" s="116"/>
      <c r="L10064" s="116"/>
      <c r="M10064" s="116"/>
      <c r="N10064" s="117"/>
      <c r="P10064" s="115"/>
      <c r="Q10064" s="116"/>
      <c r="R10064" s="116"/>
      <c r="S10064" s="116"/>
      <c r="T10064" s="117"/>
    </row>
    <row r="10065" spans="10:20">
      <c r="J10065" s="116"/>
      <c r="K10065" s="116"/>
      <c r="L10065" s="116"/>
      <c r="M10065" s="116"/>
      <c r="N10065" s="117"/>
      <c r="P10065" s="115"/>
      <c r="Q10065" s="116"/>
      <c r="R10065" s="116"/>
      <c r="S10065" s="116"/>
      <c r="T10065" s="117"/>
    </row>
    <row r="10066" spans="10:20">
      <c r="J10066" s="116"/>
      <c r="K10066" s="116"/>
      <c r="L10066" s="116"/>
      <c r="M10066" s="116"/>
      <c r="N10066" s="117"/>
      <c r="P10066" s="115"/>
      <c r="Q10066" s="116"/>
      <c r="R10066" s="116"/>
      <c r="S10066" s="116"/>
      <c r="T10066" s="117"/>
    </row>
    <row r="10067" spans="10:20">
      <c r="J10067" s="116"/>
      <c r="K10067" s="116"/>
      <c r="L10067" s="116"/>
      <c r="M10067" s="116"/>
      <c r="N10067" s="117"/>
      <c r="P10067" s="115"/>
      <c r="Q10067" s="116"/>
      <c r="R10067" s="116"/>
      <c r="S10067" s="116"/>
      <c r="T10067" s="117"/>
    </row>
    <row r="10068" spans="10:20">
      <c r="J10068" s="116"/>
      <c r="K10068" s="116"/>
      <c r="L10068" s="116"/>
      <c r="M10068" s="116"/>
      <c r="N10068" s="117"/>
      <c r="P10068" s="115"/>
      <c r="Q10068" s="116"/>
      <c r="R10068" s="116"/>
      <c r="S10068" s="116"/>
      <c r="T10068" s="117"/>
    </row>
    <row r="10069" spans="10:20">
      <c r="J10069" s="116"/>
      <c r="K10069" s="116"/>
      <c r="L10069" s="116"/>
      <c r="M10069" s="116"/>
      <c r="N10069" s="117"/>
      <c r="P10069" s="115"/>
      <c r="Q10069" s="116"/>
      <c r="R10069" s="116"/>
      <c r="S10069" s="116"/>
      <c r="T10069" s="117"/>
    </row>
    <row r="10070" spans="10:20">
      <c r="J10070" s="116"/>
      <c r="K10070" s="116"/>
      <c r="L10070" s="116"/>
      <c r="M10070" s="116"/>
      <c r="N10070" s="117"/>
      <c r="P10070" s="115"/>
      <c r="Q10070" s="116"/>
      <c r="R10070" s="116"/>
      <c r="S10070" s="116"/>
      <c r="T10070" s="117"/>
    </row>
    <row r="10071" spans="10:20">
      <c r="J10071" s="116"/>
      <c r="K10071" s="116"/>
      <c r="L10071" s="116"/>
      <c r="M10071" s="116"/>
      <c r="N10071" s="117"/>
      <c r="P10071" s="115"/>
      <c r="Q10071" s="116"/>
      <c r="R10071" s="116"/>
      <c r="S10071" s="116"/>
      <c r="T10071" s="117"/>
    </row>
    <row r="10072" spans="10:20">
      <c r="J10072" s="116"/>
      <c r="K10072" s="116"/>
      <c r="L10072" s="116"/>
      <c r="M10072" s="116"/>
      <c r="N10072" s="117"/>
      <c r="P10072" s="115"/>
      <c r="Q10072" s="116"/>
      <c r="R10072" s="116"/>
      <c r="S10072" s="116"/>
      <c r="T10072" s="117"/>
    </row>
    <row r="10073" spans="10:20">
      <c r="J10073" s="116"/>
      <c r="K10073" s="116"/>
      <c r="L10073" s="116"/>
      <c r="M10073" s="116"/>
      <c r="N10073" s="117"/>
      <c r="P10073" s="115"/>
      <c r="Q10073" s="116"/>
      <c r="R10073" s="116"/>
      <c r="S10073" s="116"/>
      <c r="T10073" s="117"/>
    </row>
    <row r="10074" spans="10:20">
      <c r="J10074" s="116"/>
      <c r="K10074" s="116"/>
      <c r="L10074" s="116"/>
      <c r="M10074" s="116"/>
      <c r="N10074" s="117"/>
      <c r="P10074" s="115"/>
      <c r="Q10074" s="116"/>
      <c r="R10074" s="116"/>
      <c r="S10074" s="116"/>
      <c r="T10074" s="117"/>
    </row>
    <row r="10075" spans="10:20">
      <c r="J10075" s="116"/>
      <c r="K10075" s="116"/>
      <c r="L10075" s="116"/>
      <c r="M10075" s="116"/>
      <c r="N10075" s="117"/>
      <c r="P10075" s="115"/>
      <c r="Q10075" s="116"/>
      <c r="R10075" s="116"/>
      <c r="S10075" s="116"/>
      <c r="T10075" s="117"/>
    </row>
    <row r="10076" spans="10:20">
      <c r="J10076" s="116"/>
      <c r="K10076" s="116"/>
      <c r="L10076" s="116"/>
      <c r="M10076" s="116"/>
      <c r="N10076" s="117"/>
      <c r="P10076" s="115"/>
      <c r="Q10076" s="116"/>
      <c r="R10076" s="116"/>
      <c r="S10076" s="116"/>
      <c r="T10076" s="117"/>
    </row>
    <row r="10077" spans="10:20">
      <c r="J10077" s="116"/>
      <c r="K10077" s="116"/>
      <c r="L10077" s="116"/>
      <c r="M10077" s="116"/>
      <c r="N10077" s="117"/>
      <c r="P10077" s="115"/>
      <c r="Q10077" s="116"/>
      <c r="R10077" s="116"/>
      <c r="S10077" s="116"/>
      <c r="T10077" s="117"/>
    </row>
    <row r="10078" spans="10:20">
      <c r="J10078" s="116"/>
      <c r="K10078" s="116"/>
      <c r="L10078" s="116"/>
      <c r="M10078" s="116"/>
      <c r="N10078" s="117"/>
      <c r="P10078" s="115"/>
      <c r="Q10078" s="116"/>
      <c r="R10078" s="116"/>
      <c r="S10078" s="116"/>
      <c r="T10078" s="117"/>
    </row>
    <row r="10079" spans="10:20">
      <c r="J10079" s="116"/>
      <c r="K10079" s="116"/>
      <c r="L10079" s="116"/>
      <c r="M10079" s="116"/>
      <c r="N10079" s="117"/>
      <c r="P10079" s="115"/>
      <c r="Q10079" s="116"/>
      <c r="R10079" s="116"/>
      <c r="S10079" s="116"/>
      <c r="T10079" s="117"/>
    </row>
    <row r="10080" spans="10:20">
      <c r="J10080" s="116"/>
      <c r="K10080" s="116"/>
      <c r="L10080" s="116"/>
      <c r="M10080" s="116"/>
      <c r="N10080" s="117"/>
      <c r="P10080" s="115"/>
      <c r="Q10080" s="116"/>
      <c r="R10080" s="116"/>
      <c r="S10080" s="116"/>
      <c r="T10080" s="117"/>
    </row>
    <row r="10081" spans="10:20">
      <c r="J10081" s="116"/>
      <c r="K10081" s="116"/>
      <c r="L10081" s="116"/>
      <c r="M10081" s="116"/>
      <c r="N10081" s="117"/>
      <c r="P10081" s="115"/>
      <c r="Q10081" s="116"/>
      <c r="R10081" s="116"/>
      <c r="S10081" s="116"/>
      <c r="T10081" s="117"/>
    </row>
    <row r="10082" spans="10:20">
      <c r="J10082" s="116"/>
      <c r="K10082" s="116"/>
      <c r="L10082" s="116"/>
      <c r="M10082" s="116"/>
      <c r="N10082" s="117"/>
      <c r="P10082" s="115"/>
      <c r="Q10082" s="116"/>
      <c r="R10082" s="116"/>
      <c r="S10082" s="116"/>
      <c r="T10082" s="117"/>
    </row>
    <row r="10083" spans="10:20">
      <c r="J10083" s="116"/>
      <c r="K10083" s="116"/>
      <c r="L10083" s="116"/>
      <c r="M10083" s="116"/>
      <c r="N10083" s="117"/>
      <c r="P10083" s="115"/>
      <c r="Q10083" s="116"/>
      <c r="R10083" s="116"/>
      <c r="S10083" s="116"/>
      <c r="T10083" s="117"/>
    </row>
    <row r="10084" spans="10:20">
      <c r="J10084" s="116"/>
      <c r="K10084" s="116"/>
      <c r="L10084" s="116"/>
      <c r="M10084" s="116"/>
      <c r="N10084" s="117"/>
      <c r="P10084" s="115"/>
      <c r="Q10084" s="116"/>
      <c r="R10084" s="116"/>
      <c r="S10084" s="116"/>
      <c r="T10084" s="117"/>
    </row>
    <row r="10085" spans="10:20">
      <c r="J10085" s="116"/>
      <c r="K10085" s="116"/>
      <c r="L10085" s="116"/>
      <c r="M10085" s="116"/>
      <c r="N10085" s="117"/>
      <c r="P10085" s="115"/>
      <c r="Q10085" s="116"/>
      <c r="R10085" s="116"/>
      <c r="S10085" s="116"/>
      <c r="T10085" s="117"/>
    </row>
    <row r="10086" spans="10:20">
      <c r="J10086" s="116"/>
      <c r="K10086" s="116"/>
      <c r="L10086" s="116"/>
      <c r="M10086" s="116"/>
      <c r="N10086" s="117"/>
      <c r="P10086" s="115"/>
      <c r="Q10086" s="116"/>
      <c r="R10086" s="116"/>
      <c r="S10086" s="116"/>
      <c r="T10086" s="117"/>
    </row>
    <row r="10087" spans="10:20">
      <c r="J10087" s="116"/>
      <c r="K10087" s="116"/>
      <c r="L10087" s="116"/>
      <c r="M10087" s="116"/>
      <c r="N10087" s="117"/>
      <c r="P10087" s="115"/>
      <c r="Q10087" s="116"/>
      <c r="R10087" s="116"/>
      <c r="S10087" s="116"/>
      <c r="T10087" s="117"/>
    </row>
    <row r="10088" spans="10:20">
      <c r="J10088" s="116"/>
      <c r="K10088" s="116"/>
      <c r="L10088" s="116"/>
      <c r="M10088" s="116"/>
      <c r="N10088" s="117"/>
      <c r="P10088" s="115"/>
      <c r="Q10088" s="116"/>
      <c r="R10088" s="116"/>
      <c r="S10088" s="116"/>
      <c r="T10088" s="117"/>
    </row>
    <row r="10089" spans="10:20">
      <c r="J10089" s="116"/>
      <c r="K10089" s="116"/>
      <c r="L10089" s="116"/>
      <c r="M10089" s="116"/>
      <c r="N10089" s="117"/>
      <c r="P10089" s="115"/>
      <c r="Q10089" s="116"/>
      <c r="R10089" s="116"/>
      <c r="S10089" s="116"/>
      <c r="T10089" s="117"/>
    </row>
    <row r="10090" spans="10:20">
      <c r="J10090" s="116"/>
      <c r="K10090" s="116"/>
      <c r="L10090" s="116"/>
      <c r="M10090" s="116"/>
      <c r="N10090" s="117"/>
      <c r="P10090" s="115"/>
      <c r="Q10090" s="116"/>
      <c r="R10090" s="116"/>
      <c r="S10090" s="116"/>
      <c r="T10090" s="117"/>
    </row>
    <row r="10091" spans="10:20">
      <c r="J10091" s="116"/>
      <c r="K10091" s="116"/>
      <c r="L10091" s="116"/>
      <c r="M10091" s="116"/>
      <c r="N10091" s="117"/>
      <c r="P10091" s="115"/>
      <c r="Q10091" s="116"/>
      <c r="R10091" s="116"/>
      <c r="S10091" s="116"/>
      <c r="T10091" s="117"/>
    </row>
    <row r="10092" spans="10:20">
      <c r="J10092" s="116"/>
      <c r="K10092" s="116"/>
      <c r="L10092" s="116"/>
      <c r="M10092" s="116"/>
      <c r="N10092" s="117"/>
      <c r="P10092" s="115"/>
      <c r="Q10092" s="116"/>
      <c r="R10092" s="116"/>
      <c r="S10092" s="116"/>
      <c r="T10092" s="117"/>
    </row>
    <row r="10093" spans="10:20">
      <c r="J10093" s="116"/>
      <c r="K10093" s="116"/>
      <c r="L10093" s="116"/>
      <c r="M10093" s="116"/>
      <c r="N10093" s="117"/>
      <c r="P10093" s="115"/>
      <c r="Q10093" s="116"/>
      <c r="R10093" s="116"/>
      <c r="S10093" s="116"/>
      <c r="T10093" s="117"/>
    </row>
    <row r="10094" spans="10:20">
      <c r="J10094" s="116"/>
      <c r="K10094" s="116"/>
      <c r="L10094" s="116"/>
      <c r="M10094" s="116"/>
      <c r="N10094" s="117"/>
      <c r="P10094" s="115"/>
      <c r="Q10094" s="116"/>
      <c r="R10094" s="116"/>
      <c r="S10094" s="116"/>
      <c r="T10094" s="117"/>
    </row>
    <row r="10095" spans="10:20">
      <c r="J10095" s="116"/>
      <c r="K10095" s="116"/>
      <c r="L10095" s="116"/>
      <c r="M10095" s="116"/>
      <c r="N10095" s="117"/>
      <c r="P10095" s="115"/>
      <c r="Q10095" s="116"/>
      <c r="R10095" s="116"/>
      <c r="S10095" s="116"/>
      <c r="T10095" s="117"/>
    </row>
    <row r="10096" spans="10:20">
      <c r="J10096" s="116"/>
      <c r="K10096" s="116"/>
      <c r="L10096" s="116"/>
      <c r="M10096" s="116"/>
      <c r="N10096" s="117"/>
      <c r="P10096" s="115"/>
      <c r="Q10096" s="116"/>
      <c r="R10096" s="116"/>
      <c r="S10096" s="116"/>
      <c r="T10096" s="117"/>
    </row>
    <row r="10097" spans="10:20">
      <c r="J10097" s="116"/>
      <c r="K10097" s="116"/>
      <c r="L10097" s="116"/>
      <c r="M10097" s="116"/>
      <c r="N10097" s="117"/>
      <c r="P10097" s="115"/>
      <c r="Q10097" s="116"/>
      <c r="R10097" s="116"/>
      <c r="S10097" s="116"/>
      <c r="T10097" s="117"/>
    </row>
    <row r="10098" spans="10:20">
      <c r="J10098" s="116"/>
      <c r="K10098" s="116"/>
      <c r="L10098" s="116"/>
      <c r="M10098" s="116"/>
      <c r="N10098" s="117"/>
      <c r="P10098" s="115"/>
      <c r="Q10098" s="116"/>
      <c r="R10098" s="116"/>
      <c r="S10098" s="116"/>
      <c r="T10098" s="117"/>
    </row>
    <row r="10099" spans="10:20">
      <c r="J10099" s="116"/>
      <c r="K10099" s="116"/>
      <c r="L10099" s="116"/>
      <c r="M10099" s="116"/>
      <c r="N10099" s="117"/>
      <c r="P10099" s="115"/>
      <c r="Q10099" s="116"/>
      <c r="R10099" s="116"/>
      <c r="S10099" s="116"/>
      <c r="T10099" s="117"/>
    </row>
    <row r="10100" spans="10:20">
      <c r="J10100" s="116"/>
      <c r="K10100" s="116"/>
      <c r="L10100" s="116"/>
      <c r="M10100" s="116"/>
      <c r="N10100" s="117"/>
      <c r="P10100" s="115"/>
      <c r="Q10100" s="116"/>
      <c r="R10100" s="116"/>
      <c r="S10100" s="116"/>
      <c r="T10100" s="117"/>
    </row>
    <row r="10101" spans="10:20">
      <c r="J10101" s="116"/>
      <c r="K10101" s="116"/>
      <c r="L10101" s="116"/>
      <c r="M10101" s="116"/>
      <c r="N10101" s="117"/>
      <c r="P10101" s="115"/>
      <c r="Q10101" s="116"/>
      <c r="R10101" s="116"/>
      <c r="S10101" s="116"/>
      <c r="T10101" s="117"/>
    </row>
    <row r="10102" spans="10:20">
      <c r="J10102" s="116"/>
      <c r="K10102" s="116"/>
      <c r="L10102" s="116"/>
      <c r="M10102" s="116"/>
      <c r="N10102" s="117"/>
      <c r="P10102" s="115"/>
      <c r="Q10102" s="116"/>
      <c r="R10102" s="116"/>
      <c r="S10102" s="116"/>
      <c r="T10102" s="117"/>
    </row>
    <row r="10103" spans="10:20">
      <c r="J10103" s="116"/>
      <c r="K10103" s="116"/>
      <c r="L10103" s="116"/>
      <c r="M10103" s="116"/>
      <c r="N10103" s="117"/>
      <c r="P10103" s="115"/>
      <c r="Q10103" s="116"/>
      <c r="R10103" s="116"/>
      <c r="S10103" s="116"/>
      <c r="T10103" s="117"/>
    </row>
    <row r="10104" spans="10:20">
      <c r="J10104" s="116"/>
      <c r="K10104" s="116"/>
      <c r="L10104" s="116"/>
      <c r="M10104" s="116"/>
      <c r="N10104" s="117"/>
      <c r="P10104" s="115"/>
      <c r="Q10104" s="116"/>
      <c r="R10104" s="116"/>
      <c r="S10104" s="116"/>
      <c r="T10104" s="117"/>
    </row>
    <row r="10105" spans="10:20">
      <c r="J10105" s="116"/>
      <c r="K10105" s="116"/>
      <c r="L10105" s="116"/>
      <c r="M10105" s="116"/>
      <c r="N10105" s="117"/>
      <c r="P10105" s="115"/>
      <c r="Q10105" s="116"/>
      <c r="R10105" s="116"/>
      <c r="S10105" s="116"/>
      <c r="T10105" s="117"/>
    </row>
    <row r="10106" spans="10:20">
      <c r="J10106" s="116"/>
      <c r="K10106" s="116"/>
      <c r="L10106" s="116"/>
      <c r="M10106" s="116"/>
      <c r="N10106" s="117"/>
      <c r="P10106" s="115"/>
      <c r="Q10106" s="116"/>
      <c r="R10106" s="116"/>
      <c r="S10106" s="116"/>
      <c r="T10106" s="117"/>
    </row>
    <row r="10107" spans="10:20">
      <c r="J10107" s="116"/>
      <c r="K10107" s="116"/>
      <c r="L10107" s="116"/>
      <c r="M10107" s="116"/>
      <c r="N10107" s="117"/>
      <c r="P10107" s="115"/>
      <c r="Q10107" s="116"/>
      <c r="R10107" s="116"/>
      <c r="S10107" s="116"/>
      <c r="T10107" s="117"/>
    </row>
    <row r="10108" spans="10:20">
      <c r="J10108" s="116"/>
      <c r="K10108" s="116"/>
      <c r="L10108" s="116"/>
      <c r="M10108" s="116"/>
      <c r="N10108" s="117"/>
      <c r="P10108" s="115"/>
      <c r="Q10108" s="116"/>
      <c r="R10108" s="116"/>
      <c r="S10108" s="116"/>
      <c r="T10108" s="117"/>
    </row>
    <row r="10109" spans="10:20">
      <c r="J10109" s="116"/>
      <c r="K10109" s="116"/>
      <c r="L10109" s="116"/>
      <c r="M10109" s="116"/>
      <c r="N10109" s="117"/>
      <c r="P10109" s="115"/>
      <c r="Q10109" s="116"/>
      <c r="R10109" s="116"/>
      <c r="S10109" s="116"/>
      <c r="T10109" s="117"/>
    </row>
    <row r="10110" spans="10:20">
      <c r="J10110" s="116"/>
      <c r="K10110" s="116"/>
      <c r="L10110" s="116"/>
      <c r="M10110" s="116"/>
      <c r="N10110" s="117"/>
      <c r="P10110" s="115"/>
      <c r="Q10110" s="116"/>
      <c r="R10110" s="116"/>
      <c r="S10110" s="116"/>
      <c r="T10110" s="117"/>
    </row>
    <row r="10111" spans="10:20">
      <c r="J10111" s="116"/>
      <c r="K10111" s="116"/>
      <c r="L10111" s="116"/>
      <c r="M10111" s="116"/>
      <c r="N10111" s="117"/>
      <c r="P10111" s="115"/>
      <c r="Q10111" s="116"/>
      <c r="R10111" s="116"/>
      <c r="S10111" s="116"/>
      <c r="T10111" s="117"/>
    </row>
    <row r="10112" spans="10:20">
      <c r="J10112" s="116"/>
      <c r="K10112" s="116"/>
      <c r="L10112" s="116"/>
      <c r="M10112" s="116"/>
      <c r="N10112" s="117"/>
      <c r="P10112" s="115"/>
      <c r="Q10112" s="116"/>
      <c r="R10112" s="116"/>
      <c r="S10112" s="116"/>
      <c r="T10112" s="117"/>
    </row>
    <row r="10113" spans="10:20">
      <c r="J10113" s="116"/>
      <c r="K10113" s="116"/>
      <c r="L10113" s="116"/>
      <c r="M10113" s="116"/>
      <c r="N10113" s="117"/>
      <c r="P10113" s="115"/>
      <c r="Q10113" s="116"/>
      <c r="R10113" s="116"/>
      <c r="S10113" s="116"/>
      <c r="T10113" s="117"/>
    </row>
    <row r="10114" spans="10:20">
      <c r="J10114" s="116"/>
      <c r="K10114" s="116"/>
      <c r="L10114" s="116"/>
      <c r="M10114" s="116"/>
      <c r="N10114" s="117"/>
      <c r="P10114" s="115"/>
      <c r="Q10114" s="116"/>
      <c r="R10114" s="116"/>
      <c r="S10114" s="116"/>
      <c r="T10114" s="117"/>
    </row>
    <row r="10115" spans="10:20">
      <c r="J10115" s="116"/>
      <c r="K10115" s="116"/>
      <c r="L10115" s="116"/>
      <c r="M10115" s="116"/>
      <c r="N10115" s="117"/>
      <c r="P10115" s="115"/>
      <c r="Q10115" s="116"/>
      <c r="R10115" s="116"/>
      <c r="S10115" s="116"/>
      <c r="T10115" s="117"/>
    </row>
    <row r="10116" spans="10:20">
      <c r="J10116" s="116"/>
      <c r="K10116" s="116"/>
      <c r="L10116" s="116"/>
      <c r="M10116" s="116"/>
      <c r="N10116" s="117"/>
      <c r="P10116" s="115"/>
      <c r="Q10116" s="116"/>
      <c r="R10116" s="116"/>
      <c r="S10116" s="116"/>
      <c r="T10116" s="117"/>
    </row>
    <row r="10117" spans="10:20">
      <c r="J10117" s="116"/>
      <c r="K10117" s="116"/>
      <c r="L10117" s="116"/>
      <c r="M10117" s="116"/>
      <c r="N10117" s="117"/>
      <c r="P10117" s="115"/>
      <c r="Q10117" s="116"/>
      <c r="R10117" s="116"/>
      <c r="S10117" s="116"/>
      <c r="T10117" s="117"/>
    </row>
    <row r="10118" spans="10:20">
      <c r="J10118" s="116"/>
      <c r="K10118" s="116"/>
      <c r="L10118" s="116"/>
      <c r="M10118" s="116"/>
      <c r="N10118" s="117"/>
      <c r="P10118" s="115"/>
      <c r="Q10118" s="116"/>
      <c r="R10118" s="116"/>
      <c r="S10118" s="116"/>
      <c r="T10118" s="117"/>
    </row>
    <row r="10119" spans="10:20">
      <c r="J10119" s="116"/>
      <c r="K10119" s="116"/>
      <c r="L10119" s="116"/>
      <c r="M10119" s="116"/>
      <c r="N10119" s="117"/>
      <c r="P10119" s="115"/>
      <c r="Q10119" s="116"/>
      <c r="R10119" s="116"/>
      <c r="S10119" s="116"/>
      <c r="T10119" s="117"/>
    </row>
    <row r="10120" spans="10:20">
      <c r="J10120" s="116"/>
      <c r="K10120" s="116"/>
      <c r="L10120" s="116"/>
      <c r="M10120" s="116"/>
      <c r="N10120" s="117"/>
      <c r="P10120" s="115"/>
      <c r="Q10120" s="116"/>
      <c r="R10120" s="116"/>
      <c r="S10120" s="116"/>
      <c r="T10120" s="117"/>
    </row>
    <row r="10121" spans="10:20">
      <c r="J10121" s="116"/>
      <c r="K10121" s="116"/>
      <c r="L10121" s="116"/>
      <c r="M10121" s="116"/>
      <c r="N10121" s="117"/>
      <c r="P10121" s="115"/>
      <c r="Q10121" s="116"/>
      <c r="R10121" s="116"/>
      <c r="S10121" s="116"/>
      <c r="T10121" s="117"/>
    </row>
    <row r="10122" spans="10:20">
      <c r="J10122" s="116"/>
      <c r="K10122" s="116"/>
      <c r="L10122" s="116"/>
      <c r="M10122" s="116"/>
      <c r="N10122" s="117"/>
      <c r="P10122" s="115"/>
      <c r="Q10122" s="116"/>
      <c r="R10122" s="116"/>
      <c r="S10122" s="116"/>
      <c r="T10122" s="117"/>
    </row>
    <row r="10123" spans="10:20">
      <c r="J10123" s="116"/>
      <c r="K10123" s="116"/>
      <c r="L10123" s="116"/>
      <c r="M10123" s="116"/>
      <c r="N10123" s="117"/>
      <c r="P10123" s="115"/>
      <c r="Q10123" s="116"/>
      <c r="R10123" s="116"/>
      <c r="S10123" s="116"/>
      <c r="T10123" s="117"/>
    </row>
    <row r="10124" spans="10:20">
      <c r="J10124" s="116"/>
      <c r="K10124" s="116"/>
      <c r="L10124" s="116"/>
      <c r="M10124" s="116"/>
      <c r="N10124" s="117"/>
      <c r="P10124" s="115"/>
      <c r="Q10124" s="116"/>
      <c r="R10124" s="116"/>
      <c r="S10124" s="116"/>
      <c r="T10124" s="117"/>
    </row>
    <row r="10125" spans="10:20">
      <c r="J10125" s="116"/>
      <c r="K10125" s="116"/>
      <c r="L10125" s="116"/>
      <c r="M10125" s="116"/>
      <c r="N10125" s="117"/>
      <c r="P10125" s="115"/>
      <c r="Q10125" s="116"/>
      <c r="R10125" s="116"/>
      <c r="S10125" s="116"/>
      <c r="T10125" s="117"/>
    </row>
    <row r="10126" spans="10:20">
      <c r="J10126" s="116"/>
      <c r="K10126" s="116"/>
      <c r="L10126" s="116"/>
      <c r="M10126" s="116"/>
      <c r="N10126" s="117"/>
      <c r="P10126" s="115"/>
      <c r="Q10126" s="116"/>
      <c r="R10126" s="116"/>
      <c r="S10126" s="116"/>
      <c r="T10126" s="117"/>
    </row>
    <row r="10127" spans="10:20">
      <c r="J10127" s="116"/>
      <c r="K10127" s="116"/>
      <c r="L10127" s="116"/>
      <c r="M10127" s="116"/>
      <c r="N10127" s="117"/>
      <c r="P10127" s="115"/>
      <c r="Q10127" s="116"/>
      <c r="R10127" s="116"/>
      <c r="S10127" s="116"/>
      <c r="T10127" s="117"/>
    </row>
    <row r="10128" spans="10:20">
      <c r="J10128" s="116"/>
      <c r="K10128" s="116"/>
      <c r="L10128" s="116"/>
      <c r="M10128" s="116"/>
      <c r="N10128" s="117"/>
      <c r="P10128" s="115"/>
      <c r="Q10128" s="116"/>
      <c r="R10128" s="116"/>
      <c r="S10128" s="116"/>
      <c r="T10128" s="117"/>
    </row>
    <row r="10129" spans="10:20">
      <c r="J10129" s="116"/>
      <c r="K10129" s="116"/>
      <c r="L10129" s="116"/>
      <c r="M10129" s="116"/>
      <c r="N10129" s="117"/>
      <c r="P10129" s="115"/>
      <c r="Q10129" s="116"/>
      <c r="R10129" s="116"/>
      <c r="S10129" s="116"/>
      <c r="T10129" s="117"/>
    </row>
    <row r="10130" spans="10:20">
      <c r="J10130" s="116"/>
      <c r="K10130" s="116"/>
      <c r="L10130" s="116"/>
      <c r="M10130" s="116"/>
      <c r="N10130" s="117"/>
      <c r="P10130" s="115"/>
      <c r="Q10130" s="116"/>
      <c r="R10130" s="116"/>
      <c r="S10130" s="116"/>
      <c r="T10130" s="117"/>
    </row>
    <row r="10131" spans="10:20">
      <c r="J10131" s="116"/>
      <c r="K10131" s="116"/>
      <c r="L10131" s="116"/>
      <c r="M10131" s="116"/>
      <c r="N10131" s="117"/>
      <c r="P10131" s="115"/>
      <c r="Q10131" s="116"/>
      <c r="R10131" s="116"/>
      <c r="S10131" s="116"/>
      <c r="T10131" s="117"/>
    </row>
    <row r="10132" spans="10:20">
      <c r="J10132" s="116"/>
      <c r="K10132" s="116"/>
      <c r="L10132" s="116"/>
      <c r="M10132" s="116"/>
      <c r="N10132" s="117"/>
      <c r="P10132" s="115"/>
      <c r="Q10132" s="116"/>
      <c r="R10132" s="116"/>
      <c r="S10132" s="116"/>
      <c r="T10132" s="117"/>
    </row>
    <row r="10133" spans="10:20">
      <c r="J10133" s="116"/>
      <c r="K10133" s="116"/>
      <c r="L10133" s="116"/>
      <c r="M10133" s="116"/>
      <c r="N10133" s="117"/>
      <c r="P10133" s="115"/>
      <c r="Q10133" s="116"/>
      <c r="R10133" s="116"/>
      <c r="S10133" s="116"/>
      <c r="T10133" s="117"/>
    </row>
    <row r="10134" spans="10:20">
      <c r="J10134" s="116"/>
      <c r="K10134" s="116"/>
      <c r="L10134" s="116"/>
      <c r="M10134" s="116"/>
      <c r="N10134" s="117"/>
      <c r="P10134" s="115"/>
      <c r="Q10134" s="116"/>
      <c r="R10134" s="116"/>
      <c r="S10134" s="116"/>
      <c r="T10134" s="117"/>
    </row>
    <row r="10135" spans="10:20">
      <c r="J10135" s="116"/>
      <c r="K10135" s="116"/>
      <c r="L10135" s="116"/>
      <c r="M10135" s="116"/>
      <c r="N10135" s="117"/>
      <c r="P10135" s="115"/>
      <c r="Q10135" s="116"/>
      <c r="R10135" s="116"/>
      <c r="S10135" s="116"/>
      <c r="T10135" s="117"/>
    </row>
    <row r="10136" spans="10:20">
      <c r="J10136" s="116"/>
      <c r="K10136" s="116"/>
      <c r="L10136" s="116"/>
      <c r="M10136" s="116"/>
      <c r="N10136" s="117"/>
      <c r="P10136" s="115"/>
      <c r="Q10136" s="116"/>
      <c r="R10136" s="116"/>
      <c r="S10136" s="116"/>
      <c r="T10136" s="117"/>
    </row>
    <row r="10137" spans="10:20">
      <c r="J10137" s="116"/>
      <c r="K10137" s="116"/>
      <c r="L10137" s="116"/>
      <c r="M10137" s="116"/>
      <c r="N10137" s="117"/>
      <c r="P10137" s="115"/>
      <c r="Q10137" s="116"/>
      <c r="R10137" s="116"/>
      <c r="S10137" s="116"/>
      <c r="T10137" s="117"/>
    </row>
    <row r="10138" spans="10:20">
      <c r="J10138" s="116"/>
      <c r="K10138" s="116"/>
      <c r="L10138" s="116"/>
      <c r="M10138" s="116"/>
      <c r="N10138" s="117"/>
      <c r="P10138" s="115"/>
      <c r="Q10138" s="116"/>
      <c r="R10138" s="116"/>
      <c r="S10138" s="116"/>
      <c r="T10138" s="117"/>
    </row>
    <row r="10139" spans="10:20">
      <c r="J10139" s="116"/>
      <c r="K10139" s="116"/>
      <c r="L10139" s="116"/>
      <c r="M10139" s="116"/>
      <c r="N10139" s="117"/>
      <c r="P10139" s="115"/>
      <c r="Q10139" s="116"/>
      <c r="R10139" s="116"/>
      <c r="S10139" s="116"/>
      <c r="T10139" s="117"/>
    </row>
    <row r="10140" spans="10:20">
      <c r="J10140" s="116"/>
      <c r="K10140" s="116"/>
      <c r="L10140" s="116"/>
      <c r="M10140" s="116"/>
      <c r="N10140" s="117"/>
      <c r="P10140" s="115"/>
      <c r="Q10140" s="116"/>
      <c r="R10140" s="116"/>
      <c r="S10140" s="116"/>
      <c r="T10140" s="117"/>
    </row>
    <row r="10141" spans="10:20">
      <c r="J10141" s="116"/>
      <c r="K10141" s="116"/>
      <c r="L10141" s="116"/>
      <c r="M10141" s="116"/>
      <c r="N10141" s="117"/>
      <c r="P10141" s="115"/>
      <c r="Q10141" s="116"/>
      <c r="R10141" s="116"/>
      <c r="S10141" s="116"/>
      <c r="T10141" s="117"/>
    </row>
    <row r="10142" spans="10:20">
      <c r="J10142" s="116"/>
      <c r="K10142" s="116"/>
      <c r="L10142" s="116"/>
      <c r="M10142" s="116"/>
      <c r="N10142" s="117"/>
      <c r="P10142" s="115"/>
      <c r="Q10142" s="116"/>
      <c r="R10142" s="116"/>
      <c r="S10142" s="116"/>
      <c r="T10142" s="117"/>
    </row>
    <row r="10143" spans="10:20">
      <c r="J10143" s="116"/>
      <c r="K10143" s="116"/>
      <c r="L10143" s="116"/>
      <c r="M10143" s="116"/>
      <c r="N10143" s="117"/>
      <c r="P10143" s="115"/>
      <c r="Q10143" s="116"/>
      <c r="R10143" s="116"/>
      <c r="S10143" s="116"/>
      <c r="T10143" s="117"/>
    </row>
    <row r="10144" spans="10:20">
      <c r="J10144" s="116"/>
      <c r="K10144" s="116"/>
      <c r="L10144" s="116"/>
      <c r="M10144" s="116"/>
      <c r="N10144" s="117"/>
      <c r="P10144" s="115"/>
      <c r="Q10144" s="116"/>
      <c r="R10144" s="116"/>
      <c r="S10144" s="116"/>
      <c r="T10144" s="117"/>
    </row>
    <row r="10145" spans="10:20">
      <c r="J10145" s="116"/>
      <c r="K10145" s="116"/>
      <c r="L10145" s="116"/>
      <c r="M10145" s="116"/>
      <c r="N10145" s="117"/>
      <c r="P10145" s="115"/>
      <c r="Q10145" s="116"/>
      <c r="R10145" s="116"/>
      <c r="S10145" s="116"/>
      <c r="T10145" s="117"/>
    </row>
    <row r="10146" spans="10:20">
      <c r="J10146" s="116"/>
      <c r="K10146" s="116"/>
      <c r="L10146" s="116"/>
      <c r="M10146" s="116"/>
      <c r="N10146" s="117"/>
      <c r="P10146" s="115"/>
      <c r="Q10146" s="116"/>
      <c r="R10146" s="116"/>
      <c r="S10146" s="116"/>
      <c r="T10146" s="117"/>
    </row>
    <row r="10147" spans="10:20">
      <c r="J10147" s="116"/>
      <c r="K10147" s="116"/>
      <c r="L10147" s="116"/>
      <c r="M10147" s="116"/>
      <c r="N10147" s="117"/>
      <c r="P10147" s="115"/>
      <c r="Q10147" s="116"/>
      <c r="R10147" s="116"/>
      <c r="S10147" s="116"/>
      <c r="T10147" s="117"/>
    </row>
    <row r="10148" spans="10:20">
      <c r="J10148" s="116"/>
      <c r="K10148" s="116"/>
      <c r="L10148" s="116"/>
      <c r="M10148" s="116"/>
      <c r="N10148" s="117"/>
      <c r="P10148" s="115"/>
      <c r="Q10148" s="116"/>
      <c r="R10148" s="116"/>
      <c r="S10148" s="116"/>
      <c r="T10148" s="117"/>
    </row>
    <row r="10149" spans="10:20">
      <c r="J10149" s="116"/>
      <c r="K10149" s="116"/>
      <c r="L10149" s="116"/>
      <c r="M10149" s="116"/>
      <c r="N10149" s="117"/>
      <c r="P10149" s="115"/>
      <c r="Q10149" s="116"/>
      <c r="R10149" s="116"/>
      <c r="S10149" s="116"/>
      <c r="T10149" s="117"/>
    </row>
    <row r="10150" spans="10:20">
      <c r="J10150" s="116"/>
      <c r="K10150" s="116"/>
      <c r="L10150" s="116"/>
      <c r="M10150" s="116"/>
      <c r="N10150" s="117"/>
      <c r="P10150" s="115"/>
      <c r="Q10150" s="116"/>
      <c r="R10150" s="116"/>
      <c r="S10150" s="116"/>
      <c r="T10150" s="117"/>
    </row>
    <row r="10151" spans="10:20">
      <c r="J10151" s="116"/>
      <c r="K10151" s="116"/>
      <c r="L10151" s="116"/>
      <c r="M10151" s="116"/>
      <c r="N10151" s="117"/>
      <c r="P10151" s="115"/>
      <c r="Q10151" s="116"/>
      <c r="R10151" s="116"/>
      <c r="S10151" s="116"/>
      <c r="T10151" s="117"/>
    </row>
    <row r="10152" spans="10:20">
      <c r="J10152" s="116"/>
      <c r="K10152" s="116"/>
      <c r="L10152" s="116"/>
      <c r="M10152" s="116"/>
      <c r="N10152" s="117"/>
      <c r="P10152" s="115"/>
      <c r="Q10152" s="116"/>
      <c r="R10152" s="116"/>
      <c r="S10152" s="116"/>
      <c r="T10152" s="117"/>
    </row>
    <row r="10153" spans="10:20">
      <c r="J10153" s="116"/>
      <c r="K10153" s="116"/>
      <c r="L10153" s="116"/>
      <c r="M10153" s="116"/>
      <c r="N10153" s="117"/>
      <c r="P10153" s="115"/>
      <c r="Q10153" s="116"/>
      <c r="R10153" s="116"/>
      <c r="S10153" s="116"/>
      <c r="T10153" s="117"/>
    </row>
    <row r="10154" spans="10:20">
      <c r="J10154" s="116"/>
      <c r="K10154" s="116"/>
      <c r="L10154" s="116"/>
      <c r="M10154" s="116"/>
      <c r="N10154" s="117"/>
      <c r="P10154" s="115"/>
      <c r="Q10154" s="116"/>
      <c r="R10154" s="116"/>
      <c r="S10154" s="116"/>
      <c r="T10154" s="117"/>
    </row>
    <row r="10155" spans="10:20">
      <c r="J10155" s="116"/>
      <c r="K10155" s="116"/>
      <c r="L10155" s="116"/>
      <c r="M10155" s="116"/>
      <c r="N10155" s="117"/>
      <c r="P10155" s="115"/>
      <c r="Q10155" s="116"/>
      <c r="R10155" s="116"/>
      <c r="S10155" s="116"/>
      <c r="T10155" s="117"/>
    </row>
    <row r="10156" spans="10:20">
      <c r="J10156" s="116"/>
      <c r="K10156" s="116"/>
      <c r="L10156" s="116"/>
      <c r="M10156" s="116"/>
      <c r="N10156" s="117"/>
      <c r="P10156" s="115"/>
      <c r="Q10156" s="116"/>
      <c r="R10156" s="116"/>
      <c r="S10156" s="116"/>
      <c r="T10156" s="117"/>
    </row>
    <row r="10157" spans="10:20">
      <c r="J10157" s="116"/>
      <c r="K10157" s="116"/>
      <c r="L10157" s="116"/>
      <c r="M10157" s="116"/>
      <c r="N10157" s="117"/>
      <c r="P10157" s="115"/>
      <c r="Q10157" s="116"/>
      <c r="R10157" s="116"/>
      <c r="S10157" s="116"/>
      <c r="T10157" s="117"/>
    </row>
    <row r="10158" spans="10:20">
      <c r="J10158" s="116"/>
      <c r="K10158" s="116"/>
      <c r="L10158" s="116"/>
      <c r="M10158" s="116"/>
      <c r="N10158" s="117"/>
      <c r="P10158" s="115"/>
      <c r="Q10158" s="116"/>
      <c r="R10158" s="116"/>
      <c r="S10158" s="116"/>
      <c r="T10158" s="117"/>
    </row>
    <row r="10159" spans="10:20">
      <c r="J10159" s="116"/>
      <c r="K10159" s="116"/>
      <c r="L10159" s="116"/>
      <c r="M10159" s="116"/>
      <c r="N10159" s="117"/>
      <c r="P10159" s="115"/>
      <c r="Q10159" s="116"/>
      <c r="R10159" s="116"/>
      <c r="S10159" s="116"/>
      <c r="T10159" s="117"/>
    </row>
    <row r="10160" spans="10:20">
      <c r="J10160" s="116"/>
      <c r="K10160" s="116"/>
      <c r="L10160" s="116"/>
      <c r="M10160" s="116"/>
      <c r="N10160" s="117"/>
      <c r="P10160" s="115"/>
      <c r="Q10160" s="116"/>
      <c r="R10160" s="116"/>
      <c r="S10160" s="116"/>
      <c r="T10160" s="117"/>
    </row>
    <row r="10161" spans="10:20">
      <c r="J10161" s="116"/>
      <c r="K10161" s="116"/>
      <c r="L10161" s="116"/>
      <c r="M10161" s="116"/>
      <c r="N10161" s="117"/>
      <c r="P10161" s="115"/>
      <c r="Q10161" s="116"/>
      <c r="R10161" s="116"/>
      <c r="S10161" s="116"/>
      <c r="T10161" s="117"/>
    </row>
    <row r="10162" spans="10:20">
      <c r="J10162" s="116"/>
      <c r="K10162" s="116"/>
      <c r="L10162" s="116"/>
      <c r="M10162" s="116"/>
      <c r="N10162" s="117"/>
      <c r="P10162" s="115"/>
      <c r="Q10162" s="116"/>
      <c r="R10162" s="116"/>
      <c r="S10162" s="116"/>
      <c r="T10162" s="117"/>
    </row>
    <row r="10163" spans="10:20">
      <c r="J10163" s="116"/>
      <c r="K10163" s="116"/>
      <c r="L10163" s="116"/>
      <c r="M10163" s="116"/>
      <c r="N10163" s="117"/>
      <c r="P10163" s="115"/>
      <c r="Q10163" s="116"/>
      <c r="R10163" s="116"/>
      <c r="S10163" s="116"/>
      <c r="T10163" s="117"/>
    </row>
    <row r="10164" spans="10:20">
      <c r="J10164" s="116"/>
      <c r="K10164" s="116"/>
      <c r="L10164" s="116"/>
      <c r="M10164" s="116"/>
      <c r="N10164" s="117"/>
      <c r="P10164" s="115"/>
      <c r="Q10164" s="116"/>
      <c r="R10164" s="116"/>
      <c r="S10164" s="116"/>
      <c r="T10164" s="117"/>
    </row>
    <row r="10165" spans="10:20">
      <c r="J10165" s="116"/>
      <c r="K10165" s="116"/>
      <c r="L10165" s="116"/>
      <c r="M10165" s="116"/>
      <c r="N10165" s="117"/>
      <c r="P10165" s="115"/>
      <c r="Q10165" s="116"/>
      <c r="R10165" s="116"/>
      <c r="S10165" s="116"/>
      <c r="T10165" s="117"/>
    </row>
    <row r="10166" spans="10:20">
      <c r="J10166" s="116"/>
      <c r="K10166" s="116"/>
      <c r="L10166" s="116"/>
      <c r="M10166" s="116"/>
      <c r="N10166" s="117"/>
      <c r="P10166" s="115"/>
      <c r="Q10166" s="116"/>
      <c r="R10166" s="116"/>
      <c r="S10166" s="116"/>
      <c r="T10166" s="117"/>
    </row>
    <row r="10167" spans="10:20">
      <c r="J10167" s="116"/>
      <c r="K10167" s="116"/>
      <c r="L10167" s="116"/>
      <c r="M10167" s="116"/>
      <c r="N10167" s="117"/>
      <c r="P10167" s="115"/>
      <c r="Q10167" s="116"/>
      <c r="R10167" s="116"/>
      <c r="S10167" s="116"/>
      <c r="T10167" s="117"/>
    </row>
    <row r="10168" spans="10:20">
      <c r="J10168" s="116"/>
      <c r="K10168" s="116"/>
      <c r="L10168" s="116"/>
      <c r="M10168" s="116"/>
      <c r="N10168" s="117"/>
      <c r="P10168" s="115"/>
      <c r="Q10168" s="116"/>
      <c r="R10168" s="116"/>
      <c r="S10168" s="116"/>
      <c r="T10168" s="117"/>
    </row>
    <row r="10169" spans="10:20">
      <c r="J10169" s="116"/>
      <c r="K10169" s="116"/>
      <c r="L10169" s="116"/>
      <c r="M10169" s="116"/>
      <c r="N10169" s="117"/>
      <c r="P10169" s="115"/>
      <c r="Q10169" s="116"/>
      <c r="R10169" s="116"/>
      <c r="S10169" s="116"/>
      <c r="T10169" s="117"/>
    </row>
    <row r="10170" spans="10:20">
      <c r="J10170" s="116"/>
      <c r="K10170" s="116"/>
      <c r="L10170" s="116"/>
      <c r="M10170" s="116"/>
      <c r="N10170" s="117"/>
      <c r="P10170" s="115"/>
      <c r="Q10170" s="116"/>
      <c r="R10170" s="116"/>
      <c r="S10170" s="116"/>
      <c r="T10170" s="117"/>
    </row>
    <row r="10171" spans="10:20">
      <c r="J10171" s="116"/>
      <c r="K10171" s="116"/>
      <c r="L10171" s="116"/>
      <c r="M10171" s="116"/>
      <c r="N10171" s="117"/>
      <c r="P10171" s="115"/>
      <c r="Q10171" s="116"/>
      <c r="R10171" s="116"/>
      <c r="S10171" s="116"/>
      <c r="T10171" s="117"/>
    </row>
    <row r="10172" spans="10:20">
      <c r="J10172" s="116"/>
      <c r="K10172" s="116"/>
      <c r="L10172" s="116"/>
      <c r="M10172" s="116"/>
      <c r="N10172" s="117"/>
      <c r="P10172" s="115"/>
      <c r="Q10172" s="116"/>
      <c r="R10172" s="116"/>
      <c r="S10172" s="116"/>
      <c r="T10172" s="117"/>
    </row>
    <row r="10173" spans="10:20">
      <c r="J10173" s="116"/>
      <c r="K10173" s="116"/>
      <c r="L10173" s="116"/>
      <c r="M10173" s="116"/>
      <c r="N10173" s="117"/>
      <c r="P10173" s="115"/>
      <c r="Q10173" s="116"/>
      <c r="R10173" s="116"/>
      <c r="S10173" s="116"/>
      <c r="T10173" s="117"/>
    </row>
    <row r="10174" spans="10:20">
      <c r="J10174" s="116"/>
      <c r="K10174" s="116"/>
      <c r="L10174" s="116"/>
      <c r="M10174" s="116"/>
      <c r="N10174" s="117"/>
      <c r="P10174" s="115"/>
      <c r="Q10174" s="116"/>
      <c r="R10174" s="116"/>
      <c r="S10174" s="116"/>
      <c r="T10174" s="117"/>
    </row>
    <row r="10175" spans="10:20">
      <c r="J10175" s="116"/>
      <c r="K10175" s="116"/>
      <c r="L10175" s="116"/>
      <c r="M10175" s="116"/>
      <c r="N10175" s="117"/>
      <c r="P10175" s="115"/>
      <c r="Q10175" s="116"/>
      <c r="R10175" s="116"/>
      <c r="S10175" s="116"/>
      <c r="T10175" s="117"/>
    </row>
    <row r="10176" spans="10:20">
      <c r="J10176" s="116"/>
      <c r="K10176" s="116"/>
      <c r="L10176" s="116"/>
      <c r="M10176" s="116"/>
      <c r="N10176" s="117"/>
      <c r="P10176" s="115"/>
      <c r="Q10176" s="116"/>
      <c r="R10176" s="116"/>
      <c r="S10176" s="116"/>
      <c r="T10176" s="117"/>
    </row>
    <row r="10177" spans="10:20">
      <c r="J10177" s="116"/>
      <c r="K10177" s="116"/>
      <c r="L10177" s="116"/>
      <c r="M10177" s="116"/>
      <c r="N10177" s="117"/>
      <c r="P10177" s="115"/>
      <c r="Q10177" s="116"/>
      <c r="R10177" s="116"/>
      <c r="S10177" s="116"/>
      <c r="T10177" s="117"/>
    </row>
    <row r="10178" spans="10:20">
      <c r="J10178" s="116"/>
      <c r="K10178" s="116"/>
      <c r="L10178" s="116"/>
      <c r="M10178" s="116"/>
      <c r="N10178" s="117"/>
      <c r="P10178" s="115"/>
      <c r="Q10178" s="116"/>
      <c r="R10178" s="116"/>
      <c r="S10178" s="116"/>
      <c r="T10178" s="117"/>
    </row>
    <row r="10179" spans="10:20">
      <c r="J10179" s="116"/>
      <c r="K10179" s="116"/>
      <c r="L10179" s="116"/>
      <c r="M10179" s="116"/>
      <c r="N10179" s="117"/>
      <c r="P10179" s="115"/>
      <c r="Q10179" s="116"/>
      <c r="R10179" s="116"/>
      <c r="S10179" s="116"/>
      <c r="T10179" s="117"/>
    </row>
    <row r="10180" spans="10:20">
      <c r="J10180" s="116"/>
      <c r="K10180" s="116"/>
      <c r="L10180" s="116"/>
      <c r="M10180" s="116"/>
      <c r="N10180" s="117"/>
      <c r="P10180" s="115"/>
      <c r="Q10180" s="116"/>
      <c r="R10180" s="116"/>
      <c r="S10180" s="116"/>
      <c r="T10180" s="117"/>
    </row>
    <row r="10181" spans="10:20">
      <c r="J10181" s="116"/>
      <c r="K10181" s="116"/>
      <c r="L10181" s="116"/>
      <c r="M10181" s="116"/>
      <c r="N10181" s="117"/>
      <c r="P10181" s="115"/>
      <c r="Q10181" s="116"/>
      <c r="R10181" s="116"/>
      <c r="S10181" s="116"/>
      <c r="T10181" s="117"/>
    </row>
    <row r="10182" spans="10:20">
      <c r="J10182" s="116"/>
      <c r="K10182" s="116"/>
      <c r="L10182" s="116"/>
      <c r="M10182" s="116"/>
      <c r="N10182" s="117"/>
      <c r="P10182" s="115"/>
      <c r="Q10182" s="116"/>
      <c r="R10182" s="116"/>
      <c r="S10182" s="116"/>
      <c r="T10182" s="117"/>
    </row>
    <row r="10183" spans="10:20">
      <c r="J10183" s="116"/>
      <c r="K10183" s="116"/>
      <c r="L10183" s="116"/>
      <c r="M10183" s="116"/>
      <c r="N10183" s="117"/>
      <c r="P10183" s="115"/>
      <c r="Q10183" s="116"/>
      <c r="R10183" s="116"/>
      <c r="S10183" s="116"/>
      <c r="T10183" s="117"/>
    </row>
    <row r="10184" spans="10:20">
      <c r="J10184" s="116"/>
      <c r="K10184" s="116"/>
      <c r="L10184" s="116"/>
      <c r="M10184" s="116"/>
      <c r="N10184" s="117"/>
      <c r="P10184" s="115"/>
      <c r="Q10184" s="116"/>
      <c r="R10184" s="116"/>
      <c r="S10184" s="116"/>
      <c r="T10184" s="117"/>
    </row>
    <row r="10185" spans="10:20">
      <c r="J10185" s="116"/>
      <c r="K10185" s="116"/>
      <c r="L10185" s="116"/>
      <c r="M10185" s="116"/>
      <c r="N10185" s="117"/>
      <c r="P10185" s="115"/>
      <c r="Q10185" s="116"/>
      <c r="R10185" s="116"/>
      <c r="S10185" s="116"/>
      <c r="T10185" s="117"/>
    </row>
    <row r="10186" spans="10:20">
      <c r="J10186" s="116"/>
      <c r="K10186" s="116"/>
      <c r="L10186" s="116"/>
      <c r="M10186" s="116"/>
      <c r="N10186" s="117"/>
      <c r="P10186" s="115"/>
      <c r="Q10186" s="116"/>
      <c r="R10186" s="116"/>
      <c r="S10186" s="116"/>
      <c r="T10186" s="117"/>
    </row>
    <row r="10187" spans="10:20">
      <c r="J10187" s="116"/>
      <c r="K10187" s="116"/>
      <c r="L10187" s="116"/>
      <c r="M10187" s="116"/>
      <c r="N10187" s="117"/>
      <c r="P10187" s="115"/>
      <c r="Q10187" s="116"/>
      <c r="R10187" s="116"/>
      <c r="S10187" s="116"/>
      <c r="T10187" s="117"/>
    </row>
    <row r="10188" spans="10:20">
      <c r="J10188" s="116"/>
      <c r="K10188" s="116"/>
      <c r="L10188" s="116"/>
      <c r="M10188" s="116"/>
      <c r="N10188" s="117"/>
      <c r="P10188" s="115"/>
      <c r="Q10188" s="116"/>
      <c r="R10188" s="116"/>
      <c r="S10188" s="116"/>
      <c r="T10188" s="117"/>
    </row>
    <row r="10189" spans="10:20">
      <c r="J10189" s="116"/>
      <c r="K10189" s="116"/>
      <c r="L10189" s="116"/>
      <c r="M10189" s="116"/>
      <c r="N10189" s="117"/>
      <c r="P10189" s="115"/>
      <c r="Q10189" s="116"/>
      <c r="R10189" s="116"/>
      <c r="S10189" s="116"/>
      <c r="T10189" s="117"/>
    </row>
    <row r="10190" spans="10:20">
      <c r="J10190" s="116"/>
      <c r="K10190" s="116"/>
      <c r="L10190" s="116"/>
      <c r="M10190" s="116"/>
      <c r="N10190" s="117"/>
      <c r="P10190" s="115"/>
      <c r="Q10190" s="116"/>
      <c r="R10190" s="116"/>
      <c r="S10190" s="116"/>
      <c r="T10190" s="117"/>
    </row>
    <row r="10191" spans="10:20">
      <c r="J10191" s="116"/>
      <c r="K10191" s="116"/>
      <c r="L10191" s="116"/>
      <c r="M10191" s="116"/>
      <c r="N10191" s="117"/>
      <c r="P10191" s="115"/>
      <c r="Q10191" s="116"/>
      <c r="R10191" s="116"/>
      <c r="S10191" s="116"/>
      <c r="T10191" s="117"/>
    </row>
    <row r="10192" spans="10:20">
      <c r="J10192" s="116"/>
      <c r="K10192" s="116"/>
      <c r="L10192" s="116"/>
      <c r="M10192" s="116"/>
      <c r="N10192" s="117"/>
      <c r="P10192" s="115"/>
      <c r="Q10192" s="116"/>
      <c r="R10192" s="116"/>
      <c r="S10192" s="116"/>
      <c r="T10192" s="117"/>
    </row>
    <row r="10193" spans="10:20">
      <c r="J10193" s="116"/>
      <c r="K10193" s="116"/>
      <c r="L10193" s="116"/>
      <c r="M10193" s="116"/>
      <c r="N10193" s="117"/>
      <c r="P10193" s="115"/>
      <c r="Q10193" s="116"/>
      <c r="R10193" s="116"/>
      <c r="S10193" s="116"/>
      <c r="T10193" s="117"/>
    </row>
    <row r="10194" spans="10:20">
      <c r="J10194" s="116"/>
      <c r="K10194" s="116"/>
      <c r="L10194" s="116"/>
      <c r="M10194" s="116"/>
      <c r="N10194" s="117"/>
      <c r="P10194" s="115"/>
      <c r="Q10194" s="116"/>
      <c r="R10194" s="116"/>
      <c r="S10194" s="116"/>
      <c r="T10194" s="117"/>
    </row>
    <row r="10195" spans="10:20">
      <c r="J10195" s="116"/>
      <c r="K10195" s="116"/>
      <c r="L10195" s="116"/>
      <c r="M10195" s="116"/>
      <c r="N10195" s="117"/>
      <c r="P10195" s="115"/>
      <c r="Q10195" s="116"/>
      <c r="R10195" s="116"/>
      <c r="S10195" s="116"/>
      <c r="T10195" s="117"/>
    </row>
    <row r="10196" spans="10:20">
      <c r="J10196" s="116"/>
      <c r="K10196" s="116"/>
      <c r="L10196" s="116"/>
      <c r="M10196" s="116"/>
      <c r="N10196" s="117"/>
      <c r="P10196" s="115"/>
      <c r="Q10196" s="116"/>
      <c r="R10196" s="116"/>
      <c r="S10196" s="116"/>
      <c r="T10196" s="117"/>
    </row>
    <row r="10197" spans="10:20">
      <c r="J10197" s="116"/>
      <c r="K10197" s="116"/>
      <c r="L10197" s="116"/>
      <c r="M10197" s="116"/>
      <c r="N10197" s="117"/>
      <c r="P10197" s="115"/>
      <c r="Q10197" s="116"/>
      <c r="R10197" s="116"/>
      <c r="S10197" s="116"/>
      <c r="T10197" s="117"/>
    </row>
    <row r="10198" spans="10:20">
      <c r="J10198" s="116"/>
      <c r="K10198" s="116"/>
      <c r="L10198" s="116"/>
      <c r="M10198" s="116"/>
      <c r="N10198" s="117"/>
      <c r="P10198" s="115"/>
      <c r="Q10198" s="116"/>
      <c r="R10198" s="116"/>
      <c r="S10198" s="116"/>
      <c r="T10198" s="117"/>
    </row>
    <row r="10199" spans="10:20">
      <c r="J10199" s="116"/>
      <c r="K10199" s="116"/>
      <c r="L10199" s="116"/>
      <c r="M10199" s="116"/>
      <c r="N10199" s="117"/>
      <c r="P10199" s="115"/>
      <c r="Q10199" s="116"/>
      <c r="R10199" s="116"/>
      <c r="S10199" s="116"/>
      <c r="T10199" s="117"/>
    </row>
    <row r="10200" spans="10:20">
      <c r="J10200" s="116"/>
      <c r="K10200" s="116"/>
      <c r="L10200" s="116"/>
      <c r="M10200" s="116"/>
      <c r="N10200" s="117"/>
      <c r="P10200" s="115"/>
      <c r="Q10200" s="116"/>
      <c r="R10200" s="116"/>
      <c r="S10200" s="116"/>
      <c r="T10200" s="117"/>
    </row>
    <row r="10201" spans="10:20">
      <c r="J10201" s="116"/>
      <c r="K10201" s="116"/>
      <c r="L10201" s="116"/>
      <c r="M10201" s="116"/>
      <c r="N10201" s="117"/>
      <c r="P10201" s="115"/>
      <c r="Q10201" s="116"/>
      <c r="R10201" s="116"/>
      <c r="S10201" s="116"/>
      <c r="T10201" s="117"/>
    </row>
    <row r="10202" spans="10:20">
      <c r="J10202" s="116"/>
      <c r="K10202" s="116"/>
      <c r="L10202" s="116"/>
      <c r="M10202" s="116"/>
      <c r="N10202" s="117"/>
      <c r="P10202" s="115"/>
      <c r="Q10202" s="116"/>
      <c r="R10202" s="116"/>
      <c r="S10202" s="116"/>
      <c r="T10202" s="117"/>
    </row>
    <row r="10203" spans="10:20">
      <c r="J10203" s="116"/>
      <c r="K10203" s="116"/>
      <c r="L10203" s="116"/>
      <c r="M10203" s="116"/>
      <c r="N10203" s="117"/>
      <c r="P10203" s="115"/>
      <c r="Q10203" s="116"/>
      <c r="R10203" s="116"/>
      <c r="S10203" s="116"/>
      <c r="T10203" s="117"/>
    </row>
    <row r="10204" spans="10:20">
      <c r="J10204" s="116"/>
      <c r="K10204" s="116"/>
      <c r="L10204" s="116"/>
      <c r="M10204" s="116"/>
      <c r="N10204" s="117"/>
      <c r="P10204" s="115"/>
      <c r="Q10204" s="116"/>
      <c r="R10204" s="116"/>
      <c r="S10204" s="116"/>
      <c r="T10204" s="117"/>
    </row>
    <row r="10205" spans="10:20">
      <c r="J10205" s="116"/>
      <c r="K10205" s="116"/>
      <c r="L10205" s="116"/>
      <c r="M10205" s="116"/>
      <c r="N10205" s="117"/>
      <c r="P10205" s="115"/>
      <c r="Q10205" s="116"/>
      <c r="R10205" s="116"/>
      <c r="S10205" s="116"/>
      <c r="T10205" s="117"/>
    </row>
    <row r="10206" spans="10:20">
      <c r="J10206" s="116"/>
      <c r="K10206" s="116"/>
      <c r="L10206" s="116"/>
      <c r="M10206" s="116"/>
      <c r="N10206" s="117"/>
      <c r="P10206" s="115"/>
      <c r="Q10206" s="116"/>
      <c r="R10206" s="116"/>
      <c r="S10206" s="116"/>
      <c r="T10206" s="117"/>
    </row>
    <row r="10207" spans="10:20">
      <c r="J10207" s="116"/>
      <c r="K10207" s="116"/>
      <c r="L10207" s="116"/>
      <c r="M10207" s="116"/>
      <c r="N10207" s="117"/>
      <c r="P10207" s="115"/>
      <c r="Q10207" s="116"/>
      <c r="R10207" s="116"/>
      <c r="S10207" s="116"/>
      <c r="T10207" s="117"/>
    </row>
    <row r="10208" spans="10:20">
      <c r="J10208" s="116"/>
      <c r="K10208" s="116"/>
      <c r="L10208" s="116"/>
      <c r="M10208" s="116"/>
      <c r="N10208" s="117"/>
      <c r="P10208" s="115"/>
      <c r="Q10208" s="116"/>
      <c r="R10208" s="116"/>
      <c r="S10208" s="116"/>
      <c r="T10208" s="117"/>
    </row>
    <row r="10209" spans="10:20">
      <c r="J10209" s="116"/>
      <c r="K10209" s="116"/>
      <c r="L10209" s="116"/>
      <c r="M10209" s="116"/>
      <c r="N10209" s="117"/>
      <c r="P10209" s="115"/>
      <c r="Q10209" s="116"/>
      <c r="R10209" s="116"/>
      <c r="S10209" s="116"/>
      <c r="T10209" s="117"/>
    </row>
    <row r="10210" spans="10:20">
      <c r="J10210" s="116"/>
      <c r="K10210" s="116"/>
      <c r="L10210" s="116"/>
      <c r="M10210" s="116"/>
      <c r="N10210" s="117"/>
      <c r="P10210" s="115"/>
      <c r="Q10210" s="116"/>
      <c r="R10210" s="116"/>
      <c r="S10210" s="116"/>
      <c r="T10210" s="117"/>
    </row>
    <row r="10211" spans="10:20">
      <c r="J10211" s="116"/>
      <c r="K10211" s="116"/>
      <c r="L10211" s="116"/>
      <c r="M10211" s="116"/>
      <c r="N10211" s="117"/>
      <c r="P10211" s="115"/>
      <c r="Q10211" s="116"/>
      <c r="R10211" s="116"/>
      <c r="S10211" s="116"/>
      <c r="T10211" s="117"/>
    </row>
    <row r="10212" spans="10:20">
      <c r="J10212" s="116"/>
      <c r="K10212" s="116"/>
      <c r="L10212" s="116"/>
      <c r="M10212" s="116"/>
      <c r="N10212" s="117"/>
      <c r="P10212" s="115"/>
      <c r="Q10212" s="116"/>
      <c r="R10212" s="116"/>
      <c r="S10212" s="116"/>
      <c r="T10212" s="117"/>
    </row>
    <row r="10213" spans="10:20">
      <c r="J10213" s="116"/>
      <c r="K10213" s="116"/>
      <c r="L10213" s="116"/>
      <c r="M10213" s="116"/>
      <c r="N10213" s="117"/>
      <c r="P10213" s="115"/>
      <c r="Q10213" s="116"/>
      <c r="R10213" s="116"/>
      <c r="S10213" s="116"/>
      <c r="T10213" s="117"/>
    </row>
    <row r="10214" spans="10:20">
      <c r="J10214" s="116"/>
      <c r="K10214" s="116"/>
      <c r="L10214" s="116"/>
      <c r="M10214" s="116"/>
      <c r="N10214" s="117"/>
      <c r="P10214" s="115"/>
      <c r="Q10214" s="116"/>
      <c r="R10214" s="116"/>
      <c r="S10214" s="116"/>
      <c r="T10214" s="117"/>
    </row>
    <row r="10215" spans="10:20">
      <c r="J10215" s="116"/>
      <c r="K10215" s="116"/>
      <c r="L10215" s="116"/>
      <c r="M10215" s="116"/>
      <c r="N10215" s="117"/>
      <c r="P10215" s="115"/>
      <c r="Q10215" s="116"/>
      <c r="R10215" s="116"/>
      <c r="S10215" s="116"/>
      <c r="T10215" s="117"/>
    </row>
    <row r="10216" spans="10:20">
      <c r="J10216" s="116"/>
      <c r="K10216" s="116"/>
      <c r="L10216" s="116"/>
      <c r="M10216" s="116"/>
      <c r="N10216" s="117"/>
      <c r="P10216" s="115"/>
      <c r="Q10216" s="116"/>
      <c r="R10216" s="116"/>
      <c r="S10216" s="116"/>
      <c r="T10216" s="117"/>
    </row>
    <row r="10217" spans="10:20">
      <c r="J10217" s="116"/>
      <c r="K10217" s="116"/>
      <c r="L10217" s="116"/>
      <c r="M10217" s="116"/>
      <c r="N10217" s="117"/>
      <c r="P10217" s="115"/>
      <c r="Q10217" s="116"/>
      <c r="R10217" s="116"/>
      <c r="S10217" s="116"/>
      <c r="T10217" s="117"/>
    </row>
    <row r="10218" spans="10:20">
      <c r="J10218" s="116"/>
      <c r="K10218" s="116"/>
      <c r="L10218" s="116"/>
      <c r="M10218" s="116"/>
      <c r="N10218" s="117"/>
      <c r="P10218" s="115"/>
      <c r="Q10218" s="116"/>
      <c r="R10218" s="116"/>
      <c r="S10218" s="116"/>
      <c r="T10218" s="117"/>
    </row>
    <row r="10219" spans="10:20">
      <c r="J10219" s="116"/>
      <c r="K10219" s="116"/>
      <c r="L10219" s="116"/>
      <c r="M10219" s="116"/>
      <c r="N10219" s="117"/>
      <c r="P10219" s="115"/>
      <c r="Q10219" s="116"/>
      <c r="R10219" s="116"/>
      <c r="S10219" s="116"/>
      <c r="T10219" s="117"/>
    </row>
    <row r="10220" spans="10:20">
      <c r="J10220" s="116"/>
      <c r="K10220" s="116"/>
      <c r="L10220" s="116"/>
      <c r="M10220" s="116"/>
      <c r="N10220" s="117"/>
      <c r="P10220" s="115"/>
      <c r="Q10220" s="116"/>
      <c r="R10220" s="116"/>
      <c r="S10220" s="116"/>
      <c r="T10220" s="117"/>
    </row>
    <row r="10221" spans="10:20">
      <c r="J10221" s="116"/>
      <c r="K10221" s="116"/>
      <c r="L10221" s="116"/>
      <c r="M10221" s="116"/>
      <c r="N10221" s="117"/>
      <c r="P10221" s="115"/>
      <c r="Q10221" s="116"/>
      <c r="R10221" s="116"/>
      <c r="S10221" s="116"/>
      <c r="T10221" s="117"/>
    </row>
    <row r="10222" spans="10:20">
      <c r="J10222" s="116"/>
      <c r="K10222" s="116"/>
      <c r="L10222" s="116"/>
      <c r="M10222" s="116"/>
      <c r="N10222" s="117"/>
      <c r="P10222" s="115"/>
      <c r="Q10222" s="116"/>
      <c r="R10222" s="116"/>
      <c r="S10222" s="116"/>
      <c r="T10222" s="117"/>
    </row>
    <row r="10223" spans="10:20">
      <c r="J10223" s="116"/>
      <c r="K10223" s="116"/>
      <c r="L10223" s="116"/>
      <c r="M10223" s="116"/>
      <c r="N10223" s="117"/>
      <c r="P10223" s="115"/>
      <c r="Q10223" s="116"/>
      <c r="R10223" s="116"/>
      <c r="S10223" s="116"/>
      <c r="T10223" s="117"/>
    </row>
    <row r="10224" spans="10:20">
      <c r="J10224" s="116"/>
      <c r="K10224" s="116"/>
      <c r="L10224" s="116"/>
      <c r="M10224" s="116"/>
      <c r="N10224" s="117"/>
      <c r="P10224" s="115"/>
      <c r="Q10224" s="116"/>
      <c r="R10224" s="116"/>
      <c r="S10224" s="116"/>
      <c r="T10224" s="117"/>
    </row>
    <row r="10225" spans="10:20">
      <c r="J10225" s="116"/>
      <c r="K10225" s="116"/>
      <c r="L10225" s="116"/>
      <c r="M10225" s="116"/>
      <c r="N10225" s="117"/>
      <c r="P10225" s="115"/>
      <c r="Q10225" s="116"/>
      <c r="R10225" s="116"/>
      <c r="S10225" s="116"/>
      <c r="T10225" s="117"/>
    </row>
    <row r="10226" spans="10:20">
      <c r="J10226" s="116"/>
      <c r="K10226" s="116"/>
      <c r="L10226" s="116"/>
      <c r="M10226" s="116"/>
      <c r="N10226" s="117"/>
      <c r="P10226" s="115"/>
      <c r="Q10226" s="116"/>
      <c r="R10226" s="116"/>
      <c r="S10226" s="116"/>
      <c r="T10226" s="117"/>
    </row>
    <row r="10227" spans="10:20">
      <c r="J10227" s="116"/>
      <c r="K10227" s="116"/>
      <c r="L10227" s="116"/>
      <c r="M10227" s="116"/>
      <c r="N10227" s="117"/>
      <c r="P10227" s="115"/>
      <c r="Q10227" s="116"/>
      <c r="R10227" s="116"/>
      <c r="S10227" s="116"/>
      <c r="T10227" s="117"/>
    </row>
    <row r="10228" spans="10:20">
      <c r="J10228" s="116"/>
      <c r="K10228" s="116"/>
      <c r="L10228" s="116"/>
      <c r="M10228" s="116"/>
      <c r="N10228" s="117"/>
      <c r="P10228" s="115"/>
      <c r="Q10228" s="116"/>
      <c r="R10228" s="116"/>
      <c r="S10228" s="116"/>
      <c r="T10228" s="117"/>
    </row>
    <row r="10229" spans="10:20">
      <c r="J10229" s="116"/>
      <c r="K10229" s="116"/>
      <c r="L10229" s="116"/>
      <c r="M10229" s="116"/>
      <c r="N10229" s="117"/>
      <c r="P10229" s="115"/>
      <c r="Q10229" s="116"/>
      <c r="R10229" s="116"/>
      <c r="S10229" s="116"/>
      <c r="T10229" s="117"/>
    </row>
    <row r="10230" spans="10:20">
      <c r="J10230" s="116"/>
      <c r="K10230" s="116"/>
      <c r="L10230" s="116"/>
      <c r="M10230" s="116"/>
      <c r="N10230" s="117"/>
      <c r="P10230" s="115"/>
      <c r="Q10230" s="116"/>
      <c r="R10230" s="116"/>
      <c r="S10230" s="116"/>
      <c r="T10230" s="117"/>
    </row>
    <row r="10231" spans="10:20">
      <c r="J10231" s="116"/>
      <c r="K10231" s="116"/>
      <c r="L10231" s="116"/>
      <c r="M10231" s="116"/>
      <c r="N10231" s="117"/>
      <c r="P10231" s="115"/>
      <c r="Q10231" s="116"/>
      <c r="R10231" s="116"/>
      <c r="S10231" s="116"/>
      <c r="T10231" s="117"/>
    </row>
    <row r="10232" spans="10:20">
      <c r="J10232" s="116"/>
      <c r="K10232" s="116"/>
      <c r="L10232" s="116"/>
      <c r="M10232" s="116"/>
      <c r="N10232" s="117"/>
      <c r="P10232" s="115"/>
      <c r="Q10232" s="116"/>
      <c r="R10232" s="116"/>
      <c r="S10232" s="116"/>
      <c r="T10232" s="117"/>
    </row>
    <row r="10233" spans="10:20">
      <c r="J10233" s="116"/>
      <c r="K10233" s="116"/>
      <c r="L10233" s="116"/>
      <c r="M10233" s="116"/>
      <c r="N10233" s="117"/>
      <c r="P10233" s="115"/>
      <c r="Q10233" s="116"/>
      <c r="R10233" s="116"/>
      <c r="S10233" s="116"/>
      <c r="T10233" s="117"/>
    </row>
    <row r="10234" spans="10:20">
      <c r="J10234" s="116"/>
      <c r="K10234" s="116"/>
      <c r="L10234" s="116"/>
      <c r="M10234" s="116"/>
      <c r="N10234" s="117"/>
      <c r="P10234" s="115"/>
      <c r="Q10234" s="116"/>
      <c r="R10234" s="116"/>
      <c r="S10234" s="116"/>
      <c r="T10234" s="117"/>
    </row>
    <row r="10235" spans="10:20">
      <c r="J10235" s="116"/>
      <c r="K10235" s="116"/>
      <c r="L10235" s="116"/>
      <c r="M10235" s="116"/>
      <c r="N10235" s="117"/>
      <c r="P10235" s="115"/>
      <c r="Q10235" s="116"/>
      <c r="R10235" s="116"/>
      <c r="S10235" s="116"/>
      <c r="T10235" s="117"/>
    </row>
    <row r="10236" spans="10:20">
      <c r="J10236" s="116"/>
      <c r="K10236" s="116"/>
      <c r="L10236" s="116"/>
      <c r="M10236" s="116"/>
      <c r="N10236" s="117"/>
      <c r="P10236" s="115"/>
      <c r="Q10236" s="116"/>
      <c r="R10236" s="116"/>
      <c r="S10236" s="116"/>
      <c r="T10236" s="117"/>
    </row>
    <row r="10237" spans="10:20">
      <c r="J10237" s="116"/>
      <c r="K10237" s="116"/>
      <c r="L10237" s="116"/>
      <c r="M10237" s="116"/>
      <c r="N10237" s="117"/>
      <c r="P10237" s="115"/>
      <c r="Q10237" s="116"/>
      <c r="R10237" s="116"/>
      <c r="S10237" s="116"/>
      <c r="T10237" s="117"/>
    </row>
    <row r="10238" spans="10:20">
      <c r="J10238" s="116"/>
      <c r="K10238" s="116"/>
      <c r="L10238" s="116"/>
      <c r="M10238" s="116"/>
      <c r="N10238" s="117"/>
      <c r="P10238" s="115"/>
      <c r="Q10238" s="116"/>
      <c r="R10238" s="116"/>
      <c r="S10238" s="116"/>
      <c r="T10238" s="117"/>
    </row>
    <row r="10239" spans="10:20">
      <c r="J10239" s="116"/>
      <c r="K10239" s="116"/>
      <c r="L10239" s="116"/>
      <c r="M10239" s="116"/>
      <c r="N10239" s="117"/>
      <c r="P10239" s="115"/>
      <c r="Q10239" s="116"/>
      <c r="R10239" s="116"/>
      <c r="S10239" s="116"/>
      <c r="T10239" s="117"/>
    </row>
    <row r="10240" spans="10:20">
      <c r="J10240" s="116"/>
      <c r="K10240" s="116"/>
      <c r="L10240" s="116"/>
      <c r="M10240" s="116"/>
      <c r="N10240" s="117"/>
      <c r="P10240" s="115"/>
      <c r="Q10240" s="116"/>
      <c r="R10240" s="116"/>
      <c r="S10240" s="116"/>
      <c r="T10240" s="117"/>
    </row>
    <row r="10241" spans="10:20">
      <c r="J10241" s="116"/>
      <c r="K10241" s="116"/>
      <c r="L10241" s="116"/>
      <c r="M10241" s="116"/>
      <c r="N10241" s="117"/>
      <c r="P10241" s="115"/>
      <c r="Q10241" s="116"/>
      <c r="R10241" s="116"/>
      <c r="S10241" s="116"/>
      <c r="T10241" s="117"/>
    </row>
    <row r="10242" spans="10:20">
      <c r="J10242" s="116"/>
      <c r="K10242" s="116"/>
      <c r="L10242" s="116"/>
      <c r="M10242" s="116"/>
      <c r="N10242" s="117"/>
      <c r="P10242" s="115"/>
      <c r="Q10242" s="116"/>
      <c r="R10242" s="116"/>
      <c r="S10242" s="116"/>
      <c r="T10242" s="117"/>
    </row>
    <row r="10243" spans="10:20">
      <c r="J10243" s="116"/>
      <c r="K10243" s="116"/>
      <c r="L10243" s="116"/>
      <c r="M10243" s="116"/>
      <c r="N10243" s="117"/>
      <c r="P10243" s="115"/>
      <c r="Q10243" s="116"/>
      <c r="R10243" s="116"/>
      <c r="S10243" s="116"/>
      <c r="T10243" s="117"/>
    </row>
    <row r="10244" spans="10:20">
      <c r="J10244" s="116"/>
      <c r="K10244" s="116"/>
      <c r="L10244" s="116"/>
      <c r="M10244" s="116"/>
      <c r="N10244" s="117"/>
      <c r="P10244" s="115"/>
      <c r="Q10244" s="116"/>
      <c r="R10244" s="116"/>
      <c r="S10244" s="116"/>
      <c r="T10244" s="117"/>
    </row>
    <row r="10245" spans="10:20">
      <c r="J10245" s="116"/>
      <c r="K10245" s="116"/>
      <c r="L10245" s="116"/>
      <c r="M10245" s="116"/>
      <c r="N10245" s="117"/>
      <c r="P10245" s="115"/>
      <c r="Q10245" s="116"/>
      <c r="R10245" s="116"/>
      <c r="S10245" s="116"/>
      <c r="T10245" s="117"/>
    </row>
    <row r="10246" spans="10:20">
      <c r="J10246" s="116"/>
      <c r="K10246" s="116"/>
      <c r="L10246" s="116"/>
      <c r="M10246" s="116"/>
      <c r="N10246" s="117"/>
      <c r="P10246" s="115"/>
      <c r="Q10246" s="116"/>
      <c r="R10246" s="116"/>
      <c r="S10246" s="116"/>
      <c r="T10246" s="117"/>
    </row>
    <row r="10247" spans="10:20">
      <c r="J10247" s="116"/>
      <c r="K10247" s="116"/>
      <c r="L10247" s="116"/>
      <c r="M10247" s="116"/>
      <c r="N10247" s="117"/>
      <c r="P10247" s="115"/>
      <c r="Q10247" s="116"/>
      <c r="R10247" s="116"/>
      <c r="S10247" s="116"/>
      <c r="T10247" s="117"/>
    </row>
    <row r="10248" spans="10:20">
      <c r="J10248" s="116"/>
      <c r="K10248" s="116"/>
      <c r="L10248" s="116"/>
      <c r="M10248" s="116"/>
      <c r="N10248" s="117"/>
      <c r="P10248" s="115"/>
      <c r="Q10248" s="116"/>
      <c r="R10248" s="116"/>
      <c r="S10248" s="116"/>
      <c r="T10248" s="117"/>
    </row>
    <row r="10249" spans="10:20">
      <c r="J10249" s="116"/>
      <c r="K10249" s="116"/>
      <c r="L10249" s="116"/>
      <c r="M10249" s="116"/>
      <c r="N10249" s="117"/>
      <c r="P10249" s="115"/>
      <c r="Q10249" s="116"/>
      <c r="R10249" s="116"/>
      <c r="S10249" s="116"/>
      <c r="T10249" s="117"/>
    </row>
    <row r="10250" spans="10:20">
      <c r="J10250" s="116"/>
      <c r="K10250" s="116"/>
      <c r="L10250" s="116"/>
      <c r="M10250" s="116"/>
      <c r="N10250" s="117"/>
      <c r="P10250" s="115"/>
      <c r="Q10250" s="116"/>
      <c r="R10250" s="116"/>
      <c r="S10250" s="116"/>
      <c r="T10250" s="117"/>
    </row>
    <row r="10251" spans="10:20">
      <c r="J10251" s="116"/>
      <c r="K10251" s="116"/>
      <c r="L10251" s="116"/>
      <c r="M10251" s="116"/>
      <c r="N10251" s="117"/>
      <c r="P10251" s="115"/>
      <c r="Q10251" s="116"/>
      <c r="R10251" s="116"/>
      <c r="S10251" s="116"/>
      <c r="T10251" s="117"/>
    </row>
    <row r="10252" spans="10:20">
      <c r="J10252" s="116"/>
      <c r="K10252" s="116"/>
      <c r="L10252" s="116"/>
      <c r="M10252" s="116"/>
      <c r="N10252" s="117"/>
      <c r="P10252" s="115"/>
      <c r="Q10252" s="116"/>
      <c r="R10252" s="116"/>
      <c r="S10252" s="116"/>
      <c r="T10252" s="117"/>
    </row>
    <row r="10253" spans="10:20">
      <c r="J10253" s="116"/>
      <c r="K10253" s="116"/>
      <c r="L10253" s="116"/>
      <c r="M10253" s="116"/>
      <c r="N10253" s="117"/>
      <c r="P10253" s="115"/>
      <c r="Q10253" s="116"/>
      <c r="R10253" s="116"/>
      <c r="S10253" s="116"/>
      <c r="T10253" s="117"/>
    </row>
    <row r="10254" spans="10:20">
      <c r="J10254" s="116"/>
      <c r="K10254" s="116"/>
      <c r="L10254" s="116"/>
      <c r="M10254" s="116"/>
      <c r="N10254" s="117"/>
      <c r="P10254" s="115"/>
      <c r="Q10254" s="116"/>
      <c r="R10254" s="116"/>
      <c r="S10254" s="116"/>
      <c r="T10254" s="117"/>
    </row>
    <row r="10255" spans="10:20">
      <c r="J10255" s="116"/>
      <c r="K10255" s="116"/>
      <c r="L10255" s="116"/>
      <c r="M10255" s="116"/>
      <c r="N10255" s="117"/>
      <c r="P10255" s="115"/>
      <c r="Q10255" s="116"/>
      <c r="R10255" s="116"/>
      <c r="S10255" s="116"/>
      <c r="T10255" s="117"/>
    </row>
    <row r="10256" spans="10:20">
      <c r="J10256" s="116"/>
      <c r="K10256" s="116"/>
      <c r="L10256" s="116"/>
      <c r="M10256" s="116"/>
      <c r="N10256" s="117"/>
      <c r="P10256" s="115"/>
      <c r="Q10256" s="116"/>
      <c r="R10256" s="116"/>
      <c r="S10256" s="116"/>
      <c r="T10256" s="117"/>
    </row>
    <row r="10257" spans="10:20">
      <c r="J10257" s="116"/>
      <c r="K10257" s="116"/>
      <c r="L10257" s="116"/>
      <c r="M10257" s="116"/>
      <c r="N10257" s="117"/>
      <c r="P10257" s="115"/>
      <c r="Q10257" s="116"/>
      <c r="R10257" s="116"/>
      <c r="S10257" s="116"/>
      <c r="T10257" s="117"/>
    </row>
    <row r="10258" spans="10:20">
      <c r="J10258" s="116"/>
      <c r="K10258" s="116"/>
      <c r="L10258" s="116"/>
      <c r="M10258" s="116"/>
      <c r="N10258" s="117"/>
      <c r="P10258" s="115"/>
      <c r="Q10258" s="116"/>
      <c r="R10258" s="116"/>
      <c r="S10258" s="116"/>
      <c r="T10258" s="117"/>
    </row>
    <row r="10259" spans="10:20">
      <c r="J10259" s="116"/>
      <c r="K10259" s="116"/>
      <c r="L10259" s="116"/>
      <c r="M10259" s="116"/>
      <c r="N10259" s="117"/>
      <c r="P10259" s="115"/>
      <c r="Q10259" s="116"/>
      <c r="R10259" s="116"/>
      <c r="S10259" s="116"/>
      <c r="T10259" s="117"/>
    </row>
    <row r="10260" spans="10:20">
      <c r="J10260" s="116"/>
      <c r="K10260" s="116"/>
      <c r="L10260" s="116"/>
      <c r="M10260" s="116"/>
      <c r="N10260" s="117"/>
      <c r="P10260" s="115"/>
      <c r="Q10260" s="116"/>
      <c r="R10260" s="116"/>
      <c r="S10260" s="116"/>
      <c r="T10260" s="117"/>
    </row>
    <row r="10261" spans="10:20">
      <c r="J10261" s="116"/>
      <c r="K10261" s="116"/>
      <c r="L10261" s="116"/>
      <c r="M10261" s="116"/>
      <c r="N10261" s="117"/>
      <c r="P10261" s="115"/>
      <c r="Q10261" s="116"/>
      <c r="R10261" s="116"/>
      <c r="S10261" s="116"/>
      <c r="T10261" s="117"/>
    </row>
    <row r="10262" spans="10:20">
      <c r="J10262" s="116"/>
      <c r="K10262" s="116"/>
      <c r="L10262" s="116"/>
      <c r="M10262" s="116"/>
      <c r="N10262" s="117"/>
      <c r="P10262" s="115"/>
      <c r="Q10262" s="116"/>
      <c r="R10262" s="116"/>
      <c r="S10262" s="116"/>
      <c r="T10262" s="117"/>
    </row>
    <row r="10263" spans="10:20">
      <c r="J10263" s="116"/>
      <c r="K10263" s="116"/>
      <c r="L10263" s="116"/>
      <c r="M10263" s="116"/>
      <c r="N10263" s="117"/>
      <c r="P10263" s="115"/>
      <c r="Q10263" s="116"/>
      <c r="R10263" s="116"/>
      <c r="S10263" s="116"/>
      <c r="T10263" s="117"/>
    </row>
    <row r="10264" spans="10:20">
      <c r="J10264" s="116"/>
      <c r="K10264" s="116"/>
      <c r="L10264" s="116"/>
      <c r="M10264" s="116"/>
      <c r="N10264" s="117"/>
      <c r="P10264" s="115"/>
      <c r="Q10264" s="116"/>
      <c r="R10264" s="116"/>
      <c r="S10264" s="116"/>
      <c r="T10264" s="117"/>
    </row>
    <row r="10265" spans="10:20">
      <c r="J10265" s="116"/>
      <c r="K10265" s="116"/>
      <c r="L10265" s="116"/>
      <c r="M10265" s="116"/>
      <c r="N10265" s="117"/>
      <c r="P10265" s="115"/>
      <c r="Q10265" s="116"/>
      <c r="R10265" s="116"/>
      <c r="S10265" s="116"/>
      <c r="T10265" s="117"/>
    </row>
    <row r="10266" spans="10:20">
      <c r="J10266" s="116"/>
      <c r="K10266" s="116"/>
      <c r="L10266" s="116"/>
      <c r="M10266" s="116"/>
      <c r="N10266" s="117"/>
      <c r="P10266" s="115"/>
      <c r="Q10266" s="116"/>
      <c r="R10266" s="116"/>
      <c r="S10266" s="116"/>
      <c r="T10266" s="117"/>
    </row>
    <row r="10267" spans="10:20">
      <c r="J10267" s="116"/>
      <c r="K10267" s="116"/>
      <c r="L10267" s="116"/>
      <c r="M10267" s="116"/>
      <c r="N10267" s="117"/>
      <c r="P10267" s="115"/>
      <c r="Q10267" s="116"/>
      <c r="R10267" s="116"/>
      <c r="S10267" s="116"/>
      <c r="T10267" s="117"/>
    </row>
    <row r="10268" spans="10:20">
      <c r="J10268" s="116"/>
      <c r="K10268" s="116"/>
      <c r="L10268" s="116"/>
      <c r="M10268" s="116"/>
      <c r="N10268" s="117"/>
      <c r="P10268" s="115"/>
      <c r="Q10268" s="116"/>
      <c r="R10268" s="116"/>
      <c r="S10268" s="116"/>
      <c r="T10268" s="117"/>
    </row>
    <row r="10269" spans="10:20">
      <c r="J10269" s="116"/>
      <c r="K10269" s="116"/>
      <c r="L10269" s="116"/>
      <c r="M10269" s="116"/>
      <c r="N10269" s="117"/>
      <c r="P10269" s="115"/>
      <c r="Q10269" s="116"/>
      <c r="R10269" s="116"/>
      <c r="S10269" s="116"/>
      <c r="T10269" s="117"/>
    </row>
    <row r="10270" spans="10:20">
      <c r="J10270" s="116"/>
      <c r="K10270" s="116"/>
      <c r="L10270" s="116"/>
      <c r="M10270" s="116"/>
      <c r="N10270" s="117"/>
      <c r="P10270" s="115"/>
      <c r="Q10270" s="116"/>
      <c r="R10270" s="116"/>
      <c r="S10270" s="116"/>
      <c r="T10270" s="117"/>
    </row>
    <row r="10271" spans="10:20">
      <c r="J10271" s="116"/>
      <c r="K10271" s="116"/>
      <c r="L10271" s="116"/>
      <c r="M10271" s="116"/>
      <c r="N10271" s="117"/>
      <c r="P10271" s="115"/>
      <c r="Q10271" s="116"/>
      <c r="R10271" s="116"/>
      <c r="S10271" s="116"/>
      <c r="T10271" s="117"/>
    </row>
    <row r="10272" spans="10:20">
      <c r="J10272" s="116"/>
      <c r="K10272" s="116"/>
      <c r="L10272" s="116"/>
      <c r="M10272" s="116"/>
      <c r="N10272" s="117"/>
      <c r="P10272" s="115"/>
      <c r="Q10272" s="116"/>
      <c r="R10272" s="116"/>
      <c r="S10272" s="116"/>
      <c r="T10272" s="117"/>
    </row>
    <row r="10273" spans="10:20">
      <c r="J10273" s="116"/>
      <c r="K10273" s="116"/>
      <c r="L10273" s="116"/>
      <c r="M10273" s="116"/>
      <c r="N10273" s="117"/>
      <c r="P10273" s="115"/>
      <c r="Q10273" s="116"/>
      <c r="R10273" s="116"/>
      <c r="S10273" s="116"/>
      <c r="T10273" s="117"/>
    </row>
    <row r="10274" spans="10:20">
      <c r="J10274" s="116"/>
      <c r="K10274" s="116"/>
      <c r="L10274" s="116"/>
      <c r="M10274" s="116"/>
      <c r="N10274" s="117"/>
      <c r="P10274" s="115"/>
      <c r="Q10274" s="116"/>
      <c r="R10274" s="116"/>
      <c r="S10274" s="116"/>
      <c r="T10274" s="117"/>
    </row>
    <row r="10275" spans="10:20">
      <c r="J10275" s="116"/>
      <c r="K10275" s="116"/>
      <c r="L10275" s="116"/>
      <c r="M10275" s="116"/>
      <c r="N10275" s="117"/>
      <c r="P10275" s="115"/>
      <c r="Q10275" s="116"/>
      <c r="R10275" s="116"/>
      <c r="S10275" s="116"/>
      <c r="T10275" s="117"/>
    </row>
    <row r="10276" spans="10:20">
      <c r="J10276" s="116"/>
      <c r="K10276" s="116"/>
      <c r="L10276" s="116"/>
      <c r="M10276" s="116"/>
      <c r="N10276" s="117"/>
      <c r="P10276" s="115"/>
      <c r="Q10276" s="116"/>
      <c r="R10276" s="116"/>
      <c r="S10276" s="116"/>
      <c r="T10276" s="117"/>
    </row>
    <row r="10277" spans="10:20">
      <c r="J10277" s="116"/>
      <c r="K10277" s="116"/>
      <c r="L10277" s="116"/>
      <c r="M10277" s="116"/>
      <c r="N10277" s="117"/>
      <c r="P10277" s="115"/>
      <c r="Q10277" s="116"/>
      <c r="R10277" s="116"/>
      <c r="S10277" s="116"/>
      <c r="T10277" s="117"/>
    </row>
    <row r="10278" spans="10:20">
      <c r="J10278" s="116"/>
      <c r="K10278" s="116"/>
      <c r="L10278" s="116"/>
      <c r="M10278" s="116"/>
      <c r="N10278" s="117"/>
      <c r="P10278" s="115"/>
      <c r="Q10278" s="116"/>
      <c r="R10278" s="116"/>
      <c r="S10278" s="116"/>
      <c r="T10278" s="117"/>
    </row>
    <row r="10279" spans="10:20">
      <c r="J10279" s="116"/>
      <c r="K10279" s="116"/>
      <c r="L10279" s="116"/>
      <c r="M10279" s="116"/>
      <c r="N10279" s="117"/>
      <c r="P10279" s="115"/>
      <c r="Q10279" s="116"/>
      <c r="R10279" s="116"/>
      <c r="S10279" s="116"/>
      <c r="T10279" s="117"/>
    </row>
    <row r="10280" spans="10:20">
      <c r="J10280" s="116"/>
      <c r="K10280" s="116"/>
      <c r="L10280" s="116"/>
      <c r="M10280" s="116"/>
      <c r="N10280" s="117"/>
      <c r="P10280" s="115"/>
      <c r="Q10280" s="116"/>
      <c r="R10280" s="116"/>
      <c r="S10280" s="116"/>
      <c r="T10280" s="117"/>
    </row>
    <row r="10281" spans="10:20">
      <c r="J10281" s="116"/>
      <c r="K10281" s="116"/>
      <c r="L10281" s="116"/>
      <c r="M10281" s="116"/>
      <c r="N10281" s="117"/>
      <c r="P10281" s="115"/>
      <c r="Q10281" s="116"/>
      <c r="R10281" s="116"/>
      <c r="S10281" s="116"/>
      <c r="T10281" s="117"/>
    </row>
    <row r="10282" spans="10:20">
      <c r="J10282" s="116"/>
      <c r="K10282" s="116"/>
      <c r="L10282" s="116"/>
      <c r="M10282" s="116"/>
      <c r="N10282" s="117"/>
      <c r="P10282" s="115"/>
      <c r="Q10282" s="116"/>
      <c r="R10282" s="116"/>
      <c r="S10282" s="116"/>
      <c r="T10282" s="117"/>
    </row>
    <row r="10283" spans="10:20">
      <c r="J10283" s="116"/>
      <c r="K10283" s="116"/>
      <c r="L10283" s="116"/>
      <c r="M10283" s="116"/>
      <c r="N10283" s="117"/>
      <c r="P10283" s="115"/>
      <c r="Q10283" s="116"/>
      <c r="R10283" s="116"/>
      <c r="S10283" s="116"/>
      <c r="T10283" s="117"/>
    </row>
    <row r="10284" spans="10:20">
      <c r="J10284" s="116"/>
      <c r="K10284" s="116"/>
      <c r="L10284" s="116"/>
      <c r="M10284" s="116"/>
      <c r="N10284" s="117"/>
      <c r="P10284" s="115"/>
      <c r="Q10284" s="116"/>
      <c r="R10284" s="116"/>
      <c r="S10284" s="116"/>
      <c r="T10284" s="117"/>
    </row>
    <row r="10285" spans="10:20">
      <c r="J10285" s="116"/>
      <c r="K10285" s="116"/>
      <c r="L10285" s="116"/>
      <c r="M10285" s="116"/>
      <c r="N10285" s="117"/>
      <c r="P10285" s="115"/>
      <c r="Q10285" s="116"/>
      <c r="R10285" s="116"/>
      <c r="S10285" s="116"/>
      <c r="T10285" s="117"/>
    </row>
    <row r="10286" spans="10:20">
      <c r="J10286" s="116"/>
      <c r="K10286" s="116"/>
      <c r="L10286" s="116"/>
      <c r="M10286" s="116"/>
      <c r="N10286" s="117"/>
      <c r="P10286" s="115"/>
      <c r="Q10286" s="116"/>
      <c r="R10286" s="116"/>
      <c r="S10286" s="116"/>
      <c r="T10286" s="117"/>
    </row>
    <row r="10287" spans="10:20">
      <c r="J10287" s="116"/>
      <c r="K10287" s="116"/>
      <c r="L10287" s="116"/>
      <c r="M10287" s="116"/>
      <c r="N10287" s="117"/>
      <c r="P10287" s="115"/>
      <c r="Q10287" s="116"/>
      <c r="R10287" s="116"/>
      <c r="S10287" s="116"/>
      <c r="T10287" s="117"/>
    </row>
    <row r="10288" spans="10:20">
      <c r="J10288" s="116"/>
      <c r="K10288" s="116"/>
      <c r="L10288" s="116"/>
      <c r="M10288" s="116"/>
      <c r="N10288" s="117"/>
      <c r="P10288" s="115"/>
      <c r="Q10288" s="116"/>
      <c r="R10288" s="116"/>
      <c r="S10288" s="116"/>
      <c r="T10288" s="117"/>
    </row>
    <row r="10289" spans="10:20">
      <c r="J10289" s="116"/>
      <c r="K10289" s="116"/>
      <c r="L10289" s="116"/>
      <c r="M10289" s="116"/>
      <c r="N10289" s="117"/>
      <c r="P10289" s="115"/>
      <c r="Q10289" s="116"/>
      <c r="R10289" s="116"/>
      <c r="S10289" s="116"/>
      <c r="T10289" s="117"/>
    </row>
    <row r="10290" spans="10:20">
      <c r="J10290" s="116"/>
      <c r="K10290" s="116"/>
      <c r="L10290" s="116"/>
      <c r="M10290" s="116"/>
      <c r="N10290" s="117"/>
      <c r="P10290" s="115"/>
      <c r="Q10290" s="116"/>
      <c r="R10290" s="116"/>
      <c r="S10290" s="116"/>
      <c r="T10290" s="117"/>
    </row>
    <row r="10291" spans="10:20">
      <c r="J10291" s="116"/>
      <c r="K10291" s="116"/>
      <c r="L10291" s="116"/>
      <c r="M10291" s="116"/>
      <c r="N10291" s="117"/>
      <c r="P10291" s="115"/>
      <c r="Q10291" s="116"/>
      <c r="R10291" s="116"/>
      <c r="S10291" s="116"/>
      <c r="T10291" s="117"/>
    </row>
    <row r="10292" spans="10:20">
      <c r="J10292" s="116"/>
      <c r="K10292" s="116"/>
      <c r="L10292" s="116"/>
      <c r="M10292" s="116"/>
      <c r="N10292" s="117"/>
      <c r="P10292" s="115"/>
      <c r="Q10292" s="116"/>
      <c r="R10292" s="116"/>
      <c r="S10292" s="116"/>
      <c r="T10292" s="117"/>
    </row>
    <row r="10293" spans="10:20">
      <c r="J10293" s="116"/>
      <c r="K10293" s="116"/>
      <c r="L10293" s="116"/>
      <c r="M10293" s="116"/>
      <c r="N10293" s="117"/>
      <c r="P10293" s="115"/>
      <c r="Q10293" s="116"/>
      <c r="R10293" s="116"/>
      <c r="S10293" s="116"/>
      <c r="T10293" s="117"/>
    </row>
    <row r="10294" spans="10:20">
      <c r="J10294" s="116"/>
      <c r="K10294" s="116"/>
      <c r="L10294" s="116"/>
      <c r="M10294" s="116"/>
      <c r="N10294" s="117"/>
      <c r="P10294" s="115"/>
      <c r="Q10294" s="116"/>
      <c r="R10294" s="116"/>
      <c r="S10294" s="116"/>
      <c r="T10294" s="117"/>
    </row>
    <row r="10295" spans="10:20">
      <c r="J10295" s="116"/>
      <c r="K10295" s="116"/>
      <c r="L10295" s="116"/>
      <c r="M10295" s="116"/>
      <c r="N10295" s="117"/>
      <c r="P10295" s="115"/>
      <c r="Q10295" s="116"/>
      <c r="R10295" s="116"/>
      <c r="S10295" s="116"/>
      <c r="T10295" s="117"/>
    </row>
    <row r="10296" spans="10:20">
      <c r="J10296" s="116"/>
      <c r="K10296" s="116"/>
      <c r="L10296" s="116"/>
      <c r="M10296" s="116"/>
      <c r="N10296" s="117"/>
      <c r="P10296" s="115"/>
      <c r="Q10296" s="116"/>
      <c r="R10296" s="116"/>
      <c r="S10296" s="116"/>
      <c r="T10296" s="117"/>
    </row>
    <row r="10297" spans="10:20">
      <c r="J10297" s="116"/>
      <c r="K10297" s="116"/>
      <c r="L10297" s="116"/>
      <c r="M10297" s="116"/>
      <c r="N10297" s="117"/>
      <c r="P10297" s="115"/>
      <c r="Q10297" s="116"/>
      <c r="R10297" s="116"/>
      <c r="S10297" s="116"/>
      <c r="T10297" s="117"/>
    </row>
    <row r="10298" spans="10:20">
      <c r="J10298" s="116"/>
      <c r="K10298" s="116"/>
      <c r="L10298" s="116"/>
      <c r="M10298" s="116"/>
      <c r="N10298" s="117"/>
      <c r="P10298" s="115"/>
      <c r="Q10298" s="116"/>
      <c r="R10298" s="116"/>
      <c r="S10298" s="116"/>
      <c r="T10298" s="117"/>
    </row>
    <row r="10299" spans="10:20">
      <c r="J10299" s="116"/>
      <c r="K10299" s="116"/>
      <c r="L10299" s="116"/>
      <c r="M10299" s="116"/>
      <c r="N10299" s="117"/>
      <c r="P10299" s="115"/>
      <c r="Q10299" s="116"/>
      <c r="R10299" s="116"/>
      <c r="S10299" s="116"/>
      <c r="T10299" s="117"/>
    </row>
    <row r="10300" spans="10:20">
      <c r="J10300" s="116"/>
      <c r="K10300" s="116"/>
      <c r="L10300" s="116"/>
      <c r="M10300" s="116"/>
      <c r="N10300" s="117"/>
      <c r="P10300" s="115"/>
      <c r="Q10300" s="116"/>
      <c r="R10300" s="116"/>
      <c r="S10300" s="116"/>
      <c r="T10300" s="117"/>
    </row>
    <row r="10301" spans="10:20">
      <c r="J10301" s="116"/>
      <c r="K10301" s="116"/>
      <c r="L10301" s="116"/>
      <c r="M10301" s="116"/>
      <c r="N10301" s="117"/>
      <c r="P10301" s="115"/>
      <c r="Q10301" s="116"/>
      <c r="R10301" s="116"/>
      <c r="S10301" s="116"/>
      <c r="T10301" s="117"/>
    </row>
    <row r="10302" spans="10:20">
      <c r="J10302" s="116"/>
      <c r="K10302" s="116"/>
      <c r="L10302" s="116"/>
      <c r="M10302" s="116"/>
      <c r="N10302" s="117"/>
      <c r="P10302" s="115"/>
      <c r="Q10302" s="116"/>
      <c r="R10302" s="116"/>
      <c r="S10302" s="116"/>
      <c r="T10302" s="117"/>
    </row>
    <row r="10303" spans="10:20">
      <c r="J10303" s="116"/>
      <c r="K10303" s="116"/>
      <c r="L10303" s="116"/>
      <c r="M10303" s="116"/>
      <c r="N10303" s="117"/>
      <c r="P10303" s="115"/>
      <c r="Q10303" s="116"/>
      <c r="R10303" s="116"/>
      <c r="S10303" s="116"/>
      <c r="T10303" s="117"/>
    </row>
    <row r="10304" spans="10:20">
      <c r="J10304" s="116"/>
      <c r="K10304" s="116"/>
      <c r="L10304" s="116"/>
      <c r="M10304" s="116"/>
      <c r="N10304" s="117"/>
      <c r="P10304" s="115"/>
      <c r="Q10304" s="116"/>
      <c r="R10304" s="116"/>
      <c r="S10304" s="116"/>
      <c r="T10304" s="117"/>
    </row>
    <row r="10305" spans="10:20">
      <c r="J10305" s="116"/>
      <c r="K10305" s="116"/>
      <c r="L10305" s="116"/>
      <c r="M10305" s="116"/>
      <c r="N10305" s="117"/>
      <c r="P10305" s="115"/>
      <c r="Q10305" s="116"/>
      <c r="R10305" s="116"/>
      <c r="S10305" s="116"/>
      <c r="T10305" s="117"/>
    </row>
    <row r="10306" spans="10:20">
      <c r="J10306" s="116"/>
      <c r="K10306" s="116"/>
      <c r="L10306" s="116"/>
      <c r="M10306" s="116"/>
      <c r="N10306" s="117"/>
      <c r="P10306" s="115"/>
      <c r="Q10306" s="116"/>
      <c r="R10306" s="116"/>
      <c r="S10306" s="116"/>
      <c r="T10306" s="117"/>
    </row>
    <row r="10307" spans="10:20">
      <c r="J10307" s="116"/>
      <c r="K10307" s="116"/>
      <c r="L10307" s="116"/>
      <c r="M10307" s="116"/>
      <c r="N10307" s="117"/>
      <c r="P10307" s="115"/>
      <c r="Q10307" s="116"/>
      <c r="R10307" s="116"/>
      <c r="S10307" s="116"/>
      <c r="T10307" s="117"/>
    </row>
    <row r="10308" spans="10:20">
      <c r="J10308" s="116"/>
      <c r="K10308" s="116"/>
      <c r="L10308" s="116"/>
      <c r="M10308" s="116"/>
      <c r="N10308" s="117"/>
      <c r="P10308" s="115"/>
      <c r="Q10308" s="116"/>
      <c r="R10308" s="116"/>
      <c r="S10308" s="116"/>
      <c r="T10308" s="117"/>
    </row>
    <row r="10309" spans="10:20">
      <c r="J10309" s="116"/>
      <c r="K10309" s="116"/>
      <c r="L10309" s="116"/>
      <c r="M10309" s="116"/>
      <c r="N10309" s="117"/>
      <c r="P10309" s="115"/>
      <c r="Q10309" s="116"/>
      <c r="R10309" s="116"/>
      <c r="S10309" s="116"/>
      <c r="T10309" s="117"/>
    </row>
    <row r="10310" spans="10:20">
      <c r="J10310" s="116"/>
      <c r="K10310" s="116"/>
      <c r="L10310" s="116"/>
      <c r="M10310" s="116"/>
      <c r="N10310" s="117"/>
      <c r="P10310" s="115"/>
      <c r="Q10310" s="116"/>
      <c r="R10310" s="116"/>
      <c r="S10310" s="116"/>
      <c r="T10310" s="117"/>
    </row>
    <row r="10311" spans="10:20">
      <c r="J10311" s="116"/>
      <c r="K10311" s="116"/>
      <c r="L10311" s="116"/>
      <c r="M10311" s="116"/>
      <c r="N10311" s="117"/>
      <c r="P10311" s="115"/>
      <c r="Q10311" s="116"/>
      <c r="R10311" s="116"/>
      <c r="S10311" s="116"/>
      <c r="T10311" s="117"/>
    </row>
    <row r="10312" spans="10:20">
      <c r="J10312" s="116"/>
      <c r="K10312" s="116"/>
      <c r="L10312" s="116"/>
      <c r="M10312" s="116"/>
      <c r="N10312" s="117"/>
      <c r="P10312" s="115"/>
      <c r="Q10312" s="116"/>
      <c r="R10312" s="116"/>
      <c r="S10312" s="116"/>
      <c r="T10312" s="117"/>
    </row>
    <row r="10313" spans="10:20">
      <c r="J10313" s="116"/>
      <c r="K10313" s="116"/>
      <c r="L10313" s="116"/>
      <c r="M10313" s="116"/>
      <c r="N10313" s="117"/>
      <c r="P10313" s="115"/>
      <c r="Q10313" s="116"/>
      <c r="R10313" s="116"/>
      <c r="S10313" s="116"/>
      <c r="T10313" s="117"/>
    </row>
    <row r="10314" spans="10:20">
      <c r="J10314" s="116"/>
      <c r="K10314" s="116"/>
      <c r="L10314" s="116"/>
      <c r="M10314" s="116"/>
      <c r="N10314" s="117"/>
      <c r="P10314" s="115"/>
      <c r="Q10314" s="116"/>
      <c r="R10314" s="116"/>
      <c r="S10314" s="116"/>
      <c r="T10314" s="117"/>
    </row>
    <row r="10315" spans="10:20">
      <c r="J10315" s="116"/>
      <c r="K10315" s="116"/>
      <c r="L10315" s="116"/>
      <c r="M10315" s="116"/>
      <c r="N10315" s="117"/>
      <c r="P10315" s="115"/>
      <c r="Q10315" s="116"/>
      <c r="R10315" s="116"/>
      <c r="S10315" s="116"/>
      <c r="T10315" s="117"/>
    </row>
    <row r="10316" spans="10:20">
      <c r="J10316" s="116"/>
      <c r="K10316" s="116"/>
      <c r="L10316" s="116"/>
      <c r="M10316" s="116"/>
      <c r="N10316" s="117"/>
      <c r="P10316" s="115"/>
      <c r="Q10316" s="116"/>
      <c r="R10316" s="116"/>
      <c r="S10316" s="116"/>
      <c r="T10316" s="117"/>
    </row>
    <row r="10317" spans="10:20">
      <c r="J10317" s="116"/>
      <c r="K10317" s="116"/>
      <c r="L10317" s="116"/>
      <c r="M10317" s="116"/>
      <c r="N10317" s="117"/>
      <c r="P10317" s="115"/>
      <c r="Q10317" s="116"/>
      <c r="R10317" s="116"/>
      <c r="S10317" s="116"/>
      <c r="T10317" s="117"/>
    </row>
    <row r="10318" spans="10:20">
      <c r="J10318" s="116"/>
      <c r="K10318" s="116"/>
      <c r="L10318" s="116"/>
      <c r="M10318" s="116"/>
      <c r="N10318" s="117"/>
      <c r="P10318" s="115"/>
      <c r="Q10318" s="116"/>
      <c r="R10318" s="116"/>
      <c r="S10318" s="116"/>
      <c r="T10318" s="117"/>
    </row>
    <row r="10319" spans="10:20">
      <c r="J10319" s="116"/>
      <c r="K10319" s="116"/>
      <c r="L10319" s="116"/>
      <c r="M10319" s="116"/>
      <c r="N10319" s="117"/>
      <c r="P10319" s="115"/>
      <c r="Q10319" s="116"/>
      <c r="R10319" s="116"/>
      <c r="S10319" s="116"/>
      <c r="T10319" s="117"/>
    </row>
    <row r="10320" spans="10:20">
      <c r="J10320" s="116"/>
      <c r="K10320" s="116"/>
      <c r="L10320" s="116"/>
      <c r="M10320" s="116"/>
      <c r="N10320" s="117"/>
      <c r="P10320" s="115"/>
      <c r="Q10320" s="116"/>
      <c r="R10320" s="116"/>
      <c r="S10320" s="116"/>
      <c r="T10320" s="117"/>
    </row>
    <row r="10321" spans="10:20">
      <c r="J10321" s="116"/>
      <c r="K10321" s="116"/>
      <c r="L10321" s="116"/>
      <c r="M10321" s="116"/>
      <c r="N10321" s="117"/>
      <c r="P10321" s="115"/>
      <c r="Q10321" s="116"/>
      <c r="R10321" s="116"/>
      <c r="S10321" s="116"/>
      <c r="T10321" s="117"/>
    </row>
    <row r="10322" spans="10:20">
      <c r="J10322" s="116"/>
      <c r="K10322" s="116"/>
      <c r="L10322" s="116"/>
      <c r="M10322" s="116"/>
      <c r="N10322" s="117"/>
      <c r="P10322" s="115"/>
      <c r="Q10322" s="116"/>
      <c r="R10322" s="116"/>
      <c r="S10322" s="116"/>
      <c r="T10322" s="117"/>
    </row>
    <row r="10323" spans="10:20">
      <c r="J10323" s="116"/>
      <c r="K10323" s="116"/>
      <c r="L10323" s="116"/>
      <c r="M10323" s="116"/>
      <c r="N10323" s="117"/>
      <c r="P10323" s="115"/>
      <c r="Q10323" s="116"/>
      <c r="R10323" s="116"/>
      <c r="S10323" s="116"/>
      <c r="T10323" s="117"/>
    </row>
    <row r="10324" spans="10:20">
      <c r="J10324" s="116"/>
      <c r="K10324" s="116"/>
      <c r="L10324" s="116"/>
      <c r="M10324" s="116"/>
      <c r="N10324" s="117"/>
      <c r="P10324" s="115"/>
      <c r="Q10324" s="116"/>
      <c r="R10324" s="116"/>
      <c r="S10324" s="116"/>
      <c r="T10324" s="117"/>
    </row>
    <row r="10325" spans="10:20">
      <c r="J10325" s="116"/>
      <c r="K10325" s="116"/>
      <c r="L10325" s="116"/>
      <c r="M10325" s="116"/>
      <c r="N10325" s="117"/>
      <c r="P10325" s="115"/>
      <c r="Q10325" s="116"/>
      <c r="R10325" s="116"/>
      <c r="S10325" s="116"/>
      <c r="T10325" s="117"/>
    </row>
    <row r="10326" spans="10:20">
      <c r="J10326" s="116"/>
      <c r="K10326" s="116"/>
      <c r="L10326" s="116"/>
      <c r="M10326" s="116"/>
      <c r="N10326" s="117"/>
      <c r="P10326" s="115"/>
      <c r="Q10326" s="116"/>
      <c r="R10326" s="116"/>
      <c r="S10326" s="116"/>
      <c r="T10326" s="117"/>
    </row>
    <row r="10327" spans="10:20">
      <c r="J10327" s="116"/>
      <c r="K10327" s="116"/>
      <c r="L10327" s="116"/>
      <c r="M10327" s="116"/>
      <c r="N10327" s="117"/>
      <c r="P10327" s="115"/>
      <c r="Q10327" s="116"/>
      <c r="R10327" s="116"/>
      <c r="S10327" s="116"/>
      <c r="T10327" s="117"/>
    </row>
    <row r="10328" spans="10:20">
      <c r="J10328" s="116"/>
      <c r="K10328" s="116"/>
      <c r="L10328" s="116"/>
      <c r="M10328" s="116"/>
      <c r="N10328" s="117"/>
      <c r="P10328" s="115"/>
      <c r="Q10328" s="116"/>
      <c r="R10328" s="116"/>
      <c r="S10328" s="116"/>
      <c r="T10328" s="117"/>
    </row>
    <row r="10329" spans="10:20">
      <c r="J10329" s="116"/>
      <c r="K10329" s="116"/>
      <c r="L10329" s="116"/>
      <c r="M10329" s="116"/>
      <c r="N10329" s="117"/>
      <c r="P10329" s="115"/>
      <c r="Q10329" s="116"/>
      <c r="R10329" s="116"/>
      <c r="S10329" s="116"/>
      <c r="T10329" s="117"/>
    </row>
    <row r="10330" spans="10:20">
      <c r="J10330" s="116"/>
      <c r="K10330" s="116"/>
      <c r="L10330" s="116"/>
      <c r="M10330" s="116"/>
      <c r="N10330" s="117"/>
      <c r="P10330" s="115"/>
      <c r="Q10330" s="116"/>
      <c r="R10330" s="116"/>
      <c r="S10330" s="116"/>
      <c r="T10330" s="117"/>
    </row>
    <row r="10331" spans="10:20">
      <c r="J10331" s="116"/>
      <c r="K10331" s="116"/>
      <c r="L10331" s="116"/>
      <c r="M10331" s="116"/>
      <c r="N10331" s="117"/>
      <c r="P10331" s="115"/>
      <c r="Q10331" s="116"/>
      <c r="R10331" s="116"/>
      <c r="S10331" s="116"/>
      <c r="T10331" s="117"/>
    </row>
    <row r="10332" spans="10:20">
      <c r="J10332" s="116"/>
      <c r="K10332" s="116"/>
      <c r="L10332" s="116"/>
      <c r="M10332" s="116"/>
      <c r="N10332" s="117"/>
      <c r="P10332" s="115"/>
      <c r="Q10332" s="116"/>
      <c r="R10332" s="116"/>
      <c r="S10332" s="116"/>
      <c r="T10332" s="117"/>
    </row>
    <row r="10333" spans="10:20">
      <c r="J10333" s="116"/>
      <c r="K10333" s="116"/>
      <c r="L10333" s="116"/>
      <c r="M10333" s="116"/>
      <c r="N10333" s="117"/>
      <c r="P10333" s="115"/>
      <c r="Q10333" s="116"/>
      <c r="R10333" s="116"/>
      <c r="S10333" s="116"/>
      <c r="T10333" s="117"/>
    </row>
    <row r="10334" spans="10:20">
      <c r="J10334" s="116"/>
      <c r="K10334" s="116"/>
      <c r="L10334" s="116"/>
      <c r="M10334" s="116"/>
      <c r="N10334" s="117"/>
      <c r="P10334" s="115"/>
      <c r="Q10334" s="116"/>
      <c r="R10334" s="116"/>
      <c r="S10334" s="116"/>
      <c r="T10334" s="117"/>
    </row>
    <row r="10335" spans="10:20">
      <c r="J10335" s="116"/>
      <c r="K10335" s="116"/>
      <c r="L10335" s="116"/>
      <c r="M10335" s="116"/>
      <c r="N10335" s="117"/>
      <c r="P10335" s="115"/>
      <c r="Q10335" s="116"/>
      <c r="R10335" s="116"/>
      <c r="S10335" s="116"/>
      <c r="T10335" s="117"/>
    </row>
    <row r="10336" spans="10:20">
      <c r="J10336" s="116"/>
      <c r="K10336" s="116"/>
      <c r="L10336" s="116"/>
      <c r="M10336" s="116"/>
      <c r="N10336" s="117"/>
      <c r="P10336" s="115"/>
      <c r="Q10336" s="116"/>
      <c r="R10336" s="116"/>
      <c r="S10336" s="116"/>
      <c r="T10336" s="117"/>
    </row>
    <row r="10337" spans="10:20">
      <c r="J10337" s="116"/>
      <c r="K10337" s="116"/>
      <c r="L10337" s="116"/>
      <c r="M10337" s="116"/>
      <c r="N10337" s="117"/>
      <c r="P10337" s="115"/>
      <c r="Q10337" s="116"/>
      <c r="R10337" s="116"/>
      <c r="S10337" s="116"/>
      <c r="T10337" s="117"/>
    </row>
    <row r="10338" spans="10:20">
      <c r="J10338" s="116"/>
      <c r="K10338" s="116"/>
      <c r="L10338" s="116"/>
      <c r="M10338" s="116"/>
      <c r="N10338" s="117"/>
      <c r="P10338" s="115"/>
      <c r="Q10338" s="116"/>
      <c r="R10338" s="116"/>
      <c r="S10338" s="116"/>
      <c r="T10338" s="117"/>
    </row>
    <row r="10339" spans="10:20">
      <c r="J10339" s="116"/>
      <c r="K10339" s="116"/>
      <c r="L10339" s="116"/>
      <c r="M10339" s="116"/>
      <c r="N10339" s="117"/>
      <c r="P10339" s="115"/>
      <c r="Q10339" s="116"/>
      <c r="R10339" s="116"/>
      <c r="S10339" s="116"/>
      <c r="T10339" s="117"/>
    </row>
    <row r="10340" spans="10:20">
      <c r="J10340" s="116"/>
      <c r="K10340" s="116"/>
      <c r="L10340" s="116"/>
      <c r="M10340" s="116"/>
      <c r="N10340" s="117"/>
      <c r="P10340" s="115"/>
      <c r="Q10340" s="116"/>
      <c r="R10340" s="116"/>
      <c r="S10340" s="116"/>
      <c r="T10340" s="117"/>
    </row>
    <row r="10341" spans="10:20">
      <c r="J10341" s="116"/>
      <c r="K10341" s="116"/>
      <c r="L10341" s="116"/>
      <c r="M10341" s="116"/>
      <c r="N10341" s="117"/>
      <c r="P10341" s="115"/>
      <c r="Q10341" s="116"/>
      <c r="R10341" s="116"/>
      <c r="S10341" s="116"/>
      <c r="T10341" s="117"/>
    </row>
    <row r="10342" spans="10:20">
      <c r="J10342" s="116"/>
      <c r="K10342" s="116"/>
      <c r="L10342" s="116"/>
      <c r="M10342" s="116"/>
      <c r="N10342" s="117"/>
      <c r="P10342" s="115"/>
      <c r="Q10342" s="116"/>
      <c r="R10342" s="116"/>
      <c r="S10342" s="116"/>
      <c r="T10342" s="117"/>
    </row>
    <row r="10343" spans="10:20">
      <c r="J10343" s="116"/>
      <c r="K10343" s="116"/>
      <c r="L10343" s="116"/>
      <c r="M10343" s="116"/>
      <c r="N10343" s="117"/>
      <c r="P10343" s="115"/>
      <c r="Q10343" s="116"/>
      <c r="R10343" s="116"/>
      <c r="S10343" s="116"/>
      <c r="T10343" s="117"/>
    </row>
    <row r="10344" spans="10:20">
      <c r="J10344" s="116"/>
      <c r="K10344" s="116"/>
      <c r="L10344" s="116"/>
      <c r="M10344" s="116"/>
      <c r="N10344" s="117"/>
      <c r="P10344" s="115"/>
      <c r="Q10344" s="116"/>
      <c r="R10344" s="116"/>
      <c r="S10344" s="116"/>
      <c r="T10344" s="117"/>
    </row>
    <row r="10345" spans="10:20">
      <c r="J10345" s="116"/>
      <c r="K10345" s="116"/>
      <c r="L10345" s="116"/>
      <c r="M10345" s="116"/>
      <c r="N10345" s="117"/>
      <c r="P10345" s="115"/>
      <c r="Q10345" s="116"/>
      <c r="R10345" s="116"/>
      <c r="S10345" s="116"/>
      <c r="T10345" s="117"/>
    </row>
    <row r="10346" spans="10:20">
      <c r="J10346" s="116"/>
      <c r="K10346" s="116"/>
      <c r="L10346" s="116"/>
      <c r="M10346" s="116"/>
      <c r="N10346" s="117"/>
      <c r="P10346" s="115"/>
      <c r="Q10346" s="116"/>
      <c r="R10346" s="116"/>
      <c r="S10346" s="116"/>
      <c r="T10346" s="117"/>
    </row>
    <row r="10347" spans="10:20">
      <c r="J10347" s="116"/>
      <c r="K10347" s="116"/>
      <c r="L10347" s="116"/>
      <c r="M10347" s="116"/>
      <c r="N10347" s="117"/>
      <c r="P10347" s="115"/>
      <c r="Q10347" s="116"/>
      <c r="R10347" s="116"/>
      <c r="S10347" s="116"/>
      <c r="T10347" s="117"/>
    </row>
    <row r="10348" spans="10:20">
      <c r="J10348" s="116"/>
      <c r="K10348" s="116"/>
      <c r="L10348" s="116"/>
      <c r="M10348" s="116"/>
      <c r="N10348" s="117"/>
      <c r="P10348" s="115"/>
      <c r="Q10348" s="116"/>
      <c r="R10348" s="116"/>
      <c r="S10348" s="116"/>
      <c r="T10348" s="117"/>
    </row>
    <row r="10349" spans="10:20">
      <c r="J10349" s="116"/>
      <c r="K10349" s="116"/>
      <c r="L10349" s="116"/>
      <c r="M10349" s="116"/>
      <c r="N10349" s="117"/>
      <c r="P10349" s="115"/>
      <c r="Q10349" s="116"/>
      <c r="R10349" s="116"/>
      <c r="S10349" s="116"/>
      <c r="T10349" s="117"/>
    </row>
    <row r="10350" spans="10:20">
      <c r="J10350" s="116"/>
      <c r="K10350" s="116"/>
      <c r="L10350" s="116"/>
      <c r="M10350" s="116"/>
      <c r="N10350" s="117"/>
      <c r="P10350" s="115"/>
      <c r="Q10350" s="116"/>
      <c r="R10350" s="116"/>
      <c r="S10350" s="116"/>
      <c r="T10350" s="117"/>
    </row>
    <row r="10351" spans="10:20">
      <c r="J10351" s="116"/>
      <c r="K10351" s="116"/>
      <c r="L10351" s="116"/>
      <c r="M10351" s="116"/>
      <c r="N10351" s="117"/>
      <c r="P10351" s="115"/>
      <c r="Q10351" s="116"/>
      <c r="R10351" s="116"/>
      <c r="S10351" s="116"/>
      <c r="T10351" s="117"/>
    </row>
    <row r="10352" spans="10:20">
      <c r="J10352" s="116"/>
      <c r="K10352" s="116"/>
      <c r="L10352" s="116"/>
      <c r="M10352" s="116"/>
      <c r="N10352" s="117"/>
      <c r="P10352" s="115"/>
      <c r="Q10352" s="116"/>
      <c r="R10352" s="116"/>
      <c r="S10352" s="116"/>
      <c r="T10352" s="117"/>
    </row>
    <row r="10353" spans="10:20">
      <c r="J10353" s="116"/>
      <c r="K10353" s="116"/>
      <c r="L10353" s="116"/>
      <c r="M10353" s="116"/>
      <c r="N10353" s="117"/>
      <c r="P10353" s="115"/>
      <c r="Q10353" s="116"/>
      <c r="R10353" s="116"/>
      <c r="S10353" s="116"/>
      <c r="T10353" s="117"/>
    </row>
    <row r="10354" spans="10:20">
      <c r="J10354" s="116"/>
      <c r="K10354" s="116"/>
      <c r="L10354" s="116"/>
      <c r="M10354" s="116"/>
      <c r="N10354" s="117"/>
      <c r="P10354" s="115"/>
      <c r="Q10354" s="116"/>
      <c r="R10354" s="116"/>
      <c r="S10354" s="116"/>
      <c r="T10354" s="117"/>
    </row>
    <row r="10355" spans="10:20">
      <c r="J10355" s="116"/>
      <c r="K10355" s="116"/>
      <c r="L10355" s="116"/>
      <c r="M10355" s="116"/>
      <c r="N10355" s="117"/>
      <c r="P10355" s="115"/>
      <c r="Q10355" s="116"/>
      <c r="R10355" s="116"/>
      <c r="S10355" s="116"/>
      <c r="T10355" s="117"/>
    </row>
    <row r="10356" spans="10:20">
      <c r="J10356" s="116"/>
      <c r="K10356" s="116"/>
      <c r="L10356" s="116"/>
      <c r="M10356" s="116"/>
      <c r="N10356" s="117"/>
      <c r="P10356" s="115"/>
      <c r="Q10356" s="116"/>
      <c r="R10356" s="116"/>
      <c r="S10356" s="116"/>
      <c r="T10356" s="117"/>
    </row>
    <row r="10357" spans="10:20">
      <c r="J10357" s="116"/>
      <c r="K10357" s="116"/>
      <c r="L10357" s="116"/>
      <c r="M10357" s="116"/>
      <c r="N10357" s="117"/>
      <c r="P10357" s="115"/>
      <c r="Q10357" s="116"/>
      <c r="R10357" s="116"/>
      <c r="S10357" s="116"/>
      <c r="T10357" s="117"/>
    </row>
    <row r="10358" spans="10:20">
      <c r="J10358" s="116"/>
      <c r="K10358" s="116"/>
      <c r="L10358" s="116"/>
      <c r="M10358" s="116"/>
      <c r="N10358" s="117"/>
      <c r="P10358" s="115"/>
      <c r="Q10358" s="116"/>
      <c r="R10358" s="116"/>
      <c r="S10358" s="116"/>
      <c r="T10358" s="117"/>
    </row>
    <row r="10359" spans="10:20">
      <c r="J10359" s="116"/>
      <c r="K10359" s="116"/>
      <c r="L10359" s="116"/>
      <c r="M10359" s="116"/>
      <c r="N10359" s="117"/>
      <c r="P10359" s="115"/>
      <c r="Q10359" s="116"/>
      <c r="R10359" s="116"/>
      <c r="S10359" s="116"/>
      <c r="T10359" s="117"/>
    </row>
    <row r="10360" spans="10:20">
      <c r="J10360" s="116"/>
      <c r="K10360" s="116"/>
      <c r="L10360" s="116"/>
      <c r="M10360" s="116"/>
      <c r="N10360" s="117"/>
      <c r="P10360" s="115"/>
      <c r="Q10360" s="116"/>
      <c r="R10360" s="116"/>
      <c r="S10360" s="116"/>
      <c r="T10360" s="117"/>
    </row>
    <row r="10361" spans="10:20">
      <c r="J10361" s="116"/>
      <c r="K10361" s="116"/>
      <c r="L10361" s="116"/>
      <c r="M10361" s="116"/>
      <c r="N10361" s="117"/>
      <c r="P10361" s="115"/>
      <c r="Q10361" s="116"/>
      <c r="R10361" s="116"/>
      <c r="S10361" s="116"/>
      <c r="T10361" s="117"/>
    </row>
    <row r="10362" spans="10:20">
      <c r="J10362" s="116"/>
      <c r="K10362" s="116"/>
      <c r="L10362" s="116"/>
      <c r="M10362" s="116"/>
      <c r="N10362" s="117"/>
      <c r="P10362" s="115"/>
      <c r="Q10362" s="116"/>
      <c r="R10362" s="116"/>
      <c r="S10362" s="116"/>
      <c r="T10362" s="117"/>
    </row>
    <row r="10363" spans="10:20">
      <c r="J10363" s="116"/>
      <c r="K10363" s="116"/>
      <c r="L10363" s="116"/>
      <c r="M10363" s="116"/>
      <c r="N10363" s="117"/>
      <c r="P10363" s="115"/>
      <c r="Q10363" s="116"/>
      <c r="R10363" s="116"/>
      <c r="S10363" s="116"/>
      <c r="T10363" s="117"/>
    </row>
    <row r="10364" spans="10:20">
      <c r="J10364" s="116"/>
      <c r="K10364" s="116"/>
      <c r="L10364" s="116"/>
      <c r="M10364" s="116"/>
      <c r="N10364" s="117"/>
      <c r="P10364" s="115"/>
      <c r="Q10364" s="116"/>
      <c r="R10364" s="116"/>
      <c r="S10364" s="116"/>
      <c r="T10364" s="117"/>
    </row>
    <row r="10365" spans="10:20">
      <c r="J10365" s="116"/>
      <c r="K10365" s="116"/>
      <c r="L10365" s="116"/>
      <c r="M10365" s="116"/>
      <c r="N10365" s="117"/>
      <c r="P10365" s="115"/>
      <c r="Q10365" s="116"/>
      <c r="R10365" s="116"/>
      <c r="S10365" s="116"/>
      <c r="T10365" s="117"/>
    </row>
    <row r="10366" spans="10:20">
      <c r="J10366" s="116"/>
      <c r="K10366" s="116"/>
      <c r="L10366" s="116"/>
      <c r="M10366" s="116"/>
      <c r="N10366" s="117"/>
      <c r="P10366" s="115"/>
      <c r="Q10366" s="116"/>
      <c r="R10366" s="116"/>
      <c r="S10366" s="116"/>
      <c r="T10366" s="117"/>
    </row>
    <row r="10367" spans="10:20">
      <c r="J10367" s="116"/>
      <c r="K10367" s="116"/>
      <c r="L10367" s="116"/>
      <c r="M10367" s="116"/>
      <c r="N10367" s="117"/>
      <c r="P10367" s="115"/>
      <c r="Q10367" s="116"/>
      <c r="R10367" s="116"/>
      <c r="S10367" s="116"/>
      <c r="T10367" s="117"/>
    </row>
    <row r="10368" spans="10:20">
      <c r="J10368" s="116"/>
      <c r="K10368" s="116"/>
      <c r="L10368" s="116"/>
      <c r="M10368" s="116"/>
      <c r="N10368" s="117"/>
      <c r="P10368" s="115"/>
      <c r="Q10368" s="116"/>
      <c r="R10368" s="116"/>
      <c r="S10368" s="116"/>
      <c r="T10368" s="117"/>
    </row>
    <row r="10369" spans="10:20">
      <c r="J10369" s="116"/>
      <c r="K10369" s="116"/>
      <c r="L10369" s="116"/>
      <c r="M10369" s="116"/>
      <c r="N10369" s="117"/>
      <c r="P10369" s="115"/>
      <c r="Q10369" s="116"/>
      <c r="R10369" s="116"/>
      <c r="S10369" s="116"/>
      <c r="T10369" s="117"/>
    </row>
    <row r="10370" spans="10:20">
      <c r="J10370" s="116"/>
      <c r="K10370" s="116"/>
      <c r="L10370" s="116"/>
      <c r="M10370" s="116"/>
      <c r="N10370" s="117"/>
      <c r="P10370" s="115"/>
      <c r="Q10370" s="116"/>
      <c r="R10370" s="116"/>
      <c r="S10370" s="116"/>
      <c r="T10370" s="117"/>
    </row>
    <row r="10371" spans="10:20">
      <c r="J10371" s="116"/>
      <c r="K10371" s="116"/>
      <c r="L10371" s="116"/>
      <c r="M10371" s="116"/>
      <c r="N10371" s="117"/>
      <c r="P10371" s="115"/>
      <c r="Q10371" s="116"/>
      <c r="R10371" s="116"/>
      <c r="S10371" s="116"/>
      <c r="T10371" s="117"/>
    </row>
    <row r="10372" spans="10:20">
      <c r="J10372" s="116"/>
      <c r="K10372" s="116"/>
      <c r="L10372" s="116"/>
      <c r="M10372" s="116"/>
      <c r="N10372" s="117"/>
      <c r="P10372" s="115"/>
      <c r="Q10372" s="116"/>
      <c r="R10372" s="116"/>
      <c r="S10372" s="116"/>
      <c r="T10372" s="117"/>
    </row>
    <row r="10373" spans="10:20">
      <c r="J10373" s="116"/>
      <c r="K10373" s="116"/>
      <c r="L10373" s="116"/>
      <c r="M10373" s="116"/>
      <c r="N10373" s="117"/>
      <c r="P10373" s="115"/>
      <c r="Q10373" s="116"/>
      <c r="R10373" s="116"/>
      <c r="S10373" s="116"/>
      <c r="T10373" s="117"/>
    </row>
    <row r="10374" spans="10:20">
      <c r="J10374" s="116"/>
      <c r="K10374" s="116"/>
      <c r="L10374" s="116"/>
      <c r="M10374" s="116"/>
      <c r="N10374" s="117"/>
      <c r="P10374" s="115"/>
      <c r="Q10374" s="116"/>
      <c r="R10374" s="116"/>
      <c r="S10374" s="116"/>
      <c r="T10374" s="117"/>
    </row>
    <row r="10375" spans="10:20">
      <c r="J10375" s="116"/>
      <c r="K10375" s="116"/>
      <c r="L10375" s="116"/>
      <c r="M10375" s="116"/>
      <c r="N10375" s="117"/>
      <c r="P10375" s="115"/>
      <c r="Q10375" s="116"/>
      <c r="R10375" s="116"/>
      <c r="S10375" s="116"/>
      <c r="T10375" s="117"/>
    </row>
    <row r="10376" spans="10:20">
      <c r="J10376" s="116"/>
      <c r="K10376" s="116"/>
      <c r="L10376" s="116"/>
      <c r="M10376" s="116"/>
      <c r="N10376" s="117"/>
      <c r="P10376" s="115"/>
      <c r="Q10376" s="116"/>
      <c r="R10376" s="116"/>
      <c r="S10376" s="116"/>
      <c r="T10376" s="117"/>
    </row>
    <row r="10377" spans="10:20">
      <c r="J10377" s="116"/>
      <c r="K10377" s="116"/>
      <c r="L10377" s="116"/>
      <c r="M10377" s="116"/>
      <c r="N10377" s="117"/>
      <c r="P10377" s="115"/>
      <c r="Q10377" s="116"/>
      <c r="R10377" s="116"/>
      <c r="S10377" s="116"/>
      <c r="T10377" s="117"/>
    </row>
    <row r="10378" spans="10:20">
      <c r="J10378" s="116"/>
      <c r="K10378" s="116"/>
      <c r="L10378" s="116"/>
      <c r="M10378" s="116"/>
      <c r="N10378" s="117"/>
      <c r="P10378" s="115"/>
      <c r="Q10378" s="116"/>
      <c r="R10378" s="116"/>
      <c r="S10378" s="116"/>
      <c r="T10378" s="117"/>
    </row>
    <row r="10379" spans="10:20">
      <c r="J10379" s="116"/>
      <c r="K10379" s="116"/>
      <c r="L10379" s="116"/>
      <c r="M10379" s="116"/>
      <c r="N10379" s="117"/>
      <c r="P10379" s="115"/>
      <c r="Q10379" s="116"/>
      <c r="R10379" s="116"/>
      <c r="S10379" s="116"/>
      <c r="T10379" s="117"/>
    </row>
    <row r="10380" spans="10:20">
      <c r="J10380" s="116"/>
      <c r="K10380" s="116"/>
      <c r="L10380" s="116"/>
      <c r="M10380" s="116"/>
      <c r="N10380" s="117"/>
      <c r="P10380" s="115"/>
      <c r="Q10380" s="116"/>
      <c r="R10380" s="116"/>
      <c r="S10380" s="116"/>
      <c r="T10380" s="117"/>
    </row>
    <row r="10381" spans="10:20">
      <c r="J10381" s="116"/>
      <c r="K10381" s="116"/>
      <c r="L10381" s="116"/>
      <c r="M10381" s="116"/>
      <c r="N10381" s="117"/>
      <c r="P10381" s="115"/>
      <c r="Q10381" s="116"/>
      <c r="R10381" s="116"/>
      <c r="S10381" s="116"/>
      <c r="T10381" s="117"/>
    </row>
    <row r="10382" spans="10:20">
      <c r="J10382" s="116"/>
      <c r="K10382" s="116"/>
      <c r="L10382" s="116"/>
      <c r="M10382" s="116"/>
      <c r="N10382" s="117"/>
      <c r="P10382" s="115"/>
      <c r="Q10382" s="116"/>
      <c r="R10382" s="116"/>
      <c r="S10382" s="116"/>
      <c r="T10382" s="117"/>
    </row>
    <row r="10383" spans="10:20">
      <c r="J10383" s="116"/>
      <c r="K10383" s="116"/>
      <c r="L10383" s="116"/>
      <c r="M10383" s="116"/>
      <c r="N10383" s="117"/>
      <c r="P10383" s="115"/>
      <c r="Q10383" s="116"/>
      <c r="R10383" s="116"/>
      <c r="S10383" s="116"/>
      <c r="T10383" s="117"/>
    </row>
    <row r="10384" spans="10:20">
      <c r="J10384" s="116"/>
      <c r="K10384" s="116"/>
      <c r="L10384" s="116"/>
      <c r="M10384" s="116"/>
      <c r="N10384" s="117"/>
      <c r="P10384" s="115"/>
      <c r="Q10384" s="116"/>
      <c r="R10384" s="116"/>
      <c r="S10384" s="116"/>
      <c r="T10384" s="117"/>
    </row>
    <row r="10385" spans="10:20">
      <c r="J10385" s="116"/>
      <c r="K10385" s="116"/>
      <c r="L10385" s="116"/>
      <c r="M10385" s="116"/>
      <c r="N10385" s="117"/>
      <c r="P10385" s="115"/>
      <c r="Q10385" s="116"/>
      <c r="R10385" s="116"/>
      <c r="S10385" s="116"/>
      <c r="T10385" s="117"/>
    </row>
    <row r="10386" spans="10:20">
      <c r="J10386" s="116"/>
      <c r="K10386" s="116"/>
      <c r="L10386" s="116"/>
      <c r="M10386" s="116"/>
      <c r="N10386" s="117"/>
      <c r="P10386" s="115"/>
      <c r="Q10386" s="116"/>
      <c r="R10386" s="116"/>
      <c r="S10386" s="116"/>
      <c r="T10386" s="117"/>
    </row>
    <row r="10387" spans="10:20">
      <c r="J10387" s="116"/>
      <c r="K10387" s="116"/>
      <c r="L10387" s="116"/>
      <c r="M10387" s="116"/>
      <c r="N10387" s="117"/>
      <c r="P10387" s="115"/>
      <c r="Q10387" s="116"/>
      <c r="R10387" s="116"/>
      <c r="S10387" s="116"/>
      <c r="T10387" s="117"/>
    </row>
    <row r="10388" spans="10:20">
      <c r="J10388" s="116"/>
      <c r="K10388" s="116"/>
      <c r="L10388" s="116"/>
      <c r="M10388" s="116"/>
      <c r="N10388" s="117"/>
      <c r="P10388" s="115"/>
      <c r="Q10388" s="116"/>
      <c r="R10388" s="116"/>
      <c r="S10388" s="116"/>
      <c r="T10388" s="117"/>
    </row>
    <row r="10389" spans="10:20">
      <c r="J10389" s="116"/>
      <c r="K10389" s="116"/>
      <c r="L10389" s="116"/>
      <c r="M10389" s="116"/>
      <c r="N10389" s="117"/>
      <c r="P10389" s="115"/>
      <c r="Q10389" s="116"/>
      <c r="R10389" s="116"/>
      <c r="S10389" s="116"/>
      <c r="T10389" s="117"/>
    </row>
    <row r="10390" spans="10:20">
      <c r="J10390" s="116"/>
      <c r="K10390" s="116"/>
      <c r="L10390" s="116"/>
      <c r="M10390" s="116"/>
      <c r="N10390" s="117"/>
      <c r="P10390" s="115"/>
      <c r="Q10390" s="116"/>
      <c r="R10390" s="116"/>
      <c r="S10390" s="116"/>
      <c r="T10390" s="117"/>
    </row>
    <row r="10391" spans="10:20">
      <c r="J10391" s="116"/>
      <c r="K10391" s="116"/>
      <c r="L10391" s="116"/>
      <c r="M10391" s="116"/>
      <c r="N10391" s="117"/>
      <c r="P10391" s="115"/>
      <c r="Q10391" s="116"/>
      <c r="R10391" s="116"/>
      <c r="S10391" s="116"/>
      <c r="T10391" s="117"/>
    </row>
    <row r="10392" spans="10:20">
      <c r="J10392" s="116"/>
      <c r="K10392" s="116"/>
      <c r="L10392" s="116"/>
      <c r="M10392" s="116"/>
      <c r="N10392" s="117"/>
      <c r="P10392" s="115"/>
      <c r="Q10392" s="116"/>
      <c r="R10392" s="116"/>
      <c r="S10392" s="116"/>
      <c r="T10392" s="117"/>
    </row>
    <row r="10393" spans="10:20">
      <c r="J10393" s="116"/>
      <c r="K10393" s="116"/>
      <c r="L10393" s="116"/>
      <c r="M10393" s="116"/>
      <c r="N10393" s="117"/>
      <c r="P10393" s="115"/>
      <c r="Q10393" s="116"/>
      <c r="R10393" s="116"/>
      <c r="S10393" s="116"/>
      <c r="T10393" s="117"/>
    </row>
    <row r="10394" spans="10:20">
      <c r="J10394" s="116"/>
      <c r="K10394" s="116"/>
      <c r="L10394" s="116"/>
      <c r="M10394" s="116"/>
      <c r="N10394" s="117"/>
      <c r="P10394" s="115"/>
      <c r="Q10394" s="116"/>
      <c r="R10394" s="116"/>
      <c r="S10394" s="116"/>
      <c r="T10394" s="117"/>
    </row>
    <row r="10395" spans="10:20">
      <c r="J10395" s="116"/>
      <c r="K10395" s="116"/>
      <c r="L10395" s="116"/>
      <c r="M10395" s="116"/>
      <c r="N10395" s="117"/>
      <c r="P10395" s="115"/>
      <c r="Q10395" s="116"/>
      <c r="R10395" s="116"/>
      <c r="S10395" s="116"/>
      <c r="T10395" s="117"/>
    </row>
    <row r="10396" spans="10:20">
      <c r="J10396" s="116"/>
      <c r="K10396" s="116"/>
      <c r="L10396" s="116"/>
      <c r="M10396" s="116"/>
      <c r="N10396" s="117"/>
      <c r="P10396" s="115"/>
      <c r="Q10396" s="116"/>
      <c r="R10396" s="116"/>
      <c r="S10396" s="116"/>
      <c r="T10396" s="117"/>
    </row>
    <row r="10397" spans="10:20">
      <c r="J10397" s="116"/>
      <c r="K10397" s="116"/>
      <c r="L10397" s="116"/>
      <c r="M10397" s="116"/>
      <c r="N10397" s="117"/>
      <c r="P10397" s="115"/>
      <c r="Q10397" s="116"/>
      <c r="R10397" s="116"/>
      <c r="S10397" s="116"/>
      <c r="T10397" s="117"/>
    </row>
    <row r="10398" spans="10:20">
      <c r="J10398" s="116"/>
      <c r="K10398" s="116"/>
      <c r="L10398" s="116"/>
      <c r="M10398" s="116"/>
      <c r="N10398" s="117"/>
      <c r="P10398" s="115"/>
      <c r="Q10398" s="116"/>
      <c r="R10398" s="116"/>
      <c r="S10398" s="116"/>
      <c r="T10398" s="117"/>
    </row>
    <row r="10399" spans="10:20">
      <c r="J10399" s="116"/>
      <c r="K10399" s="116"/>
      <c r="L10399" s="116"/>
      <c r="M10399" s="116"/>
      <c r="N10399" s="117"/>
      <c r="P10399" s="115"/>
      <c r="Q10399" s="116"/>
      <c r="R10399" s="116"/>
      <c r="S10399" s="116"/>
      <c r="T10399" s="117"/>
    </row>
    <row r="10400" spans="10:20">
      <c r="J10400" s="116"/>
      <c r="K10400" s="116"/>
      <c r="L10400" s="116"/>
      <c r="M10400" s="116"/>
      <c r="N10400" s="117"/>
      <c r="P10400" s="115"/>
      <c r="Q10400" s="116"/>
      <c r="R10400" s="116"/>
      <c r="S10400" s="116"/>
      <c r="T10400" s="117"/>
    </row>
    <row r="10401" spans="10:20">
      <c r="J10401" s="116"/>
      <c r="K10401" s="116"/>
      <c r="L10401" s="116"/>
      <c r="M10401" s="116"/>
      <c r="N10401" s="117"/>
      <c r="P10401" s="115"/>
      <c r="Q10401" s="116"/>
      <c r="R10401" s="116"/>
      <c r="S10401" s="116"/>
      <c r="T10401" s="117"/>
    </row>
    <row r="10402" spans="10:20">
      <c r="J10402" s="116"/>
      <c r="K10402" s="116"/>
      <c r="L10402" s="116"/>
      <c r="M10402" s="116"/>
      <c r="N10402" s="117"/>
      <c r="P10402" s="115"/>
      <c r="Q10402" s="116"/>
      <c r="R10402" s="116"/>
      <c r="S10402" s="116"/>
      <c r="T10402" s="117"/>
    </row>
    <row r="10403" spans="10:20">
      <c r="J10403" s="116"/>
      <c r="K10403" s="116"/>
      <c r="L10403" s="116"/>
      <c r="M10403" s="116"/>
      <c r="N10403" s="117"/>
      <c r="P10403" s="115"/>
      <c r="Q10403" s="116"/>
      <c r="R10403" s="116"/>
      <c r="S10403" s="116"/>
      <c r="T10403" s="117"/>
    </row>
    <row r="10404" spans="10:20">
      <c r="J10404" s="116"/>
      <c r="K10404" s="116"/>
      <c r="L10404" s="116"/>
      <c r="M10404" s="116"/>
      <c r="N10404" s="117"/>
      <c r="P10404" s="115"/>
      <c r="Q10404" s="116"/>
      <c r="R10404" s="116"/>
      <c r="S10404" s="116"/>
      <c r="T10404" s="117"/>
    </row>
    <row r="10405" spans="10:20">
      <c r="J10405" s="116"/>
      <c r="K10405" s="116"/>
      <c r="L10405" s="116"/>
      <c r="M10405" s="116"/>
      <c r="N10405" s="117"/>
      <c r="P10405" s="115"/>
      <c r="Q10405" s="116"/>
      <c r="R10405" s="116"/>
      <c r="S10405" s="116"/>
      <c r="T10405" s="117"/>
    </row>
    <row r="10406" spans="10:20">
      <c r="J10406" s="116"/>
      <c r="K10406" s="116"/>
      <c r="L10406" s="116"/>
      <c r="M10406" s="116"/>
      <c r="N10406" s="117"/>
      <c r="P10406" s="115"/>
      <c r="Q10406" s="116"/>
      <c r="R10406" s="116"/>
      <c r="S10406" s="116"/>
      <c r="T10406" s="117"/>
    </row>
    <row r="10407" spans="10:20">
      <c r="J10407" s="116"/>
      <c r="K10407" s="116"/>
      <c r="L10407" s="116"/>
      <c r="M10407" s="116"/>
      <c r="N10407" s="117"/>
      <c r="P10407" s="115"/>
      <c r="Q10407" s="116"/>
      <c r="R10407" s="116"/>
      <c r="S10407" s="116"/>
      <c r="T10407" s="117"/>
    </row>
    <row r="10408" spans="10:20">
      <c r="J10408" s="116"/>
      <c r="K10408" s="116"/>
      <c r="L10408" s="116"/>
      <c r="M10408" s="116"/>
      <c r="N10408" s="117"/>
      <c r="P10408" s="115"/>
      <c r="Q10408" s="116"/>
      <c r="R10408" s="116"/>
      <c r="S10408" s="116"/>
      <c r="T10408" s="117"/>
    </row>
    <row r="10409" spans="10:20">
      <c r="J10409" s="116"/>
      <c r="K10409" s="116"/>
      <c r="L10409" s="116"/>
      <c r="M10409" s="116"/>
      <c r="N10409" s="117"/>
      <c r="P10409" s="115"/>
      <c r="Q10409" s="116"/>
      <c r="R10409" s="116"/>
      <c r="S10409" s="116"/>
      <c r="T10409" s="117"/>
    </row>
    <row r="10410" spans="10:20">
      <c r="J10410" s="116"/>
      <c r="K10410" s="116"/>
      <c r="L10410" s="116"/>
      <c r="M10410" s="116"/>
      <c r="N10410" s="117"/>
      <c r="P10410" s="115"/>
      <c r="Q10410" s="116"/>
      <c r="R10410" s="116"/>
      <c r="S10410" s="116"/>
      <c r="T10410" s="117"/>
    </row>
    <row r="10411" spans="10:20">
      <c r="J10411" s="116"/>
      <c r="K10411" s="116"/>
      <c r="L10411" s="116"/>
      <c r="M10411" s="116"/>
      <c r="N10411" s="117"/>
      <c r="P10411" s="115"/>
      <c r="Q10411" s="116"/>
      <c r="R10411" s="116"/>
      <c r="S10411" s="116"/>
      <c r="T10411" s="117"/>
    </row>
    <row r="10412" spans="10:20">
      <c r="J10412" s="116"/>
      <c r="K10412" s="116"/>
      <c r="L10412" s="116"/>
      <c r="M10412" s="116"/>
      <c r="N10412" s="117"/>
      <c r="P10412" s="115"/>
      <c r="Q10412" s="116"/>
      <c r="R10412" s="116"/>
      <c r="S10412" s="116"/>
      <c r="T10412" s="117"/>
    </row>
    <row r="10413" spans="10:20">
      <c r="J10413" s="116"/>
      <c r="K10413" s="116"/>
      <c r="L10413" s="116"/>
      <c r="M10413" s="116"/>
      <c r="N10413" s="117"/>
      <c r="P10413" s="115"/>
      <c r="Q10413" s="116"/>
      <c r="R10413" s="116"/>
      <c r="S10413" s="116"/>
      <c r="T10413" s="117"/>
    </row>
    <row r="10414" spans="10:20">
      <c r="J10414" s="116"/>
      <c r="K10414" s="116"/>
      <c r="L10414" s="116"/>
      <c r="M10414" s="116"/>
      <c r="N10414" s="117"/>
      <c r="P10414" s="115"/>
      <c r="Q10414" s="116"/>
      <c r="R10414" s="116"/>
      <c r="S10414" s="116"/>
      <c r="T10414" s="117"/>
    </row>
    <row r="10415" spans="10:20">
      <c r="J10415" s="116"/>
      <c r="K10415" s="116"/>
      <c r="L10415" s="116"/>
      <c r="M10415" s="116"/>
      <c r="N10415" s="117"/>
      <c r="P10415" s="115"/>
      <c r="Q10415" s="116"/>
      <c r="R10415" s="116"/>
      <c r="S10415" s="116"/>
      <c r="T10415" s="117"/>
    </row>
    <row r="10416" spans="10:20">
      <c r="J10416" s="116"/>
      <c r="K10416" s="116"/>
      <c r="L10416" s="116"/>
      <c r="M10416" s="116"/>
      <c r="N10416" s="117"/>
      <c r="P10416" s="115"/>
      <c r="Q10416" s="116"/>
      <c r="R10416" s="116"/>
      <c r="S10416" s="116"/>
      <c r="T10416" s="117"/>
    </row>
    <row r="10417" spans="10:20">
      <c r="J10417" s="116"/>
      <c r="K10417" s="116"/>
      <c r="L10417" s="116"/>
      <c r="M10417" s="116"/>
      <c r="N10417" s="117"/>
      <c r="P10417" s="115"/>
      <c r="Q10417" s="116"/>
      <c r="R10417" s="116"/>
      <c r="S10417" s="116"/>
      <c r="T10417" s="117"/>
    </row>
    <row r="10418" spans="10:20">
      <c r="J10418" s="116"/>
      <c r="K10418" s="116"/>
      <c r="L10418" s="116"/>
      <c r="M10418" s="116"/>
      <c r="N10418" s="117"/>
      <c r="P10418" s="115"/>
      <c r="Q10418" s="116"/>
      <c r="R10418" s="116"/>
      <c r="S10418" s="116"/>
      <c r="T10418" s="117"/>
    </row>
    <row r="10419" spans="10:20">
      <c r="J10419" s="116"/>
      <c r="K10419" s="116"/>
      <c r="L10419" s="116"/>
      <c r="M10419" s="116"/>
      <c r="N10419" s="117"/>
      <c r="P10419" s="115"/>
      <c r="Q10419" s="116"/>
      <c r="R10419" s="116"/>
      <c r="S10419" s="116"/>
      <c r="T10419" s="117"/>
    </row>
    <row r="10420" spans="10:20">
      <c r="J10420" s="116"/>
      <c r="K10420" s="116"/>
      <c r="L10420" s="116"/>
      <c r="M10420" s="116"/>
      <c r="N10420" s="117"/>
      <c r="P10420" s="115"/>
      <c r="Q10420" s="116"/>
      <c r="R10420" s="116"/>
      <c r="S10420" s="116"/>
      <c r="T10420" s="117"/>
    </row>
    <row r="10421" spans="10:20">
      <c r="J10421" s="116"/>
      <c r="K10421" s="116"/>
      <c r="L10421" s="116"/>
      <c r="M10421" s="116"/>
      <c r="N10421" s="117"/>
      <c r="P10421" s="115"/>
      <c r="Q10421" s="116"/>
      <c r="R10421" s="116"/>
      <c r="S10421" s="116"/>
      <c r="T10421" s="117"/>
    </row>
    <row r="10422" spans="10:20">
      <c r="J10422" s="116"/>
      <c r="K10422" s="116"/>
      <c r="L10422" s="116"/>
      <c r="M10422" s="116"/>
      <c r="N10422" s="117"/>
      <c r="P10422" s="115"/>
      <c r="Q10422" s="116"/>
      <c r="R10422" s="116"/>
      <c r="S10422" s="116"/>
      <c r="T10422" s="117"/>
    </row>
    <row r="10423" spans="10:20">
      <c r="J10423" s="116"/>
      <c r="K10423" s="116"/>
      <c r="L10423" s="116"/>
      <c r="M10423" s="116"/>
      <c r="N10423" s="117"/>
      <c r="P10423" s="115"/>
      <c r="Q10423" s="116"/>
      <c r="R10423" s="116"/>
      <c r="S10423" s="116"/>
      <c r="T10423" s="117"/>
    </row>
    <row r="10424" spans="10:20">
      <c r="J10424" s="116"/>
      <c r="K10424" s="116"/>
      <c r="L10424" s="116"/>
      <c r="M10424" s="116"/>
      <c r="N10424" s="117"/>
      <c r="P10424" s="115"/>
      <c r="Q10424" s="116"/>
      <c r="R10424" s="116"/>
      <c r="S10424" s="116"/>
      <c r="T10424" s="117"/>
    </row>
    <row r="10425" spans="10:20">
      <c r="J10425" s="116"/>
      <c r="K10425" s="116"/>
      <c r="L10425" s="116"/>
      <c r="M10425" s="116"/>
      <c r="N10425" s="117"/>
      <c r="P10425" s="115"/>
      <c r="Q10425" s="116"/>
      <c r="R10425" s="116"/>
      <c r="S10425" s="116"/>
      <c r="T10425" s="117"/>
    </row>
    <row r="10426" spans="10:20">
      <c r="J10426" s="116"/>
      <c r="K10426" s="116"/>
      <c r="L10426" s="116"/>
      <c r="M10426" s="116"/>
      <c r="N10426" s="117"/>
      <c r="P10426" s="115"/>
      <c r="Q10426" s="116"/>
      <c r="R10426" s="116"/>
      <c r="S10426" s="116"/>
      <c r="T10426" s="117"/>
    </row>
    <row r="10427" spans="10:20">
      <c r="J10427" s="116"/>
      <c r="K10427" s="116"/>
      <c r="L10427" s="116"/>
      <c r="M10427" s="116"/>
      <c r="N10427" s="117"/>
      <c r="P10427" s="115"/>
      <c r="Q10427" s="116"/>
      <c r="R10427" s="116"/>
      <c r="S10427" s="116"/>
      <c r="T10427" s="117"/>
    </row>
    <row r="10428" spans="10:20">
      <c r="J10428" s="116"/>
      <c r="K10428" s="116"/>
      <c r="L10428" s="116"/>
      <c r="M10428" s="116"/>
      <c r="N10428" s="117"/>
      <c r="P10428" s="115"/>
      <c r="Q10428" s="116"/>
      <c r="R10428" s="116"/>
      <c r="S10428" s="116"/>
      <c r="T10428" s="117"/>
    </row>
    <row r="10429" spans="10:20">
      <c r="J10429" s="116"/>
      <c r="K10429" s="116"/>
      <c r="L10429" s="116"/>
      <c r="M10429" s="116"/>
      <c r="N10429" s="117"/>
      <c r="P10429" s="115"/>
      <c r="Q10429" s="116"/>
      <c r="R10429" s="116"/>
      <c r="S10429" s="116"/>
      <c r="T10429" s="117"/>
    </row>
    <row r="10430" spans="10:20">
      <c r="J10430" s="116"/>
      <c r="K10430" s="116"/>
      <c r="L10430" s="116"/>
      <c r="M10430" s="116"/>
      <c r="N10430" s="117"/>
      <c r="P10430" s="115"/>
      <c r="Q10430" s="116"/>
      <c r="R10430" s="116"/>
      <c r="S10430" s="116"/>
      <c r="T10430" s="117"/>
    </row>
    <row r="10431" spans="10:20">
      <c r="J10431" s="116"/>
      <c r="K10431" s="116"/>
      <c r="L10431" s="116"/>
      <c r="M10431" s="116"/>
      <c r="N10431" s="117"/>
      <c r="P10431" s="115"/>
      <c r="Q10431" s="116"/>
      <c r="R10431" s="116"/>
      <c r="S10431" s="116"/>
      <c r="T10431" s="117"/>
    </row>
    <row r="10432" spans="10:20">
      <c r="J10432" s="116"/>
      <c r="K10432" s="116"/>
      <c r="L10432" s="116"/>
      <c r="M10432" s="116"/>
      <c r="N10432" s="117"/>
      <c r="P10432" s="115"/>
      <c r="Q10432" s="116"/>
      <c r="R10432" s="116"/>
      <c r="S10432" s="116"/>
      <c r="T10432" s="117"/>
    </row>
    <row r="10433" spans="10:20">
      <c r="J10433" s="116"/>
      <c r="K10433" s="116"/>
      <c r="L10433" s="116"/>
      <c r="M10433" s="116"/>
      <c r="N10433" s="117"/>
      <c r="P10433" s="115"/>
      <c r="Q10433" s="116"/>
      <c r="R10433" s="116"/>
      <c r="S10433" s="116"/>
      <c r="T10433" s="117"/>
    </row>
    <row r="10434" spans="10:20">
      <c r="J10434" s="116"/>
      <c r="K10434" s="116"/>
      <c r="L10434" s="116"/>
      <c r="M10434" s="116"/>
      <c r="N10434" s="117"/>
      <c r="P10434" s="115"/>
      <c r="Q10434" s="116"/>
      <c r="R10434" s="116"/>
      <c r="S10434" s="116"/>
      <c r="T10434" s="117"/>
    </row>
    <row r="10435" spans="10:20">
      <c r="J10435" s="116"/>
      <c r="K10435" s="116"/>
      <c r="L10435" s="116"/>
      <c r="M10435" s="116"/>
      <c r="N10435" s="117"/>
      <c r="P10435" s="115"/>
      <c r="Q10435" s="116"/>
      <c r="R10435" s="116"/>
      <c r="S10435" s="116"/>
      <c r="T10435" s="117"/>
    </row>
    <row r="10436" spans="10:20">
      <c r="J10436" s="116"/>
      <c r="K10436" s="116"/>
      <c r="L10436" s="116"/>
      <c r="M10436" s="116"/>
      <c r="N10436" s="117"/>
      <c r="P10436" s="115"/>
      <c r="Q10436" s="116"/>
      <c r="R10436" s="116"/>
      <c r="S10436" s="116"/>
      <c r="T10436" s="117"/>
    </row>
    <row r="10437" spans="10:20">
      <c r="J10437" s="116"/>
      <c r="K10437" s="116"/>
      <c r="L10437" s="116"/>
      <c r="M10437" s="116"/>
      <c r="N10437" s="117"/>
      <c r="P10437" s="115"/>
      <c r="Q10437" s="116"/>
      <c r="R10437" s="116"/>
      <c r="S10437" s="116"/>
      <c r="T10437" s="117"/>
    </row>
    <row r="10438" spans="10:20">
      <c r="J10438" s="116"/>
      <c r="K10438" s="116"/>
      <c r="L10438" s="116"/>
      <c r="M10438" s="116"/>
      <c r="N10438" s="117"/>
      <c r="P10438" s="115"/>
      <c r="Q10438" s="116"/>
      <c r="R10438" s="116"/>
      <c r="S10438" s="116"/>
      <c r="T10438" s="117"/>
    </row>
    <row r="10439" spans="10:20">
      <c r="J10439" s="116"/>
      <c r="K10439" s="116"/>
      <c r="L10439" s="116"/>
      <c r="M10439" s="116"/>
      <c r="N10439" s="117"/>
      <c r="P10439" s="115"/>
      <c r="Q10439" s="116"/>
      <c r="R10439" s="116"/>
      <c r="S10439" s="116"/>
      <c r="T10439" s="117"/>
    </row>
    <row r="10440" spans="10:20">
      <c r="J10440" s="116"/>
      <c r="K10440" s="116"/>
      <c r="L10440" s="116"/>
      <c r="M10440" s="116"/>
      <c r="N10440" s="117"/>
      <c r="P10440" s="115"/>
      <c r="Q10440" s="116"/>
      <c r="R10440" s="116"/>
      <c r="S10440" s="116"/>
      <c r="T10440" s="117"/>
    </row>
    <row r="10441" spans="10:20">
      <c r="J10441" s="116"/>
      <c r="K10441" s="116"/>
      <c r="L10441" s="116"/>
      <c r="M10441" s="116"/>
      <c r="N10441" s="117"/>
      <c r="P10441" s="115"/>
      <c r="Q10441" s="116"/>
      <c r="R10441" s="116"/>
      <c r="S10441" s="116"/>
      <c r="T10441" s="117"/>
    </row>
    <row r="10442" spans="10:20">
      <c r="J10442" s="116"/>
      <c r="K10442" s="116"/>
      <c r="L10442" s="116"/>
      <c r="M10442" s="116"/>
      <c r="N10442" s="117"/>
      <c r="P10442" s="115"/>
      <c r="Q10442" s="116"/>
      <c r="R10442" s="116"/>
      <c r="S10442" s="116"/>
      <c r="T10442" s="117"/>
    </row>
    <row r="10443" spans="10:20">
      <c r="J10443" s="116"/>
      <c r="K10443" s="116"/>
      <c r="L10443" s="116"/>
      <c r="M10443" s="116"/>
      <c r="N10443" s="117"/>
      <c r="P10443" s="115"/>
      <c r="Q10443" s="116"/>
      <c r="R10443" s="116"/>
      <c r="S10443" s="116"/>
      <c r="T10443" s="117"/>
    </row>
    <row r="10444" spans="10:20">
      <c r="J10444" s="116"/>
      <c r="K10444" s="116"/>
      <c r="L10444" s="116"/>
      <c r="M10444" s="116"/>
      <c r="N10444" s="117"/>
      <c r="P10444" s="115"/>
      <c r="Q10444" s="116"/>
      <c r="R10444" s="116"/>
      <c r="S10444" s="116"/>
      <c r="T10444" s="117"/>
    </row>
    <row r="10445" spans="10:20">
      <c r="J10445" s="116"/>
      <c r="K10445" s="116"/>
      <c r="L10445" s="116"/>
      <c r="M10445" s="116"/>
      <c r="N10445" s="117"/>
      <c r="P10445" s="115"/>
      <c r="Q10445" s="116"/>
      <c r="R10445" s="116"/>
      <c r="S10445" s="116"/>
      <c r="T10445" s="117"/>
    </row>
    <row r="10446" spans="10:20">
      <c r="J10446" s="116"/>
      <c r="K10446" s="116"/>
      <c r="L10446" s="116"/>
      <c r="M10446" s="116"/>
      <c r="N10446" s="117"/>
      <c r="P10446" s="115"/>
      <c r="Q10446" s="116"/>
      <c r="R10446" s="116"/>
      <c r="S10446" s="116"/>
      <c r="T10446" s="117"/>
    </row>
    <row r="10447" spans="10:20">
      <c r="J10447" s="116"/>
      <c r="K10447" s="116"/>
      <c r="L10447" s="116"/>
      <c r="M10447" s="116"/>
      <c r="N10447" s="117"/>
      <c r="P10447" s="115"/>
      <c r="Q10447" s="116"/>
      <c r="R10447" s="116"/>
      <c r="S10447" s="116"/>
      <c r="T10447" s="117"/>
    </row>
    <row r="10448" spans="10:20">
      <c r="J10448" s="116"/>
      <c r="K10448" s="116"/>
      <c r="L10448" s="116"/>
      <c r="M10448" s="116"/>
      <c r="N10448" s="117"/>
      <c r="P10448" s="115"/>
      <c r="Q10448" s="116"/>
      <c r="R10448" s="116"/>
      <c r="S10448" s="116"/>
      <c r="T10448" s="117"/>
    </row>
    <row r="10449" spans="10:20">
      <c r="J10449" s="116"/>
      <c r="K10449" s="116"/>
      <c r="L10449" s="116"/>
      <c r="M10449" s="116"/>
      <c r="N10449" s="117"/>
      <c r="P10449" s="115"/>
      <c r="Q10449" s="116"/>
      <c r="R10449" s="116"/>
      <c r="S10449" s="116"/>
      <c r="T10449" s="117"/>
    </row>
    <row r="10450" spans="10:20">
      <c r="J10450" s="116"/>
      <c r="K10450" s="116"/>
      <c r="L10450" s="116"/>
      <c r="M10450" s="116"/>
      <c r="N10450" s="117"/>
      <c r="P10450" s="115"/>
      <c r="Q10450" s="116"/>
      <c r="R10450" s="116"/>
      <c r="S10450" s="116"/>
      <c r="T10450" s="117"/>
    </row>
    <row r="10451" spans="10:20">
      <c r="J10451" s="116"/>
      <c r="K10451" s="116"/>
      <c r="L10451" s="116"/>
      <c r="M10451" s="116"/>
      <c r="N10451" s="117"/>
      <c r="P10451" s="115"/>
      <c r="Q10451" s="116"/>
      <c r="R10451" s="116"/>
      <c r="S10451" s="116"/>
      <c r="T10451" s="117"/>
    </row>
    <row r="10452" spans="10:20">
      <c r="J10452" s="116"/>
      <c r="K10452" s="116"/>
      <c r="L10452" s="116"/>
      <c r="M10452" s="116"/>
      <c r="N10452" s="117"/>
      <c r="P10452" s="115"/>
      <c r="Q10452" s="116"/>
      <c r="R10452" s="116"/>
      <c r="S10452" s="116"/>
      <c r="T10452" s="117"/>
    </row>
    <row r="10453" spans="10:20">
      <c r="J10453" s="116"/>
      <c r="K10453" s="116"/>
      <c r="L10453" s="116"/>
      <c r="M10453" s="116"/>
      <c r="N10453" s="117"/>
      <c r="P10453" s="115"/>
      <c r="Q10453" s="116"/>
      <c r="R10453" s="116"/>
      <c r="S10453" s="116"/>
      <c r="T10453" s="117"/>
    </row>
    <row r="10454" spans="10:20">
      <c r="J10454" s="116"/>
      <c r="K10454" s="116"/>
      <c r="L10454" s="116"/>
      <c r="M10454" s="116"/>
      <c r="N10454" s="117"/>
      <c r="P10454" s="115"/>
      <c r="Q10454" s="116"/>
      <c r="R10454" s="116"/>
      <c r="S10454" s="116"/>
      <c r="T10454" s="117"/>
    </row>
    <row r="10455" spans="10:20">
      <c r="J10455" s="116"/>
      <c r="K10455" s="116"/>
      <c r="L10455" s="116"/>
      <c r="M10455" s="116"/>
      <c r="N10455" s="117"/>
      <c r="P10455" s="115"/>
      <c r="Q10455" s="116"/>
      <c r="R10455" s="116"/>
      <c r="S10455" s="116"/>
      <c r="T10455" s="117"/>
    </row>
    <row r="10456" spans="10:20">
      <c r="J10456" s="116"/>
      <c r="K10456" s="116"/>
      <c r="L10456" s="116"/>
      <c r="M10456" s="116"/>
      <c r="N10456" s="117"/>
      <c r="P10456" s="115"/>
      <c r="Q10456" s="116"/>
      <c r="R10456" s="116"/>
      <c r="S10456" s="116"/>
      <c r="T10456" s="117"/>
    </row>
    <row r="10457" spans="10:20">
      <c r="J10457" s="116"/>
      <c r="K10457" s="116"/>
      <c r="L10457" s="116"/>
      <c r="M10457" s="116"/>
      <c r="N10457" s="117"/>
      <c r="P10457" s="115"/>
      <c r="Q10457" s="116"/>
      <c r="R10457" s="116"/>
      <c r="S10457" s="116"/>
      <c r="T10457" s="117"/>
    </row>
    <row r="10458" spans="10:20">
      <c r="J10458" s="116"/>
      <c r="K10458" s="116"/>
      <c r="L10458" s="116"/>
      <c r="M10458" s="116"/>
      <c r="N10458" s="117"/>
      <c r="P10458" s="115"/>
      <c r="Q10458" s="116"/>
      <c r="R10458" s="116"/>
      <c r="S10458" s="116"/>
      <c r="T10458" s="117"/>
    </row>
    <row r="10459" spans="10:20">
      <c r="J10459" s="116"/>
      <c r="K10459" s="116"/>
      <c r="L10459" s="116"/>
      <c r="M10459" s="116"/>
      <c r="N10459" s="117"/>
      <c r="P10459" s="115"/>
      <c r="Q10459" s="116"/>
      <c r="R10459" s="116"/>
      <c r="S10459" s="116"/>
      <c r="T10459" s="117"/>
    </row>
    <row r="10460" spans="10:20">
      <c r="J10460" s="116"/>
      <c r="K10460" s="116"/>
      <c r="L10460" s="116"/>
      <c r="M10460" s="116"/>
      <c r="N10460" s="117"/>
      <c r="P10460" s="115"/>
      <c r="Q10460" s="116"/>
      <c r="R10460" s="116"/>
      <c r="S10460" s="116"/>
      <c r="T10460" s="117"/>
    </row>
    <row r="10461" spans="10:20">
      <c r="J10461" s="116"/>
      <c r="K10461" s="116"/>
      <c r="L10461" s="116"/>
      <c r="M10461" s="116"/>
      <c r="N10461" s="117"/>
      <c r="P10461" s="115"/>
      <c r="Q10461" s="116"/>
      <c r="R10461" s="116"/>
      <c r="S10461" s="116"/>
      <c r="T10461" s="117"/>
    </row>
    <row r="10462" spans="10:20">
      <c r="J10462" s="116"/>
      <c r="K10462" s="116"/>
      <c r="L10462" s="116"/>
      <c r="M10462" s="116"/>
      <c r="N10462" s="117"/>
      <c r="P10462" s="115"/>
      <c r="Q10462" s="116"/>
      <c r="R10462" s="116"/>
      <c r="S10462" s="116"/>
      <c r="T10462" s="117"/>
    </row>
    <row r="10463" spans="10:20">
      <c r="J10463" s="116"/>
      <c r="K10463" s="116"/>
      <c r="L10463" s="116"/>
      <c r="M10463" s="116"/>
      <c r="N10463" s="117"/>
      <c r="P10463" s="115"/>
      <c r="Q10463" s="116"/>
      <c r="R10463" s="116"/>
      <c r="S10463" s="116"/>
      <c r="T10463" s="117"/>
    </row>
    <row r="10464" spans="10:20">
      <c r="J10464" s="116"/>
      <c r="K10464" s="116"/>
      <c r="L10464" s="116"/>
      <c r="M10464" s="116"/>
      <c r="N10464" s="117"/>
      <c r="P10464" s="115"/>
      <c r="Q10464" s="116"/>
      <c r="R10464" s="116"/>
      <c r="S10464" s="116"/>
      <c r="T10464" s="117"/>
    </row>
    <row r="10465" spans="10:20">
      <c r="J10465" s="116"/>
      <c r="K10465" s="116"/>
      <c r="L10465" s="116"/>
      <c r="M10465" s="116"/>
      <c r="N10465" s="117"/>
      <c r="P10465" s="115"/>
      <c r="Q10465" s="116"/>
      <c r="R10465" s="116"/>
      <c r="S10465" s="116"/>
      <c r="T10465" s="117"/>
    </row>
    <row r="10466" spans="10:20">
      <c r="J10466" s="116"/>
      <c r="K10466" s="116"/>
      <c r="L10466" s="116"/>
      <c r="M10466" s="116"/>
      <c r="N10466" s="117"/>
      <c r="P10466" s="115"/>
      <c r="Q10466" s="116"/>
      <c r="R10466" s="116"/>
      <c r="S10466" s="116"/>
      <c r="T10466" s="117"/>
    </row>
    <row r="10467" spans="10:20">
      <c r="J10467" s="116"/>
      <c r="K10467" s="116"/>
      <c r="L10467" s="116"/>
      <c r="M10467" s="116"/>
      <c r="N10467" s="117"/>
      <c r="P10467" s="115"/>
      <c r="Q10467" s="116"/>
      <c r="R10467" s="116"/>
      <c r="S10467" s="116"/>
      <c r="T10467" s="117"/>
    </row>
    <row r="10468" spans="10:20">
      <c r="J10468" s="116"/>
      <c r="K10468" s="116"/>
      <c r="L10468" s="116"/>
      <c r="M10468" s="116"/>
      <c r="N10468" s="117"/>
      <c r="P10468" s="115"/>
      <c r="Q10468" s="116"/>
      <c r="R10468" s="116"/>
      <c r="S10468" s="116"/>
      <c r="T10468" s="117"/>
    </row>
    <row r="10469" spans="10:20">
      <c r="J10469" s="116"/>
      <c r="K10469" s="116"/>
      <c r="L10469" s="116"/>
      <c r="M10469" s="116"/>
      <c r="N10469" s="117"/>
      <c r="P10469" s="115"/>
      <c r="Q10469" s="116"/>
      <c r="R10469" s="116"/>
      <c r="S10469" s="116"/>
      <c r="T10469" s="117"/>
    </row>
    <row r="10470" spans="10:20">
      <c r="J10470" s="116"/>
      <c r="K10470" s="116"/>
      <c r="L10470" s="116"/>
      <c r="M10470" s="116"/>
      <c r="N10470" s="117"/>
      <c r="P10470" s="115"/>
      <c r="Q10470" s="116"/>
      <c r="R10470" s="116"/>
      <c r="S10470" s="116"/>
      <c r="T10470" s="117"/>
    </row>
    <row r="10471" spans="10:20">
      <c r="J10471" s="116"/>
      <c r="K10471" s="116"/>
      <c r="L10471" s="116"/>
      <c r="M10471" s="116"/>
      <c r="N10471" s="117"/>
      <c r="P10471" s="115"/>
      <c r="Q10471" s="116"/>
      <c r="R10471" s="116"/>
      <c r="S10471" s="116"/>
      <c r="T10471" s="117"/>
    </row>
    <row r="10472" spans="10:20">
      <c r="J10472" s="116"/>
      <c r="K10472" s="116"/>
      <c r="L10472" s="116"/>
      <c r="M10472" s="116"/>
      <c r="N10472" s="117"/>
      <c r="P10472" s="115"/>
      <c r="Q10472" s="116"/>
      <c r="R10472" s="116"/>
      <c r="S10472" s="116"/>
      <c r="T10472" s="117"/>
    </row>
    <row r="10473" spans="10:20">
      <c r="J10473" s="116"/>
      <c r="K10473" s="116"/>
      <c r="L10473" s="116"/>
      <c r="M10473" s="116"/>
      <c r="N10473" s="117"/>
      <c r="P10473" s="115"/>
      <c r="Q10473" s="116"/>
      <c r="R10473" s="116"/>
      <c r="S10473" s="116"/>
      <c r="T10473" s="117"/>
    </row>
    <row r="10474" spans="10:20">
      <c r="J10474" s="116"/>
      <c r="K10474" s="116"/>
      <c r="L10474" s="116"/>
      <c r="M10474" s="116"/>
      <c r="N10474" s="117"/>
      <c r="P10474" s="115"/>
      <c r="Q10474" s="116"/>
      <c r="R10474" s="116"/>
      <c r="S10474" s="116"/>
      <c r="T10474" s="117"/>
    </row>
    <row r="10475" spans="10:20">
      <c r="J10475" s="116"/>
      <c r="K10475" s="116"/>
      <c r="L10475" s="116"/>
      <c r="M10475" s="116"/>
      <c r="N10475" s="117"/>
      <c r="P10475" s="115"/>
      <c r="Q10475" s="116"/>
      <c r="R10475" s="116"/>
      <c r="S10475" s="116"/>
      <c r="T10475" s="117"/>
    </row>
    <row r="10476" spans="10:20">
      <c r="J10476" s="116"/>
      <c r="K10476" s="116"/>
      <c r="L10476" s="116"/>
      <c r="M10476" s="116"/>
      <c r="N10476" s="117"/>
      <c r="P10476" s="115"/>
      <c r="Q10476" s="116"/>
      <c r="R10476" s="116"/>
      <c r="S10476" s="116"/>
      <c r="T10476" s="117"/>
    </row>
    <row r="10477" spans="10:20">
      <c r="J10477" s="116"/>
      <c r="K10477" s="116"/>
      <c r="L10477" s="116"/>
      <c r="M10477" s="116"/>
      <c r="N10477" s="117"/>
      <c r="P10477" s="115"/>
      <c r="Q10477" s="116"/>
      <c r="R10477" s="116"/>
      <c r="S10477" s="116"/>
      <c r="T10477" s="117"/>
    </row>
    <row r="10478" spans="10:20">
      <c r="J10478" s="116"/>
      <c r="K10478" s="116"/>
      <c r="L10478" s="116"/>
      <c r="M10478" s="116"/>
      <c r="N10478" s="117"/>
      <c r="P10478" s="115"/>
      <c r="Q10478" s="116"/>
      <c r="R10478" s="116"/>
      <c r="S10478" s="116"/>
      <c r="T10478" s="117"/>
    </row>
    <row r="10479" spans="10:20">
      <c r="J10479" s="116"/>
      <c r="K10479" s="116"/>
      <c r="L10479" s="116"/>
      <c r="M10479" s="116"/>
      <c r="N10479" s="117"/>
      <c r="P10479" s="115"/>
      <c r="Q10479" s="116"/>
      <c r="R10479" s="116"/>
      <c r="S10479" s="116"/>
      <c r="T10479" s="117"/>
    </row>
    <row r="10480" spans="10:20">
      <c r="J10480" s="116"/>
      <c r="K10480" s="116"/>
      <c r="L10480" s="116"/>
      <c r="M10480" s="116"/>
      <c r="N10480" s="117"/>
      <c r="P10480" s="115"/>
      <c r="Q10480" s="116"/>
      <c r="R10480" s="116"/>
      <c r="S10480" s="116"/>
      <c r="T10480" s="117"/>
    </row>
    <row r="10481" spans="10:20">
      <c r="J10481" s="116"/>
      <c r="K10481" s="116"/>
      <c r="L10481" s="116"/>
      <c r="M10481" s="116"/>
      <c r="N10481" s="117"/>
      <c r="P10481" s="115"/>
      <c r="Q10481" s="116"/>
      <c r="R10481" s="116"/>
      <c r="S10481" s="116"/>
      <c r="T10481" s="117"/>
    </row>
    <row r="10482" spans="10:20">
      <c r="J10482" s="116"/>
      <c r="K10482" s="116"/>
      <c r="L10482" s="116"/>
      <c r="M10482" s="116"/>
      <c r="N10482" s="117"/>
      <c r="P10482" s="115"/>
      <c r="Q10482" s="116"/>
      <c r="R10482" s="116"/>
      <c r="S10482" s="116"/>
      <c r="T10482" s="117"/>
    </row>
    <row r="10483" spans="10:20">
      <c r="J10483" s="116"/>
      <c r="K10483" s="116"/>
      <c r="L10483" s="116"/>
      <c r="M10483" s="116"/>
      <c r="N10483" s="117"/>
      <c r="P10483" s="115"/>
      <c r="Q10483" s="116"/>
      <c r="R10483" s="116"/>
      <c r="S10483" s="116"/>
      <c r="T10483" s="117"/>
    </row>
    <row r="10484" spans="10:20">
      <c r="J10484" s="116"/>
      <c r="K10484" s="116"/>
      <c r="L10484" s="116"/>
      <c r="M10484" s="116"/>
      <c r="N10484" s="117"/>
      <c r="P10484" s="115"/>
      <c r="Q10484" s="116"/>
      <c r="R10484" s="116"/>
      <c r="S10484" s="116"/>
      <c r="T10484" s="117"/>
    </row>
    <row r="10485" spans="10:20">
      <c r="J10485" s="116"/>
      <c r="K10485" s="116"/>
      <c r="L10485" s="116"/>
      <c r="M10485" s="116"/>
      <c r="N10485" s="117"/>
      <c r="P10485" s="115"/>
      <c r="Q10485" s="116"/>
      <c r="R10485" s="116"/>
      <c r="S10485" s="116"/>
      <c r="T10485" s="117"/>
    </row>
    <row r="10486" spans="10:20">
      <c r="J10486" s="116"/>
      <c r="K10486" s="116"/>
      <c r="L10486" s="116"/>
      <c r="M10486" s="116"/>
      <c r="N10486" s="117"/>
      <c r="P10486" s="115"/>
      <c r="Q10486" s="116"/>
      <c r="R10486" s="116"/>
      <c r="S10486" s="116"/>
      <c r="T10486" s="117"/>
    </row>
    <row r="10487" spans="10:20">
      <c r="J10487" s="116"/>
      <c r="K10487" s="116"/>
      <c r="L10487" s="116"/>
      <c r="M10487" s="116"/>
      <c r="N10487" s="117"/>
      <c r="P10487" s="115"/>
      <c r="Q10487" s="116"/>
      <c r="R10487" s="116"/>
      <c r="S10487" s="116"/>
      <c r="T10487" s="117"/>
    </row>
    <row r="10488" spans="10:20">
      <c r="J10488" s="116"/>
      <c r="K10488" s="116"/>
      <c r="L10488" s="116"/>
      <c r="M10488" s="116"/>
      <c r="N10488" s="117"/>
      <c r="P10488" s="115"/>
      <c r="Q10488" s="116"/>
      <c r="R10488" s="116"/>
      <c r="S10488" s="116"/>
      <c r="T10488" s="117"/>
    </row>
    <row r="10489" spans="10:20">
      <c r="J10489" s="116"/>
      <c r="K10489" s="116"/>
      <c r="L10489" s="116"/>
      <c r="M10489" s="116"/>
      <c r="N10489" s="117"/>
      <c r="P10489" s="115"/>
      <c r="Q10489" s="116"/>
      <c r="R10489" s="116"/>
      <c r="S10489" s="116"/>
      <c r="T10489" s="117"/>
    </row>
    <row r="10490" spans="10:20">
      <c r="J10490" s="116"/>
      <c r="K10490" s="116"/>
      <c r="L10490" s="116"/>
      <c r="M10490" s="116"/>
      <c r="N10490" s="117"/>
      <c r="P10490" s="115"/>
      <c r="Q10490" s="116"/>
      <c r="R10490" s="116"/>
      <c r="S10490" s="116"/>
      <c r="T10490" s="117"/>
    </row>
    <row r="10491" spans="10:20">
      <c r="J10491" s="116"/>
      <c r="K10491" s="116"/>
      <c r="L10491" s="116"/>
      <c r="M10491" s="116"/>
      <c r="N10491" s="117"/>
      <c r="P10491" s="115"/>
      <c r="Q10491" s="116"/>
      <c r="R10491" s="116"/>
      <c r="S10491" s="116"/>
      <c r="T10491" s="117"/>
    </row>
    <row r="10492" spans="10:20">
      <c r="J10492" s="116"/>
      <c r="K10492" s="116"/>
      <c r="L10492" s="116"/>
      <c r="M10492" s="116"/>
      <c r="N10492" s="117"/>
      <c r="P10492" s="115"/>
      <c r="Q10492" s="116"/>
      <c r="R10492" s="116"/>
      <c r="S10492" s="116"/>
      <c r="T10492" s="117"/>
    </row>
    <row r="10493" spans="10:20">
      <c r="J10493" s="116"/>
      <c r="K10493" s="116"/>
      <c r="L10493" s="116"/>
      <c r="M10493" s="116"/>
      <c r="N10493" s="117"/>
      <c r="P10493" s="115"/>
      <c r="Q10493" s="116"/>
      <c r="R10493" s="116"/>
      <c r="S10493" s="116"/>
      <c r="T10493" s="117"/>
    </row>
    <row r="10494" spans="10:20">
      <c r="J10494" s="116"/>
      <c r="K10494" s="116"/>
      <c r="L10494" s="116"/>
      <c r="M10494" s="116"/>
      <c r="N10494" s="117"/>
      <c r="P10494" s="115"/>
      <c r="Q10494" s="116"/>
      <c r="R10494" s="116"/>
      <c r="S10494" s="116"/>
      <c r="T10494" s="117"/>
    </row>
    <row r="10495" spans="10:20">
      <c r="J10495" s="116"/>
      <c r="K10495" s="116"/>
      <c r="L10495" s="116"/>
      <c r="M10495" s="116"/>
      <c r="N10495" s="117"/>
      <c r="P10495" s="115"/>
      <c r="Q10495" s="116"/>
      <c r="R10495" s="116"/>
      <c r="S10495" s="116"/>
      <c r="T10495" s="117"/>
    </row>
    <row r="10496" spans="10:20">
      <c r="J10496" s="116"/>
      <c r="K10496" s="116"/>
      <c r="L10496" s="116"/>
      <c r="M10496" s="116"/>
      <c r="N10496" s="117"/>
      <c r="P10496" s="115"/>
      <c r="Q10496" s="116"/>
      <c r="R10496" s="116"/>
      <c r="S10496" s="116"/>
      <c r="T10496" s="117"/>
    </row>
    <row r="10497" spans="10:20">
      <c r="J10497" s="116"/>
      <c r="K10497" s="116"/>
      <c r="L10497" s="116"/>
      <c r="M10497" s="116"/>
      <c r="N10497" s="117"/>
      <c r="P10497" s="115"/>
      <c r="Q10497" s="116"/>
      <c r="R10497" s="116"/>
      <c r="S10497" s="116"/>
      <c r="T10497" s="117"/>
    </row>
    <row r="10498" spans="10:20">
      <c r="J10498" s="116"/>
      <c r="K10498" s="116"/>
      <c r="L10498" s="116"/>
      <c r="M10498" s="116"/>
      <c r="N10498" s="117"/>
      <c r="P10498" s="115"/>
      <c r="Q10498" s="116"/>
      <c r="R10498" s="116"/>
      <c r="S10498" s="116"/>
      <c r="T10498" s="117"/>
    </row>
    <row r="10499" spans="10:20">
      <c r="J10499" s="116"/>
      <c r="K10499" s="116"/>
      <c r="L10499" s="116"/>
      <c r="M10499" s="116"/>
      <c r="N10499" s="117"/>
      <c r="P10499" s="115"/>
      <c r="Q10499" s="116"/>
      <c r="R10499" s="116"/>
      <c r="S10499" s="116"/>
      <c r="T10499" s="117"/>
    </row>
    <row r="10500" spans="10:20">
      <c r="J10500" s="116"/>
      <c r="K10500" s="116"/>
      <c r="L10500" s="116"/>
      <c r="M10500" s="116"/>
      <c r="N10500" s="117"/>
      <c r="P10500" s="115"/>
      <c r="Q10500" s="116"/>
      <c r="R10500" s="116"/>
      <c r="S10500" s="116"/>
      <c r="T10500" s="117"/>
    </row>
    <row r="10501" spans="10:20">
      <c r="J10501" s="116"/>
      <c r="K10501" s="116"/>
      <c r="L10501" s="116"/>
      <c r="M10501" s="116"/>
      <c r="N10501" s="117"/>
      <c r="P10501" s="115"/>
      <c r="Q10501" s="116"/>
      <c r="R10501" s="116"/>
      <c r="S10501" s="116"/>
      <c r="T10501" s="117"/>
    </row>
    <row r="10502" spans="10:20">
      <c r="J10502" s="116"/>
      <c r="K10502" s="116"/>
      <c r="L10502" s="116"/>
      <c r="M10502" s="116"/>
      <c r="N10502" s="117"/>
      <c r="P10502" s="115"/>
      <c r="Q10502" s="116"/>
      <c r="R10502" s="116"/>
      <c r="S10502" s="116"/>
      <c r="T10502" s="117"/>
    </row>
    <row r="10503" spans="10:20">
      <c r="J10503" s="116"/>
      <c r="K10503" s="116"/>
      <c r="L10503" s="116"/>
      <c r="M10503" s="116"/>
      <c r="N10503" s="117"/>
      <c r="P10503" s="115"/>
      <c r="Q10503" s="116"/>
      <c r="R10503" s="116"/>
      <c r="S10503" s="116"/>
      <c r="T10503" s="117"/>
    </row>
    <row r="10504" spans="10:20">
      <c r="J10504" s="116"/>
      <c r="K10504" s="116"/>
      <c r="L10504" s="116"/>
      <c r="M10504" s="116"/>
      <c r="N10504" s="117"/>
      <c r="P10504" s="115"/>
      <c r="Q10504" s="116"/>
      <c r="R10504" s="116"/>
      <c r="S10504" s="116"/>
      <c r="T10504" s="117"/>
    </row>
    <row r="10505" spans="10:20">
      <c r="J10505" s="116"/>
      <c r="K10505" s="116"/>
      <c r="L10505" s="116"/>
      <c r="M10505" s="116"/>
      <c r="N10505" s="117"/>
      <c r="P10505" s="115"/>
      <c r="Q10505" s="116"/>
      <c r="R10505" s="116"/>
      <c r="S10505" s="116"/>
      <c r="T10505" s="117"/>
    </row>
    <row r="10506" spans="10:20">
      <c r="J10506" s="116"/>
      <c r="K10506" s="116"/>
      <c r="L10506" s="116"/>
      <c r="M10506" s="116"/>
      <c r="N10506" s="117"/>
      <c r="P10506" s="115"/>
      <c r="Q10506" s="116"/>
      <c r="R10506" s="116"/>
      <c r="S10506" s="116"/>
      <c r="T10506" s="117"/>
    </row>
    <row r="10507" spans="10:20">
      <c r="J10507" s="116"/>
      <c r="K10507" s="116"/>
      <c r="L10507" s="116"/>
      <c r="M10507" s="116"/>
      <c r="N10507" s="117"/>
      <c r="P10507" s="115"/>
      <c r="Q10507" s="116"/>
      <c r="R10507" s="116"/>
      <c r="S10507" s="116"/>
      <c r="T10507" s="117"/>
    </row>
    <row r="10508" spans="10:20">
      <c r="J10508" s="116"/>
      <c r="K10508" s="116"/>
      <c r="L10508" s="116"/>
      <c r="M10508" s="116"/>
      <c r="N10508" s="117"/>
      <c r="P10508" s="115"/>
      <c r="Q10508" s="116"/>
      <c r="R10508" s="116"/>
      <c r="S10508" s="116"/>
      <c r="T10508" s="117"/>
    </row>
    <row r="10509" spans="10:20">
      <c r="J10509" s="116"/>
      <c r="K10509" s="116"/>
      <c r="L10509" s="116"/>
      <c r="M10509" s="116"/>
      <c r="N10509" s="117"/>
      <c r="P10509" s="115"/>
      <c r="Q10509" s="116"/>
      <c r="R10509" s="116"/>
      <c r="S10509" s="116"/>
      <c r="T10509" s="117"/>
    </row>
    <row r="10510" spans="10:20">
      <c r="J10510" s="116"/>
      <c r="K10510" s="116"/>
      <c r="L10510" s="116"/>
      <c r="M10510" s="116"/>
      <c r="N10510" s="117"/>
      <c r="P10510" s="115"/>
      <c r="Q10510" s="116"/>
      <c r="R10510" s="116"/>
      <c r="S10510" s="116"/>
      <c r="T10510" s="117"/>
    </row>
    <row r="10511" spans="10:20">
      <c r="J10511" s="116"/>
      <c r="K10511" s="116"/>
      <c r="L10511" s="116"/>
      <c r="M10511" s="116"/>
      <c r="N10511" s="117"/>
      <c r="P10511" s="115"/>
      <c r="Q10511" s="116"/>
      <c r="R10511" s="116"/>
      <c r="S10511" s="116"/>
      <c r="T10511" s="117"/>
    </row>
    <row r="10512" spans="10:20">
      <c r="J10512" s="116"/>
      <c r="K10512" s="116"/>
      <c r="L10512" s="116"/>
      <c r="M10512" s="116"/>
      <c r="N10512" s="117"/>
      <c r="P10512" s="115"/>
      <c r="Q10512" s="116"/>
      <c r="R10512" s="116"/>
      <c r="S10512" s="116"/>
      <c r="T10512" s="117"/>
    </row>
    <row r="10513" spans="10:20">
      <c r="J10513" s="116"/>
      <c r="K10513" s="116"/>
      <c r="L10513" s="116"/>
      <c r="M10513" s="116"/>
      <c r="N10513" s="117"/>
      <c r="P10513" s="115"/>
      <c r="Q10513" s="116"/>
      <c r="R10513" s="116"/>
      <c r="S10513" s="116"/>
      <c r="T10513" s="117"/>
    </row>
    <row r="10514" spans="10:20">
      <c r="J10514" s="116"/>
      <c r="K10514" s="116"/>
      <c r="L10514" s="116"/>
      <c r="M10514" s="116"/>
      <c r="N10514" s="117"/>
      <c r="P10514" s="115"/>
      <c r="Q10514" s="116"/>
      <c r="R10514" s="116"/>
      <c r="S10514" s="116"/>
      <c r="T10514" s="117"/>
    </row>
    <row r="10515" spans="10:20">
      <c r="J10515" s="116"/>
      <c r="K10515" s="116"/>
      <c r="L10515" s="116"/>
      <c r="M10515" s="116"/>
      <c r="N10515" s="117"/>
      <c r="P10515" s="115"/>
      <c r="Q10515" s="116"/>
      <c r="R10515" s="116"/>
      <c r="S10515" s="116"/>
      <c r="T10515" s="117"/>
    </row>
    <row r="10516" spans="10:20">
      <c r="J10516" s="116"/>
      <c r="K10516" s="116"/>
      <c r="L10516" s="116"/>
      <c r="M10516" s="116"/>
      <c r="N10516" s="117"/>
      <c r="P10516" s="115"/>
      <c r="Q10516" s="116"/>
      <c r="R10516" s="116"/>
      <c r="S10516" s="116"/>
      <c r="T10516" s="117"/>
    </row>
    <row r="10517" spans="10:20">
      <c r="J10517" s="116"/>
      <c r="K10517" s="116"/>
      <c r="L10517" s="116"/>
      <c r="M10517" s="116"/>
      <c r="N10517" s="117"/>
      <c r="P10517" s="115"/>
      <c r="Q10517" s="116"/>
      <c r="R10517" s="116"/>
      <c r="S10517" s="116"/>
      <c r="T10517" s="117"/>
    </row>
    <row r="10518" spans="10:20">
      <c r="J10518" s="116"/>
      <c r="K10518" s="116"/>
      <c r="L10518" s="116"/>
      <c r="M10518" s="116"/>
      <c r="N10518" s="117"/>
      <c r="P10518" s="115"/>
      <c r="Q10518" s="116"/>
      <c r="R10518" s="116"/>
      <c r="S10518" s="116"/>
      <c r="T10518" s="117"/>
    </row>
    <row r="10519" spans="10:20">
      <c r="J10519" s="116"/>
      <c r="K10519" s="116"/>
      <c r="L10519" s="116"/>
      <c r="M10519" s="116"/>
      <c r="N10519" s="117"/>
      <c r="P10519" s="115"/>
      <c r="Q10519" s="116"/>
      <c r="R10519" s="116"/>
      <c r="S10519" s="116"/>
      <c r="T10519" s="117"/>
    </row>
    <row r="10520" spans="10:20">
      <c r="J10520" s="116"/>
      <c r="K10520" s="116"/>
      <c r="L10520" s="116"/>
      <c r="M10520" s="116"/>
      <c r="N10520" s="117"/>
      <c r="P10520" s="115"/>
      <c r="Q10520" s="116"/>
      <c r="R10520" s="116"/>
      <c r="S10520" s="116"/>
      <c r="T10520" s="117"/>
    </row>
    <row r="10521" spans="10:20">
      <c r="J10521" s="116"/>
      <c r="K10521" s="116"/>
      <c r="L10521" s="116"/>
      <c r="M10521" s="116"/>
      <c r="N10521" s="117"/>
      <c r="P10521" s="115"/>
      <c r="Q10521" s="116"/>
      <c r="R10521" s="116"/>
      <c r="S10521" s="116"/>
      <c r="T10521" s="117"/>
    </row>
    <row r="10522" spans="10:20">
      <c r="J10522" s="116"/>
      <c r="K10522" s="116"/>
      <c r="L10522" s="116"/>
      <c r="M10522" s="116"/>
      <c r="N10522" s="117"/>
      <c r="P10522" s="115"/>
      <c r="Q10522" s="116"/>
      <c r="R10522" s="116"/>
      <c r="S10522" s="116"/>
      <c r="T10522" s="117"/>
    </row>
    <row r="10523" spans="10:20">
      <c r="J10523" s="116"/>
      <c r="K10523" s="116"/>
      <c r="L10523" s="116"/>
      <c r="M10523" s="116"/>
      <c r="N10523" s="117"/>
      <c r="P10523" s="115"/>
      <c r="Q10523" s="116"/>
      <c r="R10523" s="116"/>
      <c r="S10523" s="116"/>
      <c r="T10523" s="117"/>
    </row>
    <row r="10524" spans="10:20">
      <c r="J10524" s="116"/>
      <c r="K10524" s="116"/>
      <c r="L10524" s="116"/>
      <c r="M10524" s="116"/>
      <c r="N10524" s="117"/>
      <c r="P10524" s="115"/>
      <c r="Q10524" s="116"/>
      <c r="R10524" s="116"/>
      <c r="S10524" s="116"/>
      <c r="T10524" s="117"/>
    </row>
    <row r="10525" spans="10:20">
      <c r="J10525" s="116"/>
      <c r="K10525" s="116"/>
      <c r="L10525" s="116"/>
      <c r="M10525" s="116"/>
      <c r="N10525" s="117"/>
      <c r="P10525" s="115"/>
      <c r="Q10525" s="116"/>
      <c r="R10525" s="116"/>
      <c r="S10525" s="116"/>
      <c r="T10525" s="117"/>
    </row>
    <row r="10526" spans="10:20">
      <c r="J10526" s="116"/>
      <c r="K10526" s="116"/>
      <c r="L10526" s="116"/>
      <c r="M10526" s="116"/>
      <c r="N10526" s="117"/>
      <c r="P10526" s="115"/>
      <c r="Q10526" s="116"/>
      <c r="R10526" s="116"/>
      <c r="S10526" s="116"/>
      <c r="T10526" s="117"/>
    </row>
    <row r="10527" spans="10:20">
      <c r="J10527" s="116"/>
      <c r="K10527" s="116"/>
      <c r="L10527" s="116"/>
      <c r="M10527" s="116"/>
      <c r="N10527" s="117"/>
      <c r="P10527" s="115"/>
      <c r="Q10527" s="116"/>
      <c r="R10527" s="116"/>
      <c r="S10527" s="116"/>
      <c r="T10527" s="117"/>
    </row>
    <row r="10528" spans="10:20">
      <c r="J10528" s="116"/>
      <c r="K10528" s="116"/>
      <c r="L10528" s="116"/>
      <c r="M10528" s="116"/>
      <c r="N10528" s="117"/>
      <c r="P10528" s="115"/>
      <c r="Q10528" s="116"/>
      <c r="R10528" s="116"/>
      <c r="S10528" s="116"/>
      <c r="T10528" s="117"/>
    </row>
    <row r="10529" spans="10:20">
      <c r="J10529" s="116"/>
      <c r="K10529" s="116"/>
      <c r="L10529" s="116"/>
      <c r="M10529" s="116"/>
      <c r="N10529" s="117"/>
      <c r="P10529" s="115"/>
      <c r="Q10529" s="116"/>
      <c r="R10529" s="116"/>
      <c r="S10529" s="116"/>
      <c r="T10529" s="117"/>
    </row>
    <row r="10530" spans="10:20">
      <c r="J10530" s="116"/>
      <c r="K10530" s="116"/>
      <c r="L10530" s="116"/>
      <c r="M10530" s="116"/>
      <c r="N10530" s="117"/>
      <c r="P10530" s="115"/>
      <c r="Q10530" s="116"/>
      <c r="R10530" s="116"/>
      <c r="S10530" s="116"/>
      <c r="T10530" s="117"/>
    </row>
    <row r="10531" spans="10:20">
      <c r="J10531" s="116"/>
      <c r="K10531" s="116"/>
      <c r="L10531" s="116"/>
      <c r="M10531" s="116"/>
      <c r="N10531" s="117"/>
      <c r="P10531" s="115"/>
      <c r="Q10531" s="116"/>
      <c r="R10531" s="116"/>
      <c r="S10531" s="116"/>
      <c r="T10531" s="117"/>
    </row>
    <row r="10532" spans="10:20">
      <c r="J10532" s="116"/>
      <c r="K10532" s="116"/>
      <c r="L10532" s="116"/>
      <c r="M10532" s="116"/>
      <c r="N10532" s="117"/>
      <c r="P10532" s="115"/>
      <c r="Q10532" s="116"/>
      <c r="R10532" s="116"/>
      <c r="S10532" s="116"/>
      <c r="T10532" s="117"/>
    </row>
    <row r="10533" spans="10:20">
      <c r="J10533" s="116"/>
      <c r="K10533" s="116"/>
      <c r="L10533" s="116"/>
      <c r="M10533" s="116"/>
      <c r="N10533" s="117"/>
      <c r="P10533" s="115"/>
      <c r="Q10533" s="116"/>
      <c r="R10533" s="116"/>
      <c r="S10533" s="116"/>
      <c r="T10533" s="117"/>
    </row>
    <row r="10534" spans="10:20">
      <c r="J10534" s="116"/>
      <c r="K10534" s="116"/>
      <c r="L10534" s="116"/>
      <c r="M10534" s="116"/>
      <c r="N10534" s="117"/>
      <c r="P10534" s="115"/>
      <c r="Q10534" s="116"/>
      <c r="R10534" s="116"/>
      <c r="S10534" s="116"/>
      <c r="T10534" s="117"/>
    </row>
    <row r="10535" spans="10:20">
      <c r="J10535" s="116"/>
      <c r="K10535" s="116"/>
      <c r="L10535" s="116"/>
      <c r="M10535" s="116"/>
      <c r="N10535" s="117"/>
      <c r="P10535" s="115"/>
      <c r="Q10535" s="116"/>
      <c r="R10535" s="116"/>
      <c r="S10535" s="116"/>
      <c r="T10535" s="117"/>
    </row>
    <row r="10536" spans="10:20">
      <c r="J10536" s="116"/>
      <c r="K10536" s="116"/>
      <c r="L10536" s="116"/>
      <c r="M10536" s="116"/>
      <c r="N10536" s="117"/>
      <c r="P10536" s="115"/>
      <c r="Q10536" s="116"/>
      <c r="R10536" s="116"/>
      <c r="S10536" s="116"/>
      <c r="T10536" s="117"/>
    </row>
    <row r="10537" spans="10:20">
      <c r="J10537" s="116"/>
      <c r="K10537" s="116"/>
      <c r="L10537" s="116"/>
      <c r="M10537" s="116"/>
      <c r="N10537" s="117"/>
      <c r="P10537" s="115"/>
      <c r="Q10537" s="116"/>
      <c r="R10537" s="116"/>
      <c r="S10537" s="116"/>
      <c r="T10537" s="117"/>
    </row>
    <row r="10538" spans="10:20">
      <c r="J10538" s="116"/>
      <c r="K10538" s="116"/>
      <c r="L10538" s="116"/>
      <c r="M10538" s="116"/>
      <c r="N10538" s="117"/>
      <c r="P10538" s="115"/>
      <c r="Q10538" s="116"/>
      <c r="R10538" s="116"/>
      <c r="S10538" s="116"/>
      <c r="T10538" s="117"/>
    </row>
    <row r="10539" spans="10:20">
      <c r="J10539" s="116"/>
      <c r="K10539" s="116"/>
      <c r="L10539" s="116"/>
      <c r="M10539" s="116"/>
      <c r="N10539" s="117"/>
      <c r="P10539" s="115"/>
      <c r="Q10539" s="116"/>
      <c r="R10539" s="116"/>
      <c r="S10539" s="116"/>
      <c r="T10539" s="117"/>
    </row>
    <row r="10540" spans="10:20">
      <c r="J10540" s="116"/>
      <c r="K10540" s="116"/>
      <c r="L10540" s="116"/>
      <c r="M10540" s="116"/>
      <c r="N10540" s="117"/>
      <c r="P10540" s="115"/>
      <c r="Q10540" s="116"/>
      <c r="R10540" s="116"/>
      <c r="S10540" s="116"/>
      <c r="T10540" s="117"/>
    </row>
    <row r="10541" spans="10:20">
      <c r="J10541" s="116"/>
      <c r="K10541" s="116"/>
      <c r="L10541" s="116"/>
      <c r="M10541" s="116"/>
      <c r="N10541" s="117"/>
      <c r="P10541" s="115"/>
      <c r="Q10541" s="116"/>
      <c r="R10541" s="116"/>
      <c r="S10541" s="116"/>
      <c r="T10541" s="117"/>
    </row>
    <row r="10542" spans="10:20">
      <c r="J10542" s="116"/>
      <c r="K10542" s="116"/>
      <c r="L10542" s="116"/>
      <c r="M10542" s="116"/>
      <c r="N10542" s="117"/>
      <c r="P10542" s="115"/>
      <c r="Q10542" s="116"/>
      <c r="R10542" s="116"/>
      <c r="S10542" s="116"/>
      <c r="T10542" s="117"/>
    </row>
    <row r="10543" spans="10:20">
      <c r="J10543" s="116"/>
      <c r="K10543" s="116"/>
      <c r="L10543" s="116"/>
      <c r="M10543" s="116"/>
      <c r="N10543" s="117"/>
      <c r="P10543" s="115"/>
      <c r="Q10543" s="116"/>
      <c r="R10543" s="116"/>
      <c r="S10543" s="116"/>
      <c r="T10543" s="117"/>
    </row>
    <row r="10544" spans="10:20">
      <c r="J10544" s="116"/>
      <c r="K10544" s="116"/>
      <c r="L10544" s="116"/>
      <c r="M10544" s="116"/>
      <c r="N10544" s="117"/>
      <c r="P10544" s="115"/>
      <c r="Q10544" s="116"/>
      <c r="R10544" s="116"/>
      <c r="S10544" s="116"/>
      <c r="T10544" s="117"/>
    </row>
    <row r="10545" spans="10:20">
      <c r="J10545" s="116"/>
      <c r="K10545" s="116"/>
      <c r="L10545" s="116"/>
      <c r="M10545" s="116"/>
      <c r="N10545" s="117"/>
      <c r="P10545" s="115"/>
      <c r="Q10545" s="116"/>
      <c r="R10545" s="116"/>
      <c r="S10545" s="116"/>
      <c r="T10545" s="117"/>
    </row>
    <row r="10546" spans="10:20">
      <c r="J10546" s="116"/>
      <c r="K10546" s="116"/>
      <c r="L10546" s="116"/>
      <c r="M10546" s="116"/>
      <c r="N10546" s="117"/>
      <c r="P10546" s="115"/>
      <c r="Q10546" s="116"/>
      <c r="R10546" s="116"/>
      <c r="S10546" s="116"/>
      <c r="T10546" s="117"/>
    </row>
    <row r="10547" spans="10:20">
      <c r="J10547" s="116"/>
      <c r="K10547" s="116"/>
      <c r="L10547" s="116"/>
      <c r="M10547" s="116"/>
      <c r="N10547" s="117"/>
      <c r="P10547" s="115"/>
      <c r="Q10547" s="116"/>
      <c r="R10547" s="116"/>
      <c r="S10547" s="116"/>
      <c r="T10547" s="117"/>
    </row>
    <row r="10548" spans="10:20">
      <c r="J10548" s="116"/>
      <c r="K10548" s="116"/>
      <c r="L10548" s="116"/>
      <c r="M10548" s="116"/>
      <c r="N10548" s="117"/>
      <c r="P10548" s="115"/>
      <c r="Q10548" s="116"/>
      <c r="R10548" s="116"/>
      <c r="S10548" s="116"/>
      <c r="T10548" s="117"/>
    </row>
    <row r="10549" spans="10:20">
      <c r="J10549" s="116"/>
      <c r="K10549" s="116"/>
      <c r="L10549" s="116"/>
      <c r="M10549" s="116"/>
      <c r="N10549" s="117"/>
      <c r="P10549" s="115"/>
      <c r="Q10549" s="116"/>
      <c r="R10549" s="116"/>
      <c r="S10549" s="116"/>
      <c r="T10549" s="117"/>
    </row>
    <row r="10550" spans="10:20">
      <c r="J10550" s="116"/>
      <c r="K10550" s="116"/>
      <c r="L10550" s="116"/>
      <c r="M10550" s="116"/>
      <c r="N10550" s="117"/>
      <c r="P10550" s="115"/>
      <c r="Q10550" s="116"/>
      <c r="R10550" s="116"/>
      <c r="S10550" s="116"/>
      <c r="T10550" s="117"/>
    </row>
    <row r="10551" spans="10:20">
      <c r="J10551" s="116"/>
      <c r="K10551" s="116"/>
      <c r="L10551" s="116"/>
      <c r="M10551" s="116"/>
      <c r="N10551" s="117"/>
      <c r="P10551" s="115"/>
      <c r="Q10551" s="116"/>
      <c r="R10551" s="116"/>
      <c r="S10551" s="116"/>
      <c r="T10551" s="117"/>
    </row>
    <row r="10552" spans="10:20">
      <c r="J10552" s="116"/>
      <c r="K10552" s="116"/>
      <c r="L10552" s="116"/>
      <c r="M10552" s="116"/>
      <c r="N10552" s="117"/>
      <c r="P10552" s="115"/>
      <c r="Q10552" s="116"/>
      <c r="R10552" s="116"/>
      <c r="S10552" s="116"/>
      <c r="T10552" s="117"/>
    </row>
    <row r="10553" spans="10:20">
      <c r="J10553" s="116"/>
      <c r="K10553" s="116"/>
      <c r="L10553" s="116"/>
      <c r="M10553" s="116"/>
      <c r="N10553" s="117"/>
      <c r="P10553" s="115"/>
      <c r="Q10553" s="116"/>
      <c r="R10553" s="116"/>
      <c r="S10553" s="116"/>
      <c r="T10553" s="117"/>
    </row>
    <row r="10554" spans="10:20">
      <c r="J10554" s="116"/>
      <c r="K10554" s="116"/>
      <c r="L10554" s="116"/>
      <c r="M10554" s="116"/>
      <c r="N10554" s="117"/>
      <c r="P10554" s="115"/>
      <c r="Q10554" s="116"/>
      <c r="R10554" s="116"/>
      <c r="S10554" s="116"/>
      <c r="T10554" s="117"/>
    </row>
    <row r="10555" spans="10:20">
      <c r="J10555" s="116"/>
      <c r="K10555" s="116"/>
      <c r="L10555" s="116"/>
      <c r="M10555" s="116"/>
      <c r="N10555" s="117"/>
      <c r="P10555" s="115"/>
      <c r="Q10555" s="116"/>
      <c r="R10555" s="116"/>
      <c r="S10555" s="116"/>
      <c r="T10555" s="117"/>
    </row>
    <row r="10556" spans="10:20">
      <c r="J10556" s="116"/>
      <c r="K10556" s="116"/>
      <c r="L10556" s="116"/>
      <c r="M10556" s="116"/>
      <c r="N10556" s="117"/>
      <c r="P10556" s="115"/>
      <c r="Q10556" s="116"/>
      <c r="R10556" s="116"/>
      <c r="S10556" s="116"/>
      <c r="T10556" s="117"/>
    </row>
    <row r="10557" spans="10:20">
      <c r="J10557" s="116"/>
      <c r="K10557" s="116"/>
      <c r="L10557" s="116"/>
      <c r="M10557" s="116"/>
      <c r="N10557" s="117"/>
      <c r="P10557" s="115"/>
      <c r="Q10557" s="116"/>
      <c r="R10557" s="116"/>
      <c r="S10557" s="116"/>
      <c r="T10557" s="117"/>
    </row>
    <row r="10558" spans="10:20">
      <c r="J10558" s="116"/>
      <c r="K10558" s="116"/>
      <c r="L10558" s="116"/>
      <c r="M10558" s="116"/>
      <c r="N10558" s="117"/>
      <c r="P10558" s="115"/>
      <c r="Q10558" s="116"/>
      <c r="R10558" s="116"/>
      <c r="S10558" s="116"/>
      <c r="T10558" s="117"/>
    </row>
    <row r="10559" spans="10:20">
      <c r="J10559" s="116"/>
      <c r="K10559" s="116"/>
      <c r="L10559" s="116"/>
      <c r="M10559" s="116"/>
      <c r="N10559" s="117"/>
      <c r="P10559" s="115"/>
      <c r="Q10559" s="116"/>
      <c r="R10559" s="116"/>
      <c r="S10559" s="116"/>
      <c r="T10559" s="117"/>
    </row>
    <row r="10560" spans="10:20">
      <c r="J10560" s="116"/>
      <c r="K10560" s="116"/>
      <c r="L10560" s="116"/>
      <c r="M10560" s="116"/>
      <c r="N10560" s="117"/>
      <c r="P10560" s="115"/>
      <c r="Q10560" s="116"/>
      <c r="R10560" s="116"/>
      <c r="S10560" s="116"/>
      <c r="T10560" s="117"/>
    </row>
    <row r="10561" spans="10:20">
      <c r="J10561" s="116"/>
      <c r="K10561" s="116"/>
      <c r="L10561" s="116"/>
      <c r="M10561" s="116"/>
      <c r="N10561" s="117"/>
      <c r="P10561" s="115"/>
      <c r="Q10561" s="116"/>
      <c r="R10561" s="116"/>
      <c r="S10561" s="116"/>
      <c r="T10561" s="117"/>
    </row>
    <row r="10562" spans="10:20">
      <c r="J10562" s="116"/>
      <c r="K10562" s="116"/>
      <c r="L10562" s="116"/>
      <c r="M10562" s="116"/>
      <c r="N10562" s="117"/>
      <c r="P10562" s="115"/>
      <c r="Q10562" s="116"/>
      <c r="R10562" s="116"/>
      <c r="S10562" s="116"/>
      <c r="T10562" s="117"/>
    </row>
    <row r="10563" spans="10:20">
      <c r="J10563" s="116"/>
      <c r="K10563" s="116"/>
      <c r="L10563" s="116"/>
      <c r="M10563" s="116"/>
      <c r="N10563" s="117"/>
      <c r="P10563" s="115"/>
      <c r="Q10563" s="116"/>
      <c r="R10563" s="116"/>
      <c r="S10563" s="116"/>
      <c r="T10563" s="117"/>
    </row>
    <row r="10564" spans="10:20">
      <c r="J10564" s="116"/>
      <c r="K10564" s="116"/>
      <c r="L10564" s="116"/>
      <c r="M10564" s="116"/>
      <c r="N10564" s="117"/>
      <c r="P10564" s="115"/>
      <c r="Q10564" s="116"/>
      <c r="R10564" s="116"/>
      <c r="S10564" s="116"/>
      <c r="T10564" s="117"/>
    </row>
    <row r="10565" spans="10:20">
      <c r="J10565" s="116"/>
      <c r="K10565" s="116"/>
      <c r="L10565" s="116"/>
      <c r="M10565" s="116"/>
      <c r="N10565" s="117"/>
      <c r="P10565" s="115"/>
      <c r="Q10565" s="116"/>
      <c r="R10565" s="116"/>
      <c r="S10565" s="116"/>
      <c r="T10565" s="117"/>
    </row>
    <row r="10566" spans="10:20">
      <c r="J10566" s="116"/>
      <c r="K10566" s="116"/>
      <c r="L10566" s="116"/>
      <c r="M10566" s="116"/>
      <c r="N10566" s="117"/>
      <c r="P10566" s="115"/>
      <c r="Q10566" s="116"/>
      <c r="R10566" s="116"/>
      <c r="S10566" s="116"/>
      <c r="T10566" s="117"/>
    </row>
    <row r="10567" spans="10:20">
      <c r="J10567" s="116"/>
      <c r="K10567" s="116"/>
      <c r="L10567" s="116"/>
      <c r="M10567" s="116"/>
      <c r="N10567" s="117"/>
      <c r="P10567" s="115"/>
      <c r="Q10567" s="116"/>
      <c r="R10567" s="116"/>
      <c r="S10567" s="116"/>
      <c r="T10567" s="117"/>
    </row>
    <row r="10568" spans="10:20">
      <c r="J10568" s="116"/>
      <c r="K10568" s="116"/>
      <c r="L10568" s="116"/>
      <c r="M10568" s="116"/>
      <c r="N10568" s="117"/>
      <c r="P10568" s="115"/>
      <c r="Q10568" s="116"/>
      <c r="R10568" s="116"/>
      <c r="S10568" s="116"/>
      <c r="T10568" s="117"/>
    </row>
    <row r="10569" spans="10:20">
      <c r="J10569" s="116"/>
      <c r="K10569" s="116"/>
      <c r="L10569" s="116"/>
      <c r="M10569" s="116"/>
      <c r="N10569" s="117"/>
      <c r="P10569" s="115"/>
      <c r="Q10569" s="116"/>
      <c r="R10569" s="116"/>
      <c r="S10569" s="116"/>
      <c r="T10569" s="117"/>
    </row>
    <row r="10570" spans="10:20">
      <c r="J10570" s="116"/>
      <c r="K10570" s="116"/>
      <c r="L10570" s="116"/>
      <c r="M10570" s="116"/>
      <c r="N10570" s="117"/>
      <c r="P10570" s="115"/>
      <c r="Q10570" s="116"/>
      <c r="R10570" s="116"/>
      <c r="S10570" s="116"/>
      <c r="T10570" s="117"/>
    </row>
    <row r="10571" spans="10:20">
      <c r="J10571" s="116"/>
      <c r="K10571" s="116"/>
      <c r="L10571" s="116"/>
      <c r="M10571" s="116"/>
      <c r="N10571" s="117"/>
      <c r="P10571" s="115"/>
      <c r="Q10571" s="116"/>
      <c r="R10571" s="116"/>
      <c r="S10571" s="116"/>
      <c r="T10571" s="117"/>
    </row>
    <row r="10572" spans="10:20">
      <c r="J10572" s="116"/>
      <c r="K10572" s="116"/>
      <c r="L10572" s="116"/>
      <c r="M10572" s="116"/>
      <c r="N10572" s="117"/>
      <c r="P10572" s="115"/>
      <c r="Q10572" s="116"/>
      <c r="R10572" s="116"/>
      <c r="S10572" s="116"/>
      <c r="T10572" s="117"/>
    </row>
    <row r="10573" spans="10:20">
      <c r="J10573" s="116"/>
      <c r="K10573" s="116"/>
      <c r="L10573" s="116"/>
      <c r="M10573" s="116"/>
      <c r="N10573" s="117"/>
      <c r="P10573" s="115"/>
      <c r="Q10573" s="116"/>
      <c r="R10573" s="116"/>
      <c r="S10573" s="116"/>
      <c r="T10573" s="117"/>
    </row>
    <row r="10574" spans="10:20">
      <c r="J10574" s="116"/>
      <c r="K10574" s="116"/>
      <c r="L10574" s="116"/>
      <c r="M10574" s="116"/>
      <c r="N10574" s="117"/>
      <c r="P10574" s="115"/>
      <c r="Q10574" s="116"/>
      <c r="R10574" s="116"/>
      <c r="S10574" s="116"/>
      <c r="T10574" s="117"/>
    </row>
    <row r="10575" spans="10:20">
      <c r="J10575" s="116"/>
      <c r="K10575" s="116"/>
      <c r="L10575" s="116"/>
      <c r="M10575" s="116"/>
      <c r="N10575" s="117"/>
      <c r="P10575" s="115"/>
      <c r="Q10575" s="116"/>
      <c r="R10575" s="116"/>
      <c r="S10575" s="116"/>
      <c r="T10575" s="117"/>
    </row>
    <row r="10576" spans="10:20">
      <c r="J10576" s="116"/>
      <c r="K10576" s="116"/>
      <c r="L10576" s="116"/>
      <c r="M10576" s="116"/>
      <c r="N10576" s="117"/>
      <c r="P10576" s="115"/>
      <c r="Q10576" s="116"/>
      <c r="R10576" s="116"/>
      <c r="S10576" s="116"/>
      <c r="T10576" s="117"/>
    </row>
    <row r="10577" spans="10:20">
      <c r="J10577" s="116"/>
      <c r="K10577" s="116"/>
      <c r="L10577" s="116"/>
      <c r="M10577" s="116"/>
      <c r="N10577" s="117"/>
      <c r="P10577" s="115"/>
      <c r="Q10577" s="116"/>
      <c r="R10577" s="116"/>
      <c r="S10577" s="116"/>
      <c r="T10577" s="117"/>
    </row>
    <row r="10578" spans="10:20">
      <c r="J10578" s="116"/>
      <c r="K10578" s="116"/>
      <c r="L10578" s="116"/>
      <c r="M10578" s="116"/>
      <c r="N10578" s="117"/>
      <c r="P10578" s="115"/>
      <c r="Q10578" s="116"/>
      <c r="R10578" s="116"/>
      <c r="S10578" s="116"/>
      <c r="T10578" s="117"/>
    </row>
    <row r="10579" spans="10:20">
      <c r="J10579" s="116"/>
      <c r="K10579" s="116"/>
      <c r="L10579" s="116"/>
      <c r="M10579" s="116"/>
      <c r="N10579" s="117"/>
      <c r="P10579" s="115"/>
      <c r="Q10579" s="116"/>
      <c r="R10579" s="116"/>
      <c r="S10579" s="116"/>
      <c r="T10579" s="117"/>
    </row>
    <row r="10580" spans="10:20">
      <c r="J10580" s="116"/>
      <c r="K10580" s="116"/>
      <c r="L10580" s="116"/>
      <c r="M10580" s="116"/>
      <c r="N10580" s="117"/>
      <c r="P10580" s="115"/>
      <c r="Q10580" s="116"/>
      <c r="R10580" s="116"/>
      <c r="S10580" s="116"/>
      <c r="T10580" s="117"/>
    </row>
    <row r="10581" spans="10:20">
      <c r="J10581" s="116"/>
      <c r="K10581" s="116"/>
      <c r="L10581" s="116"/>
      <c r="M10581" s="116"/>
      <c r="N10581" s="117"/>
      <c r="P10581" s="115"/>
      <c r="Q10581" s="116"/>
      <c r="R10581" s="116"/>
      <c r="S10581" s="116"/>
      <c r="T10581" s="117"/>
    </row>
    <row r="10582" spans="10:20">
      <c r="J10582" s="116"/>
      <c r="K10582" s="116"/>
      <c r="L10582" s="116"/>
      <c r="M10582" s="116"/>
      <c r="N10582" s="117"/>
      <c r="P10582" s="115"/>
      <c r="Q10582" s="116"/>
      <c r="R10582" s="116"/>
      <c r="S10582" s="116"/>
      <c r="T10582" s="117"/>
    </row>
    <row r="10583" spans="10:20">
      <c r="J10583" s="116"/>
      <c r="K10583" s="116"/>
      <c r="L10583" s="116"/>
      <c r="M10583" s="116"/>
      <c r="N10583" s="117"/>
      <c r="P10583" s="115"/>
      <c r="Q10583" s="116"/>
      <c r="R10583" s="116"/>
      <c r="S10583" s="116"/>
      <c r="T10583" s="117"/>
    </row>
    <row r="10584" spans="10:20">
      <c r="J10584" s="116"/>
      <c r="K10584" s="116"/>
      <c r="L10584" s="116"/>
      <c r="M10584" s="116"/>
      <c r="N10584" s="117"/>
      <c r="P10584" s="115"/>
      <c r="Q10584" s="116"/>
      <c r="R10584" s="116"/>
      <c r="S10584" s="116"/>
      <c r="T10584" s="117"/>
    </row>
    <row r="10585" spans="10:20">
      <c r="J10585" s="116"/>
      <c r="K10585" s="116"/>
      <c r="L10585" s="116"/>
      <c r="M10585" s="116"/>
      <c r="N10585" s="117"/>
      <c r="P10585" s="115"/>
      <c r="Q10585" s="116"/>
      <c r="R10585" s="116"/>
      <c r="S10585" s="116"/>
      <c r="T10585" s="117"/>
    </row>
    <row r="10586" spans="10:20">
      <c r="J10586" s="116"/>
      <c r="K10586" s="116"/>
      <c r="L10586" s="116"/>
      <c r="M10586" s="116"/>
      <c r="N10586" s="117"/>
      <c r="P10586" s="115"/>
      <c r="Q10586" s="116"/>
      <c r="R10586" s="116"/>
      <c r="S10586" s="116"/>
      <c r="T10586" s="117"/>
    </row>
    <row r="10587" spans="10:20">
      <c r="J10587" s="116"/>
      <c r="K10587" s="116"/>
      <c r="L10587" s="116"/>
      <c r="M10587" s="116"/>
      <c r="N10587" s="117"/>
      <c r="P10587" s="115"/>
      <c r="Q10587" s="116"/>
      <c r="R10587" s="116"/>
      <c r="S10587" s="116"/>
      <c r="T10587" s="117"/>
    </row>
    <row r="10588" spans="10:20">
      <c r="J10588" s="116"/>
      <c r="K10588" s="116"/>
      <c r="L10588" s="116"/>
      <c r="M10588" s="116"/>
      <c r="N10588" s="117"/>
      <c r="P10588" s="115"/>
      <c r="Q10588" s="116"/>
      <c r="R10588" s="116"/>
      <c r="S10588" s="116"/>
      <c r="T10588" s="117"/>
    </row>
    <row r="10589" spans="10:20">
      <c r="J10589" s="116"/>
      <c r="K10589" s="116"/>
      <c r="L10589" s="116"/>
      <c r="M10589" s="116"/>
      <c r="N10589" s="117"/>
      <c r="P10589" s="115"/>
      <c r="Q10589" s="116"/>
      <c r="R10589" s="116"/>
      <c r="S10589" s="116"/>
      <c r="T10589" s="117"/>
    </row>
    <row r="10590" spans="10:20">
      <c r="J10590" s="116"/>
      <c r="K10590" s="116"/>
      <c r="L10590" s="116"/>
      <c r="M10590" s="116"/>
      <c r="N10590" s="117"/>
      <c r="P10590" s="115"/>
      <c r="Q10590" s="116"/>
      <c r="R10590" s="116"/>
      <c r="S10590" s="116"/>
      <c r="T10590" s="117"/>
    </row>
    <row r="10591" spans="10:20">
      <c r="J10591" s="116"/>
      <c r="K10591" s="116"/>
      <c r="L10591" s="116"/>
      <c r="M10591" s="116"/>
      <c r="N10591" s="117"/>
      <c r="P10591" s="115"/>
      <c r="Q10591" s="116"/>
      <c r="R10591" s="116"/>
      <c r="S10591" s="116"/>
      <c r="T10591" s="117"/>
    </row>
    <row r="10592" spans="10:20">
      <c r="J10592" s="116"/>
      <c r="K10592" s="116"/>
      <c r="L10592" s="116"/>
      <c r="M10592" s="116"/>
      <c r="N10592" s="117"/>
      <c r="P10592" s="115"/>
      <c r="Q10592" s="116"/>
      <c r="R10592" s="116"/>
      <c r="S10592" s="116"/>
      <c r="T10592" s="117"/>
    </row>
    <row r="10593" spans="10:20">
      <c r="J10593" s="116"/>
      <c r="K10593" s="116"/>
      <c r="L10593" s="116"/>
      <c r="M10593" s="116"/>
      <c r="N10593" s="117"/>
      <c r="P10593" s="115"/>
      <c r="Q10593" s="116"/>
      <c r="R10593" s="116"/>
      <c r="S10593" s="116"/>
      <c r="T10593" s="117"/>
    </row>
    <row r="10594" spans="10:20">
      <c r="J10594" s="116"/>
      <c r="K10594" s="116"/>
      <c r="L10594" s="116"/>
      <c r="M10594" s="116"/>
      <c r="N10594" s="117"/>
      <c r="P10594" s="115"/>
      <c r="Q10594" s="116"/>
      <c r="R10594" s="116"/>
      <c r="S10594" s="116"/>
      <c r="T10594" s="117"/>
    </row>
    <row r="10595" spans="10:20">
      <c r="J10595" s="116"/>
      <c r="K10595" s="116"/>
      <c r="L10595" s="116"/>
      <c r="M10595" s="116"/>
      <c r="N10595" s="117"/>
      <c r="P10595" s="115"/>
      <c r="Q10595" s="116"/>
      <c r="R10595" s="116"/>
      <c r="S10595" s="116"/>
      <c r="T10595" s="117"/>
    </row>
    <row r="10596" spans="10:20">
      <c r="J10596" s="116"/>
      <c r="K10596" s="116"/>
      <c r="L10596" s="116"/>
      <c r="M10596" s="116"/>
      <c r="N10596" s="117"/>
      <c r="P10596" s="115"/>
      <c r="Q10596" s="116"/>
      <c r="R10596" s="116"/>
      <c r="S10596" s="116"/>
      <c r="T10596" s="117"/>
    </row>
    <row r="10597" spans="10:20">
      <c r="J10597" s="116"/>
      <c r="K10597" s="116"/>
      <c r="L10597" s="116"/>
      <c r="M10597" s="116"/>
      <c r="N10597" s="117"/>
      <c r="P10597" s="115"/>
      <c r="Q10597" s="116"/>
      <c r="R10597" s="116"/>
      <c r="S10597" s="116"/>
      <c r="T10597" s="117"/>
    </row>
    <row r="10598" spans="10:20">
      <c r="J10598" s="116"/>
      <c r="K10598" s="116"/>
      <c r="L10598" s="116"/>
      <c r="M10598" s="116"/>
      <c r="N10598" s="117"/>
      <c r="P10598" s="115"/>
      <c r="Q10598" s="116"/>
      <c r="R10598" s="116"/>
      <c r="S10598" s="116"/>
      <c r="T10598" s="117"/>
    </row>
    <row r="10599" spans="10:20">
      <c r="J10599" s="116"/>
      <c r="K10599" s="116"/>
      <c r="L10599" s="116"/>
      <c r="M10599" s="116"/>
      <c r="N10599" s="117"/>
      <c r="P10599" s="115"/>
      <c r="Q10599" s="116"/>
      <c r="R10599" s="116"/>
      <c r="S10599" s="116"/>
      <c r="T10599" s="117"/>
    </row>
    <row r="10600" spans="10:20">
      <c r="J10600" s="116"/>
      <c r="K10600" s="116"/>
      <c r="L10600" s="116"/>
      <c r="M10600" s="116"/>
      <c r="N10600" s="117"/>
      <c r="P10600" s="115"/>
      <c r="Q10600" s="116"/>
      <c r="R10600" s="116"/>
      <c r="S10600" s="116"/>
      <c r="T10600" s="117"/>
    </row>
    <row r="10601" spans="10:20">
      <c r="J10601" s="116"/>
      <c r="K10601" s="116"/>
      <c r="L10601" s="116"/>
      <c r="M10601" s="116"/>
      <c r="N10601" s="117"/>
      <c r="P10601" s="115"/>
      <c r="Q10601" s="116"/>
      <c r="R10601" s="116"/>
      <c r="S10601" s="116"/>
      <c r="T10601" s="117"/>
    </row>
    <row r="10602" spans="10:20">
      <c r="J10602" s="116"/>
      <c r="K10602" s="116"/>
      <c r="L10602" s="116"/>
      <c r="M10602" s="116"/>
      <c r="N10602" s="117"/>
      <c r="P10602" s="115"/>
      <c r="Q10602" s="116"/>
      <c r="R10602" s="116"/>
      <c r="S10602" s="116"/>
      <c r="T10602" s="117"/>
    </row>
    <row r="10603" spans="10:20">
      <c r="J10603" s="116"/>
      <c r="K10603" s="116"/>
      <c r="L10603" s="116"/>
      <c r="M10603" s="116"/>
      <c r="N10603" s="117"/>
      <c r="P10603" s="115"/>
      <c r="Q10603" s="116"/>
      <c r="R10603" s="116"/>
      <c r="S10603" s="116"/>
      <c r="T10603" s="117"/>
    </row>
    <row r="10604" spans="10:20">
      <c r="J10604" s="116"/>
      <c r="K10604" s="116"/>
      <c r="L10604" s="116"/>
      <c r="M10604" s="116"/>
      <c r="N10604" s="117"/>
      <c r="P10604" s="115"/>
      <c r="Q10604" s="116"/>
      <c r="R10604" s="116"/>
      <c r="S10604" s="116"/>
      <c r="T10604" s="117"/>
    </row>
    <row r="10605" spans="10:20">
      <c r="J10605" s="116"/>
      <c r="K10605" s="116"/>
      <c r="L10605" s="116"/>
      <c r="M10605" s="116"/>
      <c r="N10605" s="117"/>
      <c r="P10605" s="115"/>
      <c r="Q10605" s="116"/>
      <c r="R10605" s="116"/>
      <c r="S10605" s="116"/>
      <c r="T10605" s="117"/>
    </row>
    <row r="10606" spans="10:20">
      <c r="J10606" s="116"/>
      <c r="K10606" s="116"/>
      <c r="L10606" s="116"/>
      <c r="M10606" s="116"/>
      <c r="N10606" s="117"/>
      <c r="P10606" s="115"/>
      <c r="Q10606" s="116"/>
      <c r="R10606" s="116"/>
      <c r="S10606" s="116"/>
      <c r="T10606" s="117"/>
    </row>
    <row r="10607" spans="10:20">
      <c r="J10607" s="116"/>
      <c r="K10607" s="116"/>
      <c r="L10607" s="116"/>
      <c r="M10607" s="116"/>
      <c r="N10607" s="117"/>
      <c r="P10607" s="115"/>
      <c r="Q10607" s="116"/>
      <c r="R10607" s="116"/>
      <c r="S10607" s="116"/>
      <c r="T10607" s="117"/>
    </row>
    <row r="10608" spans="10:20">
      <c r="J10608" s="116"/>
      <c r="K10608" s="116"/>
      <c r="L10608" s="116"/>
      <c r="M10608" s="116"/>
      <c r="N10608" s="117"/>
      <c r="P10608" s="115"/>
      <c r="Q10608" s="116"/>
      <c r="R10608" s="116"/>
      <c r="S10608" s="116"/>
      <c r="T10608" s="117"/>
    </row>
    <row r="10609" spans="10:20">
      <c r="J10609" s="116"/>
      <c r="K10609" s="116"/>
      <c r="L10609" s="116"/>
      <c r="M10609" s="116"/>
      <c r="N10609" s="117"/>
      <c r="P10609" s="115"/>
      <c r="Q10609" s="116"/>
      <c r="R10609" s="116"/>
      <c r="S10609" s="116"/>
      <c r="T10609" s="117"/>
    </row>
    <row r="10610" spans="10:20">
      <c r="J10610" s="116"/>
      <c r="K10610" s="116"/>
      <c r="L10610" s="116"/>
      <c r="M10610" s="116"/>
      <c r="N10610" s="117"/>
      <c r="P10610" s="115"/>
      <c r="Q10610" s="116"/>
      <c r="R10610" s="116"/>
      <c r="S10610" s="116"/>
      <c r="T10610" s="117"/>
    </row>
    <row r="10611" spans="10:20">
      <c r="J10611" s="116"/>
      <c r="K10611" s="116"/>
      <c r="L10611" s="116"/>
      <c r="M10611" s="116"/>
      <c r="N10611" s="117"/>
      <c r="P10611" s="115"/>
      <c r="Q10611" s="116"/>
      <c r="R10611" s="116"/>
      <c r="S10611" s="116"/>
      <c r="T10611" s="117"/>
    </row>
    <row r="10612" spans="10:20">
      <c r="J10612" s="116"/>
      <c r="K10612" s="116"/>
      <c r="L10612" s="116"/>
      <c r="M10612" s="116"/>
      <c r="N10612" s="117"/>
      <c r="P10612" s="115"/>
      <c r="Q10612" s="116"/>
      <c r="R10612" s="116"/>
      <c r="S10612" s="116"/>
      <c r="T10612" s="117"/>
    </row>
    <row r="10613" spans="10:20">
      <c r="J10613" s="116"/>
      <c r="K10613" s="116"/>
      <c r="L10613" s="116"/>
      <c r="M10613" s="116"/>
      <c r="N10613" s="117"/>
      <c r="P10613" s="115"/>
      <c r="Q10613" s="116"/>
      <c r="R10613" s="116"/>
      <c r="S10613" s="116"/>
      <c r="T10613" s="117"/>
    </row>
    <row r="10614" spans="10:20">
      <c r="J10614" s="116"/>
      <c r="K10614" s="116"/>
      <c r="L10614" s="116"/>
      <c r="M10614" s="116"/>
      <c r="N10614" s="117"/>
      <c r="P10614" s="115"/>
      <c r="Q10614" s="116"/>
      <c r="R10614" s="116"/>
      <c r="S10614" s="116"/>
      <c r="T10614" s="117"/>
    </row>
    <row r="10615" spans="10:20">
      <c r="J10615" s="116"/>
      <c r="K10615" s="116"/>
      <c r="L10615" s="116"/>
      <c r="M10615" s="116"/>
      <c r="N10615" s="117"/>
      <c r="P10615" s="115"/>
      <c r="Q10615" s="116"/>
      <c r="R10615" s="116"/>
      <c r="S10615" s="116"/>
      <c r="T10615" s="117"/>
    </row>
    <row r="10616" spans="10:20">
      <c r="J10616" s="116"/>
      <c r="K10616" s="116"/>
      <c r="L10616" s="116"/>
      <c r="M10616" s="116"/>
      <c r="N10616" s="117"/>
      <c r="P10616" s="115"/>
      <c r="Q10616" s="116"/>
      <c r="R10616" s="116"/>
      <c r="S10616" s="116"/>
      <c r="T10616" s="117"/>
    </row>
    <row r="10617" spans="10:20">
      <c r="J10617" s="116"/>
      <c r="K10617" s="116"/>
      <c r="L10617" s="116"/>
      <c r="M10617" s="116"/>
      <c r="N10617" s="117"/>
      <c r="P10617" s="115"/>
      <c r="Q10617" s="116"/>
      <c r="R10617" s="116"/>
      <c r="S10617" s="116"/>
      <c r="T10617" s="117"/>
    </row>
    <row r="10618" spans="10:20">
      <c r="J10618" s="116"/>
      <c r="K10618" s="116"/>
      <c r="L10618" s="116"/>
      <c r="M10618" s="116"/>
      <c r="N10618" s="117"/>
      <c r="P10618" s="115"/>
      <c r="Q10618" s="116"/>
      <c r="R10618" s="116"/>
      <c r="S10618" s="116"/>
      <c r="T10618" s="117"/>
    </row>
    <row r="10619" spans="10:20">
      <c r="J10619" s="116"/>
      <c r="K10619" s="116"/>
      <c r="L10619" s="116"/>
      <c r="M10619" s="116"/>
      <c r="N10619" s="117"/>
      <c r="P10619" s="115"/>
      <c r="Q10619" s="116"/>
      <c r="R10619" s="116"/>
      <c r="S10619" s="116"/>
      <c r="T10619" s="117"/>
    </row>
    <row r="10620" spans="10:20">
      <c r="J10620" s="116"/>
      <c r="K10620" s="116"/>
      <c r="L10620" s="116"/>
      <c r="M10620" s="116"/>
      <c r="N10620" s="117"/>
      <c r="P10620" s="115"/>
      <c r="Q10620" s="116"/>
      <c r="R10620" s="116"/>
      <c r="S10620" s="116"/>
      <c r="T10620" s="117"/>
    </row>
    <row r="10621" spans="10:20">
      <c r="J10621" s="116"/>
      <c r="K10621" s="116"/>
      <c r="L10621" s="116"/>
      <c r="M10621" s="116"/>
      <c r="N10621" s="117"/>
      <c r="P10621" s="115"/>
      <c r="Q10621" s="116"/>
      <c r="R10621" s="116"/>
      <c r="S10621" s="116"/>
      <c r="T10621" s="117"/>
    </row>
    <row r="10622" spans="10:20">
      <c r="J10622" s="116"/>
      <c r="K10622" s="116"/>
      <c r="L10622" s="116"/>
      <c r="M10622" s="116"/>
      <c r="N10622" s="117"/>
      <c r="P10622" s="115"/>
      <c r="Q10622" s="116"/>
      <c r="R10622" s="116"/>
      <c r="S10622" s="116"/>
      <c r="T10622" s="117"/>
    </row>
    <row r="10623" spans="10:20">
      <c r="J10623" s="116"/>
      <c r="K10623" s="116"/>
      <c r="L10623" s="116"/>
      <c r="M10623" s="116"/>
      <c r="N10623" s="117"/>
      <c r="P10623" s="115"/>
      <c r="Q10623" s="116"/>
      <c r="R10623" s="116"/>
      <c r="S10623" s="116"/>
      <c r="T10623" s="117"/>
    </row>
    <row r="10624" spans="10:20">
      <c r="J10624" s="116"/>
      <c r="K10624" s="116"/>
      <c r="L10624" s="116"/>
      <c r="M10624" s="116"/>
      <c r="N10624" s="117"/>
      <c r="P10624" s="115"/>
      <c r="Q10624" s="116"/>
      <c r="R10624" s="116"/>
      <c r="S10624" s="116"/>
      <c r="T10624" s="117"/>
    </row>
    <row r="10625" spans="10:20">
      <c r="J10625" s="116"/>
      <c r="K10625" s="116"/>
      <c r="L10625" s="116"/>
      <c r="M10625" s="116"/>
      <c r="N10625" s="117"/>
      <c r="P10625" s="115"/>
      <c r="Q10625" s="116"/>
      <c r="R10625" s="116"/>
      <c r="S10625" s="116"/>
      <c r="T10625" s="117"/>
    </row>
    <row r="10626" spans="10:20">
      <c r="J10626" s="116"/>
      <c r="K10626" s="116"/>
      <c r="L10626" s="116"/>
      <c r="M10626" s="116"/>
      <c r="N10626" s="117"/>
      <c r="P10626" s="115"/>
      <c r="Q10626" s="116"/>
      <c r="R10626" s="116"/>
      <c r="S10626" s="116"/>
      <c r="T10626" s="117"/>
    </row>
    <row r="10627" spans="10:20">
      <c r="J10627" s="116"/>
      <c r="K10627" s="116"/>
      <c r="L10627" s="116"/>
      <c r="M10627" s="116"/>
      <c r="N10627" s="117"/>
      <c r="P10627" s="115"/>
      <c r="Q10627" s="116"/>
      <c r="R10627" s="116"/>
      <c r="S10627" s="116"/>
      <c r="T10627" s="117"/>
    </row>
    <row r="10628" spans="10:20">
      <c r="J10628" s="116"/>
      <c r="K10628" s="116"/>
      <c r="L10628" s="116"/>
      <c r="M10628" s="116"/>
      <c r="N10628" s="117"/>
      <c r="P10628" s="115"/>
      <c r="Q10628" s="116"/>
      <c r="R10628" s="116"/>
      <c r="S10628" s="116"/>
      <c r="T10628" s="117"/>
    </row>
    <row r="10629" spans="10:20">
      <c r="J10629" s="116"/>
      <c r="K10629" s="116"/>
      <c r="L10629" s="116"/>
      <c r="M10629" s="116"/>
      <c r="N10629" s="117"/>
      <c r="P10629" s="115"/>
      <c r="Q10629" s="116"/>
      <c r="R10629" s="116"/>
      <c r="S10629" s="116"/>
      <c r="T10629" s="117"/>
    </row>
    <row r="10630" spans="10:20">
      <c r="J10630" s="116"/>
      <c r="K10630" s="116"/>
      <c r="L10630" s="116"/>
      <c r="M10630" s="116"/>
      <c r="N10630" s="117"/>
      <c r="P10630" s="115"/>
      <c r="Q10630" s="116"/>
      <c r="R10630" s="116"/>
      <c r="S10630" s="116"/>
      <c r="T10630" s="117"/>
    </row>
    <row r="10631" spans="10:20">
      <c r="J10631" s="116"/>
      <c r="K10631" s="116"/>
      <c r="L10631" s="116"/>
      <c r="M10631" s="116"/>
      <c r="N10631" s="117"/>
      <c r="P10631" s="115"/>
      <c r="Q10631" s="116"/>
      <c r="R10631" s="116"/>
      <c r="S10631" s="116"/>
      <c r="T10631" s="117"/>
    </row>
    <row r="10632" spans="10:20">
      <c r="J10632" s="116"/>
      <c r="K10632" s="116"/>
      <c r="L10632" s="116"/>
      <c r="M10632" s="116"/>
      <c r="N10632" s="117"/>
      <c r="P10632" s="115"/>
      <c r="Q10632" s="116"/>
      <c r="R10632" s="116"/>
      <c r="S10632" s="116"/>
      <c r="T10632" s="117"/>
    </row>
    <row r="10633" spans="10:20">
      <c r="J10633" s="116"/>
      <c r="K10633" s="116"/>
      <c r="L10633" s="116"/>
      <c r="M10633" s="116"/>
      <c r="N10633" s="117"/>
      <c r="P10633" s="115"/>
      <c r="Q10633" s="116"/>
      <c r="R10633" s="116"/>
      <c r="S10633" s="116"/>
      <c r="T10633" s="117"/>
    </row>
    <row r="10634" spans="10:20">
      <c r="J10634" s="116"/>
      <c r="K10634" s="116"/>
      <c r="L10634" s="116"/>
      <c r="M10634" s="116"/>
      <c r="N10634" s="117"/>
      <c r="P10634" s="115"/>
      <c r="Q10634" s="116"/>
      <c r="R10634" s="116"/>
      <c r="S10634" s="116"/>
      <c r="T10634" s="117"/>
    </row>
    <row r="10635" spans="10:20">
      <c r="J10635" s="116"/>
      <c r="K10635" s="116"/>
      <c r="L10635" s="116"/>
      <c r="M10635" s="116"/>
      <c r="N10635" s="117"/>
      <c r="P10635" s="115"/>
      <c r="Q10635" s="116"/>
      <c r="R10635" s="116"/>
      <c r="S10635" s="116"/>
      <c r="T10635" s="117"/>
    </row>
    <row r="10636" spans="10:20">
      <c r="J10636" s="116"/>
      <c r="K10636" s="116"/>
      <c r="L10636" s="116"/>
      <c r="M10636" s="116"/>
      <c r="N10636" s="117"/>
      <c r="P10636" s="115"/>
      <c r="Q10636" s="116"/>
      <c r="R10636" s="116"/>
      <c r="S10636" s="116"/>
      <c r="T10636" s="117"/>
    </row>
    <row r="10637" spans="10:20">
      <c r="J10637" s="116"/>
      <c r="K10637" s="116"/>
      <c r="L10637" s="116"/>
      <c r="M10637" s="116"/>
      <c r="N10637" s="117"/>
      <c r="P10637" s="115"/>
      <c r="Q10637" s="116"/>
      <c r="R10637" s="116"/>
      <c r="S10637" s="116"/>
      <c r="T10637" s="117"/>
    </row>
    <row r="10638" spans="10:20">
      <c r="J10638" s="116"/>
      <c r="K10638" s="116"/>
      <c r="L10638" s="116"/>
      <c r="M10638" s="116"/>
      <c r="N10638" s="117"/>
      <c r="P10638" s="115"/>
      <c r="Q10638" s="116"/>
      <c r="R10638" s="116"/>
      <c r="S10638" s="116"/>
      <c r="T10638" s="117"/>
    </row>
    <row r="10639" spans="10:20">
      <c r="J10639" s="116"/>
      <c r="K10639" s="116"/>
      <c r="L10639" s="116"/>
      <c r="M10639" s="116"/>
      <c r="N10639" s="117"/>
      <c r="P10639" s="115"/>
      <c r="Q10639" s="116"/>
      <c r="R10639" s="116"/>
      <c r="S10639" s="116"/>
      <c r="T10639" s="117"/>
    </row>
    <row r="10640" spans="10:20">
      <c r="J10640" s="116"/>
      <c r="K10640" s="116"/>
      <c r="L10640" s="116"/>
      <c r="M10640" s="116"/>
      <c r="N10640" s="117"/>
      <c r="P10640" s="115"/>
      <c r="Q10640" s="116"/>
      <c r="R10640" s="116"/>
      <c r="S10640" s="116"/>
      <c r="T10640" s="117"/>
    </row>
    <row r="10641" spans="10:20">
      <c r="J10641" s="116"/>
      <c r="K10641" s="116"/>
      <c r="L10641" s="116"/>
      <c r="M10641" s="116"/>
      <c r="N10641" s="117"/>
      <c r="P10641" s="115"/>
      <c r="Q10641" s="116"/>
      <c r="R10641" s="116"/>
      <c r="S10641" s="116"/>
      <c r="T10641" s="117"/>
    </row>
    <row r="10642" spans="10:20">
      <c r="J10642" s="116"/>
      <c r="K10642" s="116"/>
      <c r="L10642" s="116"/>
      <c r="M10642" s="116"/>
      <c r="N10642" s="117"/>
      <c r="P10642" s="115"/>
      <c r="Q10642" s="116"/>
      <c r="R10642" s="116"/>
      <c r="S10642" s="116"/>
      <c r="T10642" s="117"/>
    </row>
    <row r="10643" spans="10:20">
      <c r="J10643" s="116"/>
      <c r="K10643" s="116"/>
      <c r="L10643" s="116"/>
      <c r="M10643" s="116"/>
      <c r="N10643" s="117"/>
      <c r="P10643" s="115"/>
      <c r="Q10643" s="116"/>
      <c r="R10643" s="116"/>
      <c r="S10643" s="116"/>
      <c r="T10643" s="117"/>
    </row>
    <row r="10644" spans="10:20">
      <c r="J10644" s="116"/>
      <c r="K10644" s="116"/>
      <c r="L10644" s="116"/>
      <c r="M10644" s="116"/>
      <c r="N10644" s="117"/>
      <c r="P10644" s="115"/>
      <c r="Q10644" s="116"/>
      <c r="R10644" s="116"/>
      <c r="S10644" s="116"/>
      <c r="T10644" s="117"/>
    </row>
    <row r="10645" spans="10:20">
      <c r="J10645" s="116"/>
      <c r="K10645" s="116"/>
      <c r="L10645" s="116"/>
      <c r="M10645" s="116"/>
      <c r="N10645" s="117"/>
      <c r="P10645" s="115"/>
      <c r="Q10645" s="116"/>
      <c r="R10645" s="116"/>
      <c r="S10645" s="116"/>
      <c r="T10645" s="117"/>
    </row>
    <row r="10646" spans="10:20">
      <c r="J10646" s="116"/>
      <c r="K10646" s="116"/>
      <c r="L10646" s="116"/>
      <c r="M10646" s="116"/>
      <c r="N10646" s="117"/>
      <c r="P10646" s="115"/>
      <c r="Q10646" s="116"/>
      <c r="R10646" s="116"/>
      <c r="S10646" s="116"/>
      <c r="T10646" s="117"/>
    </row>
    <row r="10647" spans="10:20">
      <c r="J10647" s="116"/>
      <c r="K10647" s="116"/>
      <c r="L10647" s="116"/>
      <c r="M10647" s="116"/>
      <c r="N10647" s="117"/>
      <c r="P10647" s="115"/>
      <c r="Q10647" s="116"/>
      <c r="R10647" s="116"/>
      <c r="S10647" s="116"/>
      <c r="T10647" s="117"/>
    </row>
    <row r="10648" spans="10:20">
      <c r="J10648" s="116"/>
      <c r="K10648" s="116"/>
      <c r="L10648" s="116"/>
      <c r="M10648" s="116"/>
      <c r="N10648" s="117"/>
      <c r="P10648" s="115"/>
      <c r="Q10648" s="116"/>
      <c r="R10648" s="116"/>
      <c r="S10648" s="116"/>
      <c r="T10648" s="117"/>
    </row>
    <row r="10649" spans="10:20">
      <c r="J10649" s="116"/>
      <c r="K10649" s="116"/>
      <c r="L10649" s="116"/>
      <c r="M10649" s="116"/>
      <c r="N10649" s="117"/>
      <c r="P10649" s="115"/>
      <c r="Q10649" s="116"/>
      <c r="R10649" s="116"/>
      <c r="S10649" s="116"/>
      <c r="T10649" s="117"/>
    </row>
    <row r="10650" spans="10:20">
      <c r="J10650" s="116"/>
      <c r="K10650" s="116"/>
      <c r="L10650" s="116"/>
      <c r="M10650" s="116"/>
      <c r="N10650" s="117"/>
      <c r="P10650" s="115"/>
      <c r="Q10650" s="116"/>
      <c r="R10650" s="116"/>
      <c r="S10650" s="116"/>
      <c r="T10650" s="117"/>
    </row>
    <row r="10651" spans="10:20">
      <c r="J10651" s="116"/>
      <c r="K10651" s="116"/>
      <c r="L10651" s="116"/>
      <c r="M10651" s="116"/>
      <c r="N10651" s="117"/>
      <c r="P10651" s="115"/>
      <c r="Q10651" s="116"/>
      <c r="R10651" s="116"/>
      <c r="S10651" s="116"/>
      <c r="T10651" s="117"/>
    </row>
    <row r="10652" spans="10:20">
      <c r="J10652" s="116"/>
      <c r="K10652" s="116"/>
      <c r="L10652" s="116"/>
      <c r="M10652" s="116"/>
      <c r="N10652" s="117"/>
      <c r="P10652" s="115"/>
      <c r="Q10652" s="116"/>
      <c r="R10652" s="116"/>
      <c r="S10652" s="116"/>
      <c r="T10652" s="117"/>
    </row>
    <row r="10653" spans="10:20">
      <c r="J10653" s="116"/>
      <c r="K10653" s="116"/>
      <c r="L10653" s="116"/>
      <c r="M10653" s="116"/>
      <c r="N10653" s="117"/>
      <c r="P10653" s="115"/>
      <c r="Q10653" s="116"/>
      <c r="R10653" s="116"/>
      <c r="S10653" s="116"/>
      <c r="T10653" s="117"/>
    </row>
    <row r="10654" spans="10:20">
      <c r="J10654" s="116"/>
      <c r="K10654" s="116"/>
      <c r="L10654" s="116"/>
      <c r="M10654" s="116"/>
      <c r="N10654" s="117"/>
      <c r="P10654" s="115"/>
      <c r="Q10654" s="116"/>
      <c r="R10654" s="116"/>
      <c r="S10654" s="116"/>
      <c r="T10654" s="117"/>
    </row>
    <row r="10655" spans="10:20">
      <c r="J10655" s="116"/>
      <c r="K10655" s="116"/>
      <c r="L10655" s="116"/>
      <c r="M10655" s="116"/>
      <c r="N10655" s="117"/>
      <c r="P10655" s="115"/>
      <c r="Q10655" s="116"/>
      <c r="R10655" s="116"/>
      <c r="S10655" s="116"/>
      <c r="T10655" s="117"/>
    </row>
    <row r="10656" spans="10:20">
      <c r="J10656" s="116"/>
      <c r="K10656" s="116"/>
      <c r="L10656" s="116"/>
      <c r="M10656" s="116"/>
      <c r="N10656" s="117"/>
      <c r="P10656" s="115"/>
      <c r="Q10656" s="116"/>
      <c r="R10656" s="116"/>
      <c r="S10656" s="116"/>
      <c r="T10656" s="117"/>
    </row>
    <row r="10657" spans="10:20">
      <c r="J10657" s="116"/>
      <c r="K10657" s="116"/>
      <c r="L10657" s="116"/>
      <c r="M10657" s="116"/>
      <c r="N10657" s="117"/>
      <c r="P10657" s="115"/>
      <c r="Q10657" s="116"/>
      <c r="R10657" s="116"/>
      <c r="S10657" s="116"/>
      <c r="T10657" s="117"/>
    </row>
    <row r="10658" spans="10:20">
      <c r="J10658" s="116"/>
      <c r="K10658" s="116"/>
      <c r="L10658" s="116"/>
      <c r="M10658" s="116"/>
      <c r="N10658" s="117"/>
      <c r="P10658" s="115"/>
      <c r="Q10658" s="116"/>
      <c r="R10658" s="116"/>
      <c r="S10658" s="116"/>
      <c r="T10658" s="117"/>
    </row>
    <row r="10659" spans="10:20">
      <c r="J10659" s="116"/>
      <c r="K10659" s="116"/>
      <c r="L10659" s="116"/>
      <c r="M10659" s="116"/>
      <c r="N10659" s="117"/>
      <c r="P10659" s="115"/>
      <c r="Q10659" s="116"/>
      <c r="R10659" s="116"/>
      <c r="S10659" s="116"/>
      <c r="T10659" s="117"/>
    </row>
    <row r="10660" spans="10:20">
      <c r="J10660" s="116"/>
      <c r="K10660" s="116"/>
      <c r="L10660" s="116"/>
      <c r="M10660" s="116"/>
      <c r="N10660" s="117"/>
      <c r="P10660" s="115"/>
      <c r="Q10660" s="116"/>
      <c r="R10660" s="116"/>
      <c r="S10660" s="116"/>
      <c r="T10660" s="117"/>
    </row>
    <row r="10661" spans="10:20">
      <c r="J10661" s="116"/>
      <c r="K10661" s="116"/>
      <c r="L10661" s="116"/>
      <c r="M10661" s="116"/>
      <c r="N10661" s="117"/>
      <c r="P10661" s="115"/>
      <c r="Q10661" s="116"/>
      <c r="R10661" s="116"/>
      <c r="S10661" s="116"/>
      <c r="T10661" s="117"/>
    </row>
    <row r="10662" spans="10:20">
      <c r="J10662" s="116"/>
      <c r="K10662" s="116"/>
      <c r="L10662" s="116"/>
      <c r="M10662" s="116"/>
      <c r="N10662" s="117"/>
      <c r="P10662" s="115"/>
      <c r="Q10662" s="116"/>
      <c r="R10662" s="116"/>
      <c r="S10662" s="116"/>
      <c r="T10662" s="117"/>
    </row>
    <row r="10663" spans="10:20">
      <c r="J10663" s="116"/>
      <c r="K10663" s="116"/>
      <c r="L10663" s="116"/>
      <c r="M10663" s="116"/>
      <c r="N10663" s="117"/>
      <c r="P10663" s="115"/>
      <c r="Q10663" s="116"/>
      <c r="R10663" s="116"/>
      <c r="S10663" s="116"/>
      <c r="T10663" s="117"/>
    </row>
    <row r="10664" spans="10:20">
      <c r="J10664" s="116"/>
      <c r="K10664" s="116"/>
      <c r="L10664" s="116"/>
      <c r="M10664" s="116"/>
      <c r="N10664" s="117"/>
      <c r="P10664" s="115"/>
      <c r="Q10664" s="116"/>
      <c r="R10664" s="116"/>
      <c r="S10664" s="116"/>
      <c r="T10664" s="117"/>
    </row>
    <row r="10665" spans="10:20">
      <c r="J10665" s="116"/>
      <c r="K10665" s="116"/>
      <c r="L10665" s="116"/>
      <c r="M10665" s="116"/>
      <c r="N10665" s="117"/>
      <c r="P10665" s="115"/>
      <c r="Q10665" s="116"/>
      <c r="R10665" s="116"/>
      <c r="S10665" s="116"/>
      <c r="T10665" s="117"/>
    </row>
    <row r="10666" spans="10:20">
      <c r="J10666" s="116"/>
      <c r="K10666" s="116"/>
      <c r="L10666" s="116"/>
      <c r="M10666" s="116"/>
      <c r="N10666" s="117"/>
      <c r="P10666" s="115"/>
      <c r="Q10666" s="116"/>
      <c r="R10666" s="116"/>
      <c r="S10666" s="116"/>
      <c r="T10666" s="117"/>
    </row>
    <row r="10667" spans="10:20">
      <c r="J10667" s="116"/>
      <c r="K10667" s="116"/>
      <c r="L10667" s="116"/>
      <c r="M10667" s="116"/>
      <c r="N10667" s="117"/>
      <c r="P10667" s="115"/>
      <c r="Q10667" s="116"/>
      <c r="R10667" s="116"/>
      <c r="S10667" s="116"/>
      <c r="T10667" s="117"/>
    </row>
    <row r="10668" spans="10:20">
      <c r="J10668" s="116"/>
      <c r="K10668" s="116"/>
      <c r="L10668" s="116"/>
      <c r="M10668" s="116"/>
      <c r="N10668" s="117"/>
      <c r="P10668" s="115"/>
      <c r="Q10668" s="116"/>
      <c r="R10668" s="116"/>
      <c r="S10668" s="116"/>
      <c r="T10668" s="117"/>
    </row>
    <row r="10669" spans="10:20">
      <c r="J10669" s="116"/>
      <c r="K10669" s="116"/>
      <c r="L10669" s="116"/>
      <c r="M10669" s="116"/>
      <c r="N10669" s="117"/>
      <c r="P10669" s="115"/>
      <c r="Q10669" s="116"/>
      <c r="R10669" s="116"/>
      <c r="S10669" s="116"/>
      <c r="T10669" s="117"/>
    </row>
    <row r="10670" spans="10:20">
      <c r="J10670" s="116"/>
      <c r="K10670" s="116"/>
      <c r="L10670" s="116"/>
      <c r="M10670" s="116"/>
      <c r="N10670" s="117"/>
      <c r="P10670" s="115"/>
      <c r="Q10670" s="116"/>
      <c r="R10670" s="116"/>
      <c r="S10670" s="116"/>
      <c r="T10670" s="117"/>
    </row>
    <row r="10671" spans="10:20">
      <c r="J10671" s="116"/>
      <c r="K10671" s="116"/>
      <c r="L10671" s="116"/>
      <c r="M10671" s="116"/>
      <c r="N10671" s="117"/>
      <c r="P10671" s="115"/>
      <c r="Q10671" s="116"/>
      <c r="R10671" s="116"/>
      <c r="S10671" s="116"/>
      <c r="T10671" s="117"/>
    </row>
    <row r="10672" spans="10:20">
      <c r="J10672" s="116"/>
      <c r="K10672" s="116"/>
      <c r="L10672" s="116"/>
      <c r="M10672" s="116"/>
      <c r="N10672" s="117"/>
      <c r="P10672" s="115"/>
      <c r="Q10672" s="116"/>
      <c r="R10672" s="116"/>
      <c r="S10672" s="116"/>
      <c r="T10672" s="117"/>
    </row>
    <row r="10673" spans="10:20">
      <c r="J10673" s="116"/>
      <c r="K10673" s="116"/>
      <c r="L10673" s="116"/>
      <c r="M10673" s="116"/>
      <c r="N10673" s="117"/>
      <c r="P10673" s="115"/>
      <c r="Q10673" s="116"/>
      <c r="R10673" s="116"/>
      <c r="S10673" s="116"/>
      <c r="T10673" s="117"/>
    </row>
    <row r="10674" spans="10:20">
      <c r="J10674" s="116"/>
      <c r="K10674" s="116"/>
      <c r="L10674" s="116"/>
      <c r="M10674" s="116"/>
      <c r="N10674" s="117"/>
      <c r="P10674" s="115"/>
      <c r="Q10674" s="116"/>
      <c r="R10674" s="116"/>
      <c r="S10674" s="116"/>
      <c r="T10674" s="117"/>
    </row>
    <row r="10675" spans="10:20">
      <c r="J10675" s="116"/>
      <c r="K10675" s="116"/>
      <c r="L10675" s="116"/>
      <c r="M10675" s="116"/>
      <c r="N10675" s="117"/>
      <c r="P10675" s="115"/>
      <c r="Q10675" s="116"/>
      <c r="R10675" s="116"/>
      <c r="S10675" s="116"/>
      <c r="T10675" s="117"/>
    </row>
    <row r="10676" spans="10:20">
      <c r="J10676" s="116"/>
      <c r="K10676" s="116"/>
      <c r="L10676" s="116"/>
      <c r="M10676" s="116"/>
      <c r="N10676" s="117"/>
      <c r="P10676" s="115"/>
      <c r="Q10676" s="116"/>
      <c r="R10676" s="116"/>
      <c r="S10676" s="116"/>
      <c r="T10676" s="117"/>
    </row>
    <row r="10677" spans="10:20">
      <c r="J10677" s="116"/>
      <c r="K10677" s="116"/>
      <c r="L10677" s="116"/>
      <c r="M10677" s="116"/>
      <c r="N10677" s="117"/>
      <c r="P10677" s="115"/>
      <c r="Q10677" s="116"/>
      <c r="R10677" s="116"/>
      <c r="S10677" s="116"/>
      <c r="T10677" s="117"/>
    </row>
    <row r="10678" spans="10:20">
      <c r="J10678" s="116"/>
      <c r="K10678" s="116"/>
      <c r="L10678" s="116"/>
      <c r="M10678" s="116"/>
      <c r="N10678" s="117"/>
      <c r="P10678" s="115"/>
      <c r="Q10678" s="116"/>
      <c r="R10678" s="116"/>
      <c r="S10678" s="116"/>
      <c r="T10678" s="117"/>
    </row>
    <row r="10679" spans="10:20">
      <c r="J10679" s="116"/>
      <c r="K10679" s="116"/>
      <c r="L10679" s="116"/>
      <c r="M10679" s="116"/>
      <c r="N10679" s="117"/>
      <c r="P10679" s="115"/>
      <c r="Q10679" s="116"/>
      <c r="R10679" s="116"/>
      <c r="S10679" s="116"/>
      <c r="T10679" s="117"/>
    </row>
    <row r="10680" spans="10:20">
      <c r="J10680" s="116"/>
      <c r="K10680" s="116"/>
      <c r="L10680" s="116"/>
      <c r="M10680" s="116"/>
      <c r="N10680" s="117"/>
      <c r="P10680" s="115"/>
      <c r="Q10680" s="116"/>
      <c r="R10680" s="116"/>
      <c r="S10680" s="116"/>
      <c r="T10680" s="117"/>
    </row>
    <row r="10681" spans="10:20">
      <c r="J10681" s="116"/>
      <c r="K10681" s="116"/>
      <c r="L10681" s="116"/>
      <c r="M10681" s="116"/>
      <c r="N10681" s="117"/>
      <c r="P10681" s="115"/>
      <c r="Q10681" s="116"/>
      <c r="R10681" s="116"/>
      <c r="S10681" s="116"/>
      <c r="T10681" s="117"/>
    </row>
    <row r="10682" spans="10:20">
      <c r="J10682" s="116"/>
      <c r="K10682" s="116"/>
      <c r="L10682" s="116"/>
      <c r="M10682" s="116"/>
      <c r="N10682" s="117"/>
      <c r="P10682" s="115"/>
      <c r="Q10682" s="116"/>
      <c r="R10682" s="116"/>
      <c r="S10682" s="116"/>
      <c r="T10682" s="117"/>
    </row>
    <row r="10683" spans="10:20">
      <c r="J10683" s="116"/>
      <c r="K10683" s="116"/>
      <c r="L10683" s="116"/>
      <c r="M10683" s="116"/>
      <c r="N10683" s="117"/>
      <c r="P10683" s="115"/>
      <c r="Q10683" s="116"/>
      <c r="R10683" s="116"/>
      <c r="S10683" s="116"/>
      <c r="T10683" s="117"/>
    </row>
    <row r="10684" spans="10:20">
      <c r="J10684" s="116"/>
      <c r="K10684" s="116"/>
      <c r="L10684" s="116"/>
      <c r="M10684" s="116"/>
      <c r="N10684" s="117"/>
      <c r="P10684" s="115"/>
      <c r="Q10684" s="116"/>
      <c r="R10684" s="116"/>
      <c r="S10684" s="116"/>
      <c r="T10684" s="117"/>
    </row>
    <row r="10685" spans="10:20">
      <c r="J10685" s="116"/>
      <c r="K10685" s="116"/>
      <c r="L10685" s="116"/>
      <c r="M10685" s="116"/>
      <c r="N10685" s="117"/>
      <c r="P10685" s="115"/>
      <c r="Q10685" s="116"/>
      <c r="R10685" s="116"/>
      <c r="S10685" s="116"/>
      <c r="T10685" s="117"/>
    </row>
    <row r="10686" spans="10:20">
      <c r="J10686" s="116"/>
      <c r="K10686" s="116"/>
      <c r="L10686" s="116"/>
      <c r="M10686" s="116"/>
      <c r="N10686" s="117"/>
      <c r="P10686" s="115"/>
      <c r="Q10686" s="116"/>
      <c r="R10686" s="116"/>
      <c r="S10686" s="116"/>
      <c r="T10686" s="117"/>
    </row>
    <row r="10687" spans="10:20">
      <c r="J10687" s="116"/>
      <c r="K10687" s="116"/>
      <c r="L10687" s="116"/>
      <c r="M10687" s="116"/>
      <c r="N10687" s="117"/>
      <c r="P10687" s="115"/>
      <c r="Q10687" s="116"/>
      <c r="R10687" s="116"/>
      <c r="S10687" s="116"/>
      <c r="T10687" s="117"/>
    </row>
    <row r="10688" spans="10:20">
      <c r="J10688" s="116"/>
      <c r="K10688" s="116"/>
      <c r="L10688" s="116"/>
      <c r="M10688" s="116"/>
      <c r="N10688" s="117"/>
      <c r="P10688" s="115"/>
      <c r="Q10688" s="116"/>
      <c r="R10688" s="116"/>
      <c r="S10688" s="116"/>
      <c r="T10688" s="117"/>
    </row>
    <row r="10689" spans="10:20">
      <c r="J10689" s="116"/>
      <c r="K10689" s="116"/>
      <c r="L10689" s="116"/>
      <c r="M10689" s="116"/>
      <c r="N10689" s="117"/>
      <c r="P10689" s="115"/>
      <c r="Q10689" s="116"/>
      <c r="R10689" s="116"/>
      <c r="S10689" s="116"/>
      <c r="T10689" s="117"/>
    </row>
    <row r="10690" spans="10:20">
      <c r="J10690" s="116"/>
      <c r="K10690" s="116"/>
      <c r="L10690" s="116"/>
      <c r="M10690" s="116"/>
      <c r="N10690" s="117"/>
      <c r="P10690" s="115"/>
      <c r="Q10690" s="116"/>
      <c r="R10690" s="116"/>
      <c r="S10690" s="116"/>
      <c r="T10690" s="117"/>
    </row>
    <row r="10691" spans="10:20">
      <c r="J10691" s="116"/>
      <c r="K10691" s="116"/>
      <c r="L10691" s="116"/>
      <c r="M10691" s="116"/>
      <c r="N10691" s="117"/>
      <c r="P10691" s="115"/>
      <c r="Q10691" s="116"/>
      <c r="R10691" s="116"/>
      <c r="S10691" s="116"/>
      <c r="T10691" s="117"/>
    </row>
    <row r="10692" spans="10:20">
      <c r="J10692" s="116"/>
      <c r="K10692" s="116"/>
      <c r="L10692" s="116"/>
      <c r="M10692" s="116"/>
      <c r="N10692" s="117"/>
      <c r="P10692" s="115"/>
      <c r="Q10692" s="116"/>
      <c r="R10692" s="116"/>
      <c r="S10692" s="116"/>
      <c r="T10692" s="117"/>
    </row>
    <row r="10693" spans="10:20">
      <c r="J10693" s="116"/>
      <c r="K10693" s="116"/>
      <c r="L10693" s="116"/>
      <c r="M10693" s="116"/>
      <c r="N10693" s="117"/>
      <c r="P10693" s="115"/>
      <c r="Q10693" s="116"/>
      <c r="R10693" s="116"/>
      <c r="S10693" s="116"/>
      <c r="T10693" s="117"/>
    </row>
    <row r="10694" spans="10:20">
      <c r="J10694" s="116"/>
      <c r="K10694" s="116"/>
      <c r="L10694" s="116"/>
      <c r="M10694" s="116"/>
      <c r="N10694" s="117"/>
      <c r="P10694" s="115"/>
      <c r="Q10694" s="116"/>
      <c r="R10694" s="116"/>
      <c r="S10694" s="116"/>
      <c r="T10694" s="117"/>
    </row>
    <row r="10695" spans="10:20">
      <c r="J10695" s="116"/>
      <c r="K10695" s="116"/>
      <c r="L10695" s="116"/>
      <c r="M10695" s="116"/>
      <c r="N10695" s="117"/>
      <c r="P10695" s="115"/>
      <c r="Q10695" s="116"/>
      <c r="R10695" s="116"/>
      <c r="S10695" s="116"/>
      <c r="T10695" s="117"/>
    </row>
    <row r="10696" spans="10:20">
      <c r="J10696" s="116"/>
      <c r="K10696" s="116"/>
      <c r="L10696" s="116"/>
      <c r="M10696" s="116"/>
      <c r="N10696" s="117"/>
      <c r="P10696" s="115"/>
      <c r="Q10696" s="116"/>
      <c r="R10696" s="116"/>
      <c r="S10696" s="116"/>
      <c r="T10696" s="117"/>
    </row>
    <row r="10697" spans="10:20">
      <c r="J10697" s="116"/>
      <c r="K10697" s="116"/>
      <c r="L10697" s="116"/>
      <c r="M10697" s="116"/>
      <c r="N10697" s="117"/>
      <c r="P10697" s="115"/>
      <c r="Q10697" s="116"/>
      <c r="R10697" s="116"/>
      <c r="S10697" s="116"/>
      <c r="T10697" s="117"/>
    </row>
    <row r="10698" spans="10:20">
      <c r="J10698" s="116"/>
      <c r="K10698" s="116"/>
      <c r="L10698" s="116"/>
      <c r="M10698" s="116"/>
      <c r="N10698" s="117"/>
      <c r="P10698" s="115"/>
      <c r="Q10698" s="116"/>
      <c r="R10698" s="116"/>
      <c r="S10698" s="116"/>
      <c r="T10698" s="117"/>
    </row>
    <row r="10699" spans="10:20">
      <c r="J10699" s="116"/>
      <c r="K10699" s="116"/>
      <c r="L10699" s="116"/>
      <c r="M10699" s="116"/>
      <c r="N10699" s="117"/>
      <c r="P10699" s="115"/>
      <c r="Q10699" s="116"/>
      <c r="R10699" s="116"/>
      <c r="S10699" s="116"/>
      <c r="T10699" s="117"/>
    </row>
    <row r="10700" spans="10:20">
      <c r="J10700" s="116"/>
      <c r="K10700" s="116"/>
      <c r="L10700" s="116"/>
      <c r="M10700" s="116"/>
      <c r="N10700" s="117"/>
      <c r="P10700" s="115"/>
      <c r="Q10700" s="116"/>
      <c r="R10700" s="116"/>
      <c r="S10700" s="116"/>
      <c r="T10700" s="117"/>
    </row>
    <row r="10701" spans="10:20">
      <c r="J10701" s="116"/>
      <c r="K10701" s="116"/>
      <c r="L10701" s="116"/>
      <c r="M10701" s="116"/>
      <c r="N10701" s="117"/>
      <c r="P10701" s="115"/>
      <c r="Q10701" s="116"/>
      <c r="R10701" s="116"/>
      <c r="S10701" s="116"/>
      <c r="T10701" s="117"/>
    </row>
    <row r="10702" spans="10:20">
      <c r="J10702" s="116"/>
      <c r="K10702" s="116"/>
      <c r="L10702" s="116"/>
      <c r="M10702" s="116"/>
      <c r="N10702" s="117"/>
      <c r="P10702" s="115"/>
      <c r="Q10702" s="116"/>
      <c r="R10702" s="116"/>
      <c r="S10702" s="116"/>
      <c r="T10702" s="117"/>
    </row>
    <row r="10703" spans="10:20">
      <c r="J10703" s="116"/>
      <c r="K10703" s="116"/>
      <c r="L10703" s="116"/>
      <c r="M10703" s="116"/>
      <c r="N10703" s="117"/>
      <c r="P10703" s="115"/>
      <c r="Q10703" s="116"/>
      <c r="R10703" s="116"/>
      <c r="S10703" s="116"/>
      <c r="T10703" s="117"/>
    </row>
    <row r="10704" spans="10:20">
      <c r="J10704" s="116"/>
      <c r="K10704" s="116"/>
      <c r="L10704" s="116"/>
      <c r="M10704" s="116"/>
      <c r="N10704" s="117"/>
      <c r="P10704" s="115"/>
      <c r="Q10704" s="116"/>
      <c r="R10704" s="116"/>
      <c r="S10704" s="116"/>
      <c r="T10704" s="117"/>
    </row>
    <row r="10705" spans="10:20">
      <c r="J10705" s="116"/>
      <c r="K10705" s="116"/>
      <c r="L10705" s="116"/>
      <c r="M10705" s="116"/>
      <c r="N10705" s="117"/>
      <c r="P10705" s="115"/>
      <c r="Q10705" s="116"/>
      <c r="R10705" s="116"/>
      <c r="S10705" s="116"/>
      <c r="T10705" s="117"/>
    </row>
    <row r="10706" spans="10:20">
      <c r="J10706" s="116"/>
      <c r="K10706" s="116"/>
      <c r="L10706" s="116"/>
      <c r="M10706" s="116"/>
      <c r="N10706" s="117"/>
      <c r="P10706" s="115"/>
      <c r="Q10706" s="116"/>
      <c r="R10706" s="116"/>
      <c r="S10706" s="116"/>
      <c r="T10706" s="117"/>
    </row>
    <row r="10707" spans="10:20">
      <c r="J10707" s="116"/>
      <c r="K10707" s="116"/>
      <c r="L10707" s="116"/>
      <c r="M10707" s="116"/>
      <c r="N10707" s="117"/>
      <c r="P10707" s="115"/>
      <c r="Q10707" s="116"/>
      <c r="R10707" s="116"/>
      <c r="S10707" s="116"/>
      <c r="T10707" s="117"/>
    </row>
    <row r="10708" spans="10:20">
      <c r="J10708" s="116"/>
      <c r="K10708" s="116"/>
      <c r="L10708" s="116"/>
      <c r="M10708" s="116"/>
      <c r="N10708" s="117"/>
      <c r="P10708" s="115"/>
      <c r="Q10708" s="116"/>
      <c r="R10708" s="116"/>
      <c r="S10708" s="116"/>
      <c r="T10708" s="117"/>
    </row>
    <row r="10709" spans="10:20">
      <c r="J10709" s="116"/>
      <c r="K10709" s="116"/>
      <c r="L10709" s="116"/>
      <c r="M10709" s="116"/>
      <c r="N10709" s="117"/>
      <c r="P10709" s="115"/>
      <c r="Q10709" s="116"/>
      <c r="R10709" s="116"/>
      <c r="S10709" s="116"/>
      <c r="T10709" s="117"/>
    </row>
    <row r="10710" spans="10:20">
      <c r="J10710" s="116"/>
      <c r="K10710" s="116"/>
      <c r="L10710" s="116"/>
      <c r="M10710" s="116"/>
      <c r="N10710" s="117"/>
      <c r="P10710" s="115"/>
      <c r="Q10710" s="116"/>
      <c r="R10710" s="116"/>
      <c r="S10710" s="116"/>
      <c r="T10710" s="117"/>
    </row>
    <row r="10711" spans="10:20">
      <c r="J10711" s="116"/>
      <c r="K10711" s="116"/>
      <c r="L10711" s="116"/>
      <c r="M10711" s="116"/>
      <c r="N10711" s="117"/>
      <c r="P10711" s="115"/>
      <c r="Q10711" s="116"/>
      <c r="R10711" s="116"/>
      <c r="S10711" s="116"/>
      <c r="T10711" s="117"/>
    </row>
    <row r="10712" spans="10:20">
      <c r="J10712" s="116"/>
      <c r="K10712" s="116"/>
      <c r="L10712" s="116"/>
      <c r="M10712" s="116"/>
      <c r="N10712" s="117"/>
      <c r="P10712" s="115"/>
      <c r="Q10712" s="116"/>
      <c r="R10712" s="116"/>
      <c r="S10712" s="116"/>
      <c r="T10712" s="117"/>
    </row>
    <row r="10713" spans="10:20">
      <c r="J10713" s="116"/>
      <c r="K10713" s="116"/>
      <c r="L10713" s="116"/>
      <c r="M10713" s="116"/>
      <c r="N10713" s="117"/>
      <c r="P10713" s="115"/>
      <c r="Q10713" s="116"/>
      <c r="R10713" s="116"/>
      <c r="S10713" s="116"/>
      <c r="T10713" s="117"/>
    </row>
    <row r="10714" spans="10:20">
      <c r="J10714" s="116"/>
      <c r="K10714" s="116"/>
      <c r="L10714" s="116"/>
      <c r="M10714" s="116"/>
      <c r="N10714" s="117"/>
      <c r="P10714" s="115"/>
      <c r="Q10714" s="116"/>
      <c r="R10714" s="116"/>
      <c r="S10714" s="116"/>
      <c r="T10714" s="117"/>
    </row>
    <row r="10715" spans="10:20">
      <c r="J10715" s="116"/>
      <c r="K10715" s="116"/>
      <c r="L10715" s="116"/>
      <c r="M10715" s="116"/>
      <c r="N10715" s="117"/>
      <c r="P10715" s="115"/>
      <c r="Q10715" s="116"/>
      <c r="R10715" s="116"/>
      <c r="S10715" s="116"/>
      <c r="T10715" s="117"/>
    </row>
    <row r="10716" spans="10:20">
      <c r="J10716" s="116"/>
      <c r="K10716" s="116"/>
      <c r="L10716" s="116"/>
      <c r="M10716" s="116"/>
      <c r="N10716" s="117"/>
      <c r="P10716" s="115"/>
      <c r="Q10716" s="116"/>
      <c r="R10716" s="116"/>
      <c r="S10716" s="116"/>
      <c r="T10716" s="117"/>
    </row>
    <row r="10717" spans="10:20">
      <c r="J10717" s="116"/>
      <c r="K10717" s="116"/>
      <c r="L10717" s="116"/>
      <c r="M10717" s="116"/>
      <c r="N10717" s="117"/>
      <c r="P10717" s="115"/>
      <c r="Q10717" s="116"/>
      <c r="R10717" s="116"/>
      <c r="S10717" s="116"/>
      <c r="T10717" s="117"/>
    </row>
    <row r="10718" spans="10:20">
      <c r="J10718" s="116"/>
      <c r="K10718" s="116"/>
      <c r="L10718" s="116"/>
      <c r="M10718" s="116"/>
      <c r="N10718" s="117"/>
      <c r="P10718" s="115"/>
      <c r="Q10718" s="116"/>
      <c r="R10718" s="116"/>
      <c r="S10718" s="116"/>
      <c r="T10718" s="117"/>
    </row>
    <row r="10719" spans="10:20">
      <c r="J10719" s="116"/>
      <c r="K10719" s="116"/>
      <c r="L10719" s="116"/>
      <c r="M10719" s="116"/>
      <c r="N10719" s="117"/>
      <c r="P10719" s="115"/>
      <c r="Q10719" s="116"/>
      <c r="R10719" s="116"/>
      <c r="S10719" s="116"/>
      <c r="T10719" s="117"/>
    </row>
    <row r="10720" spans="10:20">
      <c r="J10720" s="116"/>
      <c r="K10720" s="116"/>
      <c r="L10720" s="116"/>
      <c r="M10720" s="116"/>
      <c r="N10720" s="117"/>
      <c r="P10720" s="115"/>
      <c r="Q10720" s="116"/>
      <c r="R10720" s="116"/>
      <c r="S10720" s="116"/>
      <c r="T10720" s="117"/>
    </row>
    <row r="10721" spans="10:20">
      <c r="J10721" s="116"/>
      <c r="K10721" s="116"/>
      <c r="L10721" s="116"/>
      <c r="M10721" s="116"/>
      <c r="N10721" s="117"/>
      <c r="P10721" s="115"/>
      <c r="Q10721" s="116"/>
      <c r="R10721" s="116"/>
      <c r="S10721" s="116"/>
      <c r="T10721" s="117"/>
    </row>
    <row r="10722" spans="10:20">
      <c r="J10722" s="116"/>
      <c r="K10722" s="116"/>
      <c r="L10722" s="116"/>
      <c r="M10722" s="116"/>
      <c r="N10722" s="117"/>
      <c r="P10722" s="115"/>
      <c r="Q10722" s="116"/>
      <c r="R10722" s="116"/>
      <c r="S10722" s="116"/>
      <c r="T10722" s="117"/>
    </row>
    <row r="10723" spans="10:20">
      <c r="J10723" s="116"/>
      <c r="K10723" s="116"/>
      <c r="L10723" s="116"/>
      <c r="M10723" s="116"/>
      <c r="N10723" s="117"/>
      <c r="P10723" s="115"/>
      <c r="Q10723" s="116"/>
      <c r="R10723" s="116"/>
      <c r="S10723" s="116"/>
      <c r="T10723" s="117"/>
    </row>
    <row r="10724" spans="10:20">
      <c r="J10724" s="116"/>
      <c r="K10724" s="116"/>
      <c r="L10724" s="116"/>
      <c r="M10724" s="116"/>
      <c r="N10724" s="117"/>
      <c r="P10724" s="115"/>
      <c r="Q10724" s="116"/>
      <c r="R10724" s="116"/>
      <c r="S10724" s="116"/>
      <c r="T10724" s="117"/>
    </row>
    <row r="10725" spans="10:20">
      <c r="J10725" s="116"/>
      <c r="K10725" s="116"/>
      <c r="L10725" s="116"/>
      <c r="M10725" s="116"/>
      <c r="N10725" s="117"/>
      <c r="P10725" s="115"/>
      <c r="Q10725" s="116"/>
      <c r="R10725" s="116"/>
      <c r="S10725" s="116"/>
      <c r="T10725" s="117"/>
    </row>
    <row r="10726" spans="10:20">
      <c r="J10726" s="116"/>
      <c r="K10726" s="116"/>
      <c r="L10726" s="116"/>
      <c r="M10726" s="116"/>
      <c r="N10726" s="117"/>
      <c r="P10726" s="115"/>
      <c r="Q10726" s="116"/>
      <c r="R10726" s="116"/>
      <c r="S10726" s="116"/>
      <c r="T10726" s="117"/>
    </row>
    <row r="10727" spans="10:20">
      <c r="J10727" s="116"/>
      <c r="K10727" s="116"/>
      <c r="L10727" s="116"/>
      <c r="M10727" s="116"/>
      <c r="N10727" s="117"/>
      <c r="P10727" s="115"/>
      <c r="Q10727" s="116"/>
      <c r="R10727" s="116"/>
      <c r="S10727" s="116"/>
      <c r="T10727" s="117"/>
    </row>
    <row r="10728" spans="10:20">
      <c r="J10728" s="116"/>
      <c r="K10728" s="116"/>
      <c r="L10728" s="116"/>
      <c r="M10728" s="116"/>
      <c r="N10728" s="117"/>
      <c r="P10728" s="115"/>
      <c r="Q10728" s="116"/>
      <c r="R10728" s="116"/>
      <c r="S10728" s="116"/>
      <c r="T10728" s="117"/>
    </row>
    <row r="10729" spans="10:20">
      <c r="J10729" s="116"/>
      <c r="K10729" s="116"/>
      <c r="L10729" s="116"/>
      <c r="M10729" s="116"/>
      <c r="N10729" s="117"/>
      <c r="P10729" s="115"/>
      <c r="Q10729" s="116"/>
      <c r="R10729" s="116"/>
      <c r="S10729" s="116"/>
      <c r="T10729" s="117"/>
    </row>
    <row r="10730" spans="10:20">
      <c r="J10730" s="116"/>
      <c r="K10730" s="116"/>
      <c r="L10730" s="116"/>
      <c r="M10730" s="116"/>
      <c r="N10730" s="117"/>
      <c r="P10730" s="115"/>
      <c r="Q10730" s="116"/>
      <c r="R10730" s="116"/>
      <c r="S10730" s="116"/>
      <c r="T10730" s="117"/>
    </row>
    <row r="10731" spans="10:20">
      <c r="J10731" s="116"/>
      <c r="K10731" s="116"/>
      <c r="L10731" s="116"/>
      <c r="M10731" s="116"/>
      <c r="N10731" s="117"/>
      <c r="P10731" s="115"/>
      <c r="Q10731" s="116"/>
      <c r="R10731" s="116"/>
      <c r="S10731" s="116"/>
      <c r="T10731" s="117"/>
    </row>
    <row r="10732" spans="10:20">
      <c r="J10732" s="116"/>
      <c r="K10732" s="116"/>
      <c r="L10732" s="116"/>
      <c r="M10732" s="116"/>
      <c r="N10732" s="117"/>
      <c r="P10732" s="115"/>
      <c r="Q10732" s="116"/>
      <c r="R10732" s="116"/>
      <c r="S10732" s="116"/>
      <c r="T10732" s="117"/>
    </row>
    <row r="10733" spans="10:20">
      <c r="J10733" s="116"/>
      <c r="K10733" s="116"/>
      <c r="L10733" s="116"/>
      <c r="M10733" s="116"/>
      <c r="N10733" s="117"/>
      <c r="P10733" s="115"/>
      <c r="Q10733" s="116"/>
      <c r="R10733" s="116"/>
      <c r="S10733" s="116"/>
      <c r="T10733" s="117"/>
    </row>
    <row r="10734" spans="10:20">
      <c r="J10734" s="116"/>
      <c r="K10734" s="116"/>
      <c r="L10734" s="116"/>
      <c r="M10734" s="116"/>
      <c r="N10734" s="117"/>
      <c r="P10734" s="115"/>
      <c r="Q10734" s="116"/>
      <c r="R10734" s="116"/>
      <c r="S10734" s="116"/>
      <c r="T10734" s="117"/>
    </row>
    <row r="10735" spans="10:20">
      <c r="J10735" s="116"/>
      <c r="K10735" s="116"/>
      <c r="L10735" s="116"/>
      <c r="M10735" s="116"/>
      <c r="N10735" s="117"/>
      <c r="P10735" s="115"/>
      <c r="Q10735" s="116"/>
      <c r="R10735" s="116"/>
      <c r="S10735" s="116"/>
      <c r="T10735" s="117"/>
    </row>
    <row r="10736" spans="10:20">
      <c r="J10736" s="116"/>
      <c r="K10736" s="116"/>
      <c r="L10736" s="116"/>
      <c r="M10736" s="116"/>
      <c r="N10736" s="117"/>
      <c r="P10736" s="115"/>
      <c r="Q10736" s="116"/>
      <c r="R10736" s="116"/>
      <c r="S10736" s="116"/>
      <c r="T10736" s="117"/>
    </row>
    <row r="10737" spans="10:20">
      <c r="J10737" s="116"/>
      <c r="K10737" s="116"/>
      <c r="L10737" s="116"/>
      <c r="M10737" s="116"/>
      <c r="N10737" s="117"/>
      <c r="P10737" s="115"/>
      <c r="Q10737" s="116"/>
      <c r="R10737" s="116"/>
      <c r="S10737" s="116"/>
      <c r="T10737" s="117"/>
    </row>
    <row r="10738" spans="10:20">
      <c r="J10738" s="116"/>
      <c r="K10738" s="116"/>
      <c r="L10738" s="116"/>
      <c r="M10738" s="116"/>
      <c r="N10738" s="117"/>
      <c r="P10738" s="115"/>
      <c r="Q10738" s="116"/>
      <c r="R10738" s="116"/>
      <c r="S10738" s="116"/>
      <c r="T10738" s="117"/>
    </row>
    <row r="10739" spans="10:20">
      <c r="J10739" s="116"/>
      <c r="K10739" s="116"/>
      <c r="L10739" s="116"/>
      <c r="M10739" s="116"/>
      <c r="N10739" s="117"/>
      <c r="P10739" s="115"/>
      <c r="Q10739" s="116"/>
      <c r="R10739" s="116"/>
      <c r="S10739" s="116"/>
      <c r="T10739" s="117"/>
    </row>
    <row r="10740" spans="10:20">
      <c r="J10740" s="116"/>
      <c r="K10740" s="116"/>
      <c r="L10740" s="116"/>
      <c r="M10740" s="116"/>
      <c r="N10740" s="117"/>
      <c r="P10740" s="115"/>
      <c r="Q10740" s="116"/>
      <c r="R10740" s="116"/>
      <c r="S10740" s="116"/>
      <c r="T10740" s="117"/>
    </row>
    <row r="10741" spans="10:20">
      <c r="J10741" s="116"/>
      <c r="K10741" s="116"/>
      <c r="L10741" s="116"/>
      <c r="M10741" s="116"/>
      <c r="N10741" s="117"/>
      <c r="P10741" s="115"/>
      <c r="Q10741" s="116"/>
      <c r="R10741" s="116"/>
      <c r="S10741" s="116"/>
      <c r="T10741" s="117"/>
    </row>
    <row r="10742" spans="10:20">
      <c r="J10742" s="116"/>
      <c r="K10742" s="116"/>
      <c r="L10742" s="116"/>
      <c r="M10742" s="116"/>
      <c r="N10742" s="117"/>
      <c r="P10742" s="115"/>
      <c r="Q10742" s="116"/>
      <c r="R10742" s="116"/>
      <c r="S10742" s="116"/>
      <c r="T10742" s="117"/>
    </row>
    <row r="10743" spans="10:20">
      <c r="J10743" s="116"/>
      <c r="K10743" s="116"/>
      <c r="L10743" s="116"/>
      <c r="M10743" s="116"/>
      <c r="N10743" s="117"/>
      <c r="P10743" s="115"/>
      <c r="Q10743" s="116"/>
      <c r="R10743" s="116"/>
      <c r="S10743" s="116"/>
      <c r="T10743" s="117"/>
    </row>
    <row r="10744" spans="10:20">
      <c r="J10744" s="116"/>
      <c r="K10744" s="116"/>
      <c r="L10744" s="116"/>
      <c r="M10744" s="116"/>
      <c r="N10744" s="117"/>
      <c r="P10744" s="115"/>
      <c r="Q10744" s="116"/>
      <c r="R10744" s="116"/>
      <c r="S10744" s="116"/>
      <c r="T10744" s="117"/>
    </row>
    <row r="10745" spans="10:20">
      <c r="J10745" s="116"/>
      <c r="K10745" s="116"/>
      <c r="L10745" s="116"/>
      <c r="M10745" s="116"/>
      <c r="N10745" s="117"/>
      <c r="P10745" s="115"/>
      <c r="Q10745" s="116"/>
      <c r="R10745" s="116"/>
      <c r="S10745" s="116"/>
      <c r="T10745" s="117"/>
    </row>
    <row r="10746" spans="10:20">
      <c r="J10746" s="116"/>
      <c r="K10746" s="116"/>
      <c r="L10746" s="116"/>
      <c r="M10746" s="116"/>
      <c r="N10746" s="117"/>
      <c r="P10746" s="115"/>
      <c r="Q10746" s="116"/>
      <c r="R10746" s="116"/>
      <c r="S10746" s="116"/>
      <c r="T10746" s="117"/>
    </row>
    <row r="10747" spans="10:20">
      <c r="J10747" s="116"/>
      <c r="K10747" s="116"/>
      <c r="L10747" s="116"/>
      <c r="M10747" s="116"/>
      <c r="N10747" s="117"/>
      <c r="P10747" s="115"/>
      <c r="Q10747" s="116"/>
      <c r="R10747" s="116"/>
      <c r="S10747" s="116"/>
      <c r="T10747" s="117"/>
    </row>
    <row r="10748" spans="10:20">
      <c r="J10748" s="116"/>
      <c r="K10748" s="116"/>
      <c r="L10748" s="116"/>
      <c r="M10748" s="116"/>
      <c r="N10748" s="117"/>
      <c r="P10748" s="115"/>
      <c r="Q10748" s="116"/>
      <c r="R10748" s="116"/>
      <c r="S10748" s="116"/>
      <c r="T10748" s="117"/>
    </row>
    <row r="10749" spans="10:20">
      <c r="J10749" s="116"/>
      <c r="K10749" s="116"/>
      <c r="L10749" s="116"/>
      <c r="M10749" s="116"/>
      <c r="N10749" s="117"/>
      <c r="P10749" s="115"/>
      <c r="Q10749" s="116"/>
      <c r="R10749" s="116"/>
      <c r="S10749" s="116"/>
      <c r="T10749" s="117"/>
    </row>
    <row r="10750" spans="10:20">
      <c r="J10750" s="116"/>
      <c r="K10750" s="116"/>
      <c r="L10750" s="116"/>
      <c r="M10750" s="116"/>
      <c r="N10750" s="117"/>
      <c r="P10750" s="115"/>
      <c r="Q10750" s="116"/>
      <c r="R10750" s="116"/>
      <c r="S10750" s="116"/>
      <c r="T10750" s="117"/>
    </row>
    <row r="10751" spans="10:20">
      <c r="J10751" s="116"/>
      <c r="K10751" s="116"/>
      <c r="L10751" s="116"/>
      <c r="M10751" s="116"/>
      <c r="N10751" s="117"/>
      <c r="P10751" s="115"/>
      <c r="Q10751" s="116"/>
      <c r="R10751" s="116"/>
      <c r="S10751" s="116"/>
      <c r="T10751" s="117"/>
    </row>
    <row r="10752" spans="10:20">
      <c r="J10752" s="116"/>
      <c r="K10752" s="116"/>
      <c r="L10752" s="116"/>
      <c r="M10752" s="116"/>
      <c r="N10752" s="117"/>
      <c r="P10752" s="115"/>
      <c r="Q10752" s="116"/>
      <c r="R10752" s="116"/>
      <c r="S10752" s="116"/>
      <c r="T10752" s="117"/>
    </row>
    <row r="10753" spans="10:20">
      <c r="J10753" s="116"/>
      <c r="K10753" s="116"/>
      <c r="L10753" s="116"/>
      <c r="M10753" s="116"/>
      <c r="N10753" s="117"/>
      <c r="P10753" s="115"/>
      <c r="Q10753" s="116"/>
      <c r="R10753" s="116"/>
      <c r="S10753" s="116"/>
      <c r="T10753" s="117"/>
    </row>
    <row r="10754" spans="10:20">
      <c r="J10754" s="116"/>
      <c r="K10754" s="116"/>
      <c r="L10754" s="116"/>
      <c r="M10754" s="116"/>
      <c r="N10754" s="117"/>
      <c r="P10754" s="115"/>
      <c r="Q10754" s="116"/>
      <c r="R10754" s="116"/>
      <c r="S10754" s="116"/>
      <c r="T10754" s="117"/>
    </row>
    <row r="10755" spans="10:20">
      <c r="J10755" s="116"/>
      <c r="K10755" s="116"/>
      <c r="L10755" s="116"/>
      <c r="M10755" s="116"/>
      <c r="N10755" s="117"/>
      <c r="P10755" s="115"/>
      <c r="Q10755" s="116"/>
      <c r="R10755" s="116"/>
      <c r="S10755" s="116"/>
      <c r="T10755" s="117"/>
    </row>
    <row r="10756" spans="10:20">
      <c r="J10756" s="116"/>
      <c r="K10756" s="116"/>
      <c r="L10756" s="116"/>
      <c r="M10756" s="116"/>
      <c r="N10756" s="117"/>
      <c r="P10756" s="115"/>
      <c r="Q10756" s="116"/>
      <c r="R10756" s="116"/>
      <c r="S10756" s="116"/>
      <c r="T10756" s="117"/>
    </row>
    <row r="10757" spans="10:20">
      <c r="J10757" s="116"/>
      <c r="K10757" s="116"/>
      <c r="L10757" s="116"/>
      <c r="M10757" s="116"/>
      <c r="N10757" s="117"/>
      <c r="P10757" s="115"/>
      <c r="Q10757" s="116"/>
      <c r="R10757" s="116"/>
      <c r="S10757" s="116"/>
      <c r="T10757" s="117"/>
    </row>
    <row r="10758" spans="10:20">
      <c r="J10758" s="116"/>
      <c r="K10758" s="116"/>
      <c r="L10758" s="116"/>
      <c r="M10758" s="116"/>
      <c r="N10758" s="117"/>
      <c r="P10758" s="115"/>
      <c r="Q10758" s="116"/>
      <c r="R10758" s="116"/>
      <c r="S10758" s="116"/>
      <c r="T10758" s="117"/>
    </row>
    <row r="10759" spans="10:20">
      <c r="J10759" s="116"/>
      <c r="K10759" s="116"/>
      <c r="L10759" s="116"/>
      <c r="M10759" s="116"/>
      <c r="N10759" s="117"/>
      <c r="P10759" s="115"/>
      <c r="Q10759" s="116"/>
      <c r="R10759" s="116"/>
      <c r="S10759" s="116"/>
      <c r="T10759" s="117"/>
    </row>
    <row r="10760" spans="10:20">
      <c r="J10760" s="116"/>
      <c r="K10760" s="116"/>
      <c r="L10760" s="116"/>
      <c r="M10760" s="116"/>
      <c r="N10760" s="117"/>
      <c r="P10760" s="115"/>
      <c r="Q10760" s="116"/>
      <c r="R10760" s="116"/>
      <c r="S10760" s="116"/>
      <c r="T10760" s="117"/>
    </row>
    <row r="10761" spans="10:20">
      <c r="J10761" s="116"/>
      <c r="K10761" s="116"/>
      <c r="L10761" s="116"/>
      <c r="M10761" s="116"/>
      <c r="N10761" s="117"/>
      <c r="P10761" s="115"/>
      <c r="Q10761" s="116"/>
      <c r="R10761" s="116"/>
      <c r="S10761" s="116"/>
      <c r="T10761" s="117"/>
    </row>
    <row r="10762" spans="10:20">
      <c r="J10762" s="116"/>
      <c r="K10762" s="116"/>
      <c r="L10762" s="116"/>
      <c r="M10762" s="116"/>
      <c r="N10762" s="117"/>
      <c r="P10762" s="115"/>
      <c r="Q10762" s="116"/>
      <c r="R10762" s="116"/>
      <c r="S10762" s="116"/>
      <c r="T10762" s="117"/>
    </row>
    <row r="10763" spans="10:20">
      <c r="J10763" s="116"/>
      <c r="K10763" s="116"/>
      <c r="L10763" s="116"/>
      <c r="M10763" s="116"/>
      <c r="N10763" s="117"/>
      <c r="P10763" s="115"/>
      <c r="Q10763" s="116"/>
      <c r="R10763" s="116"/>
      <c r="S10763" s="116"/>
      <c r="T10763" s="117"/>
    </row>
    <row r="10764" spans="10:20">
      <c r="J10764" s="116"/>
      <c r="K10764" s="116"/>
      <c r="L10764" s="116"/>
      <c r="M10764" s="116"/>
      <c r="N10764" s="117"/>
      <c r="P10764" s="115"/>
      <c r="Q10764" s="116"/>
      <c r="R10764" s="116"/>
      <c r="S10764" s="116"/>
      <c r="T10764" s="117"/>
    </row>
    <row r="10765" spans="10:20">
      <c r="J10765" s="116"/>
      <c r="K10765" s="116"/>
      <c r="L10765" s="116"/>
      <c r="M10765" s="116"/>
      <c r="N10765" s="117"/>
      <c r="P10765" s="115"/>
      <c r="Q10765" s="116"/>
      <c r="R10765" s="116"/>
      <c r="S10765" s="116"/>
      <c r="T10765" s="117"/>
    </row>
    <row r="10766" spans="10:20">
      <c r="J10766" s="116"/>
      <c r="K10766" s="116"/>
      <c r="L10766" s="116"/>
      <c r="M10766" s="116"/>
      <c r="N10766" s="117"/>
      <c r="P10766" s="115"/>
      <c r="Q10766" s="116"/>
      <c r="R10766" s="116"/>
      <c r="S10766" s="116"/>
      <c r="T10766" s="117"/>
    </row>
    <row r="10767" spans="10:20">
      <c r="J10767" s="116"/>
      <c r="K10767" s="116"/>
      <c r="L10767" s="116"/>
      <c r="M10767" s="116"/>
      <c r="N10767" s="117"/>
      <c r="P10767" s="115"/>
      <c r="Q10767" s="116"/>
      <c r="R10767" s="116"/>
      <c r="S10767" s="116"/>
      <c r="T10767" s="117"/>
    </row>
    <row r="10768" spans="10:20">
      <c r="J10768" s="116"/>
      <c r="K10768" s="116"/>
      <c r="L10768" s="116"/>
      <c r="M10768" s="116"/>
      <c r="N10768" s="117"/>
      <c r="P10768" s="115"/>
      <c r="Q10768" s="116"/>
      <c r="R10768" s="116"/>
      <c r="S10768" s="116"/>
      <c r="T10768" s="117"/>
    </row>
    <row r="10769" spans="10:20">
      <c r="J10769" s="116"/>
      <c r="K10769" s="116"/>
      <c r="L10769" s="116"/>
      <c r="M10769" s="116"/>
      <c r="N10769" s="117"/>
      <c r="P10769" s="115"/>
      <c r="Q10769" s="116"/>
      <c r="R10769" s="116"/>
      <c r="S10769" s="116"/>
      <c r="T10769" s="117"/>
    </row>
    <row r="10770" spans="10:20">
      <c r="J10770" s="116"/>
      <c r="K10770" s="116"/>
      <c r="L10770" s="116"/>
      <c r="M10770" s="116"/>
      <c r="N10770" s="117"/>
      <c r="P10770" s="115"/>
      <c r="Q10770" s="116"/>
      <c r="R10770" s="116"/>
      <c r="S10770" s="116"/>
      <c r="T10770" s="117"/>
    </row>
    <row r="10771" spans="10:20">
      <c r="J10771" s="116"/>
      <c r="K10771" s="116"/>
      <c r="L10771" s="116"/>
      <c r="M10771" s="116"/>
      <c r="N10771" s="117"/>
      <c r="P10771" s="115"/>
      <c r="Q10771" s="116"/>
      <c r="R10771" s="116"/>
      <c r="S10771" s="116"/>
      <c r="T10771" s="117"/>
    </row>
    <row r="10772" spans="10:20">
      <c r="J10772" s="116"/>
      <c r="K10772" s="116"/>
      <c r="L10772" s="116"/>
      <c r="M10772" s="116"/>
      <c r="N10772" s="117"/>
      <c r="P10772" s="115"/>
      <c r="Q10772" s="116"/>
      <c r="R10772" s="116"/>
      <c r="S10772" s="116"/>
      <c r="T10772" s="117"/>
    </row>
    <row r="10773" spans="10:20">
      <c r="J10773" s="116"/>
      <c r="K10773" s="116"/>
      <c r="L10773" s="116"/>
      <c r="M10773" s="116"/>
      <c r="N10773" s="117"/>
      <c r="P10773" s="115"/>
      <c r="Q10773" s="116"/>
      <c r="R10773" s="116"/>
      <c r="S10773" s="116"/>
      <c r="T10773" s="117"/>
    </row>
    <row r="10774" spans="10:20">
      <c r="J10774" s="116"/>
      <c r="K10774" s="116"/>
      <c r="L10774" s="116"/>
      <c r="M10774" s="116"/>
      <c r="N10774" s="117"/>
      <c r="P10774" s="115"/>
      <c r="Q10774" s="116"/>
      <c r="R10774" s="116"/>
      <c r="S10774" s="116"/>
      <c r="T10774" s="117"/>
    </row>
    <row r="10775" spans="10:20">
      <c r="J10775" s="116"/>
      <c r="K10775" s="116"/>
      <c r="L10775" s="116"/>
      <c r="M10775" s="116"/>
      <c r="N10775" s="117"/>
      <c r="P10775" s="115"/>
      <c r="Q10775" s="116"/>
      <c r="R10775" s="116"/>
      <c r="S10775" s="116"/>
      <c r="T10775" s="117"/>
    </row>
    <row r="10776" spans="10:20">
      <c r="J10776" s="116"/>
      <c r="K10776" s="116"/>
      <c r="L10776" s="116"/>
      <c r="M10776" s="116"/>
      <c r="N10776" s="117"/>
      <c r="P10776" s="115"/>
      <c r="Q10776" s="116"/>
      <c r="R10776" s="116"/>
      <c r="S10776" s="116"/>
      <c r="T10776" s="117"/>
    </row>
    <row r="10777" spans="10:20">
      <c r="J10777" s="116"/>
      <c r="K10777" s="116"/>
      <c r="L10777" s="116"/>
      <c r="M10777" s="116"/>
      <c r="N10777" s="117"/>
      <c r="P10777" s="115"/>
      <c r="Q10777" s="116"/>
      <c r="R10777" s="116"/>
      <c r="S10777" s="116"/>
      <c r="T10777" s="117"/>
    </row>
    <row r="10778" spans="10:20">
      <c r="J10778" s="116"/>
      <c r="K10778" s="116"/>
      <c r="L10778" s="116"/>
      <c r="M10778" s="116"/>
      <c r="N10778" s="117"/>
      <c r="P10778" s="115"/>
      <c r="Q10778" s="116"/>
      <c r="R10778" s="116"/>
      <c r="S10778" s="116"/>
      <c r="T10778" s="117"/>
    </row>
    <row r="10779" spans="10:20">
      <c r="J10779" s="116"/>
      <c r="K10779" s="116"/>
      <c r="L10779" s="116"/>
      <c r="M10779" s="116"/>
      <c r="N10779" s="117"/>
      <c r="P10779" s="115"/>
      <c r="Q10779" s="116"/>
      <c r="R10779" s="116"/>
      <c r="S10779" s="116"/>
      <c r="T10779" s="117"/>
    </row>
    <row r="10780" spans="10:20">
      <c r="J10780" s="116"/>
      <c r="K10780" s="116"/>
      <c r="L10780" s="116"/>
      <c r="M10780" s="116"/>
      <c r="N10780" s="117"/>
      <c r="P10780" s="115"/>
      <c r="Q10780" s="116"/>
      <c r="R10780" s="116"/>
      <c r="S10780" s="116"/>
      <c r="T10780" s="117"/>
    </row>
    <row r="10781" spans="10:20">
      <c r="J10781" s="116"/>
      <c r="K10781" s="116"/>
      <c r="L10781" s="116"/>
      <c r="M10781" s="116"/>
      <c r="N10781" s="117"/>
      <c r="P10781" s="115"/>
      <c r="Q10781" s="116"/>
      <c r="R10781" s="116"/>
      <c r="S10781" s="116"/>
      <c r="T10781" s="117"/>
    </row>
    <row r="10782" spans="10:20">
      <c r="J10782" s="116"/>
      <c r="K10782" s="116"/>
      <c r="L10782" s="116"/>
      <c r="M10782" s="116"/>
      <c r="N10782" s="117"/>
      <c r="P10782" s="115"/>
      <c r="Q10782" s="116"/>
      <c r="R10782" s="116"/>
      <c r="S10782" s="116"/>
      <c r="T10782" s="117"/>
    </row>
    <row r="10783" spans="10:20">
      <c r="J10783" s="116"/>
      <c r="K10783" s="116"/>
      <c r="L10783" s="116"/>
      <c r="M10783" s="116"/>
      <c r="N10783" s="117"/>
      <c r="P10783" s="115"/>
      <c r="Q10783" s="116"/>
      <c r="R10783" s="116"/>
      <c r="S10783" s="116"/>
      <c r="T10783" s="117"/>
    </row>
    <row r="10784" spans="10:20">
      <c r="J10784" s="116"/>
      <c r="K10784" s="116"/>
      <c r="L10784" s="116"/>
      <c r="M10784" s="116"/>
      <c r="N10784" s="117"/>
      <c r="P10784" s="115"/>
      <c r="Q10784" s="116"/>
      <c r="R10784" s="116"/>
      <c r="S10784" s="116"/>
      <c r="T10784" s="117"/>
    </row>
    <row r="10785" spans="10:20">
      <c r="J10785" s="116"/>
      <c r="K10785" s="116"/>
      <c r="L10785" s="116"/>
      <c r="M10785" s="116"/>
      <c r="N10785" s="117"/>
      <c r="P10785" s="115"/>
      <c r="Q10785" s="116"/>
      <c r="R10785" s="116"/>
      <c r="S10785" s="116"/>
      <c r="T10785" s="117"/>
    </row>
    <row r="10786" spans="10:20">
      <c r="J10786" s="116"/>
      <c r="K10786" s="116"/>
      <c r="L10786" s="116"/>
      <c r="M10786" s="116"/>
      <c r="N10786" s="117"/>
      <c r="P10786" s="115"/>
      <c r="Q10786" s="116"/>
      <c r="R10786" s="116"/>
      <c r="S10786" s="116"/>
      <c r="T10786" s="117"/>
    </row>
    <row r="10787" spans="10:20">
      <c r="J10787" s="116"/>
      <c r="K10787" s="116"/>
      <c r="L10787" s="116"/>
      <c r="M10787" s="116"/>
      <c r="N10787" s="117"/>
      <c r="P10787" s="115"/>
      <c r="Q10787" s="116"/>
      <c r="R10787" s="116"/>
      <c r="S10787" s="116"/>
      <c r="T10787" s="117"/>
    </row>
    <row r="10788" spans="10:20">
      <c r="J10788" s="116"/>
      <c r="K10788" s="116"/>
      <c r="L10788" s="116"/>
      <c r="M10788" s="116"/>
      <c r="N10788" s="117"/>
      <c r="P10788" s="115"/>
      <c r="Q10788" s="116"/>
      <c r="R10788" s="116"/>
      <c r="S10788" s="116"/>
      <c r="T10788" s="117"/>
    </row>
    <row r="10789" spans="10:20">
      <c r="J10789" s="116"/>
      <c r="K10789" s="116"/>
      <c r="L10789" s="116"/>
      <c r="M10789" s="116"/>
      <c r="N10789" s="117"/>
      <c r="P10789" s="115"/>
      <c r="Q10789" s="116"/>
      <c r="R10789" s="116"/>
      <c r="S10789" s="116"/>
      <c r="T10789" s="117"/>
    </row>
    <row r="10790" spans="10:20">
      <c r="J10790" s="116"/>
      <c r="K10790" s="116"/>
      <c r="L10790" s="116"/>
      <c r="M10790" s="116"/>
      <c r="N10790" s="117"/>
      <c r="P10790" s="115"/>
      <c r="Q10790" s="116"/>
      <c r="R10790" s="116"/>
      <c r="S10790" s="116"/>
      <c r="T10790" s="117"/>
    </row>
    <row r="10791" spans="10:20">
      <c r="J10791" s="116"/>
      <c r="K10791" s="116"/>
      <c r="L10791" s="116"/>
      <c r="M10791" s="116"/>
      <c r="N10791" s="117"/>
      <c r="P10791" s="115"/>
      <c r="Q10791" s="116"/>
      <c r="R10791" s="116"/>
      <c r="S10791" s="116"/>
      <c r="T10791" s="117"/>
    </row>
    <row r="10792" spans="10:20">
      <c r="J10792" s="116"/>
      <c r="K10792" s="116"/>
      <c r="L10792" s="116"/>
      <c r="M10792" s="116"/>
      <c r="N10792" s="117"/>
      <c r="P10792" s="115"/>
      <c r="Q10792" s="116"/>
      <c r="R10792" s="116"/>
      <c r="S10792" s="116"/>
      <c r="T10792" s="117"/>
    </row>
    <row r="10793" spans="10:20">
      <c r="J10793" s="116"/>
      <c r="K10793" s="116"/>
      <c r="L10793" s="116"/>
      <c r="M10793" s="116"/>
      <c r="N10793" s="117"/>
      <c r="P10793" s="115"/>
      <c r="Q10793" s="116"/>
      <c r="R10793" s="116"/>
      <c r="S10793" s="116"/>
      <c r="T10793" s="117"/>
    </row>
    <row r="10794" spans="10:20">
      <c r="J10794" s="116"/>
      <c r="K10794" s="116"/>
      <c r="L10794" s="116"/>
      <c r="M10794" s="116"/>
      <c r="N10794" s="117"/>
      <c r="P10794" s="115"/>
      <c r="Q10794" s="116"/>
      <c r="R10794" s="116"/>
      <c r="S10794" s="116"/>
      <c r="T10794" s="117"/>
    </row>
    <row r="10795" spans="10:20">
      <c r="J10795" s="116"/>
      <c r="K10795" s="116"/>
      <c r="L10795" s="116"/>
      <c r="M10795" s="116"/>
      <c r="N10795" s="117"/>
      <c r="P10795" s="115"/>
      <c r="Q10795" s="116"/>
      <c r="R10795" s="116"/>
      <c r="S10795" s="116"/>
      <c r="T10795" s="117"/>
    </row>
    <row r="10796" spans="10:20">
      <c r="J10796" s="116"/>
      <c r="K10796" s="116"/>
      <c r="L10796" s="116"/>
      <c r="M10796" s="116"/>
      <c r="N10796" s="117"/>
      <c r="P10796" s="115"/>
      <c r="Q10796" s="116"/>
      <c r="R10796" s="116"/>
      <c r="S10796" s="116"/>
      <c r="T10796" s="117"/>
    </row>
    <row r="10797" spans="10:20">
      <c r="J10797" s="116"/>
      <c r="K10797" s="116"/>
      <c r="L10797" s="116"/>
      <c r="M10797" s="116"/>
      <c r="N10797" s="117"/>
      <c r="P10797" s="115"/>
      <c r="Q10797" s="116"/>
      <c r="R10797" s="116"/>
      <c r="S10797" s="116"/>
      <c r="T10797" s="117"/>
    </row>
    <row r="10798" spans="10:20">
      <c r="J10798" s="116"/>
      <c r="K10798" s="116"/>
      <c r="L10798" s="116"/>
      <c r="M10798" s="116"/>
      <c r="N10798" s="117"/>
      <c r="P10798" s="115"/>
      <c r="Q10798" s="116"/>
      <c r="R10798" s="116"/>
      <c r="S10798" s="116"/>
      <c r="T10798" s="117"/>
    </row>
    <row r="10799" spans="10:20">
      <c r="J10799" s="116"/>
      <c r="K10799" s="116"/>
      <c r="L10799" s="116"/>
      <c r="M10799" s="116"/>
      <c r="N10799" s="117"/>
      <c r="P10799" s="115"/>
      <c r="Q10799" s="116"/>
      <c r="R10799" s="116"/>
      <c r="S10799" s="116"/>
      <c r="T10799" s="117"/>
    </row>
    <row r="10800" spans="10:20">
      <c r="J10800" s="116"/>
      <c r="K10800" s="116"/>
      <c r="L10800" s="116"/>
      <c r="M10800" s="116"/>
      <c r="N10800" s="117"/>
      <c r="P10800" s="115"/>
      <c r="Q10800" s="116"/>
      <c r="R10800" s="116"/>
      <c r="S10800" s="116"/>
      <c r="T10800" s="117"/>
    </row>
    <row r="10801" spans="10:20">
      <c r="J10801" s="116"/>
      <c r="K10801" s="116"/>
      <c r="L10801" s="116"/>
      <c r="M10801" s="116"/>
      <c r="N10801" s="117"/>
      <c r="P10801" s="115"/>
      <c r="Q10801" s="116"/>
      <c r="R10801" s="116"/>
      <c r="S10801" s="116"/>
      <c r="T10801" s="117"/>
    </row>
    <row r="10802" spans="10:20">
      <c r="J10802" s="116"/>
      <c r="K10802" s="116"/>
      <c r="L10802" s="116"/>
      <c r="M10802" s="116"/>
      <c r="N10802" s="117"/>
      <c r="P10802" s="115"/>
      <c r="Q10802" s="116"/>
      <c r="R10802" s="116"/>
      <c r="S10802" s="116"/>
      <c r="T10802" s="117"/>
    </row>
    <row r="10803" spans="10:20">
      <c r="J10803" s="116"/>
      <c r="K10803" s="116"/>
      <c r="L10803" s="116"/>
      <c r="M10803" s="116"/>
      <c r="N10803" s="117"/>
      <c r="P10803" s="115"/>
      <c r="Q10803" s="116"/>
      <c r="R10803" s="116"/>
      <c r="S10803" s="116"/>
      <c r="T10803" s="117"/>
    </row>
    <row r="10804" spans="10:20">
      <c r="J10804" s="116"/>
      <c r="K10804" s="116"/>
      <c r="L10804" s="116"/>
      <c r="M10804" s="116"/>
      <c r="N10804" s="117"/>
      <c r="P10804" s="115"/>
      <c r="Q10804" s="116"/>
      <c r="R10804" s="116"/>
      <c r="S10804" s="116"/>
      <c r="T10804" s="117"/>
    </row>
    <row r="10805" spans="10:20">
      <c r="J10805" s="116"/>
      <c r="K10805" s="116"/>
      <c r="L10805" s="116"/>
      <c r="M10805" s="116"/>
      <c r="N10805" s="117"/>
      <c r="P10805" s="115"/>
      <c r="Q10805" s="116"/>
      <c r="R10805" s="116"/>
      <c r="S10805" s="116"/>
      <c r="T10805" s="117"/>
    </row>
    <row r="10806" spans="10:20">
      <c r="J10806" s="116"/>
      <c r="K10806" s="116"/>
      <c r="L10806" s="116"/>
      <c r="M10806" s="116"/>
      <c r="N10806" s="117"/>
      <c r="P10806" s="115"/>
      <c r="Q10806" s="116"/>
      <c r="R10806" s="116"/>
      <c r="S10806" s="116"/>
      <c r="T10806" s="117"/>
    </row>
    <row r="10807" spans="10:20">
      <c r="J10807" s="116"/>
      <c r="K10807" s="116"/>
      <c r="L10807" s="116"/>
      <c r="M10807" s="116"/>
      <c r="N10807" s="117"/>
      <c r="P10807" s="115"/>
      <c r="Q10807" s="116"/>
      <c r="R10807" s="116"/>
      <c r="S10807" s="116"/>
      <c r="T10807" s="117"/>
    </row>
    <row r="10808" spans="10:20">
      <c r="J10808" s="116"/>
      <c r="K10808" s="116"/>
      <c r="L10808" s="116"/>
      <c r="M10808" s="116"/>
      <c r="N10808" s="117"/>
      <c r="P10808" s="115"/>
      <c r="Q10808" s="116"/>
      <c r="R10808" s="116"/>
      <c r="S10808" s="116"/>
      <c r="T10808" s="117"/>
    </row>
    <row r="10809" spans="10:20">
      <c r="J10809" s="116"/>
      <c r="K10809" s="116"/>
      <c r="L10809" s="116"/>
      <c r="M10809" s="116"/>
      <c r="N10809" s="117"/>
      <c r="P10809" s="115"/>
      <c r="Q10809" s="116"/>
      <c r="R10809" s="116"/>
      <c r="S10809" s="116"/>
      <c r="T10809" s="117"/>
    </row>
    <row r="10810" spans="10:20">
      <c r="J10810" s="116"/>
      <c r="K10810" s="116"/>
      <c r="L10810" s="116"/>
      <c r="M10810" s="116"/>
      <c r="N10810" s="117"/>
      <c r="P10810" s="115"/>
      <c r="Q10810" s="116"/>
      <c r="R10810" s="116"/>
      <c r="S10810" s="116"/>
      <c r="T10810" s="117"/>
    </row>
    <row r="10811" spans="10:20">
      <c r="J10811" s="116"/>
      <c r="K10811" s="116"/>
      <c r="L10811" s="116"/>
      <c r="M10811" s="116"/>
      <c r="N10811" s="117"/>
      <c r="P10811" s="115"/>
      <c r="Q10811" s="116"/>
      <c r="R10811" s="116"/>
      <c r="S10811" s="116"/>
      <c r="T10811" s="117"/>
    </row>
    <row r="10812" spans="10:20">
      <c r="J10812" s="116"/>
      <c r="K10812" s="116"/>
      <c r="L10812" s="116"/>
      <c r="M10812" s="116"/>
      <c r="N10812" s="117"/>
      <c r="P10812" s="115"/>
      <c r="Q10812" s="116"/>
      <c r="R10812" s="116"/>
      <c r="S10812" s="116"/>
      <c r="T10812" s="117"/>
    </row>
    <row r="10813" spans="10:20">
      <c r="J10813" s="116"/>
      <c r="K10813" s="116"/>
      <c r="L10813" s="116"/>
      <c r="M10813" s="116"/>
      <c r="N10813" s="117"/>
      <c r="P10813" s="115"/>
      <c r="Q10813" s="116"/>
      <c r="R10813" s="116"/>
      <c r="S10813" s="116"/>
      <c r="T10813" s="117"/>
    </row>
    <row r="10814" spans="10:20">
      <c r="J10814" s="116"/>
      <c r="K10814" s="116"/>
      <c r="L10814" s="116"/>
      <c r="M10814" s="116"/>
      <c r="N10814" s="117"/>
      <c r="P10814" s="115"/>
      <c r="Q10814" s="116"/>
      <c r="R10814" s="116"/>
      <c r="S10814" s="116"/>
      <c r="T10814" s="117"/>
    </row>
    <row r="10815" spans="10:20">
      <c r="J10815" s="116"/>
      <c r="K10815" s="116"/>
      <c r="L10815" s="116"/>
      <c r="M10815" s="116"/>
      <c r="N10815" s="117"/>
      <c r="P10815" s="115"/>
      <c r="Q10815" s="116"/>
      <c r="R10815" s="116"/>
      <c r="S10815" s="116"/>
      <c r="T10815" s="117"/>
    </row>
    <row r="10816" spans="10:20">
      <c r="J10816" s="116"/>
      <c r="K10816" s="116"/>
      <c r="L10816" s="116"/>
      <c r="M10816" s="116"/>
      <c r="N10816" s="117"/>
      <c r="P10816" s="115"/>
      <c r="Q10816" s="116"/>
      <c r="R10816" s="116"/>
      <c r="S10816" s="116"/>
      <c r="T10816" s="117"/>
    </row>
    <row r="10817" spans="10:20">
      <c r="J10817" s="116"/>
      <c r="K10817" s="116"/>
      <c r="L10817" s="116"/>
      <c r="M10817" s="116"/>
      <c r="N10817" s="117"/>
      <c r="P10817" s="115"/>
      <c r="Q10817" s="116"/>
      <c r="R10817" s="116"/>
      <c r="S10817" s="116"/>
      <c r="T10817" s="117"/>
    </row>
    <row r="10818" spans="10:20">
      <c r="J10818" s="116"/>
      <c r="K10818" s="116"/>
      <c r="L10818" s="116"/>
      <c r="M10818" s="116"/>
      <c r="N10818" s="117"/>
      <c r="P10818" s="115"/>
      <c r="Q10818" s="116"/>
      <c r="R10818" s="116"/>
      <c r="S10818" s="116"/>
      <c r="T10818" s="117"/>
    </row>
    <row r="10819" spans="10:20">
      <c r="J10819" s="116"/>
      <c r="K10819" s="116"/>
      <c r="L10819" s="116"/>
      <c r="M10819" s="116"/>
      <c r="N10819" s="117"/>
      <c r="P10819" s="115"/>
      <c r="Q10819" s="116"/>
      <c r="R10819" s="116"/>
      <c r="S10819" s="116"/>
      <c r="T10819" s="117"/>
    </row>
    <row r="10820" spans="10:20">
      <c r="J10820" s="116"/>
      <c r="K10820" s="116"/>
      <c r="L10820" s="116"/>
      <c r="M10820" s="116"/>
      <c r="N10820" s="117"/>
      <c r="P10820" s="115"/>
      <c r="Q10820" s="116"/>
      <c r="R10820" s="116"/>
      <c r="S10820" s="116"/>
      <c r="T10820" s="117"/>
    </row>
    <row r="10821" spans="10:20">
      <c r="J10821" s="116"/>
      <c r="K10821" s="116"/>
      <c r="L10821" s="116"/>
      <c r="M10821" s="116"/>
      <c r="N10821" s="117"/>
      <c r="P10821" s="115"/>
      <c r="Q10821" s="116"/>
      <c r="R10821" s="116"/>
      <c r="S10821" s="116"/>
      <c r="T10821" s="117"/>
    </row>
    <row r="10822" spans="10:20">
      <c r="J10822" s="116"/>
      <c r="K10822" s="116"/>
      <c r="L10822" s="116"/>
      <c r="M10822" s="116"/>
      <c r="N10822" s="117"/>
      <c r="P10822" s="115"/>
      <c r="Q10822" s="116"/>
      <c r="R10822" s="116"/>
      <c r="S10822" s="116"/>
      <c r="T10822" s="117"/>
    </row>
    <row r="10823" spans="10:20">
      <c r="J10823" s="116"/>
      <c r="K10823" s="116"/>
      <c r="L10823" s="116"/>
      <c r="M10823" s="116"/>
      <c r="N10823" s="117"/>
      <c r="P10823" s="115"/>
      <c r="Q10823" s="116"/>
      <c r="R10823" s="116"/>
      <c r="S10823" s="116"/>
      <c r="T10823" s="117"/>
    </row>
    <row r="10824" spans="10:20">
      <c r="J10824" s="116"/>
      <c r="K10824" s="116"/>
      <c r="L10824" s="116"/>
      <c r="M10824" s="116"/>
      <c r="N10824" s="117"/>
      <c r="P10824" s="115"/>
      <c r="Q10824" s="116"/>
      <c r="R10824" s="116"/>
      <c r="S10824" s="116"/>
      <c r="T10824" s="117"/>
    </row>
    <row r="10825" spans="10:20">
      <c r="J10825" s="116"/>
      <c r="K10825" s="116"/>
      <c r="L10825" s="116"/>
      <c r="M10825" s="116"/>
      <c r="N10825" s="117"/>
      <c r="P10825" s="115"/>
      <c r="Q10825" s="116"/>
      <c r="R10825" s="116"/>
      <c r="S10825" s="116"/>
      <c r="T10825" s="117"/>
    </row>
    <row r="10826" spans="10:20">
      <c r="J10826" s="116"/>
      <c r="K10826" s="116"/>
      <c r="L10826" s="116"/>
      <c r="M10826" s="116"/>
      <c r="N10826" s="117"/>
      <c r="P10826" s="115"/>
      <c r="Q10826" s="116"/>
      <c r="R10826" s="116"/>
      <c r="S10826" s="116"/>
      <c r="T10826" s="117"/>
    </row>
    <row r="10827" spans="10:20">
      <c r="J10827" s="116"/>
      <c r="K10827" s="116"/>
      <c r="L10827" s="116"/>
      <c r="M10827" s="116"/>
      <c r="N10827" s="117"/>
      <c r="P10827" s="115"/>
      <c r="Q10827" s="116"/>
      <c r="R10827" s="116"/>
      <c r="S10827" s="116"/>
      <c r="T10827" s="117"/>
    </row>
    <row r="10828" spans="10:20">
      <c r="J10828" s="116"/>
      <c r="K10828" s="116"/>
      <c r="L10828" s="116"/>
      <c r="M10828" s="116"/>
      <c r="N10828" s="117"/>
      <c r="P10828" s="115"/>
      <c r="Q10828" s="116"/>
      <c r="R10828" s="116"/>
      <c r="S10828" s="116"/>
      <c r="T10828" s="117"/>
    </row>
    <row r="10829" spans="10:20">
      <c r="J10829" s="116"/>
      <c r="K10829" s="116"/>
      <c r="L10829" s="116"/>
      <c r="M10829" s="116"/>
      <c r="N10829" s="117"/>
      <c r="P10829" s="115"/>
      <c r="Q10829" s="116"/>
      <c r="R10829" s="116"/>
      <c r="S10829" s="116"/>
      <c r="T10829" s="117"/>
    </row>
    <row r="10830" spans="10:20">
      <c r="J10830" s="116"/>
      <c r="K10830" s="116"/>
      <c r="L10830" s="116"/>
      <c r="M10830" s="116"/>
      <c r="N10830" s="117"/>
      <c r="P10830" s="115"/>
      <c r="Q10830" s="116"/>
      <c r="R10830" s="116"/>
      <c r="S10830" s="116"/>
      <c r="T10830" s="117"/>
    </row>
    <row r="10831" spans="10:20">
      <c r="J10831" s="116"/>
      <c r="K10831" s="116"/>
      <c r="L10831" s="116"/>
      <c r="M10831" s="116"/>
      <c r="N10831" s="117"/>
      <c r="P10831" s="115"/>
      <c r="Q10831" s="116"/>
      <c r="R10831" s="116"/>
      <c r="S10831" s="116"/>
      <c r="T10831" s="117"/>
    </row>
    <row r="10832" spans="10:20">
      <c r="J10832" s="116"/>
      <c r="K10832" s="116"/>
      <c r="L10832" s="116"/>
      <c r="M10832" s="116"/>
      <c r="N10832" s="117"/>
      <c r="P10832" s="115"/>
      <c r="Q10832" s="116"/>
      <c r="R10832" s="116"/>
      <c r="S10832" s="116"/>
      <c r="T10832" s="117"/>
    </row>
    <row r="10833" spans="10:20">
      <c r="J10833" s="116"/>
      <c r="K10833" s="116"/>
      <c r="L10833" s="116"/>
      <c r="M10833" s="116"/>
      <c r="N10833" s="117"/>
      <c r="P10833" s="115"/>
      <c r="Q10833" s="116"/>
      <c r="R10833" s="116"/>
      <c r="S10833" s="116"/>
      <c r="T10833" s="117"/>
    </row>
    <row r="10834" spans="10:20">
      <c r="J10834" s="116"/>
      <c r="K10834" s="116"/>
      <c r="L10834" s="116"/>
      <c r="M10834" s="116"/>
      <c r="N10834" s="117"/>
      <c r="P10834" s="115"/>
      <c r="Q10834" s="116"/>
      <c r="R10834" s="116"/>
      <c r="S10834" s="116"/>
      <c r="T10834" s="117"/>
    </row>
    <row r="10835" spans="10:20">
      <c r="J10835" s="116"/>
      <c r="K10835" s="116"/>
      <c r="L10835" s="116"/>
      <c r="M10835" s="116"/>
      <c r="N10835" s="117"/>
      <c r="P10835" s="115"/>
      <c r="Q10835" s="116"/>
      <c r="R10835" s="116"/>
      <c r="S10835" s="116"/>
      <c r="T10835" s="117"/>
    </row>
    <row r="10836" spans="10:20">
      <c r="J10836" s="116"/>
      <c r="K10836" s="116"/>
      <c r="L10836" s="116"/>
      <c r="M10836" s="116"/>
      <c r="N10836" s="117"/>
      <c r="P10836" s="115"/>
      <c r="Q10836" s="116"/>
      <c r="R10836" s="116"/>
      <c r="S10836" s="116"/>
      <c r="T10836" s="117"/>
    </row>
    <row r="10837" spans="10:20">
      <c r="J10837" s="116"/>
      <c r="K10837" s="116"/>
      <c r="L10837" s="116"/>
      <c r="M10837" s="116"/>
      <c r="N10837" s="117"/>
      <c r="P10837" s="115"/>
      <c r="Q10837" s="116"/>
      <c r="R10837" s="116"/>
      <c r="S10837" s="116"/>
      <c r="T10837" s="117"/>
    </row>
    <row r="10838" spans="10:20">
      <c r="J10838" s="116"/>
      <c r="K10838" s="116"/>
      <c r="L10838" s="116"/>
      <c r="M10838" s="116"/>
      <c r="N10838" s="117"/>
      <c r="P10838" s="115"/>
      <c r="Q10838" s="116"/>
      <c r="R10838" s="116"/>
      <c r="S10838" s="116"/>
      <c r="T10838" s="117"/>
    </row>
    <row r="10839" spans="10:20">
      <c r="J10839" s="116"/>
      <c r="K10839" s="116"/>
      <c r="L10839" s="116"/>
      <c r="M10839" s="116"/>
      <c r="N10839" s="117"/>
      <c r="P10839" s="115"/>
      <c r="Q10839" s="116"/>
      <c r="R10839" s="116"/>
      <c r="S10839" s="116"/>
      <c r="T10839" s="117"/>
    </row>
    <row r="10840" spans="10:20">
      <c r="J10840" s="116"/>
      <c r="K10840" s="116"/>
      <c r="L10840" s="116"/>
      <c r="M10840" s="116"/>
      <c r="N10840" s="117"/>
      <c r="P10840" s="115"/>
      <c r="Q10840" s="116"/>
      <c r="R10840" s="116"/>
      <c r="S10840" s="116"/>
      <c r="T10840" s="117"/>
    </row>
    <row r="10841" spans="10:20">
      <c r="J10841" s="116"/>
      <c r="K10841" s="116"/>
      <c r="L10841" s="116"/>
      <c r="M10841" s="116"/>
      <c r="N10841" s="117"/>
      <c r="P10841" s="115"/>
      <c r="Q10841" s="116"/>
      <c r="R10841" s="116"/>
      <c r="S10841" s="116"/>
      <c r="T10841" s="117"/>
    </row>
    <row r="10842" spans="10:20">
      <c r="J10842" s="116"/>
      <c r="K10842" s="116"/>
      <c r="L10842" s="116"/>
      <c r="M10842" s="116"/>
      <c r="N10842" s="117"/>
      <c r="P10842" s="115"/>
      <c r="Q10842" s="116"/>
      <c r="R10842" s="116"/>
      <c r="S10842" s="116"/>
      <c r="T10842" s="117"/>
    </row>
    <row r="10843" spans="10:20">
      <c r="J10843" s="116"/>
      <c r="K10843" s="116"/>
      <c r="L10843" s="116"/>
      <c r="M10843" s="116"/>
      <c r="N10843" s="117"/>
      <c r="P10843" s="115"/>
      <c r="Q10843" s="116"/>
      <c r="R10843" s="116"/>
      <c r="S10843" s="116"/>
      <c r="T10843" s="117"/>
    </row>
    <row r="10844" spans="10:20">
      <c r="J10844" s="116"/>
      <c r="K10844" s="116"/>
      <c r="L10844" s="116"/>
      <c r="M10844" s="116"/>
      <c r="N10844" s="117"/>
      <c r="P10844" s="115"/>
      <c r="Q10844" s="116"/>
      <c r="R10844" s="116"/>
      <c r="S10844" s="116"/>
      <c r="T10844" s="117"/>
    </row>
    <row r="10845" spans="10:20">
      <c r="J10845" s="116"/>
      <c r="K10845" s="116"/>
      <c r="L10845" s="116"/>
      <c r="M10845" s="116"/>
      <c r="N10845" s="117"/>
      <c r="P10845" s="115"/>
      <c r="Q10845" s="116"/>
      <c r="R10845" s="116"/>
      <c r="S10845" s="116"/>
      <c r="T10845" s="117"/>
    </row>
    <row r="10846" spans="10:20">
      <c r="J10846" s="116"/>
      <c r="K10846" s="116"/>
      <c r="L10846" s="116"/>
      <c r="M10846" s="116"/>
      <c r="N10846" s="117"/>
      <c r="P10846" s="115"/>
      <c r="Q10846" s="116"/>
      <c r="R10846" s="116"/>
      <c r="S10846" s="116"/>
      <c r="T10846" s="117"/>
    </row>
    <row r="10847" spans="10:20">
      <c r="J10847" s="116"/>
      <c r="K10847" s="116"/>
      <c r="L10847" s="116"/>
      <c r="M10847" s="116"/>
      <c r="N10847" s="117"/>
      <c r="P10847" s="115"/>
      <c r="Q10847" s="116"/>
      <c r="R10847" s="116"/>
      <c r="S10847" s="116"/>
      <c r="T10847" s="117"/>
    </row>
    <row r="10848" spans="10:20">
      <c r="J10848" s="116"/>
      <c r="K10848" s="116"/>
      <c r="L10848" s="116"/>
      <c r="M10848" s="116"/>
      <c r="N10848" s="117"/>
      <c r="P10848" s="115"/>
      <c r="Q10848" s="116"/>
      <c r="R10848" s="116"/>
      <c r="S10848" s="116"/>
      <c r="T10848" s="117"/>
    </row>
    <row r="10849" spans="10:20">
      <c r="J10849" s="116"/>
      <c r="K10849" s="116"/>
      <c r="L10849" s="116"/>
      <c r="M10849" s="116"/>
      <c r="N10849" s="117"/>
      <c r="P10849" s="115"/>
      <c r="Q10849" s="116"/>
      <c r="R10849" s="116"/>
      <c r="S10849" s="116"/>
      <c r="T10849" s="117"/>
    </row>
    <row r="10850" spans="10:20">
      <c r="J10850" s="116"/>
      <c r="K10850" s="116"/>
      <c r="L10850" s="116"/>
      <c r="M10850" s="116"/>
      <c r="N10850" s="117"/>
      <c r="P10850" s="115"/>
      <c r="Q10850" s="116"/>
      <c r="R10850" s="116"/>
      <c r="S10850" s="116"/>
      <c r="T10850" s="117"/>
    </row>
    <row r="10851" spans="10:20">
      <c r="J10851" s="116"/>
      <c r="K10851" s="116"/>
      <c r="L10851" s="116"/>
      <c r="M10851" s="116"/>
      <c r="N10851" s="117"/>
      <c r="P10851" s="115"/>
      <c r="Q10851" s="116"/>
      <c r="R10851" s="116"/>
      <c r="S10851" s="116"/>
      <c r="T10851" s="117"/>
    </row>
    <row r="10852" spans="10:20">
      <c r="J10852" s="116"/>
      <c r="K10852" s="116"/>
      <c r="L10852" s="116"/>
      <c r="M10852" s="116"/>
      <c r="N10852" s="117"/>
      <c r="P10852" s="115"/>
      <c r="Q10852" s="116"/>
      <c r="R10852" s="116"/>
      <c r="S10852" s="116"/>
      <c r="T10852" s="117"/>
    </row>
    <row r="10853" spans="10:20">
      <c r="J10853" s="116"/>
      <c r="K10853" s="116"/>
      <c r="L10853" s="116"/>
      <c r="M10853" s="116"/>
      <c r="N10853" s="117"/>
      <c r="P10853" s="115"/>
      <c r="Q10853" s="116"/>
      <c r="R10853" s="116"/>
      <c r="S10853" s="116"/>
      <c r="T10853" s="117"/>
    </row>
    <row r="10854" spans="10:20">
      <c r="J10854" s="116"/>
      <c r="K10854" s="116"/>
      <c r="L10854" s="116"/>
      <c r="M10854" s="116"/>
      <c r="N10854" s="117"/>
      <c r="P10854" s="115"/>
      <c r="Q10854" s="116"/>
      <c r="R10854" s="116"/>
      <c r="S10854" s="116"/>
      <c r="T10854" s="117"/>
    </row>
    <row r="10855" spans="10:20">
      <c r="J10855" s="116"/>
      <c r="K10855" s="116"/>
      <c r="L10855" s="116"/>
      <c r="M10855" s="116"/>
      <c r="N10855" s="117"/>
      <c r="P10855" s="115"/>
      <c r="Q10855" s="116"/>
      <c r="R10855" s="116"/>
      <c r="S10855" s="116"/>
      <c r="T10855" s="117"/>
    </row>
    <row r="10856" spans="10:20">
      <c r="J10856" s="116"/>
      <c r="K10856" s="116"/>
      <c r="L10856" s="116"/>
      <c r="M10856" s="116"/>
      <c r="N10856" s="117"/>
      <c r="P10856" s="115"/>
      <c r="Q10856" s="116"/>
      <c r="R10856" s="116"/>
      <c r="S10856" s="116"/>
      <c r="T10856" s="117"/>
    </row>
    <row r="10857" spans="10:20">
      <c r="J10857" s="116"/>
      <c r="K10857" s="116"/>
      <c r="L10857" s="116"/>
      <c r="M10857" s="116"/>
      <c r="N10857" s="117"/>
      <c r="P10857" s="115"/>
      <c r="Q10857" s="116"/>
      <c r="R10857" s="116"/>
      <c r="S10857" s="116"/>
      <c r="T10857" s="117"/>
    </row>
    <row r="10858" spans="10:20">
      <c r="J10858" s="116"/>
      <c r="K10858" s="116"/>
      <c r="L10858" s="116"/>
      <c r="M10858" s="116"/>
      <c r="N10858" s="117"/>
      <c r="P10858" s="115"/>
      <c r="Q10858" s="116"/>
      <c r="R10858" s="116"/>
      <c r="S10858" s="116"/>
      <c r="T10858" s="117"/>
    </row>
    <row r="10859" spans="10:20">
      <c r="J10859" s="116"/>
      <c r="K10859" s="116"/>
      <c r="L10859" s="116"/>
      <c r="M10859" s="116"/>
      <c r="N10859" s="117"/>
      <c r="P10859" s="115"/>
      <c r="Q10859" s="116"/>
      <c r="R10859" s="116"/>
      <c r="S10859" s="116"/>
      <c r="T10859" s="117"/>
    </row>
    <row r="10860" spans="10:20">
      <c r="J10860" s="116"/>
      <c r="K10860" s="116"/>
      <c r="L10860" s="116"/>
      <c r="M10860" s="116"/>
      <c r="N10860" s="117"/>
      <c r="P10860" s="115"/>
      <c r="Q10860" s="116"/>
      <c r="R10860" s="116"/>
      <c r="S10860" s="116"/>
      <c r="T10860" s="117"/>
    </row>
    <row r="10861" spans="10:20">
      <c r="J10861" s="116"/>
      <c r="K10861" s="116"/>
      <c r="L10861" s="116"/>
      <c r="M10861" s="116"/>
      <c r="N10861" s="117"/>
      <c r="P10861" s="115"/>
      <c r="Q10861" s="116"/>
      <c r="R10861" s="116"/>
      <c r="S10861" s="116"/>
      <c r="T10861" s="117"/>
    </row>
    <row r="10862" spans="10:20">
      <c r="J10862" s="116"/>
      <c r="K10862" s="116"/>
      <c r="L10862" s="116"/>
      <c r="M10862" s="116"/>
      <c r="N10862" s="117"/>
      <c r="P10862" s="115"/>
      <c r="Q10862" s="116"/>
      <c r="R10862" s="116"/>
      <c r="S10862" s="116"/>
      <c r="T10862" s="117"/>
    </row>
    <row r="10863" spans="10:20">
      <c r="J10863" s="116"/>
      <c r="K10863" s="116"/>
      <c r="L10863" s="116"/>
      <c r="M10863" s="116"/>
      <c r="N10863" s="117"/>
      <c r="P10863" s="115"/>
      <c r="Q10863" s="116"/>
      <c r="R10863" s="116"/>
      <c r="S10863" s="116"/>
      <c r="T10863" s="117"/>
    </row>
    <row r="10864" spans="10:20">
      <c r="J10864" s="116"/>
      <c r="K10864" s="116"/>
      <c r="L10864" s="116"/>
      <c r="M10864" s="116"/>
      <c r="N10864" s="117"/>
      <c r="P10864" s="115"/>
      <c r="Q10864" s="116"/>
      <c r="R10864" s="116"/>
      <c r="S10864" s="116"/>
      <c r="T10864" s="117"/>
    </row>
    <row r="10865" spans="10:20">
      <c r="J10865" s="116"/>
      <c r="K10865" s="116"/>
      <c r="L10865" s="116"/>
      <c r="M10865" s="116"/>
      <c r="N10865" s="117"/>
      <c r="P10865" s="115"/>
      <c r="Q10865" s="116"/>
      <c r="R10865" s="116"/>
      <c r="S10865" s="116"/>
      <c r="T10865" s="117"/>
    </row>
    <row r="10866" spans="10:20">
      <c r="J10866" s="116"/>
      <c r="K10866" s="116"/>
      <c r="L10866" s="116"/>
      <c r="M10866" s="116"/>
      <c r="N10866" s="117"/>
      <c r="P10866" s="115"/>
      <c r="Q10866" s="116"/>
      <c r="R10866" s="116"/>
      <c r="S10866" s="116"/>
      <c r="T10866" s="117"/>
    </row>
    <row r="10867" spans="10:20">
      <c r="J10867" s="116"/>
      <c r="K10867" s="116"/>
      <c r="L10867" s="116"/>
      <c r="M10867" s="116"/>
      <c r="N10867" s="117"/>
      <c r="P10867" s="115"/>
      <c r="Q10867" s="116"/>
      <c r="R10867" s="116"/>
      <c r="S10867" s="116"/>
      <c r="T10867" s="117"/>
    </row>
    <row r="10868" spans="10:20">
      <c r="J10868" s="116"/>
      <c r="K10868" s="116"/>
      <c r="L10868" s="116"/>
      <c r="M10868" s="116"/>
      <c r="N10868" s="117"/>
      <c r="P10868" s="115"/>
      <c r="Q10868" s="116"/>
      <c r="R10868" s="116"/>
      <c r="S10868" s="116"/>
      <c r="T10868" s="117"/>
    </row>
    <row r="10869" spans="10:20">
      <c r="J10869" s="116"/>
      <c r="K10869" s="116"/>
      <c r="L10869" s="116"/>
      <c r="M10869" s="116"/>
      <c r="N10869" s="117"/>
      <c r="P10869" s="115"/>
      <c r="Q10869" s="116"/>
      <c r="R10869" s="116"/>
      <c r="S10869" s="116"/>
      <c r="T10869" s="117"/>
    </row>
    <row r="10870" spans="10:20">
      <c r="J10870" s="116"/>
      <c r="K10870" s="116"/>
      <c r="L10870" s="116"/>
      <c r="M10870" s="116"/>
      <c r="N10870" s="117"/>
      <c r="P10870" s="115"/>
      <c r="Q10870" s="116"/>
      <c r="R10870" s="116"/>
      <c r="S10870" s="116"/>
      <c r="T10870" s="117"/>
    </row>
    <row r="10871" spans="10:20">
      <c r="J10871" s="116"/>
      <c r="K10871" s="116"/>
      <c r="L10871" s="116"/>
      <c r="M10871" s="116"/>
      <c r="N10871" s="117"/>
      <c r="P10871" s="115"/>
      <c r="Q10871" s="116"/>
      <c r="R10871" s="116"/>
      <c r="S10871" s="116"/>
      <c r="T10871" s="117"/>
    </row>
    <row r="10872" spans="10:20">
      <c r="J10872" s="116"/>
      <c r="K10872" s="116"/>
      <c r="L10872" s="116"/>
      <c r="M10872" s="116"/>
      <c r="N10872" s="117"/>
      <c r="P10872" s="115"/>
      <c r="Q10872" s="116"/>
      <c r="R10872" s="116"/>
      <c r="S10872" s="116"/>
      <c r="T10872" s="117"/>
    </row>
    <row r="10873" spans="10:20">
      <c r="J10873" s="116"/>
      <c r="K10873" s="116"/>
      <c r="L10873" s="116"/>
      <c r="M10873" s="116"/>
      <c r="N10873" s="117"/>
      <c r="P10873" s="115"/>
      <c r="Q10873" s="116"/>
      <c r="R10873" s="116"/>
      <c r="S10873" s="116"/>
      <c r="T10873" s="117"/>
    </row>
    <row r="10874" spans="10:20">
      <c r="J10874" s="116"/>
      <c r="K10874" s="116"/>
      <c r="L10874" s="116"/>
      <c r="M10874" s="116"/>
      <c r="N10874" s="117"/>
      <c r="P10874" s="115"/>
      <c r="Q10874" s="116"/>
      <c r="R10874" s="116"/>
      <c r="S10874" s="116"/>
      <c r="T10874" s="117"/>
    </row>
    <row r="10875" spans="10:20">
      <c r="J10875" s="116"/>
      <c r="K10875" s="116"/>
      <c r="L10875" s="116"/>
      <c r="M10875" s="116"/>
      <c r="N10875" s="117"/>
      <c r="P10875" s="115"/>
      <c r="Q10875" s="116"/>
      <c r="R10875" s="116"/>
      <c r="S10875" s="116"/>
      <c r="T10875" s="117"/>
    </row>
    <row r="10876" spans="10:20">
      <c r="J10876" s="116"/>
      <c r="K10876" s="116"/>
      <c r="L10876" s="116"/>
      <c r="M10876" s="116"/>
      <c r="N10876" s="117"/>
      <c r="P10876" s="115"/>
      <c r="Q10876" s="116"/>
      <c r="R10876" s="116"/>
      <c r="S10876" s="116"/>
      <c r="T10876" s="117"/>
    </row>
    <row r="10877" spans="10:20">
      <c r="J10877" s="116"/>
      <c r="K10877" s="116"/>
      <c r="L10877" s="116"/>
      <c r="M10877" s="116"/>
      <c r="N10877" s="117"/>
      <c r="P10877" s="115"/>
      <c r="Q10877" s="116"/>
      <c r="R10877" s="116"/>
      <c r="S10877" s="116"/>
      <c r="T10877" s="117"/>
    </row>
    <row r="10878" spans="10:20">
      <c r="J10878" s="116"/>
      <c r="K10878" s="116"/>
      <c r="L10878" s="116"/>
      <c r="M10878" s="116"/>
      <c r="N10878" s="117"/>
      <c r="P10878" s="115"/>
      <c r="Q10878" s="116"/>
      <c r="R10878" s="116"/>
      <c r="S10878" s="116"/>
      <c r="T10878" s="117"/>
    </row>
    <row r="10879" spans="10:20">
      <c r="J10879" s="116"/>
      <c r="K10879" s="116"/>
      <c r="L10879" s="116"/>
      <c r="M10879" s="116"/>
      <c r="N10879" s="117"/>
      <c r="P10879" s="115"/>
      <c r="Q10879" s="116"/>
      <c r="R10879" s="116"/>
      <c r="S10879" s="116"/>
      <c r="T10879" s="117"/>
    </row>
    <row r="10880" spans="10:20">
      <c r="J10880" s="116"/>
      <c r="K10880" s="116"/>
      <c r="L10880" s="116"/>
      <c r="M10880" s="116"/>
      <c r="N10880" s="117"/>
      <c r="P10880" s="115"/>
      <c r="Q10880" s="116"/>
      <c r="R10880" s="116"/>
      <c r="S10880" s="116"/>
      <c r="T10880" s="117"/>
    </row>
    <row r="10881" spans="10:20">
      <c r="J10881" s="116"/>
      <c r="K10881" s="116"/>
      <c r="L10881" s="116"/>
      <c r="M10881" s="116"/>
      <c r="N10881" s="117"/>
      <c r="P10881" s="115"/>
      <c r="Q10881" s="116"/>
      <c r="R10881" s="116"/>
      <c r="S10881" s="116"/>
      <c r="T10881" s="117"/>
    </row>
    <row r="10882" spans="10:20">
      <c r="J10882" s="116"/>
      <c r="K10882" s="116"/>
      <c r="L10882" s="116"/>
      <c r="M10882" s="116"/>
      <c r="N10882" s="117"/>
      <c r="P10882" s="115"/>
      <c r="Q10882" s="116"/>
      <c r="R10882" s="116"/>
      <c r="S10882" s="116"/>
      <c r="T10882" s="117"/>
    </row>
    <row r="10883" spans="10:20">
      <c r="J10883" s="116"/>
      <c r="K10883" s="116"/>
      <c r="L10883" s="116"/>
      <c r="M10883" s="116"/>
      <c r="N10883" s="117"/>
      <c r="P10883" s="115"/>
      <c r="Q10883" s="116"/>
      <c r="R10883" s="116"/>
      <c r="S10883" s="116"/>
      <c r="T10883" s="117"/>
    </row>
    <row r="10884" spans="10:20">
      <c r="J10884" s="116"/>
      <c r="K10884" s="116"/>
      <c r="L10884" s="116"/>
      <c r="M10884" s="116"/>
      <c r="N10884" s="117"/>
      <c r="P10884" s="115"/>
      <c r="Q10884" s="116"/>
      <c r="R10884" s="116"/>
      <c r="S10884" s="116"/>
      <c r="T10884" s="117"/>
    </row>
    <row r="10885" spans="10:20">
      <c r="J10885" s="116"/>
      <c r="K10885" s="116"/>
      <c r="L10885" s="116"/>
      <c r="M10885" s="116"/>
      <c r="N10885" s="117"/>
      <c r="P10885" s="115"/>
      <c r="Q10885" s="116"/>
      <c r="R10885" s="116"/>
      <c r="S10885" s="116"/>
      <c r="T10885" s="117"/>
    </row>
    <row r="10886" spans="10:20">
      <c r="J10886" s="116"/>
      <c r="K10886" s="116"/>
      <c r="L10886" s="116"/>
      <c r="M10886" s="116"/>
      <c r="N10886" s="117"/>
      <c r="P10886" s="115"/>
      <c r="Q10886" s="116"/>
      <c r="R10886" s="116"/>
      <c r="S10886" s="116"/>
      <c r="T10886" s="117"/>
    </row>
    <row r="10887" spans="10:20">
      <c r="J10887" s="116"/>
      <c r="K10887" s="116"/>
      <c r="L10887" s="116"/>
      <c r="M10887" s="116"/>
      <c r="N10887" s="117"/>
      <c r="P10887" s="115"/>
      <c r="Q10887" s="116"/>
      <c r="R10887" s="116"/>
      <c r="S10887" s="116"/>
      <c r="T10887" s="117"/>
    </row>
    <row r="10888" spans="10:20">
      <c r="J10888" s="116"/>
      <c r="K10888" s="116"/>
      <c r="L10888" s="116"/>
      <c r="M10888" s="116"/>
      <c r="N10888" s="117"/>
      <c r="P10888" s="115"/>
      <c r="Q10888" s="116"/>
      <c r="R10888" s="116"/>
      <c r="S10888" s="116"/>
      <c r="T10888" s="117"/>
    </row>
    <row r="10889" spans="10:20">
      <c r="J10889" s="116"/>
      <c r="K10889" s="116"/>
      <c r="L10889" s="116"/>
      <c r="M10889" s="116"/>
      <c r="N10889" s="117"/>
      <c r="P10889" s="115"/>
      <c r="Q10889" s="116"/>
      <c r="R10889" s="116"/>
      <c r="S10889" s="116"/>
      <c r="T10889" s="117"/>
    </row>
    <row r="10890" spans="10:20">
      <c r="J10890" s="116"/>
      <c r="K10890" s="116"/>
      <c r="L10890" s="116"/>
      <c r="M10890" s="116"/>
      <c r="N10890" s="117"/>
      <c r="P10890" s="115"/>
      <c r="Q10890" s="116"/>
      <c r="R10890" s="116"/>
      <c r="S10890" s="116"/>
      <c r="T10890" s="117"/>
    </row>
    <row r="10891" spans="10:20">
      <c r="J10891" s="116"/>
      <c r="K10891" s="116"/>
      <c r="L10891" s="116"/>
      <c r="M10891" s="116"/>
      <c r="N10891" s="117"/>
      <c r="P10891" s="115"/>
      <c r="Q10891" s="116"/>
      <c r="R10891" s="116"/>
      <c r="S10891" s="116"/>
      <c r="T10891" s="117"/>
    </row>
    <row r="10892" spans="10:20">
      <c r="J10892" s="116"/>
      <c r="K10892" s="116"/>
      <c r="L10892" s="116"/>
      <c r="M10892" s="116"/>
      <c r="N10892" s="117"/>
      <c r="P10892" s="115"/>
      <c r="Q10892" s="116"/>
      <c r="R10892" s="116"/>
      <c r="S10892" s="116"/>
      <c r="T10892" s="117"/>
    </row>
    <row r="10893" spans="10:20">
      <c r="J10893" s="116"/>
      <c r="K10893" s="116"/>
      <c r="L10893" s="116"/>
      <c r="M10893" s="116"/>
      <c r="N10893" s="117"/>
      <c r="P10893" s="115"/>
      <c r="Q10893" s="116"/>
      <c r="R10893" s="116"/>
      <c r="S10893" s="116"/>
      <c r="T10893" s="117"/>
    </row>
    <row r="10894" spans="10:20">
      <c r="J10894" s="116"/>
      <c r="K10894" s="116"/>
      <c r="L10894" s="116"/>
      <c r="M10894" s="116"/>
      <c r="N10894" s="117"/>
      <c r="P10894" s="115"/>
      <c r="Q10894" s="116"/>
      <c r="R10894" s="116"/>
      <c r="S10894" s="116"/>
      <c r="T10894" s="117"/>
    </row>
    <row r="10895" spans="10:20">
      <c r="J10895" s="116"/>
      <c r="K10895" s="116"/>
      <c r="L10895" s="116"/>
      <c r="M10895" s="116"/>
      <c r="N10895" s="117"/>
      <c r="P10895" s="115"/>
      <c r="Q10895" s="116"/>
      <c r="R10895" s="116"/>
      <c r="S10895" s="116"/>
      <c r="T10895" s="117"/>
    </row>
    <row r="10896" spans="10:20">
      <c r="J10896" s="116"/>
      <c r="K10896" s="116"/>
      <c r="L10896" s="116"/>
      <c r="M10896" s="116"/>
      <c r="N10896" s="117"/>
      <c r="P10896" s="115"/>
      <c r="Q10896" s="116"/>
      <c r="R10896" s="116"/>
      <c r="S10896" s="116"/>
      <c r="T10896" s="117"/>
    </row>
    <row r="10897" spans="10:20">
      <c r="J10897" s="116"/>
      <c r="K10897" s="116"/>
      <c r="L10897" s="116"/>
      <c r="M10897" s="116"/>
      <c r="N10897" s="117"/>
      <c r="P10897" s="115"/>
      <c r="Q10897" s="116"/>
      <c r="R10897" s="116"/>
      <c r="S10897" s="116"/>
      <c r="T10897" s="117"/>
    </row>
    <row r="10898" spans="10:20">
      <c r="J10898" s="116"/>
      <c r="K10898" s="116"/>
      <c r="L10898" s="116"/>
      <c r="M10898" s="116"/>
      <c r="N10898" s="117"/>
      <c r="P10898" s="115"/>
      <c r="Q10898" s="116"/>
      <c r="R10898" s="116"/>
      <c r="S10898" s="116"/>
      <c r="T10898" s="117"/>
    </row>
    <row r="10899" spans="10:20">
      <c r="J10899" s="116"/>
      <c r="K10899" s="116"/>
      <c r="L10899" s="116"/>
      <c r="M10899" s="116"/>
      <c r="N10899" s="117"/>
      <c r="P10899" s="115"/>
      <c r="Q10899" s="116"/>
      <c r="R10899" s="116"/>
      <c r="S10899" s="116"/>
      <c r="T10899" s="117"/>
    </row>
    <row r="10900" spans="10:20">
      <c r="J10900" s="116"/>
      <c r="K10900" s="116"/>
      <c r="L10900" s="116"/>
      <c r="M10900" s="116"/>
      <c r="N10900" s="117"/>
      <c r="P10900" s="115"/>
      <c r="Q10900" s="116"/>
      <c r="R10900" s="116"/>
      <c r="S10900" s="116"/>
      <c r="T10900" s="117"/>
    </row>
    <row r="10901" spans="10:20">
      <c r="J10901" s="116"/>
      <c r="K10901" s="116"/>
      <c r="L10901" s="116"/>
      <c r="M10901" s="116"/>
      <c r="N10901" s="117"/>
      <c r="P10901" s="115"/>
      <c r="Q10901" s="116"/>
      <c r="R10901" s="116"/>
      <c r="S10901" s="116"/>
      <c r="T10901" s="117"/>
    </row>
    <row r="10902" spans="10:20">
      <c r="J10902" s="116"/>
      <c r="K10902" s="116"/>
      <c r="L10902" s="116"/>
      <c r="M10902" s="116"/>
      <c r="N10902" s="117"/>
      <c r="P10902" s="115"/>
      <c r="Q10902" s="116"/>
      <c r="R10902" s="116"/>
      <c r="S10902" s="116"/>
      <c r="T10902" s="117"/>
    </row>
    <row r="10903" spans="10:20">
      <c r="J10903" s="116"/>
      <c r="K10903" s="116"/>
      <c r="L10903" s="116"/>
      <c r="M10903" s="116"/>
      <c r="N10903" s="117"/>
      <c r="P10903" s="115"/>
      <c r="Q10903" s="116"/>
      <c r="R10903" s="116"/>
      <c r="S10903" s="116"/>
      <c r="T10903" s="117"/>
    </row>
    <row r="10904" spans="10:20">
      <c r="J10904" s="116"/>
      <c r="K10904" s="116"/>
      <c r="L10904" s="116"/>
      <c r="M10904" s="116"/>
      <c r="N10904" s="117"/>
      <c r="P10904" s="115"/>
      <c r="Q10904" s="116"/>
      <c r="R10904" s="116"/>
      <c r="S10904" s="116"/>
      <c r="T10904" s="117"/>
    </row>
    <row r="10905" spans="10:20">
      <c r="J10905" s="116"/>
      <c r="K10905" s="116"/>
      <c r="L10905" s="116"/>
      <c r="M10905" s="116"/>
      <c r="N10905" s="117"/>
      <c r="P10905" s="115"/>
      <c r="Q10905" s="116"/>
      <c r="R10905" s="116"/>
      <c r="S10905" s="116"/>
      <c r="T10905" s="117"/>
    </row>
    <row r="10906" spans="10:20">
      <c r="J10906" s="116"/>
      <c r="K10906" s="116"/>
      <c r="L10906" s="116"/>
      <c r="M10906" s="116"/>
      <c r="N10906" s="117"/>
      <c r="P10906" s="115"/>
      <c r="Q10906" s="116"/>
      <c r="R10906" s="116"/>
      <c r="S10906" s="116"/>
      <c r="T10906" s="117"/>
    </row>
    <row r="10907" spans="10:20">
      <c r="J10907" s="116"/>
      <c r="K10907" s="116"/>
      <c r="L10907" s="116"/>
      <c r="M10907" s="116"/>
      <c r="N10907" s="117"/>
      <c r="P10907" s="115"/>
      <c r="Q10907" s="116"/>
      <c r="R10907" s="116"/>
      <c r="S10907" s="116"/>
      <c r="T10907" s="117"/>
    </row>
    <row r="10908" spans="10:20">
      <c r="J10908" s="116"/>
      <c r="K10908" s="116"/>
      <c r="L10908" s="116"/>
      <c r="M10908" s="116"/>
      <c r="N10908" s="117"/>
      <c r="P10908" s="115"/>
      <c r="Q10908" s="116"/>
      <c r="R10908" s="116"/>
      <c r="S10908" s="116"/>
      <c r="T10908" s="117"/>
    </row>
    <row r="10909" spans="10:20">
      <c r="J10909" s="116"/>
      <c r="K10909" s="116"/>
      <c r="L10909" s="116"/>
      <c r="M10909" s="116"/>
      <c r="N10909" s="117"/>
      <c r="P10909" s="115"/>
      <c r="Q10909" s="116"/>
      <c r="R10909" s="116"/>
      <c r="S10909" s="116"/>
      <c r="T10909" s="117"/>
    </row>
    <row r="10910" spans="10:20">
      <c r="J10910" s="116"/>
      <c r="K10910" s="116"/>
      <c r="L10910" s="116"/>
      <c r="M10910" s="116"/>
      <c r="N10910" s="117"/>
      <c r="P10910" s="115"/>
      <c r="Q10910" s="116"/>
      <c r="R10910" s="116"/>
      <c r="S10910" s="116"/>
      <c r="T10910" s="117"/>
    </row>
    <row r="10911" spans="10:20">
      <c r="J10911" s="116"/>
      <c r="K10911" s="116"/>
      <c r="L10911" s="116"/>
      <c r="M10911" s="116"/>
      <c r="N10911" s="117"/>
      <c r="P10911" s="115"/>
      <c r="Q10911" s="116"/>
      <c r="R10911" s="116"/>
      <c r="S10911" s="116"/>
      <c r="T10911" s="117"/>
    </row>
    <row r="10912" spans="10:20">
      <c r="J10912" s="116"/>
      <c r="K10912" s="116"/>
      <c r="L10912" s="116"/>
      <c r="M10912" s="116"/>
      <c r="N10912" s="117"/>
      <c r="P10912" s="115"/>
      <c r="Q10912" s="116"/>
      <c r="R10912" s="116"/>
      <c r="S10912" s="116"/>
      <c r="T10912" s="117"/>
    </row>
    <row r="10913" spans="10:20">
      <c r="J10913" s="116"/>
      <c r="K10913" s="116"/>
      <c r="L10913" s="116"/>
      <c r="M10913" s="116"/>
      <c r="N10913" s="117"/>
      <c r="P10913" s="115"/>
      <c r="Q10913" s="116"/>
      <c r="R10913" s="116"/>
      <c r="S10913" s="116"/>
      <c r="T10913" s="117"/>
    </row>
    <row r="10914" spans="10:20">
      <c r="J10914" s="116"/>
      <c r="K10914" s="116"/>
      <c r="L10914" s="116"/>
      <c r="M10914" s="116"/>
      <c r="N10914" s="117"/>
      <c r="P10914" s="115"/>
      <c r="Q10914" s="116"/>
      <c r="R10914" s="116"/>
      <c r="S10914" s="116"/>
      <c r="T10914" s="117"/>
    </row>
    <row r="10915" spans="10:20">
      <c r="J10915" s="116"/>
      <c r="K10915" s="116"/>
      <c r="L10915" s="116"/>
      <c r="M10915" s="116"/>
      <c r="N10915" s="117"/>
      <c r="P10915" s="115"/>
      <c r="Q10915" s="116"/>
      <c r="R10915" s="116"/>
      <c r="S10915" s="116"/>
      <c r="T10915" s="117"/>
    </row>
    <row r="10916" spans="10:20">
      <c r="J10916" s="116"/>
      <c r="K10916" s="116"/>
      <c r="L10916" s="116"/>
      <c r="M10916" s="116"/>
      <c r="N10916" s="117"/>
      <c r="P10916" s="115"/>
      <c r="Q10916" s="116"/>
      <c r="R10916" s="116"/>
      <c r="S10916" s="116"/>
      <c r="T10916" s="117"/>
    </row>
    <row r="10917" spans="10:20">
      <c r="J10917" s="116"/>
      <c r="K10917" s="116"/>
      <c r="L10917" s="116"/>
      <c r="M10917" s="116"/>
      <c r="N10917" s="117"/>
      <c r="P10917" s="115"/>
      <c r="Q10917" s="116"/>
      <c r="R10917" s="116"/>
      <c r="S10917" s="116"/>
      <c r="T10917" s="117"/>
    </row>
    <row r="10918" spans="10:20">
      <c r="J10918" s="116"/>
      <c r="K10918" s="116"/>
      <c r="L10918" s="116"/>
      <c r="M10918" s="116"/>
      <c r="N10918" s="117"/>
      <c r="P10918" s="115"/>
      <c r="Q10918" s="116"/>
      <c r="R10918" s="116"/>
      <c r="S10918" s="116"/>
      <c r="T10918" s="117"/>
    </row>
    <row r="10919" spans="10:20">
      <c r="J10919" s="116"/>
      <c r="K10919" s="116"/>
      <c r="L10919" s="116"/>
      <c r="M10919" s="116"/>
      <c r="N10919" s="117"/>
      <c r="P10919" s="115"/>
      <c r="Q10919" s="116"/>
      <c r="R10919" s="116"/>
      <c r="S10919" s="116"/>
      <c r="T10919" s="117"/>
    </row>
    <row r="10920" spans="10:20">
      <c r="J10920" s="116"/>
      <c r="K10920" s="116"/>
      <c r="L10920" s="116"/>
      <c r="M10920" s="116"/>
      <c r="N10920" s="117"/>
      <c r="P10920" s="115"/>
      <c r="Q10920" s="116"/>
      <c r="R10920" s="116"/>
      <c r="S10920" s="116"/>
      <c r="T10920" s="117"/>
    </row>
    <row r="10921" spans="10:20">
      <c r="J10921" s="116"/>
      <c r="K10921" s="116"/>
      <c r="L10921" s="116"/>
      <c r="M10921" s="116"/>
      <c r="N10921" s="117"/>
      <c r="P10921" s="115"/>
      <c r="Q10921" s="116"/>
      <c r="R10921" s="116"/>
      <c r="S10921" s="116"/>
      <c r="T10921" s="117"/>
    </row>
    <row r="10922" spans="10:20">
      <c r="J10922" s="116"/>
      <c r="K10922" s="116"/>
      <c r="L10922" s="116"/>
      <c r="M10922" s="116"/>
      <c r="N10922" s="117"/>
      <c r="P10922" s="115"/>
      <c r="Q10922" s="116"/>
      <c r="R10922" s="116"/>
      <c r="S10922" s="116"/>
      <c r="T10922" s="117"/>
    </row>
    <row r="10923" spans="10:20">
      <c r="J10923" s="116"/>
      <c r="K10923" s="116"/>
      <c r="L10923" s="116"/>
      <c r="M10923" s="116"/>
      <c r="N10923" s="117"/>
      <c r="P10923" s="115"/>
      <c r="Q10923" s="116"/>
      <c r="R10923" s="116"/>
      <c r="S10923" s="116"/>
      <c r="T10923" s="117"/>
    </row>
    <row r="10924" spans="10:20">
      <c r="J10924" s="116"/>
      <c r="K10924" s="116"/>
      <c r="L10924" s="116"/>
      <c r="M10924" s="116"/>
      <c r="N10924" s="117"/>
      <c r="P10924" s="115"/>
      <c r="Q10924" s="116"/>
      <c r="R10924" s="116"/>
      <c r="S10924" s="116"/>
      <c r="T10924" s="117"/>
    </row>
    <row r="10925" spans="10:20">
      <c r="J10925" s="116"/>
      <c r="K10925" s="116"/>
      <c r="L10925" s="116"/>
      <c r="M10925" s="116"/>
      <c r="N10925" s="117"/>
      <c r="P10925" s="115"/>
      <c r="Q10925" s="116"/>
      <c r="R10925" s="116"/>
      <c r="S10925" s="116"/>
      <c r="T10925" s="117"/>
    </row>
    <row r="10926" spans="10:20">
      <c r="J10926" s="116"/>
      <c r="K10926" s="116"/>
      <c r="L10926" s="116"/>
      <c r="M10926" s="116"/>
      <c r="N10926" s="117"/>
      <c r="P10926" s="115"/>
      <c r="Q10926" s="116"/>
      <c r="R10926" s="116"/>
      <c r="S10926" s="116"/>
      <c r="T10926" s="117"/>
    </row>
    <row r="10927" spans="10:20">
      <c r="J10927" s="116"/>
      <c r="K10927" s="116"/>
      <c r="L10927" s="116"/>
      <c r="M10927" s="116"/>
      <c r="N10927" s="117"/>
      <c r="P10927" s="115"/>
      <c r="Q10927" s="116"/>
      <c r="R10927" s="116"/>
      <c r="S10927" s="116"/>
      <c r="T10927" s="117"/>
    </row>
    <row r="10928" spans="10:20">
      <c r="J10928" s="116"/>
      <c r="K10928" s="116"/>
      <c r="L10928" s="116"/>
      <c r="M10928" s="116"/>
      <c r="N10928" s="117"/>
      <c r="P10928" s="115"/>
      <c r="Q10928" s="116"/>
      <c r="R10928" s="116"/>
      <c r="S10928" s="116"/>
      <c r="T10928" s="117"/>
    </row>
    <row r="10929" spans="10:20">
      <c r="J10929" s="116"/>
      <c r="K10929" s="116"/>
      <c r="L10929" s="116"/>
      <c r="M10929" s="116"/>
      <c r="N10929" s="117"/>
      <c r="P10929" s="115"/>
      <c r="Q10929" s="116"/>
      <c r="R10929" s="116"/>
      <c r="S10929" s="116"/>
      <c r="T10929" s="117"/>
    </row>
    <row r="10930" spans="10:20">
      <c r="J10930" s="116"/>
      <c r="K10930" s="116"/>
      <c r="L10930" s="116"/>
      <c r="M10930" s="116"/>
      <c r="N10930" s="117"/>
      <c r="P10930" s="115"/>
      <c r="Q10930" s="116"/>
      <c r="R10930" s="116"/>
      <c r="S10930" s="116"/>
      <c r="T10930" s="117"/>
    </row>
    <row r="10931" spans="10:20">
      <c r="J10931" s="116"/>
      <c r="K10931" s="116"/>
      <c r="L10931" s="116"/>
      <c r="M10931" s="116"/>
      <c r="N10931" s="117"/>
      <c r="P10931" s="115"/>
      <c r="Q10931" s="116"/>
      <c r="R10931" s="116"/>
      <c r="S10931" s="116"/>
      <c r="T10931" s="117"/>
    </row>
    <row r="10932" spans="10:20">
      <c r="J10932" s="116"/>
      <c r="K10932" s="116"/>
      <c r="L10932" s="116"/>
      <c r="M10932" s="116"/>
      <c r="N10932" s="117"/>
      <c r="P10932" s="115"/>
      <c r="Q10932" s="116"/>
      <c r="R10932" s="116"/>
      <c r="S10932" s="116"/>
      <c r="T10932" s="117"/>
    </row>
    <row r="10933" spans="10:20">
      <c r="J10933" s="116"/>
      <c r="K10933" s="116"/>
      <c r="L10933" s="116"/>
      <c r="M10933" s="116"/>
      <c r="N10933" s="117"/>
      <c r="P10933" s="115"/>
      <c r="Q10933" s="116"/>
      <c r="R10933" s="116"/>
      <c r="S10933" s="116"/>
      <c r="T10933" s="117"/>
    </row>
    <row r="10934" spans="10:20">
      <c r="J10934" s="116"/>
      <c r="K10934" s="116"/>
      <c r="L10934" s="116"/>
      <c r="M10934" s="116"/>
      <c r="N10934" s="117"/>
      <c r="P10934" s="115"/>
      <c r="Q10934" s="116"/>
      <c r="R10934" s="116"/>
      <c r="S10934" s="116"/>
      <c r="T10934" s="117"/>
    </row>
    <row r="10935" spans="10:20">
      <c r="J10935" s="116"/>
      <c r="K10935" s="116"/>
      <c r="L10935" s="116"/>
      <c r="M10935" s="116"/>
      <c r="N10935" s="117"/>
      <c r="P10935" s="115"/>
      <c r="Q10935" s="116"/>
      <c r="R10935" s="116"/>
      <c r="S10935" s="116"/>
      <c r="T10935" s="117"/>
    </row>
    <row r="10936" spans="10:20">
      <c r="J10936" s="116"/>
      <c r="K10936" s="116"/>
      <c r="L10936" s="116"/>
      <c r="M10936" s="116"/>
      <c r="N10936" s="117"/>
      <c r="P10936" s="115"/>
      <c r="Q10936" s="116"/>
      <c r="R10936" s="116"/>
      <c r="S10936" s="116"/>
      <c r="T10936" s="117"/>
    </row>
    <row r="10937" spans="10:20">
      <c r="J10937" s="116"/>
      <c r="K10937" s="116"/>
      <c r="L10937" s="116"/>
      <c r="M10937" s="116"/>
      <c r="N10937" s="117"/>
      <c r="P10937" s="115"/>
      <c r="Q10937" s="116"/>
      <c r="R10937" s="116"/>
      <c r="S10937" s="116"/>
      <c r="T10937" s="117"/>
    </row>
    <row r="10938" spans="10:20">
      <c r="J10938" s="116"/>
      <c r="K10938" s="116"/>
      <c r="L10938" s="116"/>
      <c r="M10938" s="116"/>
      <c r="N10938" s="117"/>
      <c r="P10938" s="115"/>
      <c r="Q10938" s="116"/>
      <c r="R10938" s="116"/>
      <c r="S10938" s="116"/>
      <c r="T10938" s="117"/>
    </row>
    <row r="10939" spans="10:20">
      <c r="J10939" s="116"/>
      <c r="K10939" s="116"/>
      <c r="L10939" s="116"/>
      <c r="M10939" s="116"/>
      <c r="N10939" s="117"/>
      <c r="P10939" s="115"/>
      <c r="Q10939" s="116"/>
      <c r="R10939" s="116"/>
      <c r="S10939" s="116"/>
      <c r="T10939" s="117"/>
    </row>
    <row r="10940" spans="10:20">
      <c r="J10940" s="116"/>
      <c r="K10940" s="116"/>
      <c r="L10940" s="116"/>
      <c r="M10940" s="116"/>
      <c r="N10940" s="117"/>
      <c r="P10940" s="115"/>
      <c r="Q10940" s="116"/>
      <c r="R10940" s="116"/>
      <c r="S10940" s="116"/>
      <c r="T10940" s="117"/>
    </row>
    <row r="10941" spans="10:20">
      <c r="J10941" s="116"/>
      <c r="K10941" s="116"/>
      <c r="L10941" s="116"/>
      <c r="M10941" s="116"/>
      <c r="N10941" s="117"/>
      <c r="P10941" s="115"/>
      <c r="Q10941" s="116"/>
      <c r="R10941" s="116"/>
      <c r="S10941" s="116"/>
      <c r="T10941" s="117"/>
    </row>
    <row r="10942" spans="10:20">
      <c r="J10942" s="116"/>
      <c r="K10942" s="116"/>
      <c r="L10942" s="116"/>
      <c r="M10942" s="116"/>
      <c r="N10942" s="117"/>
      <c r="P10942" s="115"/>
      <c r="Q10942" s="116"/>
      <c r="R10942" s="116"/>
      <c r="S10942" s="116"/>
      <c r="T10942" s="117"/>
    </row>
    <row r="10943" spans="10:20">
      <c r="J10943" s="116"/>
      <c r="K10943" s="116"/>
      <c r="L10943" s="116"/>
      <c r="M10943" s="116"/>
      <c r="N10943" s="117"/>
      <c r="P10943" s="115"/>
      <c r="Q10943" s="116"/>
      <c r="R10943" s="116"/>
      <c r="S10943" s="116"/>
      <c r="T10943" s="117"/>
    </row>
    <row r="10944" spans="10:20">
      <c r="J10944" s="116"/>
      <c r="K10944" s="116"/>
      <c r="L10944" s="116"/>
      <c r="M10944" s="116"/>
      <c r="N10944" s="117"/>
      <c r="P10944" s="115"/>
      <c r="Q10944" s="116"/>
      <c r="R10944" s="116"/>
      <c r="S10944" s="116"/>
      <c r="T10944" s="117"/>
    </row>
    <row r="10945" spans="10:20">
      <c r="J10945" s="116"/>
      <c r="K10945" s="116"/>
      <c r="L10945" s="116"/>
      <c r="M10945" s="116"/>
      <c r="N10945" s="117"/>
      <c r="P10945" s="115"/>
      <c r="Q10945" s="116"/>
      <c r="R10945" s="116"/>
      <c r="S10945" s="116"/>
      <c r="T10945" s="117"/>
    </row>
    <row r="10946" spans="10:20">
      <c r="J10946" s="116"/>
      <c r="K10946" s="116"/>
      <c r="L10946" s="116"/>
      <c r="M10946" s="116"/>
      <c r="N10946" s="117"/>
      <c r="P10946" s="115"/>
      <c r="Q10946" s="116"/>
      <c r="R10946" s="116"/>
      <c r="S10946" s="116"/>
      <c r="T10946" s="117"/>
    </row>
    <row r="10947" spans="10:20">
      <c r="J10947" s="116"/>
      <c r="K10947" s="116"/>
      <c r="L10947" s="116"/>
      <c r="M10947" s="116"/>
      <c r="N10947" s="117"/>
      <c r="P10947" s="115"/>
      <c r="Q10947" s="116"/>
      <c r="R10947" s="116"/>
      <c r="S10947" s="116"/>
      <c r="T10947" s="117"/>
    </row>
    <row r="10948" spans="10:20">
      <c r="J10948" s="116"/>
      <c r="K10948" s="116"/>
      <c r="L10948" s="116"/>
      <c r="M10948" s="116"/>
      <c r="N10948" s="117"/>
      <c r="P10948" s="115"/>
      <c r="Q10948" s="116"/>
      <c r="R10948" s="116"/>
      <c r="S10948" s="116"/>
      <c r="T10948" s="117"/>
    </row>
    <row r="10949" spans="10:20">
      <c r="J10949" s="116"/>
      <c r="K10949" s="116"/>
      <c r="L10949" s="116"/>
      <c r="M10949" s="116"/>
      <c r="N10949" s="117"/>
      <c r="P10949" s="115"/>
      <c r="Q10949" s="116"/>
      <c r="R10949" s="116"/>
      <c r="S10949" s="116"/>
      <c r="T10949" s="117"/>
    </row>
    <row r="10950" spans="10:20">
      <c r="J10950" s="116"/>
      <c r="K10950" s="116"/>
      <c r="L10950" s="116"/>
      <c r="M10950" s="116"/>
      <c r="N10950" s="117"/>
      <c r="P10950" s="115"/>
      <c r="Q10950" s="116"/>
      <c r="R10950" s="116"/>
      <c r="S10950" s="116"/>
      <c r="T10950" s="117"/>
    </row>
    <row r="10951" spans="10:20">
      <c r="J10951" s="116"/>
      <c r="K10951" s="116"/>
      <c r="L10951" s="116"/>
      <c r="M10951" s="116"/>
      <c r="N10951" s="117"/>
      <c r="P10951" s="115"/>
      <c r="Q10951" s="116"/>
      <c r="R10951" s="116"/>
      <c r="S10951" s="116"/>
      <c r="T10951" s="117"/>
    </row>
    <row r="10952" spans="10:20">
      <c r="J10952" s="116"/>
      <c r="K10952" s="116"/>
      <c r="L10952" s="116"/>
      <c r="M10952" s="116"/>
      <c r="N10952" s="117"/>
      <c r="P10952" s="115"/>
      <c r="Q10952" s="116"/>
      <c r="R10952" s="116"/>
      <c r="S10952" s="116"/>
      <c r="T10952" s="117"/>
    </row>
    <row r="10953" spans="10:20">
      <c r="J10953" s="116"/>
      <c r="K10953" s="116"/>
      <c r="L10953" s="116"/>
      <c r="M10953" s="116"/>
      <c r="N10953" s="117"/>
      <c r="P10953" s="115"/>
      <c r="Q10953" s="116"/>
      <c r="R10953" s="116"/>
      <c r="S10953" s="116"/>
      <c r="T10953" s="117"/>
    </row>
    <row r="10954" spans="10:20">
      <c r="J10954" s="116"/>
      <c r="K10954" s="116"/>
      <c r="L10954" s="116"/>
      <c r="M10954" s="116"/>
      <c r="N10954" s="117"/>
      <c r="P10954" s="115"/>
      <c r="Q10954" s="116"/>
      <c r="R10954" s="116"/>
      <c r="S10954" s="116"/>
      <c r="T10954" s="117"/>
    </row>
    <row r="10955" spans="10:20">
      <c r="J10955" s="116"/>
      <c r="K10955" s="116"/>
      <c r="L10955" s="116"/>
      <c r="M10955" s="116"/>
      <c r="N10955" s="117"/>
      <c r="P10955" s="115"/>
      <c r="Q10955" s="116"/>
      <c r="R10955" s="116"/>
      <c r="S10955" s="116"/>
      <c r="T10955" s="117"/>
    </row>
    <row r="10956" spans="10:20">
      <c r="J10956" s="116"/>
      <c r="K10956" s="116"/>
      <c r="L10956" s="116"/>
      <c r="M10956" s="116"/>
      <c r="N10956" s="117"/>
      <c r="P10956" s="115"/>
      <c r="Q10956" s="116"/>
      <c r="R10956" s="116"/>
      <c r="S10956" s="116"/>
      <c r="T10956" s="117"/>
    </row>
    <row r="10957" spans="10:20">
      <c r="J10957" s="116"/>
      <c r="K10957" s="116"/>
      <c r="L10957" s="116"/>
      <c r="M10957" s="116"/>
      <c r="N10957" s="117"/>
      <c r="P10957" s="115"/>
      <c r="Q10957" s="116"/>
      <c r="R10957" s="116"/>
      <c r="S10957" s="116"/>
      <c r="T10957" s="117"/>
    </row>
    <row r="10958" spans="10:20">
      <c r="J10958" s="116"/>
      <c r="K10958" s="116"/>
      <c r="L10958" s="116"/>
      <c r="M10958" s="116"/>
      <c r="N10958" s="117"/>
      <c r="P10958" s="115"/>
      <c r="Q10958" s="116"/>
      <c r="R10958" s="116"/>
      <c r="S10958" s="116"/>
      <c r="T10958" s="117"/>
    </row>
    <row r="10959" spans="10:20">
      <c r="J10959" s="116"/>
      <c r="K10959" s="116"/>
      <c r="L10959" s="116"/>
      <c r="M10959" s="116"/>
      <c r="N10959" s="117"/>
      <c r="P10959" s="115"/>
      <c r="Q10959" s="116"/>
      <c r="R10959" s="116"/>
      <c r="S10959" s="116"/>
      <c r="T10959" s="117"/>
    </row>
    <row r="10960" spans="10:20">
      <c r="J10960" s="116"/>
      <c r="K10960" s="116"/>
      <c r="L10960" s="116"/>
      <c r="M10960" s="116"/>
      <c r="N10960" s="117"/>
      <c r="P10960" s="115"/>
      <c r="Q10960" s="116"/>
      <c r="R10960" s="116"/>
      <c r="S10960" s="116"/>
      <c r="T10960" s="117"/>
    </row>
    <row r="10961" spans="10:20">
      <c r="J10961" s="116"/>
      <c r="K10961" s="116"/>
      <c r="L10961" s="116"/>
      <c r="M10961" s="116"/>
      <c r="N10961" s="117"/>
      <c r="P10961" s="115"/>
      <c r="Q10961" s="116"/>
      <c r="R10961" s="116"/>
      <c r="S10961" s="116"/>
      <c r="T10961" s="117"/>
    </row>
    <row r="10962" spans="10:20">
      <c r="J10962" s="116"/>
      <c r="K10962" s="116"/>
      <c r="L10962" s="116"/>
      <c r="M10962" s="116"/>
      <c r="N10962" s="117"/>
      <c r="P10962" s="115"/>
      <c r="Q10962" s="116"/>
      <c r="R10962" s="116"/>
      <c r="S10962" s="116"/>
      <c r="T10962" s="117"/>
    </row>
    <row r="10963" spans="10:20">
      <c r="J10963" s="116"/>
      <c r="K10963" s="116"/>
      <c r="L10963" s="116"/>
      <c r="M10963" s="116"/>
      <c r="N10963" s="117"/>
      <c r="P10963" s="115"/>
      <c r="Q10963" s="116"/>
      <c r="R10963" s="116"/>
      <c r="S10963" s="116"/>
      <c r="T10963" s="117"/>
    </row>
    <row r="10964" spans="10:20">
      <c r="J10964" s="116"/>
      <c r="K10964" s="116"/>
      <c r="L10964" s="116"/>
      <c r="M10964" s="116"/>
      <c r="N10964" s="117"/>
      <c r="P10964" s="115"/>
      <c r="Q10964" s="116"/>
      <c r="R10964" s="116"/>
      <c r="S10964" s="116"/>
      <c r="T10964" s="117"/>
    </row>
    <row r="10965" spans="10:20">
      <c r="J10965" s="116"/>
      <c r="K10965" s="116"/>
      <c r="L10965" s="116"/>
      <c r="M10965" s="116"/>
      <c r="N10965" s="117"/>
      <c r="P10965" s="115"/>
      <c r="Q10965" s="116"/>
      <c r="R10965" s="116"/>
      <c r="S10965" s="116"/>
      <c r="T10965" s="117"/>
    </row>
    <row r="10966" spans="10:20">
      <c r="J10966" s="116"/>
      <c r="K10966" s="116"/>
      <c r="L10966" s="116"/>
      <c r="M10966" s="116"/>
      <c r="N10966" s="117"/>
      <c r="P10966" s="115"/>
      <c r="Q10966" s="116"/>
      <c r="R10966" s="116"/>
      <c r="S10966" s="116"/>
      <c r="T10966" s="117"/>
    </row>
    <row r="10967" spans="10:20">
      <c r="J10967" s="116"/>
      <c r="K10967" s="116"/>
      <c r="L10967" s="116"/>
      <c r="M10967" s="116"/>
      <c r="N10967" s="117"/>
      <c r="P10967" s="115"/>
      <c r="Q10967" s="116"/>
      <c r="R10967" s="116"/>
      <c r="S10967" s="116"/>
      <c r="T10967" s="117"/>
    </row>
    <row r="10968" spans="10:20">
      <c r="J10968" s="116"/>
      <c r="K10968" s="116"/>
      <c r="L10968" s="116"/>
      <c r="M10968" s="116"/>
      <c r="N10968" s="117"/>
      <c r="P10968" s="115"/>
      <c r="Q10968" s="116"/>
      <c r="R10968" s="116"/>
      <c r="S10968" s="116"/>
      <c r="T10968" s="117"/>
    </row>
    <row r="10969" spans="10:20">
      <c r="J10969" s="116"/>
      <c r="K10969" s="116"/>
      <c r="L10969" s="116"/>
      <c r="M10969" s="116"/>
      <c r="N10969" s="117"/>
      <c r="P10969" s="115"/>
      <c r="Q10969" s="116"/>
      <c r="R10969" s="116"/>
      <c r="S10969" s="116"/>
      <c r="T10969" s="117"/>
    </row>
    <row r="10970" spans="10:20">
      <c r="J10970" s="116"/>
      <c r="K10970" s="116"/>
      <c r="L10970" s="116"/>
      <c r="M10970" s="116"/>
      <c r="N10970" s="117"/>
      <c r="P10970" s="115"/>
      <c r="Q10970" s="116"/>
      <c r="R10970" s="116"/>
      <c r="S10970" s="116"/>
      <c r="T10970" s="117"/>
    </row>
    <row r="10971" spans="10:20">
      <c r="J10971" s="116"/>
      <c r="K10971" s="116"/>
      <c r="L10971" s="116"/>
      <c r="M10971" s="116"/>
      <c r="N10971" s="117"/>
      <c r="P10971" s="115"/>
      <c r="Q10971" s="116"/>
      <c r="R10971" s="116"/>
      <c r="S10971" s="116"/>
      <c r="T10971" s="117"/>
    </row>
    <row r="10972" spans="10:20">
      <c r="J10972" s="116"/>
      <c r="K10972" s="116"/>
      <c r="L10972" s="116"/>
      <c r="M10972" s="116"/>
      <c r="N10972" s="117"/>
      <c r="P10972" s="115"/>
      <c r="Q10972" s="116"/>
      <c r="R10972" s="116"/>
      <c r="S10972" s="116"/>
      <c r="T10972" s="117"/>
    </row>
    <row r="10973" spans="10:20">
      <c r="J10973" s="116"/>
      <c r="K10973" s="116"/>
      <c r="L10973" s="116"/>
      <c r="M10973" s="116"/>
      <c r="N10973" s="117"/>
      <c r="P10973" s="115"/>
      <c r="Q10973" s="116"/>
      <c r="R10973" s="116"/>
      <c r="S10973" s="116"/>
      <c r="T10973" s="117"/>
    </row>
    <row r="10974" spans="10:20">
      <c r="J10974" s="116"/>
      <c r="K10974" s="116"/>
      <c r="L10974" s="116"/>
      <c r="M10974" s="116"/>
      <c r="N10974" s="117"/>
      <c r="P10974" s="115"/>
      <c r="Q10974" s="116"/>
      <c r="R10974" s="116"/>
      <c r="S10974" s="116"/>
      <c r="T10974" s="117"/>
    </row>
    <row r="10975" spans="10:20">
      <c r="J10975" s="116"/>
      <c r="K10975" s="116"/>
      <c r="L10975" s="116"/>
      <c r="M10975" s="116"/>
      <c r="N10975" s="117"/>
      <c r="P10975" s="115"/>
      <c r="Q10975" s="116"/>
      <c r="R10975" s="116"/>
      <c r="S10975" s="116"/>
      <c r="T10975" s="117"/>
    </row>
    <row r="10976" spans="10:20">
      <c r="J10976" s="116"/>
      <c r="K10976" s="116"/>
      <c r="L10976" s="116"/>
      <c r="M10976" s="116"/>
      <c r="N10976" s="117"/>
      <c r="P10976" s="115"/>
      <c r="Q10976" s="116"/>
      <c r="R10976" s="116"/>
      <c r="S10976" s="116"/>
      <c r="T10976" s="117"/>
    </row>
    <row r="10977" spans="10:20">
      <c r="J10977" s="116"/>
      <c r="K10977" s="116"/>
      <c r="L10977" s="116"/>
      <c r="M10977" s="116"/>
      <c r="N10977" s="117"/>
      <c r="P10977" s="115"/>
      <c r="Q10977" s="116"/>
      <c r="R10977" s="116"/>
      <c r="S10977" s="116"/>
      <c r="T10977" s="117"/>
    </row>
    <row r="10978" spans="10:20">
      <c r="J10978" s="116"/>
      <c r="K10978" s="116"/>
      <c r="L10978" s="116"/>
      <c r="M10978" s="116"/>
      <c r="N10978" s="117"/>
      <c r="P10978" s="115"/>
      <c r="Q10978" s="116"/>
      <c r="R10978" s="116"/>
      <c r="S10978" s="116"/>
      <c r="T10978" s="117"/>
    </row>
    <row r="10979" spans="10:20">
      <c r="J10979" s="116"/>
      <c r="K10979" s="116"/>
      <c r="L10979" s="116"/>
      <c r="M10979" s="116"/>
      <c r="N10979" s="117"/>
      <c r="P10979" s="115"/>
      <c r="Q10979" s="116"/>
      <c r="R10979" s="116"/>
      <c r="S10979" s="116"/>
      <c r="T10979" s="117"/>
    </row>
    <row r="10980" spans="10:20">
      <c r="J10980" s="116"/>
      <c r="K10980" s="116"/>
      <c r="L10980" s="116"/>
      <c r="M10980" s="116"/>
      <c r="N10980" s="117"/>
      <c r="P10980" s="115"/>
      <c r="Q10980" s="116"/>
      <c r="R10980" s="116"/>
      <c r="S10980" s="116"/>
      <c r="T10980" s="117"/>
    </row>
    <row r="10981" spans="10:20">
      <c r="J10981" s="116"/>
      <c r="K10981" s="116"/>
      <c r="L10981" s="116"/>
      <c r="M10981" s="116"/>
      <c r="N10981" s="117"/>
      <c r="P10981" s="115"/>
      <c r="Q10981" s="116"/>
      <c r="R10981" s="116"/>
      <c r="S10981" s="116"/>
      <c r="T10981" s="117"/>
    </row>
    <row r="10982" spans="10:20">
      <c r="J10982" s="116"/>
      <c r="K10982" s="116"/>
      <c r="L10982" s="116"/>
      <c r="M10982" s="116"/>
      <c r="N10982" s="117"/>
      <c r="P10982" s="115"/>
      <c r="Q10982" s="116"/>
      <c r="R10982" s="116"/>
      <c r="S10982" s="116"/>
      <c r="T10982" s="117"/>
    </row>
    <row r="10983" spans="10:20">
      <c r="J10983" s="116"/>
      <c r="K10983" s="116"/>
      <c r="L10983" s="116"/>
      <c r="M10983" s="116"/>
      <c r="N10983" s="117"/>
      <c r="P10983" s="115"/>
      <c r="Q10983" s="116"/>
      <c r="R10983" s="116"/>
      <c r="S10983" s="116"/>
      <c r="T10983" s="117"/>
    </row>
    <row r="10984" spans="10:20">
      <c r="J10984" s="116"/>
      <c r="K10984" s="116"/>
      <c r="L10984" s="116"/>
      <c r="M10984" s="116"/>
      <c r="N10984" s="117"/>
      <c r="P10984" s="115"/>
      <c r="Q10984" s="116"/>
      <c r="R10984" s="116"/>
      <c r="S10984" s="116"/>
      <c r="T10984" s="117"/>
    </row>
    <row r="10985" spans="10:20">
      <c r="J10985" s="116"/>
      <c r="K10985" s="116"/>
      <c r="L10985" s="116"/>
      <c r="M10985" s="116"/>
      <c r="N10985" s="117"/>
      <c r="P10985" s="115"/>
      <c r="Q10985" s="116"/>
      <c r="R10985" s="116"/>
      <c r="S10985" s="116"/>
      <c r="T10985" s="117"/>
    </row>
    <row r="10986" spans="10:20">
      <c r="J10986" s="116"/>
      <c r="K10986" s="116"/>
      <c r="L10986" s="116"/>
      <c r="M10986" s="116"/>
      <c r="N10986" s="117"/>
      <c r="P10986" s="115"/>
      <c r="Q10986" s="116"/>
      <c r="R10986" s="116"/>
      <c r="S10986" s="116"/>
      <c r="T10986" s="117"/>
    </row>
    <row r="10987" spans="10:20">
      <c r="J10987" s="116"/>
      <c r="K10987" s="116"/>
      <c r="L10987" s="116"/>
      <c r="M10987" s="116"/>
      <c r="N10987" s="117"/>
      <c r="P10987" s="115"/>
      <c r="Q10987" s="116"/>
      <c r="R10987" s="116"/>
      <c r="S10987" s="116"/>
      <c r="T10987" s="117"/>
    </row>
    <row r="10988" spans="10:20">
      <c r="J10988" s="116"/>
      <c r="K10988" s="116"/>
      <c r="L10988" s="116"/>
      <c r="M10988" s="116"/>
      <c r="N10988" s="117"/>
      <c r="P10988" s="115"/>
      <c r="Q10988" s="116"/>
      <c r="R10988" s="116"/>
      <c r="S10988" s="116"/>
      <c r="T10988" s="117"/>
    </row>
    <row r="10989" spans="10:20">
      <c r="J10989" s="116"/>
      <c r="K10989" s="116"/>
      <c r="L10989" s="116"/>
      <c r="M10989" s="116"/>
      <c r="N10989" s="117"/>
      <c r="P10989" s="115"/>
      <c r="Q10989" s="116"/>
      <c r="R10989" s="116"/>
      <c r="S10989" s="116"/>
      <c r="T10989" s="117"/>
    </row>
    <row r="10990" spans="10:20">
      <c r="J10990" s="116"/>
      <c r="K10990" s="116"/>
      <c r="L10990" s="116"/>
      <c r="M10990" s="116"/>
      <c r="N10990" s="117"/>
      <c r="P10990" s="115"/>
      <c r="Q10990" s="116"/>
      <c r="R10990" s="116"/>
      <c r="S10990" s="116"/>
      <c r="T10990" s="117"/>
    </row>
    <row r="10991" spans="10:20">
      <c r="J10991" s="116"/>
      <c r="K10991" s="116"/>
      <c r="L10991" s="116"/>
      <c r="M10991" s="116"/>
      <c r="N10991" s="117"/>
      <c r="P10991" s="115"/>
      <c r="Q10991" s="116"/>
      <c r="R10991" s="116"/>
      <c r="S10991" s="116"/>
      <c r="T10991" s="117"/>
    </row>
    <row r="10992" spans="10:20">
      <c r="J10992" s="116"/>
      <c r="K10992" s="116"/>
      <c r="L10992" s="116"/>
      <c r="M10992" s="116"/>
      <c r="N10992" s="117"/>
      <c r="P10992" s="115"/>
      <c r="Q10992" s="116"/>
      <c r="R10992" s="116"/>
      <c r="S10992" s="116"/>
      <c r="T10992" s="117"/>
    </row>
    <row r="10993" spans="10:20">
      <c r="J10993" s="116"/>
      <c r="K10993" s="116"/>
      <c r="L10993" s="116"/>
      <c r="M10993" s="116"/>
      <c r="N10993" s="117"/>
      <c r="P10993" s="115"/>
      <c r="Q10993" s="116"/>
      <c r="R10993" s="116"/>
      <c r="S10993" s="116"/>
      <c r="T10993" s="117"/>
    </row>
    <row r="10994" spans="10:20">
      <c r="J10994" s="116"/>
      <c r="K10994" s="116"/>
      <c r="L10994" s="116"/>
      <c r="M10994" s="116"/>
      <c r="N10994" s="117"/>
      <c r="P10994" s="115"/>
      <c r="Q10994" s="116"/>
      <c r="R10994" s="116"/>
      <c r="S10994" s="116"/>
      <c r="T10994" s="117"/>
    </row>
    <row r="10995" spans="10:20">
      <c r="J10995" s="116"/>
      <c r="K10995" s="116"/>
      <c r="L10995" s="116"/>
      <c r="M10995" s="116"/>
      <c r="N10995" s="117"/>
      <c r="P10995" s="115"/>
      <c r="Q10995" s="116"/>
      <c r="R10995" s="116"/>
      <c r="S10995" s="116"/>
      <c r="T10995" s="117"/>
    </row>
    <row r="10996" spans="10:20">
      <c r="J10996" s="116"/>
      <c r="K10996" s="116"/>
      <c r="L10996" s="116"/>
      <c r="M10996" s="116"/>
      <c r="N10996" s="117"/>
      <c r="P10996" s="115"/>
      <c r="Q10996" s="116"/>
      <c r="R10996" s="116"/>
      <c r="S10996" s="116"/>
      <c r="T10996" s="117"/>
    </row>
    <row r="10997" spans="10:20">
      <c r="J10997" s="116"/>
      <c r="K10997" s="116"/>
      <c r="L10997" s="116"/>
      <c r="M10997" s="116"/>
      <c r="N10997" s="117"/>
      <c r="P10997" s="115"/>
      <c r="Q10997" s="116"/>
      <c r="R10997" s="116"/>
      <c r="S10997" s="116"/>
      <c r="T10997" s="117"/>
    </row>
    <row r="10998" spans="10:20">
      <c r="J10998" s="116"/>
      <c r="K10998" s="116"/>
      <c r="L10998" s="116"/>
      <c r="M10998" s="116"/>
      <c r="N10998" s="117"/>
      <c r="P10998" s="115"/>
      <c r="Q10998" s="116"/>
      <c r="R10998" s="116"/>
      <c r="S10998" s="116"/>
      <c r="T10998" s="117"/>
    </row>
    <row r="10999" spans="10:20">
      <c r="J10999" s="116"/>
      <c r="K10999" s="116"/>
      <c r="L10999" s="116"/>
      <c r="M10999" s="116"/>
      <c r="N10999" s="117"/>
      <c r="P10999" s="115"/>
      <c r="Q10999" s="116"/>
      <c r="R10999" s="116"/>
      <c r="S10999" s="116"/>
      <c r="T10999" s="117"/>
    </row>
    <row r="11000" spans="10:20">
      <c r="J11000" s="116"/>
      <c r="K11000" s="116"/>
      <c r="L11000" s="116"/>
      <c r="M11000" s="116"/>
      <c r="N11000" s="117"/>
      <c r="P11000" s="115"/>
      <c r="Q11000" s="116"/>
      <c r="R11000" s="116"/>
      <c r="S11000" s="116"/>
      <c r="T11000" s="117"/>
    </row>
    <row r="11001" spans="10:20">
      <c r="J11001" s="116"/>
      <c r="K11001" s="116"/>
      <c r="L11001" s="116"/>
      <c r="M11001" s="116"/>
      <c r="N11001" s="117"/>
      <c r="P11001" s="115"/>
      <c r="Q11001" s="116"/>
      <c r="R11001" s="116"/>
      <c r="S11001" s="116"/>
      <c r="T11001" s="117"/>
    </row>
    <row r="11002" spans="10:20">
      <c r="J11002" s="116"/>
      <c r="K11002" s="116"/>
      <c r="L11002" s="116"/>
      <c r="M11002" s="116"/>
      <c r="N11002" s="117"/>
      <c r="P11002" s="115"/>
      <c r="Q11002" s="116"/>
      <c r="R11002" s="116"/>
      <c r="S11002" s="116"/>
      <c r="T11002" s="117"/>
    </row>
    <row r="11003" spans="10:20">
      <c r="J11003" s="116"/>
      <c r="K11003" s="116"/>
      <c r="L11003" s="116"/>
      <c r="M11003" s="116"/>
      <c r="N11003" s="117"/>
      <c r="P11003" s="115"/>
      <c r="Q11003" s="116"/>
      <c r="R11003" s="116"/>
      <c r="S11003" s="116"/>
      <c r="T11003" s="117"/>
    </row>
    <row r="11004" spans="10:20">
      <c r="J11004" s="116"/>
      <c r="K11004" s="116"/>
      <c r="L11004" s="116"/>
      <c r="M11004" s="116"/>
      <c r="N11004" s="117"/>
      <c r="P11004" s="115"/>
      <c r="Q11004" s="116"/>
      <c r="R11004" s="116"/>
      <c r="S11004" s="116"/>
      <c r="T11004" s="117"/>
    </row>
    <row r="11005" spans="10:20">
      <c r="J11005" s="116"/>
      <c r="K11005" s="116"/>
      <c r="L11005" s="116"/>
      <c r="M11005" s="116"/>
      <c r="N11005" s="117"/>
      <c r="P11005" s="115"/>
      <c r="Q11005" s="116"/>
      <c r="R11005" s="116"/>
      <c r="S11005" s="116"/>
      <c r="T11005" s="117"/>
    </row>
    <row r="11006" spans="10:20">
      <c r="J11006" s="116"/>
      <c r="K11006" s="116"/>
      <c r="L11006" s="116"/>
      <c r="M11006" s="116"/>
      <c r="N11006" s="117"/>
      <c r="P11006" s="115"/>
      <c r="Q11006" s="116"/>
      <c r="R11006" s="116"/>
      <c r="S11006" s="116"/>
      <c r="T11006" s="117"/>
    </row>
    <row r="11007" spans="10:20">
      <c r="J11007" s="116"/>
      <c r="K11007" s="116"/>
      <c r="L11007" s="116"/>
      <c r="M11007" s="116"/>
      <c r="N11007" s="117"/>
      <c r="P11007" s="115"/>
      <c r="Q11007" s="116"/>
      <c r="R11007" s="116"/>
      <c r="S11007" s="116"/>
      <c r="T11007" s="117"/>
    </row>
    <row r="11008" spans="10:20">
      <c r="J11008" s="116"/>
      <c r="K11008" s="116"/>
      <c r="L11008" s="116"/>
      <c r="M11008" s="116"/>
      <c r="N11008" s="117"/>
      <c r="P11008" s="115"/>
      <c r="Q11008" s="116"/>
      <c r="R11008" s="116"/>
      <c r="S11008" s="116"/>
      <c r="T11008" s="117"/>
    </row>
    <row r="11009" spans="10:20">
      <c r="J11009" s="116"/>
      <c r="K11009" s="116"/>
      <c r="L11009" s="116"/>
      <c r="M11009" s="116"/>
      <c r="N11009" s="117"/>
      <c r="P11009" s="115"/>
      <c r="Q11009" s="116"/>
      <c r="R11009" s="116"/>
      <c r="S11009" s="116"/>
      <c r="T11009" s="117"/>
    </row>
    <row r="11010" spans="10:20">
      <c r="J11010" s="116"/>
      <c r="K11010" s="116"/>
      <c r="L11010" s="116"/>
      <c r="M11010" s="116"/>
      <c r="N11010" s="117"/>
      <c r="P11010" s="115"/>
      <c r="Q11010" s="116"/>
      <c r="R11010" s="116"/>
      <c r="S11010" s="116"/>
      <c r="T11010" s="117"/>
    </row>
    <row r="11011" spans="10:20">
      <c r="J11011" s="116"/>
      <c r="K11011" s="116"/>
      <c r="L11011" s="116"/>
      <c r="M11011" s="116"/>
      <c r="N11011" s="117"/>
      <c r="P11011" s="115"/>
      <c r="Q11011" s="116"/>
      <c r="R11011" s="116"/>
      <c r="S11011" s="116"/>
      <c r="T11011" s="117"/>
    </row>
    <row r="11012" spans="10:20">
      <c r="J11012" s="116"/>
      <c r="K11012" s="116"/>
      <c r="L11012" s="116"/>
      <c r="M11012" s="116"/>
      <c r="N11012" s="117"/>
      <c r="P11012" s="115"/>
      <c r="Q11012" s="116"/>
      <c r="R11012" s="116"/>
      <c r="S11012" s="116"/>
      <c r="T11012" s="117"/>
    </row>
    <row r="11013" spans="10:20">
      <c r="J11013" s="116"/>
      <c r="K11013" s="116"/>
      <c r="L11013" s="116"/>
      <c r="M11013" s="116"/>
      <c r="N11013" s="117"/>
      <c r="P11013" s="115"/>
      <c r="Q11013" s="116"/>
      <c r="R11013" s="116"/>
      <c r="S11013" s="116"/>
      <c r="T11013" s="117"/>
    </row>
    <row r="11014" spans="10:20">
      <c r="J11014" s="116"/>
      <c r="K11014" s="116"/>
      <c r="L11014" s="116"/>
      <c r="M11014" s="116"/>
      <c r="N11014" s="117"/>
      <c r="P11014" s="115"/>
      <c r="Q11014" s="116"/>
      <c r="R11014" s="116"/>
      <c r="S11014" s="116"/>
      <c r="T11014" s="117"/>
    </row>
    <row r="11015" spans="10:20">
      <c r="J11015" s="116"/>
      <c r="K11015" s="116"/>
      <c r="L11015" s="116"/>
      <c r="M11015" s="116"/>
      <c r="N11015" s="117"/>
      <c r="P11015" s="115"/>
      <c r="Q11015" s="116"/>
      <c r="R11015" s="116"/>
      <c r="S11015" s="116"/>
      <c r="T11015" s="117"/>
    </row>
    <row r="11016" spans="10:20">
      <c r="J11016" s="116"/>
      <c r="K11016" s="116"/>
      <c r="L11016" s="116"/>
      <c r="M11016" s="116"/>
      <c r="N11016" s="117"/>
      <c r="P11016" s="115"/>
      <c r="Q11016" s="116"/>
      <c r="R11016" s="116"/>
      <c r="S11016" s="116"/>
      <c r="T11016" s="117"/>
    </row>
    <row r="11017" spans="10:20">
      <c r="J11017" s="116"/>
      <c r="K11017" s="116"/>
      <c r="L11017" s="116"/>
      <c r="M11017" s="116"/>
      <c r="N11017" s="117"/>
      <c r="P11017" s="115"/>
      <c r="Q11017" s="116"/>
      <c r="R11017" s="116"/>
      <c r="S11017" s="116"/>
      <c r="T11017" s="117"/>
    </row>
    <row r="11018" spans="10:20">
      <c r="J11018" s="116"/>
      <c r="K11018" s="116"/>
      <c r="L11018" s="116"/>
      <c r="M11018" s="116"/>
      <c r="N11018" s="117"/>
      <c r="P11018" s="115"/>
      <c r="Q11018" s="116"/>
      <c r="R11018" s="116"/>
      <c r="S11018" s="116"/>
      <c r="T11018" s="117"/>
    </row>
    <row r="11019" spans="10:20">
      <c r="J11019" s="116"/>
      <c r="K11019" s="116"/>
      <c r="L11019" s="116"/>
      <c r="M11019" s="116"/>
      <c r="N11019" s="117"/>
      <c r="P11019" s="115"/>
      <c r="Q11019" s="116"/>
      <c r="R11019" s="116"/>
      <c r="S11019" s="116"/>
      <c r="T11019" s="117"/>
    </row>
    <row r="11020" spans="10:20">
      <c r="J11020" s="116"/>
      <c r="K11020" s="116"/>
      <c r="L11020" s="116"/>
      <c r="M11020" s="116"/>
      <c r="N11020" s="117"/>
      <c r="P11020" s="115"/>
      <c r="Q11020" s="116"/>
      <c r="R11020" s="116"/>
      <c r="S11020" s="116"/>
      <c r="T11020" s="117"/>
    </row>
    <row r="11021" spans="10:20">
      <c r="J11021" s="116"/>
      <c r="K11021" s="116"/>
      <c r="L11021" s="116"/>
      <c r="M11021" s="116"/>
      <c r="N11021" s="117"/>
      <c r="P11021" s="115"/>
      <c r="Q11021" s="116"/>
      <c r="R11021" s="116"/>
      <c r="S11021" s="116"/>
      <c r="T11021" s="117"/>
    </row>
    <row r="11022" spans="10:20">
      <c r="J11022" s="116"/>
      <c r="K11022" s="116"/>
      <c r="L11022" s="116"/>
      <c r="M11022" s="116"/>
      <c r="N11022" s="117"/>
      <c r="P11022" s="115"/>
      <c r="Q11022" s="116"/>
      <c r="R11022" s="116"/>
      <c r="S11022" s="116"/>
      <c r="T11022" s="117"/>
    </row>
    <row r="11023" spans="10:20">
      <c r="J11023" s="116"/>
      <c r="K11023" s="116"/>
      <c r="L11023" s="116"/>
      <c r="M11023" s="116"/>
      <c r="N11023" s="117"/>
      <c r="P11023" s="115"/>
      <c r="Q11023" s="116"/>
      <c r="R11023" s="116"/>
      <c r="S11023" s="116"/>
      <c r="T11023" s="117"/>
    </row>
    <row r="11024" spans="10:20">
      <c r="J11024" s="116"/>
      <c r="K11024" s="116"/>
      <c r="L11024" s="116"/>
      <c r="M11024" s="116"/>
      <c r="N11024" s="117"/>
      <c r="P11024" s="115"/>
      <c r="Q11024" s="116"/>
      <c r="R11024" s="116"/>
      <c r="S11024" s="116"/>
      <c r="T11024" s="117"/>
    </row>
    <row r="11025" spans="10:20">
      <c r="J11025" s="116"/>
      <c r="K11025" s="116"/>
      <c r="L11025" s="116"/>
      <c r="M11025" s="116"/>
      <c r="N11025" s="117"/>
      <c r="P11025" s="115"/>
      <c r="Q11025" s="116"/>
      <c r="R11025" s="116"/>
      <c r="S11025" s="116"/>
      <c r="T11025" s="117"/>
    </row>
    <row r="11026" spans="10:20">
      <c r="J11026" s="116"/>
      <c r="K11026" s="116"/>
      <c r="L11026" s="116"/>
      <c r="M11026" s="116"/>
      <c r="N11026" s="117"/>
      <c r="P11026" s="115"/>
      <c r="Q11026" s="116"/>
      <c r="R11026" s="116"/>
      <c r="S11026" s="116"/>
      <c r="T11026" s="117"/>
    </row>
    <row r="11027" spans="10:20">
      <c r="J11027" s="116"/>
      <c r="K11027" s="116"/>
      <c r="L11027" s="116"/>
      <c r="M11027" s="116"/>
      <c r="N11027" s="117"/>
      <c r="P11027" s="115"/>
      <c r="Q11027" s="116"/>
      <c r="R11027" s="116"/>
      <c r="S11027" s="116"/>
      <c r="T11027" s="117"/>
    </row>
    <row r="11028" spans="10:20">
      <c r="J11028" s="116"/>
      <c r="K11028" s="116"/>
      <c r="L11028" s="116"/>
      <c r="M11028" s="116"/>
      <c r="N11028" s="117"/>
      <c r="P11028" s="115"/>
      <c r="Q11028" s="116"/>
      <c r="R11028" s="116"/>
      <c r="S11028" s="116"/>
      <c r="T11028" s="117"/>
    </row>
    <row r="11029" spans="10:20">
      <c r="J11029" s="116"/>
      <c r="K11029" s="116"/>
      <c r="L11029" s="116"/>
      <c r="M11029" s="116"/>
      <c r="N11029" s="117"/>
      <c r="P11029" s="115"/>
      <c r="Q11029" s="116"/>
      <c r="R11029" s="116"/>
      <c r="S11029" s="116"/>
      <c r="T11029" s="117"/>
    </row>
    <row r="11030" spans="10:20">
      <c r="J11030" s="116"/>
      <c r="K11030" s="116"/>
      <c r="L11030" s="116"/>
      <c r="M11030" s="116"/>
      <c r="N11030" s="117"/>
      <c r="P11030" s="115"/>
      <c r="Q11030" s="116"/>
      <c r="R11030" s="116"/>
      <c r="S11030" s="116"/>
      <c r="T11030" s="117"/>
    </row>
    <row r="11031" spans="10:20">
      <c r="J11031" s="116"/>
      <c r="K11031" s="116"/>
      <c r="L11031" s="116"/>
      <c r="M11031" s="116"/>
      <c r="N11031" s="117"/>
      <c r="P11031" s="115"/>
      <c r="Q11031" s="116"/>
      <c r="R11031" s="116"/>
      <c r="S11031" s="116"/>
      <c r="T11031" s="117"/>
    </row>
    <row r="11032" spans="10:20">
      <c r="J11032" s="116"/>
      <c r="K11032" s="116"/>
      <c r="L11032" s="116"/>
      <c r="M11032" s="116"/>
      <c r="N11032" s="117"/>
      <c r="P11032" s="115"/>
      <c r="Q11032" s="116"/>
      <c r="R11032" s="116"/>
      <c r="S11032" s="116"/>
      <c r="T11032" s="117"/>
    </row>
    <row r="11033" spans="10:20">
      <c r="J11033" s="116"/>
      <c r="K11033" s="116"/>
      <c r="L11033" s="116"/>
      <c r="M11033" s="116"/>
      <c r="N11033" s="117"/>
      <c r="P11033" s="115"/>
      <c r="Q11033" s="116"/>
      <c r="R11033" s="116"/>
      <c r="S11033" s="116"/>
      <c r="T11033" s="117"/>
    </row>
    <row r="11034" spans="10:20">
      <c r="J11034" s="116"/>
      <c r="K11034" s="116"/>
      <c r="L11034" s="116"/>
      <c r="M11034" s="116"/>
      <c r="N11034" s="117"/>
      <c r="P11034" s="115"/>
      <c r="Q11034" s="116"/>
      <c r="R11034" s="116"/>
      <c r="S11034" s="116"/>
      <c r="T11034" s="117"/>
    </row>
    <row r="11035" spans="10:20">
      <c r="J11035" s="116"/>
      <c r="K11035" s="116"/>
      <c r="L11035" s="116"/>
      <c r="M11035" s="116"/>
      <c r="N11035" s="117"/>
      <c r="P11035" s="115"/>
      <c r="Q11035" s="116"/>
      <c r="R11035" s="116"/>
      <c r="S11035" s="116"/>
      <c r="T11035" s="117"/>
    </row>
    <row r="11036" spans="10:20">
      <c r="J11036" s="116"/>
      <c r="K11036" s="116"/>
      <c r="L11036" s="116"/>
      <c r="M11036" s="116"/>
      <c r="N11036" s="117"/>
      <c r="P11036" s="115"/>
      <c r="Q11036" s="116"/>
      <c r="R11036" s="116"/>
      <c r="S11036" s="116"/>
      <c r="T11036" s="117"/>
    </row>
    <row r="11037" spans="10:20">
      <c r="J11037" s="116"/>
      <c r="K11037" s="116"/>
      <c r="L11037" s="116"/>
      <c r="M11037" s="116"/>
      <c r="N11037" s="117"/>
      <c r="P11037" s="115"/>
      <c r="Q11037" s="116"/>
      <c r="R11037" s="116"/>
      <c r="S11037" s="116"/>
      <c r="T11037" s="117"/>
    </row>
    <row r="11038" spans="10:20">
      <c r="J11038" s="116"/>
      <c r="K11038" s="116"/>
      <c r="L11038" s="116"/>
      <c r="M11038" s="116"/>
      <c r="N11038" s="117"/>
      <c r="P11038" s="115"/>
      <c r="Q11038" s="116"/>
      <c r="R11038" s="116"/>
      <c r="S11038" s="116"/>
      <c r="T11038" s="117"/>
    </row>
    <row r="11039" spans="10:20">
      <c r="J11039" s="116"/>
      <c r="K11039" s="116"/>
      <c r="L11039" s="116"/>
      <c r="M11039" s="116"/>
      <c r="N11039" s="117"/>
      <c r="P11039" s="115"/>
      <c r="Q11039" s="116"/>
      <c r="R11039" s="116"/>
      <c r="S11039" s="116"/>
      <c r="T11039" s="117"/>
    </row>
    <row r="11040" spans="10:20">
      <c r="J11040" s="116"/>
      <c r="K11040" s="116"/>
      <c r="L11040" s="116"/>
      <c r="M11040" s="116"/>
      <c r="N11040" s="117"/>
      <c r="P11040" s="115"/>
      <c r="Q11040" s="116"/>
      <c r="R11040" s="116"/>
      <c r="S11040" s="116"/>
      <c r="T11040" s="117"/>
    </row>
    <row r="11041" spans="10:20">
      <c r="J11041" s="116"/>
      <c r="K11041" s="116"/>
      <c r="L11041" s="116"/>
      <c r="M11041" s="116"/>
      <c r="N11041" s="117"/>
      <c r="P11041" s="115"/>
      <c r="Q11041" s="116"/>
      <c r="R11041" s="116"/>
      <c r="S11041" s="116"/>
      <c r="T11041" s="117"/>
    </row>
    <row r="11042" spans="10:20">
      <c r="J11042" s="116"/>
      <c r="K11042" s="116"/>
      <c r="L11042" s="116"/>
      <c r="M11042" s="116"/>
      <c r="N11042" s="117"/>
      <c r="P11042" s="115"/>
      <c r="Q11042" s="116"/>
      <c r="R11042" s="116"/>
      <c r="S11042" s="116"/>
      <c r="T11042" s="117"/>
    </row>
    <row r="11043" spans="10:20">
      <c r="J11043" s="116"/>
      <c r="K11043" s="116"/>
      <c r="L11043" s="116"/>
      <c r="M11043" s="116"/>
      <c r="N11043" s="117"/>
      <c r="P11043" s="115"/>
      <c r="Q11043" s="116"/>
      <c r="R11043" s="116"/>
      <c r="S11043" s="116"/>
      <c r="T11043" s="117"/>
    </row>
    <row r="11044" spans="10:20">
      <c r="J11044" s="116"/>
      <c r="K11044" s="116"/>
      <c r="L11044" s="116"/>
      <c r="M11044" s="116"/>
      <c r="N11044" s="117"/>
      <c r="P11044" s="115"/>
      <c r="Q11044" s="116"/>
      <c r="R11044" s="116"/>
      <c r="S11044" s="116"/>
      <c r="T11044" s="117"/>
    </row>
    <row r="11045" spans="10:20">
      <c r="J11045" s="116"/>
      <c r="K11045" s="116"/>
      <c r="L11045" s="116"/>
      <c r="M11045" s="116"/>
      <c r="N11045" s="117"/>
      <c r="P11045" s="115"/>
      <c r="Q11045" s="116"/>
      <c r="R11045" s="116"/>
      <c r="S11045" s="116"/>
      <c r="T11045" s="117"/>
    </row>
    <row r="11046" spans="10:20">
      <c r="J11046" s="116"/>
      <c r="K11046" s="116"/>
      <c r="L11046" s="116"/>
      <c r="M11046" s="116"/>
      <c r="N11046" s="117"/>
      <c r="P11046" s="115"/>
      <c r="Q11046" s="116"/>
      <c r="R11046" s="116"/>
      <c r="S11046" s="116"/>
      <c r="T11046" s="117"/>
    </row>
    <row r="11047" spans="10:20">
      <c r="J11047" s="116"/>
      <c r="K11047" s="116"/>
      <c r="L11047" s="116"/>
      <c r="M11047" s="116"/>
      <c r="N11047" s="117"/>
      <c r="P11047" s="115"/>
      <c r="Q11047" s="116"/>
      <c r="R11047" s="116"/>
      <c r="S11047" s="116"/>
      <c r="T11047" s="117"/>
    </row>
    <row r="11048" spans="10:20">
      <c r="J11048" s="116"/>
      <c r="K11048" s="116"/>
      <c r="L11048" s="116"/>
      <c r="M11048" s="116"/>
      <c r="N11048" s="117"/>
      <c r="P11048" s="115"/>
      <c r="Q11048" s="116"/>
      <c r="R11048" s="116"/>
      <c r="S11048" s="116"/>
      <c r="T11048" s="117"/>
    </row>
    <row r="11049" spans="10:20">
      <c r="J11049" s="116"/>
      <c r="K11049" s="116"/>
      <c r="L11049" s="116"/>
      <c r="M11049" s="116"/>
      <c r="N11049" s="117"/>
      <c r="P11049" s="115"/>
      <c r="Q11049" s="116"/>
      <c r="R11049" s="116"/>
      <c r="S11049" s="116"/>
      <c r="T11049" s="117"/>
    </row>
    <row r="11050" spans="10:20">
      <c r="J11050" s="116"/>
      <c r="K11050" s="116"/>
      <c r="L11050" s="116"/>
      <c r="M11050" s="116"/>
      <c r="N11050" s="117"/>
      <c r="P11050" s="115"/>
      <c r="Q11050" s="116"/>
      <c r="R11050" s="116"/>
      <c r="S11050" s="116"/>
      <c r="T11050" s="117"/>
    </row>
    <row r="11051" spans="10:20">
      <c r="J11051" s="116"/>
      <c r="K11051" s="116"/>
      <c r="L11051" s="116"/>
      <c r="M11051" s="116"/>
      <c r="N11051" s="117"/>
      <c r="P11051" s="115"/>
      <c r="Q11051" s="116"/>
      <c r="R11051" s="116"/>
      <c r="S11051" s="116"/>
      <c r="T11051" s="117"/>
    </row>
    <row r="11052" spans="10:20">
      <c r="J11052" s="116"/>
      <c r="K11052" s="116"/>
      <c r="L11052" s="116"/>
      <c r="M11052" s="116"/>
      <c r="N11052" s="117"/>
      <c r="P11052" s="115"/>
      <c r="Q11052" s="116"/>
      <c r="R11052" s="116"/>
      <c r="S11052" s="116"/>
      <c r="T11052" s="117"/>
    </row>
    <row r="11053" spans="10:20">
      <c r="J11053" s="116"/>
      <c r="K11053" s="116"/>
      <c r="L11053" s="116"/>
      <c r="M11053" s="116"/>
      <c r="N11053" s="117"/>
      <c r="P11053" s="115"/>
      <c r="Q11053" s="116"/>
      <c r="R11053" s="116"/>
      <c r="S11053" s="116"/>
      <c r="T11053" s="117"/>
    </row>
    <row r="11054" spans="10:20">
      <c r="J11054" s="116"/>
      <c r="K11054" s="116"/>
      <c r="L11054" s="116"/>
      <c r="M11054" s="116"/>
      <c r="N11054" s="117"/>
      <c r="P11054" s="115"/>
      <c r="Q11054" s="116"/>
      <c r="R11054" s="116"/>
      <c r="S11054" s="116"/>
      <c r="T11054" s="117"/>
    </row>
    <row r="11055" spans="10:20">
      <c r="J11055" s="116"/>
      <c r="K11055" s="116"/>
      <c r="L11055" s="116"/>
      <c r="M11055" s="116"/>
      <c r="N11055" s="117"/>
      <c r="P11055" s="115"/>
      <c r="Q11055" s="116"/>
      <c r="R11055" s="116"/>
      <c r="S11055" s="116"/>
      <c r="T11055" s="117"/>
    </row>
    <row r="11056" spans="10:20">
      <c r="J11056" s="116"/>
      <c r="K11056" s="116"/>
      <c r="L11056" s="116"/>
      <c r="M11056" s="116"/>
      <c r="N11056" s="117"/>
      <c r="P11056" s="115"/>
      <c r="Q11056" s="116"/>
      <c r="R11056" s="116"/>
      <c r="S11056" s="116"/>
      <c r="T11056" s="117"/>
    </row>
    <row r="11057" spans="10:20">
      <c r="J11057" s="116"/>
      <c r="K11057" s="116"/>
      <c r="L11057" s="116"/>
      <c r="M11057" s="116"/>
      <c r="N11057" s="117"/>
      <c r="P11057" s="115"/>
      <c r="Q11057" s="116"/>
      <c r="R11057" s="116"/>
      <c r="S11057" s="116"/>
      <c r="T11057" s="117"/>
    </row>
    <row r="11058" spans="10:20">
      <c r="J11058" s="116"/>
      <c r="K11058" s="116"/>
      <c r="L11058" s="116"/>
      <c r="M11058" s="116"/>
      <c r="N11058" s="117"/>
      <c r="P11058" s="115"/>
      <c r="Q11058" s="116"/>
      <c r="R11058" s="116"/>
      <c r="S11058" s="116"/>
      <c r="T11058" s="117"/>
    </row>
    <row r="11059" spans="10:20">
      <c r="J11059" s="116"/>
      <c r="K11059" s="116"/>
      <c r="L11059" s="116"/>
      <c r="M11059" s="116"/>
      <c r="N11059" s="117"/>
      <c r="P11059" s="115"/>
      <c r="Q11059" s="116"/>
      <c r="R11059" s="116"/>
      <c r="S11059" s="116"/>
      <c r="T11059" s="117"/>
    </row>
    <row r="11060" spans="10:20">
      <c r="J11060" s="116"/>
      <c r="K11060" s="116"/>
      <c r="L11060" s="116"/>
      <c r="M11060" s="116"/>
      <c r="N11060" s="117"/>
      <c r="P11060" s="115"/>
      <c r="Q11060" s="116"/>
      <c r="R11060" s="116"/>
      <c r="S11060" s="116"/>
      <c r="T11060" s="117"/>
    </row>
    <row r="11061" spans="10:20">
      <c r="J11061" s="116"/>
      <c r="K11061" s="116"/>
      <c r="L11061" s="116"/>
      <c r="M11061" s="116"/>
      <c r="N11061" s="117"/>
      <c r="P11061" s="115"/>
      <c r="Q11061" s="116"/>
      <c r="R11061" s="116"/>
      <c r="S11061" s="116"/>
      <c r="T11061" s="117"/>
    </row>
    <row r="11062" spans="10:20">
      <c r="J11062" s="116"/>
      <c r="K11062" s="116"/>
      <c r="L11062" s="116"/>
      <c r="M11062" s="116"/>
      <c r="N11062" s="117"/>
      <c r="P11062" s="115"/>
      <c r="Q11062" s="116"/>
      <c r="R11062" s="116"/>
      <c r="S11062" s="116"/>
      <c r="T11062" s="117"/>
    </row>
    <row r="11063" spans="10:20">
      <c r="J11063" s="116"/>
      <c r="K11063" s="116"/>
      <c r="L11063" s="116"/>
      <c r="M11063" s="116"/>
      <c r="N11063" s="117"/>
      <c r="P11063" s="115"/>
      <c r="Q11063" s="116"/>
      <c r="R11063" s="116"/>
      <c r="S11063" s="116"/>
      <c r="T11063" s="117"/>
    </row>
    <row r="11064" spans="10:20">
      <c r="J11064" s="116"/>
      <c r="K11064" s="116"/>
      <c r="L11064" s="116"/>
      <c r="M11064" s="116"/>
      <c r="N11064" s="117"/>
      <c r="P11064" s="115"/>
      <c r="Q11064" s="116"/>
      <c r="R11064" s="116"/>
      <c r="S11064" s="116"/>
      <c r="T11064" s="117"/>
    </row>
    <row r="11065" spans="10:20">
      <c r="J11065" s="116"/>
      <c r="K11065" s="116"/>
      <c r="L11065" s="116"/>
      <c r="M11065" s="116"/>
      <c r="N11065" s="117"/>
      <c r="P11065" s="115"/>
      <c r="Q11065" s="116"/>
      <c r="R11065" s="116"/>
      <c r="S11065" s="116"/>
      <c r="T11065" s="117"/>
    </row>
    <row r="11066" spans="10:20">
      <c r="J11066" s="116"/>
      <c r="K11066" s="116"/>
      <c r="L11066" s="116"/>
      <c r="M11066" s="116"/>
      <c r="N11066" s="117"/>
      <c r="P11066" s="115"/>
      <c r="Q11066" s="116"/>
      <c r="R11066" s="116"/>
      <c r="S11066" s="116"/>
      <c r="T11066" s="117"/>
    </row>
    <row r="11067" spans="10:20">
      <c r="J11067" s="116"/>
      <c r="K11067" s="116"/>
      <c r="L11067" s="116"/>
      <c r="M11067" s="116"/>
      <c r="N11067" s="117"/>
      <c r="P11067" s="115"/>
      <c r="Q11067" s="116"/>
      <c r="R11067" s="116"/>
      <c r="S11067" s="116"/>
      <c r="T11067" s="117"/>
    </row>
    <row r="11068" spans="10:20">
      <c r="J11068" s="116"/>
      <c r="K11068" s="116"/>
      <c r="L11068" s="116"/>
      <c r="M11068" s="116"/>
      <c r="N11068" s="117"/>
      <c r="P11068" s="115"/>
      <c r="Q11068" s="116"/>
      <c r="R11068" s="116"/>
      <c r="S11068" s="116"/>
      <c r="T11068" s="117"/>
    </row>
    <row r="11069" spans="10:20">
      <c r="J11069" s="116"/>
      <c r="K11069" s="116"/>
      <c r="L11069" s="116"/>
      <c r="M11069" s="116"/>
      <c r="N11069" s="117"/>
      <c r="P11069" s="115"/>
      <c r="Q11069" s="116"/>
      <c r="R11069" s="116"/>
      <c r="S11069" s="116"/>
      <c r="T11069" s="117"/>
    </row>
    <row r="11070" spans="10:20">
      <c r="J11070" s="116"/>
      <c r="K11070" s="116"/>
      <c r="L11070" s="116"/>
      <c r="M11070" s="116"/>
      <c r="N11070" s="117"/>
      <c r="P11070" s="115"/>
      <c r="Q11070" s="116"/>
      <c r="R11070" s="116"/>
      <c r="S11070" s="116"/>
      <c r="T11070" s="117"/>
    </row>
    <row r="11071" spans="10:20">
      <c r="J11071" s="116"/>
      <c r="K11071" s="116"/>
      <c r="L11071" s="116"/>
      <c r="M11071" s="116"/>
      <c r="N11071" s="117"/>
      <c r="P11071" s="115"/>
      <c r="Q11071" s="116"/>
      <c r="R11071" s="116"/>
      <c r="S11071" s="116"/>
      <c r="T11071" s="117"/>
    </row>
    <row r="11072" spans="10:20">
      <c r="J11072" s="116"/>
      <c r="K11072" s="116"/>
      <c r="L11072" s="116"/>
      <c r="M11072" s="116"/>
      <c r="N11072" s="117"/>
      <c r="P11072" s="115"/>
      <c r="Q11072" s="116"/>
      <c r="R11072" s="116"/>
      <c r="S11072" s="116"/>
      <c r="T11072" s="117"/>
    </row>
    <row r="11073" spans="10:20">
      <c r="J11073" s="116"/>
      <c r="K11073" s="116"/>
      <c r="L11073" s="116"/>
      <c r="M11073" s="116"/>
      <c r="N11073" s="117"/>
      <c r="P11073" s="115"/>
      <c r="Q11073" s="116"/>
      <c r="R11073" s="116"/>
      <c r="S11073" s="116"/>
      <c r="T11073" s="117"/>
    </row>
    <row r="11074" spans="10:20">
      <c r="J11074" s="116"/>
      <c r="K11074" s="116"/>
      <c r="L11074" s="116"/>
      <c r="M11074" s="116"/>
      <c r="N11074" s="117"/>
      <c r="P11074" s="115"/>
      <c r="Q11074" s="116"/>
      <c r="R11074" s="116"/>
      <c r="S11074" s="116"/>
      <c r="T11074" s="117"/>
    </row>
    <row r="11075" spans="10:20">
      <c r="J11075" s="116"/>
      <c r="K11075" s="116"/>
      <c r="L11075" s="116"/>
      <c r="M11075" s="116"/>
      <c r="N11075" s="117"/>
      <c r="P11075" s="115"/>
      <c r="Q11075" s="116"/>
      <c r="R11075" s="116"/>
      <c r="S11075" s="116"/>
      <c r="T11075" s="117"/>
    </row>
    <row r="11076" spans="10:20">
      <c r="J11076" s="116"/>
      <c r="K11076" s="116"/>
      <c r="L11076" s="116"/>
      <c r="M11076" s="116"/>
      <c r="N11076" s="117"/>
      <c r="P11076" s="115"/>
      <c r="Q11076" s="116"/>
      <c r="R11076" s="116"/>
      <c r="S11076" s="116"/>
      <c r="T11076" s="117"/>
    </row>
    <row r="11077" spans="10:20">
      <c r="J11077" s="116"/>
      <c r="K11077" s="116"/>
      <c r="L11077" s="116"/>
      <c r="M11077" s="116"/>
      <c r="N11077" s="117"/>
      <c r="P11077" s="115"/>
      <c r="Q11077" s="116"/>
      <c r="R11077" s="116"/>
      <c r="S11077" s="116"/>
      <c r="T11077" s="117"/>
    </row>
    <row r="11078" spans="10:20">
      <c r="J11078" s="116"/>
      <c r="K11078" s="116"/>
      <c r="L11078" s="116"/>
      <c r="M11078" s="116"/>
      <c r="N11078" s="117"/>
      <c r="P11078" s="115"/>
      <c r="Q11078" s="116"/>
      <c r="R11078" s="116"/>
      <c r="S11078" s="116"/>
      <c r="T11078" s="117"/>
    </row>
    <row r="11079" spans="10:20">
      <c r="J11079" s="116"/>
      <c r="K11079" s="116"/>
      <c r="L11079" s="116"/>
      <c r="M11079" s="116"/>
      <c r="N11079" s="117"/>
      <c r="P11079" s="115"/>
      <c r="Q11079" s="116"/>
      <c r="R11079" s="116"/>
      <c r="S11079" s="116"/>
      <c r="T11079" s="117"/>
    </row>
    <row r="11080" spans="10:20">
      <c r="J11080" s="116"/>
      <c r="K11080" s="116"/>
      <c r="L11080" s="116"/>
      <c r="M11080" s="116"/>
      <c r="N11080" s="117"/>
      <c r="P11080" s="115"/>
      <c r="Q11080" s="116"/>
      <c r="R11080" s="116"/>
      <c r="S11080" s="116"/>
      <c r="T11080" s="117"/>
    </row>
    <row r="11081" spans="10:20">
      <c r="J11081" s="116"/>
      <c r="K11081" s="116"/>
      <c r="L11081" s="116"/>
      <c r="M11081" s="116"/>
      <c r="N11081" s="117"/>
      <c r="P11081" s="115"/>
      <c r="Q11081" s="116"/>
      <c r="R11081" s="116"/>
      <c r="S11081" s="116"/>
      <c r="T11081" s="117"/>
    </row>
    <row r="11082" spans="10:20">
      <c r="J11082" s="116"/>
      <c r="K11082" s="116"/>
      <c r="L11082" s="116"/>
      <c r="M11082" s="116"/>
      <c r="N11082" s="117"/>
      <c r="P11082" s="115"/>
      <c r="Q11082" s="116"/>
      <c r="R11082" s="116"/>
      <c r="S11082" s="116"/>
      <c r="T11082" s="117"/>
    </row>
    <row r="11083" spans="10:20">
      <c r="J11083" s="116"/>
      <c r="K11083" s="116"/>
      <c r="L11083" s="116"/>
      <c r="M11083" s="116"/>
      <c r="N11083" s="117"/>
      <c r="P11083" s="115"/>
      <c r="Q11083" s="116"/>
      <c r="R11083" s="116"/>
      <c r="S11083" s="116"/>
      <c r="T11083" s="117"/>
    </row>
    <row r="11084" spans="10:20">
      <c r="J11084" s="116"/>
      <c r="K11084" s="116"/>
      <c r="L11084" s="116"/>
      <c r="M11084" s="116"/>
      <c r="N11084" s="117"/>
      <c r="P11084" s="115"/>
      <c r="Q11084" s="116"/>
      <c r="R11084" s="116"/>
      <c r="S11084" s="116"/>
      <c r="T11084" s="117"/>
    </row>
    <row r="11085" spans="10:20">
      <c r="J11085" s="116"/>
      <c r="K11085" s="116"/>
      <c r="L11085" s="116"/>
      <c r="M11085" s="116"/>
      <c r="N11085" s="117"/>
      <c r="P11085" s="115"/>
      <c r="Q11085" s="116"/>
      <c r="R11085" s="116"/>
      <c r="S11085" s="116"/>
      <c r="T11085" s="117"/>
    </row>
    <row r="11086" spans="10:20">
      <c r="J11086" s="116"/>
      <c r="K11086" s="116"/>
      <c r="L11086" s="116"/>
      <c r="M11086" s="116"/>
      <c r="N11086" s="117"/>
      <c r="P11086" s="115"/>
      <c r="Q11086" s="116"/>
      <c r="R11086" s="116"/>
      <c r="S11086" s="116"/>
      <c r="T11086" s="117"/>
    </row>
    <row r="11087" spans="10:20">
      <c r="J11087" s="116"/>
      <c r="K11087" s="116"/>
      <c r="L11087" s="116"/>
      <c r="M11087" s="116"/>
      <c r="N11087" s="117"/>
      <c r="P11087" s="115"/>
      <c r="Q11087" s="116"/>
      <c r="R11087" s="116"/>
      <c r="S11087" s="116"/>
      <c r="T11087" s="117"/>
    </row>
    <row r="11088" spans="10:20">
      <c r="J11088" s="116"/>
      <c r="K11088" s="116"/>
      <c r="L11088" s="116"/>
      <c r="M11088" s="116"/>
      <c r="N11088" s="117"/>
      <c r="P11088" s="115"/>
      <c r="Q11088" s="116"/>
      <c r="R11088" s="116"/>
      <c r="S11088" s="116"/>
      <c r="T11088" s="117"/>
    </row>
    <row r="11089" spans="10:20">
      <c r="J11089" s="116"/>
      <c r="K11089" s="116"/>
      <c r="L11089" s="116"/>
      <c r="M11089" s="116"/>
      <c r="N11089" s="117"/>
      <c r="P11089" s="115"/>
      <c r="Q11089" s="116"/>
      <c r="R11089" s="116"/>
      <c r="S11089" s="116"/>
      <c r="T11089" s="117"/>
    </row>
    <row r="11090" spans="10:20">
      <c r="J11090" s="116"/>
      <c r="K11090" s="116"/>
      <c r="L11090" s="116"/>
      <c r="M11090" s="116"/>
      <c r="N11090" s="117"/>
      <c r="P11090" s="115"/>
      <c r="Q11090" s="116"/>
      <c r="R11090" s="116"/>
      <c r="S11090" s="116"/>
      <c r="T11090" s="117"/>
    </row>
    <row r="11091" spans="10:20">
      <c r="J11091" s="116"/>
      <c r="K11091" s="116"/>
      <c r="L11091" s="116"/>
      <c r="M11091" s="116"/>
      <c r="N11091" s="117"/>
      <c r="P11091" s="115"/>
      <c r="Q11091" s="116"/>
      <c r="R11091" s="116"/>
      <c r="S11091" s="116"/>
      <c r="T11091" s="117"/>
    </row>
    <row r="11092" spans="10:20">
      <c r="J11092" s="116"/>
      <c r="K11092" s="116"/>
      <c r="L11092" s="116"/>
      <c r="M11092" s="116"/>
      <c r="N11092" s="117"/>
      <c r="P11092" s="115"/>
      <c r="Q11092" s="116"/>
      <c r="R11092" s="116"/>
      <c r="S11092" s="116"/>
      <c r="T11092" s="117"/>
    </row>
    <row r="11093" spans="10:20">
      <c r="J11093" s="116"/>
      <c r="K11093" s="116"/>
      <c r="L11093" s="116"/>
      <c r="M11093" s="116"/>
      <c r="N11093" s="117"/>
      <c r="P11093" s="115"/>
      <c r="Q11093" s="116"/>
      <c r="R11093" s="116"/>
      <c r="S11093" s="116"/>
      <c r="T11093" s="117"/>
    </row>
    <row r="11094" spans="10:20">
      <c r="J11094" s="116"/>
      <c r="K11094" s="116"/>
      <c r="L11094" s="116"/>
      <c r="M11094" s="116"/>
      <c r="N11094" s="117"/>
      <c r="P11094" s="115"/>
      <c r="Q11094" s="116"/>
      <c r="R11094" s="116"/>
      <c r="S11094" s="116"/>
      <c r="T11094" s="117"/>
    </row>
    <row r="11095" spans="10:20">
      <c r="J11095" s="116"/>
      <c r="K11095" s="116"/>
      <c r="L11095" s="116"/>
      <c r="M11095" s="116"/>
      <c r="N11095" s="117"/>
      <c r="P11095" s="115"/>
      <c r="Q11095" s="116"/>
      <c r="R11095" s="116"/>
      <c r="S11095" s="116"/>
      <c r="T11095" s="117"/>
    </row>
    <row r="11096" spans="10:20">
      <c r="J11096" s="116"/>
      <c r="K11096" s="116"/>
      <c r="L11096" s="116"/>
      <c r="M11096" s="116"/>
      <c r="N11096" s="117"/>
      <c r="P11096" s="115"/>
      <c r="Q11096" s="116"/>
      <c r="R11096" s="116"/>
      <c r="S11096" s="116"/>
      <c r="T11096" s="117"/>
    </row>
    <row r="11097" spans="10:20">
      <c r="J11097" s="116"/>
      <c r="K11097" s="116"/>
      <c r="L11097" s="116"/>
      <c r="M11097" s="116"/>
      <c r="N11097" s="117"/>
      <c r="P11097" s="115"/>
      <c r="Q11097" s="116"/>
      <c r="R11097" s="116"/>
      <c r="S11097" s="116"/>
      <c r="T11097" s="117"/>
    </row>
    <row r="11098" spans="10:20">
      <c r="J11098" s="116"/>
      <c r="K11098" s="116"/>
      <c r="L11098" s="116"/>
      <c r="M11098" s="116"/>
      <c r="N11098" s="117"/>
      <c r="P11098" s="115"/>
      <c r="Q11098" s="116"/>
      <c r="R11098" s="116"/>
      <c r="S11098" s="116"/>
      <c r="T11098" s="117"/>
    </row>
    <row r="11099" spans="10:20">
      <c r="J11099" s="116"/>
      <c r="K11099" s="116"/>
      <c r="L11099" s="116"/>
      <c r="M11099" s="116"/>
      <c r="N11099" s="117"/>
      <c r="P11099" s="115"/>
      <c r="Q11099" s="116"/>
      <c r="R11099" s="116"/>
      <c r="S11099" s="116"/>
      <c r="T11099" s="117"/>
    </row>
    <row r="11100" spans="10:20">
      <c r="J11100" s="116"/>
      <c r="K11100" s="116"/>
      <c r="L11100" s="116"/>
      <c r="M11100" s="116"/>
      <c r="N11100" s="117"/>
      <c r="P11100" s="115"/>
      <c r="Q11100" s="116"/>
      <c r="R11100" s="116"/>
      <c r="S11100" s="116"/>
      <c r="T11100" s="117"/>
    </row>
    <row r="11101" spans="10:20">
      <c r="J11101" s="116"/>
      <c r="K11101" s="116"/>
      <c r="L11101" s="116"/>
      <c r="M11101" s="116"/>
      <c r="N11101" s="117"/>
      <c r="P11101" s="115"/>
      <c r="Q11101" s="116"/>
      <c r="R11101" s="116"/>
      <c r="S11101" s="116"/>
      <c r="T11101" s="117"/>
    </row>
    <row r="11102" spans="10:20">
      <c r="J11102" s="116"/>
      <c r="K11102" s="116"/>
      <c r="L11102" s="116"/>
      <c r="M11102" s="116"/>
      <c r="N11102" s="117"/>
      <c r="P11102" s="115"/>
      <c r="Q11102" s="116"/>
      <c r="R11102" s="116"/>
      <c r="S11102" s="116"/>
      <c r="T11102" s="117"/>
    </row>
    <row r="11103" spans="10:20">
      <c r="J11103" s="116"/>
      <c r="K11103" s="116"/>
      <c r="L11103" s="116"/>
      <c r="M11103" s="116"/>
      <c r="N11103" s="117"/>
      <c r="P11103" s="115"/>
      <c r="Q11103" s="116"/>
      <c r="R11103" s="116"/>
      <c r="S11103" s="116"/>
      <c r="T11103" s="117"/>
    </row>
    <row r="11104" spans="10:20">
      <c r="J11104" s="116"/>
      <c r="K11104" s="116"/>
      <c r="L11104" s="116"/>
      <c r="M11104" s="116"/>
      <c r="N11104" s="117"/>
      <c r="P11104" s="115"/>
      <c r="Q11104" s="116"/>
      <c r="R11104" s="116"/>
      <c r="S11104" s="116"/>
      <c r="T11104" s="117"/>
    </row>
    <row r="11105" spans="10:20">
      <c r="J11105" s="116"/>
      <c r="K11105" s="116"/>
      <c r="L11105" s="116"/>
      <c r="M11105" s="116"/>
      <c r="N11105" s="117"/>
      <c r="P11105" s="115"/>
      <c r="Q11105" s="116"/>
      <c r="R11105" s="116"/>
      <c r="S11105" s="116"/>
      <c r="T11105" s="117"/>
    </row>
    <row r="11106" spans="10:20">
      <c r="J11106" s="116"/>
      <c r="K11106" s="116"/>
      <c r="L11106" s="116"/>
      <c r="M11106" s="116"/>
      <c r="N11106" s="117"/>
      <c r="P11106" s="115"/>
      <c r="Q11106" s="116"/>
      <c r="R11106" s="116"/>
      <c r="S11106" s="116"/>
      <c r="T11106" s="117"/>
    </row>
    <row r="11107" spans="10:20">
      <c r="J11107" s="116"/>
      <c r="K11107" s="116"/>
      <c r="L11107" s="116"/>
      <c r="M11107" s="116"/>
      <c r="N11107" s="117"/>
      <c r="P11107" s="115"/>
      <c r="Q11107" s="116"/>
      <c r="R11107" s="116"/>
      <c r="S11107" s="116"/>
      <c r="T11107" s="117"/>
    </row>
    <row r="11108" spans="10:20">
      <c r="J11108" s="116"/>
      <c r="K11108" s="116"/>
      <c r="L11108" s="116"/>
      <c r="M11108" s="116"/>
      <c r="N11108" s="117"/>
      <c r="P11108" s="115"/>
      <c r="Q11108" s="116"/>
      <c r="R11108" s="116"/>
      <c r="S11108" s="116"/>
      <c r="T11108" s="117"/>
    </row>
    <row r="11109" spans="10:20">
      <c r="J11109" s="116"/>
      <c r="K11109" s="116"/>
      <c r="L11109" s="116"/>
      <c r="M11109" s="116"/>
      <c r="N11109" s="117"/>
      <c r="P11109" s="115"/>
      <c r="Q11109" s="116"/>
      <c r="R11109" s="116"/>
      <c r="S11109" s="116"/>
      <c r="T11109" s="117"/>
    </row>
    <row r="11110" spans="10:20">
      <c r="J11110" s="116"/>
      <c r="K11110" s="116"/>
      <c r="L11110" s="116"/>
      <c r="M11110" s="116"/>
      <c r="N11110" s="117"/>
      <c r="P11110" s="115"/>
      <c r="Q11110" s="116"/>
      <c r="R11110" s="116"/>
      <c r="S11110" s="116"/>
      <c r="T11110" s="117"/>
    </row>
    <row r="11111" spans="10:20">
      <c r="J11111" s="116"/>
      <c r="K11111" s="116"/>
      <c r="L11111" s="116"/>
      <c r="M11111" s="116"/>
      <c r="N11111" s="117"/>
      <c r="P11111" s="115"/>
      <c r="Q11111" s="116"/>
      <c r="R11111" s="116"/>
      <c r="S11111" s="116"/>
      <c r="T11111" s="117"/>
    </row>
    <row r="11112" spans="10:20">
      <c r="J11112" s="116"/>
      <c r="K11112" s="116"/>
      <c r="L11112" s="116"/>
      <c r="M11112" s="116"/>
      <c r="N11112" s="117"/>
      <c r="P11112" s="115"/>
      <c r="Q11112" s="116"/>
      <c r="R11112" s="116"/>
      <c r="S11112" s="116"/>
      <c r="T11112" s="117"/>
    </row>
    <row r="11113" spans="10:20">
      <c r="J11113" s="116"/>
      <c r="K11113" s="116"/>
      <c r="L11113" s="116"/>
      <c r="M11113" s="116"/>
      <c r="N11113" s="117"/>
      <c r="P11113" s="115"/>
      <c r="Q11113" s="116"/>
      <c r="R11113" s="116"/>
      <c r="S11113" s="116"/>
      <c r="T11113" s="117"/>
    </row>
    <row r="11114" spans="10:20">
      <c r="J11114" s="116"/>
      <c r="K11114" s="116"/>
      <c r="L11114" s="116"/>
      <c r="M11114" s="116"/>
      <c r="N11114" s="117"/>
      <c r="P11114" s="115"/>
      <c r="Q11114" s="116"/>
      <c r="R11114" s="116"/>
      <c r="S11114" s="116"/>
      <c r="T11114" s="117"/>
    </row>
    <row r="11115" spans="10:20">
      <c r="J11115" s="116"/>
      <c r="K11115" s="116"/>
      <c r="L11115" s="116"/>
      <c r="M11115" s="116"/>
      <c r="N11115" s="117"/>
      <c r="P11115" s="115"/>
      <c r="Q11115" s="116"/>
      <c r="R11115" s="116"/>
      <c r="S11115" s="116"/>
      <c r="T11115" s="117"/>
    </row>
    <row r="11116" spans="10:20">
      <c r="J11116" s="116"/>
      <c r="K11116" s="116"/>
      <c r="L11116" s="116"/>
      <c r="M11116" s="116"/>
      <c r="N11116" s="117"/>
      <c r="P11116" s="115"/>
      <c r="Q11116" s="116"/>
      <c r="R11116" s="116"/>
      <c r="S11116" s="116"/>
      <c r="T11116" s="117"/>
    </row>
    <row r="11117" spans="10:20">
      <c r="J11117" s="116"/>
      <c r="K11117" s="116"/>
      <c r="L11117" s="116"/>
      <c r="M11117" s="116"/>
      <c r="N11117" s="117"/>
      <c r="P11117" s="115"/>
      <c r="Q11117" s="116"/>
      <c r="R11117" s="116"/>
      <c r="S11117" s="116"/>
      <c r="T11117" s="117"/>
    </row>
    <row r="11118" spans="10:20">
      <c r="J11118" s="116"/>
      <c r="K11118" s="116"/>
      <c r="L11118" s="116"/>
      <c r="M11118" s="116"/>
      <c r="N11118" s="117"/>
      <c r="P11118" s="115"/>
      <c r="Q11118" s="116"/>
      <c r="R11118" s="116"/>
      <c r="S11118" s="116"/>
      <c r="T11118" s="117"/>
    </row>
    <row r="11119" spans="10:20">
      <c r="J11119" s="116"/>
      <c r="K11119" s="116"/>
      <c r="L11119" s="116"/>
      <c r="M11119" s="116"/>
      <c r="N11119" s="117"/>
      <c r="P11119" s="115"/>
      <c r="Q11119" s="116"/>
      <c r="R11119" s="116"/>
      <c r="S11119" s="116"/>
      <c r="T11119" s="117"/>
    </row>
    <row r="11120" spans="10:20">
      <c r="J11120" s="116"/>
      <c r="K11120" s="116"/>
      <c r="L11120" s="116"/>
      <c r="M11120" s="116"/>
      <c r="N11120" s="117"/>
      <c r="P11120" s="115"/>
      <c r="Q11120" s="116"/>
      <c r="R11120" s="116"/>
      <c r="S11120" s="116"/>
      <c r="T11120" s="117"/>
    </row>
    <row r="11121" spans="10:20">
      <c r="J11121" s="116"/>
      <c r="K11121" s="116"/>
      <c r="L11121" s="116"/>
      <c r="M11121" s="116"/>
      <c r="N11121" s="117"/>
      <c r="P11121" s="115"/>
      <c r="Q11121" s="116"/>
      <c r="R11121" s="116"/>
      <c r="S11121" s="116"/>
      <c r="T11121" s="117"/>
    </row>
    <row r="11122" spans="10:20">
      <c r="J11122" s="116"/>
      <c r="K11122" s="116"/>
      <c r="L11122" s="116"/>
      <c r="M11122" s="116"/>
      <c r="N11122" s="117"/>
      <c r="P11122" s="115"/>
      <c r="Q11122" s="116"/>
      <c r="R11122" s="116"/>
      <c r="S11122" s="116"/>
      <c r="T11122" s="117"/>
    </row>
    <row r="11123" spans="10:20">
      <c r="J11123" s="116"/>
      <c r="K11123" s="116"/>
      <c r="L11123" s="116"/>
      <c r="M11123" s="116"/>
      <c r="N11123" s="117"/>
      <c r="P11123" s="115"/>
      <c r="Q11123" s="116"/>
      <c r="R11123" s="116"/>
      <c r="S11123" s="116"/>
      <c r="T11123" s="117"/>
    </row>
    <row r="11124" spans="10:20">
      <c r="J11124" s="116"/>
      <c r="K11124" s="116"/>
      <c r="L11124" s="116"/>
      <c r="M11124" s="116"/>
      <c r="N11124" s="117"/>
      <c r="P11124" s="115"/>
      <c r="Q11124" s="116"/>
      <c r="R11124" s="116"/>
      <c r="S11124" s="116"/>
      <c r="T11124" s="117"/>
    </row>
    <row r="11125" spans="10:20">
      <c r="J11125" s="116"/>
      <c r="K11125" s="116"/>
      <c r="L11125" s="116"/>
      <c r="M11125" s="116"/>
      <c r="N11125" s="117"/>
      <c r="P11125" s="115"/>
      <c r="Q11125" s="116"/>
      <c r="R11125" s="116"/>
      <c r="S11125" s="116"/>
      <c r="T11125" s="117"/>
    </row>
    <row r="11126" spans="10:20">
      <c r="J11126" s="116"/>
      <c r="K11126" s="116"/>
      <c r="L11126" s="116"/>
      <c r="M11126" s="116"/>
      <c r="N11126" s="117"/>
      <c r="P11126" s="115"/>
      <c r="Q11126" s="116"/>
      <c r="R11126" s="116"/>
      <c r="S11126" s="116"/>
      <c r="T11126" s="117"/>
    </row>
    <row r="11127" spans="10:20">
      <c r="J11127" s="116"/>
      <c r="K11127" s="116"/>
      <c r="L11127" s="116"/>
      <c r="M11127" s="116"/>
      <c r="N11127" s="117"/>
      <c r="P11127" s="115"/>
      <c r="Q11127" s="116"/>
      <c r="R11127" s="116"/>
      <c r="S11127" s="116"/>
      <c r="T11127" s="117"/>
    </row>
    <row r="11128" spans="10:20">
      <c r="J11128" s="116"/>
      <c r="K11128" s="116"/>
      <c r="L11128" s="116"/>
      <c r="M11128" s="116"/>
      <c r="N11128" s="117"/>
      <c r="P11128" s="115"/>
      <c r="Q11128" s="116"/>
      <c r="R11128" s="116"/>
      <c r="S11128" s="116"/>
      <c r="T11128" s="117"/>
    </row>
    <row r="11129" spans="10:20">
      <c r="J11129" s="116"/>
      <c r="K11129" s="116"/>
      <c r="L11129" s="116"/>
      <c r="M11129" s="116"/>
      <c r="N11129" s="117"/>
      <c r="P11129" s="115"/>
      <c r="Q11129" s="116"/>
      <c r="R11129" s="116"/>
      <c r="S11129" s="116"/>
      <c r="T11129" s="117"/>
    </row>
    <row r="11130" spans="10:20">
      <c r="J11130" s="116"/>
      <c r="K11130" s="116"/>
      <c r="L11130" s="116"/>
      <c r="M11130" s="116"/>
      <c r="N11130" s="117"/>
      <c r="P11130" s="115"/>
      <c r="Q11130" s="116"/>
      <c r="R11130" s="116"/>
      <c r="S11130" s="116"/>
      <c r="T11130" s="117"/>
    </row>
    <row r="11131" spans="10:20">
      <c r="J11131" s="116"/>
      <c r="K11131" s="116"/>
      <c r="L11131" s="116"/>
      <c r="M11131" s="116"/>
      <c r="N11131" s="117"/>
      <c r="P11131" s="115"/>
      <c r="Q11131" s="116"/>
      <c r="R11131" s="116"/>
      <c r="S11131" s="116"/>
      <c r="T11131" s="117"/>
    </row>
    <row r="11132" spans="10:20">
      <c r="J11132" s="116"/>
      <c r="K11132" s="116"/>
      <c r="L11132" s="116"/>
      <c r="M11132" s="116"/>
      <c r="N11132" s="117"/>
      <c r="P11132" s="115"/>
      <c r="Q11132" s="116"/>
      <c r="R11132" s="116"/>
      <c r="S11132" s="116"/>
      <c r="T11132" s="117"/>
    </row>
    <row r="11133" spans="10:20">
      <c r="J11133" s="116"/>
      <c r="K11133" s="116"/>
      <c r="L11133" s="116"/>
      <c r="M11133" s="116"/>
      <c r="N11133" s="117"/>
      <c r="P11133" s="115"/>
      <c r="Q11133" s="116"/>
      <c r="R11133" s="116"/>
      <c r="S11133" s="116"/>
      <c r="T11133" s="117"/>
    </row>
    <row r="11134" spans="10:20">
      <c r="J11134" s="116"/>
      <c r="K11134" s="116"/>
      <c r="L11134" s="116"/>
      <c r="M11134" s="116"/>
      <c r="N11134" s="117"/>
      <c r="P11134" s="115"/>
      <c r="Q11134" s="116"/>
      <c r="R11134" s="116"/>
      <c r="S11134" s="116"/>
      <c r="T11134" s="117"/>
    </row>
    <row r="11135" spans="10:20">
      <c r="J11135" s="116"/>
      <c r="K11135" s="116"/>
      <c r="L11135" s="116"/>
      <c r="M11135" s="116"/>
      <c r="N11135" s="117"/>
      <c r="P11135" s="115"/>
      <c r="Q11135" s="116"/>
      <c r="R11135" s="116"/>
      <c r="S11135" s="116"/>
      <c r="T11135" s="117"/>
    </row>
    <row r="11136" spans="10:20">
      <c r="J11136" s="116"/>
      <c r="K11136" s="116"/>
      <c r="L11136" s="116"/>
      <c r="M11136" s="116"/>
      <c r="N11136" s="117"/>
      <c r="P11136" s="115"/>
      <c r="Q11136" s="116"/>
      <c r="R11136" s="116"/>
      <c r="S11136" s="116"/>
      <c r="T11136" s="117"/>
    </row>
    <row r="11137" spans="10:20">
      <c r="J11137" s="116"/>
      <c r="K11137" s="116"/>
      <c r="L11137" s="116"/>
      <c r="M11137" s="116"/>
      <c r="N11137" s="117"/>
      <c r="P11137" s="115"/>
      <c r="Q11137" s="116"/>
      <c r="R11137" s="116"/>
      <c r="S11137" s="116"/>
      <c r="T11137" s="117"/>
    </row>
    <row r="11138" spans="10:20">
      <c r="J11138" s="116"/>
      <c r="K11138" s="116"/>
      <c r="L11138" s="116"/>
      <c r="M11138" s="116"/>
      <c r="N11138" s="117"/>
      <c r="P11138" s="115"/>
      <c r="Q11138" s="116"/>
      <c r="R11138" s="116"/>
      <c r="S11138" s="116"/>
      <c r="T11138" s="117"/>
    </row>
    <row r="11139" spans="10:20">
      <c r="J11139" s="116"/>
      <c r="K11139" s="116"/>
      <c r="L11139" s="116"/>
      <c r="M11139" s="116"/>
      <c r="N11139" s="117"/>
      <c r="P11139" s="115"/>
      <c r="Q11139" s="116"/>
      <c r="R11139" s="116"/>
      <c r="S11139" s="116"/>
      <c r="T11139" s="117"/>
    </row>
    <row r="11140" spans="10:20">
      <c r="J11140" s="116"/>
      <c r="K11140" s="116"/>
      <c r="L11140" s="116"/>
      <c r="M11140" s="116"/>
      <c r="N11140" s="117"/>
      <c r="P11140" s="115"/>
      <c r="Q11140" s="116"/>
      <c r="R11140" s="116"/>
      <c r="S11140" s="116"/>
      <c r="T11140" s="117"/>
    </row>
    <row r="11141" spans="10:20">
      <c r="J11141" s="116"/>
      <c r="K11141" s="116"/>
      <c r="L11141" s="116"/>
      <c r="M11141" s="116"/>
      <c r="N11141" s="117"/>
      <c r="P11141" s="115"/>
      <c r="Q11141" s="116"/>
      <c r="R11141" s="116"/>
      <c r="S11141" s="116"/>
      <c r="T11141" s="117"/>
    </row>
    <row r="11142" spans="10:20">
      <c r="J11142" s="116"/>
      <c r="K11142" s="116"/>
      <c r="L11142" s="116"/>
      <c r="M11142" s="116"/>
      <c r="N11142" s="117"/>
      <c r="P11142" s="115"/>
      <c r="Q11142" s="116"/>
      <c r="R11142" s="116"/>
      <c r="S11142" s="116"/>
      <c r="T11142" s="117"/>
    </row>
    <row r="11143" spans="10:20">
      <c r="J11143" s="116"/>
      <c r="K11143" s="116"/>
      <c r="L11143" s="116"/>
      <c r="M11143" s="116"/>
      <c r="N11143" s="117"/>
      <c r="P11143" s="115"/>
      <c r="Q11143" s="116"/>
      <c r="R11143" s="116"/>
      <c r="S11143" s="116"/>
      <c r="T11143" s="117"/>
    </row>
    <row r="11144" spans="10:20">
      <c r="J11144" s="116"/>
      <c r="K11144" s="116"/>
      <c r="L11144" s="116"/>
      <c r="M11144" s="116"/>
      <c r="N11144" s="117"/>
      <c r="P11144" s="115"/>
      <c r="Q11144" s="116"/>
      <c r="R11144" s="116"/>
      <c r="S11144" s="116"/>
      <c r="T11144" s="117"/>
    </row>
    <row r="11145" spans="10:20">
      <c r="J11145" s="116"/>
      <c r="K11145" s="116"/>
      <c r="L11145" s="116"/>
      <c r="M11145" s="116"/>
      <c r="N11145" s="117"/>
      <c r="P11145" s="115"/>
      <c r="Q11145" s="116"/>
      <c r="R11145" s="116"/>
      <c r="S11145" s="116"/>
      <c r="T11145" s="117"/>
    </row>
    <row r="11146" spans="10:20">
      <c r="J11146" s="116"/>
      <c r="K11146" s="116"/>
      <c r="L11146" s="116"/>
      <c r="M11146" s="116"/>
      <c r="N11146" s="117"/>
      <c r="P11146" s="115"/>
      <c r="Q11146" s="116"/>
      <c r="R11146" s="116"/>
      <c r="S11146" s="116"/>
      <c r="T11146" s="117"/>
    </row>
    <row r="11147" spans="10:20">
      <c r="J11147" s="116"/>
      <c r="K11147" s="116"/>
      <c r="L11147" s="116"/>
      <c r="M11147" s="116"/>
      <c r="N11147" s="117"/>
      <c r="P11147" s="115"/>
      <c r="Q11147" s="116"/>
      <c r="R11147" s="116"/>
      <c r="S11147" s="116"/>
      <c r="T11147" s="117"/>
    </row>
    <row r="11148" spans="10:20">
      <c r="J11148" s="116"/>
      <c r="K11148" s="116"/>
      <c r="L11148" s="116"/>
      <c r="M11148" s="116"/>
      <c r="N11148" s="117"/>
      <c r="P11148" s="115"/>
      <c r="Q11148" s="116"/>
      <c r="R11148" s="116"/>
      <c r="S11148" s="116"/>
      <c r="T11148" s="117"/>
    </row>
    <row r="11149" spans="10:20">
      <c r="J11149" s="116"/>
      <c r="K11149" s="116"/>
      <c r="L11149" s="116"/>
      <c r="M11149" s="116"/>
      <c r="N11149" s="117"/>
      <c r="P11149" s="115"/>
      <c r="Q11149" s="116"/>
      <c r="R11149" s="116"/>
      <c r="S11149" s="116"/>
      <c r="T11149" s="117"/>
    </row>
    <row r="11150" spans="10:20">
      <c r="J11150" s="116"/>
      <c r="K11150" s="116"/>
      <c r="L11150" s="116"/>
      <c r="M11150" s="116"/>
      <c r="N11150" s="117"/>
      <c r="P11150" s="115"/>
      <c r="Q11150" s="116"/>
      <c r="R11150" s="116"/>
      <c r="S11150" s="116"/>
      <c r="T11150" s="117"/>
    </row>
    <row r="11151" spans="10:20">
      <c r="J11151" s="116"/>
      <c r="K11151" s="116"/>
      <c r="L11151" s="116"/>
      <c r="M11151" s="116"/>
      <c r="N11151" s="117"/>
      <c r="P11151" s="115"/>
      <c r="Q11151" s="116"/>
      <c r="R11151" s="116"/>
      <c r="S11151" s="116"/>
      <c r="T11151" s="117"/>
    </row>
    <row r="11152" spans="10:20">
      <c r="J11152" s="116"/>
      <c r="K11152" s="116"/>
      <c r="L11152" s="116"/>
      <c r="M11152" s="116"/>
      <c r="N11152" s="117"/>
      <c r="P11152" s="115"/>
      <c r="Q11152" s="116"/>
      <c r="R11152" s="116"/>
      <c r="S11152" s="116"/>
      <c r="T11152" s="117"/>
    </row>
    <row r="11153" spans="10:20">
      <c r="J11153" s="116"/>
      <c r="K11153" s="116"/>
      <c r="L11153" s="116"/>
      <c r="M11153" s="116"/>
      <c r="N11153" s="117"/>
      <c r="P11153" s="115"/>
      <c r="Q11153" s="116"/>
      <c r="R11153" s="116"/>
      <c r="S11153" s="116"/>
      <c r="T11153" s="117"/>
    </row>
    <row r="11154" spans="10:20">
      <c r="J11154" s="116"/>
      <c r="K11154" s="116"/>
      <c r="L11154" s="116"/>
      <c r="M11154" s="116"/>
      <c r="N11154" s="117"/>
      <c r="P11154" s="115"/>
      <c r="Q11154" s="116"/>
      <c r="R11154" s="116"/>
      <c r="S11154" s="116"/>
      <c r="T11154" s="117"/>
    </row>
    <row r="11155" spans="10:20">
      <c r="J11155" s="116"/>
      <c r="K11155" s="116"/>
      <c r="L11155" s="116"/>
      <c r="M11155" s="116"/>
      <c r="N11155" s="117"/>
      <c r="P11155" s="115"/>
      <c r="Q11155" s="116"/>
      <c r="R11155" s="116"/>
      <c r="S11155" s="116"/>
      <c r="T11155" s="117"/>
    </row>
    <row r="11156" spans="10:20">
      <c r="J11156" s="116"/>
      <c r="K11156" s="116"/>
      <c r="L11156" s="116"/>
      <c r="M11156" s="116"/>
      <c r="N11156" s="117"/>
      <c r="P11156" s="115"/>
      <c r="Q11156" s="116"/>
      <c r="R11156" s="116"/>
      <c r="S11156" s="116"/>
      <c r="T11156" s="117"/>
    </row>
    <row r="11157" spans="10:20">
      <c r="J11157" s="116"/>
      <c r="K11157" s="116"/>
      <c r="L11157" s="116"/>
      <c r="M11157" s="116"/>
      <c r="N11157" s="117"/>
      <c r="P11157" s="115"/>
      <c r="Q11157" s="116"/>
      <c r="R11157" s="116"/>
      <c r="S11157" s="116"/>
      <c r="T11157" s="117"/>
    </row>
    <row r="11158" spans="10:20">
      <c r="J11158" s="116"/>
      <c r="K11158" s="116"/>
      <c r="L11158" s="116"/>
      <c r="M11158" s="116"/>
      <c r="N11158" s="117"/>
      <c r="P11158" s="115"/>
      <c r="Q11158" s="116"/>
      <c r="R11158" s="116"/>
      <c r="S11158" s="116"/>
      <c r="T11158" s="117"/>
    </row>
    <row r="11159" spans="10:20">
      <c r="J11159" s="116"/>
      <c r="K11159" s="116"/>
      <c r="L11159" s="116"/>
      <c r="M11159" s="116"/>
      <c r="N11159" s="117"/>
      <c r="P11159" s="115"/>
      <c r="Q11159" s="116"/>
      <c r="R11159" s="116"/>
      <c r="S11159" s="116"/>
      <c r="T11159" s="117"/>
    </row>
    <row r="11160" spans="10:20">
      <c r="J11160" s="116"/>
      <c r="K11160" s="116"/>
      <c r="L11160" s="116"/>
      <c r="M11160" s="116"/>
      <c r="N11160" s="117"/>
      <c r="P11160" s="115"/>
      <c r="Q11160" s="116"/>
      <c r="R11160" s="116"/>
      <c r="S11160" s="116"/>
      <c r="T11160" s="117"/>
    </row>
    <row r="11161" spans="10:20">
      <c r="J11161" s="116"/>
      <c r="K11161" s="116"/>
      <c r="L11161" s="116"/>
      <c r="M11161" s="116"/>
      <c r="N11161" s="117"/>
      <c r="P11161" s="115"/>
      <c r="Q11161" s="116"/>
      <c r="R11161" s="116"/>
      <c r="S11161" s="116"/>
      <c r="T11161" s="117"/>
    </row>
    <row r="11162" spans="10:20">
      <c r="J11162" s="116"/>
      <c r="K11162" s="116"/>
      <c r="L11162" s="116"/>
      <c r="M11162" s="116"/>
      <c r="N11162" s="117"/>
      <c r="P11162" s="115"/>
      <c r="Q11162" s="116"/>
      <c r="R11162" s="116"/>
      <c r="S11162" s="116"/>
      <c r="T11162" s="117"/>
    </row>
    <row r="11163" spans="10:20">
      <c r="J11163" s="116"/>
      <c r="K11163" s="116"/>
      <c r="L11163" s="116"/>
      <c r="M11163" s="116"/>
      <c r="N11163" s="117"/>
      <c r="P11163" s="115"/>
      <c r="Q11163" s="116"/>
      <c r="R11163" s="116"/>
      <c r="S11163" s="116"/>
      <c r="T11163" s="117"/>
    </row>
    <row r="11164" spans="10:20">
      <c r="J11164" s="116"/>
      <c r="K11164" s="116"/>
      <c r="L11164" s="116"/>
      <c r="M11164" s="116"/>
      <c r="N11164" s="117"/>
      <c r="P11164" s="115"/>
      <c r="Q11164" s="116"/>
      <c r="R11164" s="116"/>
      <c r="S11164" s="116"/>
      <c r="T11164" s="117"/>
    </row>
    <row r="11165" spans="10:20">
      <c r="J11165" s="116"/>
      <c r="K11165" s="116"/>
      <c r="L11165" s="116"/>
      <c r="M11165" s="116"/>
      <c r="N11165" s="117"/>
      <c r="P11165" s="115"/>
      <c r="Q11165" s="116"/>
      <c r="R11165" s="116"/>
      <c r="S11165" s="116"/>
      <c r="T11165" s="117"/>
    </row>
    <row r="11166" spans="10:20">
      <c r="J11166" s="116"/>
      <c r="K11166" s="116"/>
      <c r="L11166" s="116"/>
      <c r="M11166" s="116"/>
      <c r="N11166" s="117"/>
      <c r="P11166" s="115"/>
      <c r="Q11166" s="116"/>
      <c r="R11166" s="116"/>
      <c r="S11166" s="116"/>
      <c r="T11166" s="117"/>
    </row>
    <row r="11167" spans="10:20">
      <c r="J11167" s="116"/>
      <c r="K11167" s="116"/>
      <c r="L11167" s="116"/>
      <c r="M11167" s="116"/>
      <c r="N11167" s="117"/>
      <c r="P11167" s="115"/>
      <c r="Q11167" s="116"/>
      <c r="R11167" s="116"/>
      <c r="S11167" s="116"/>
      <c r="T11167" s="117"/>
    </row>
    <row r="11168" spans="10:20">
      <c r="J11168" s="116"/>
      <c r="K11168" s="116"/>
      <c r="L11168" s="116"/>
      <c r="M11168" s="116"/>
      <c r="N11168" s="117"/>
      <c r="P11168" s="115"/>
      <c r="Q11168" s="116"/>
      <c r="R11168" s="116"/>
      <c r="S11168" s="116"/>
      <c r="T11168" s="117"/>
    </row>
    <row r="11169" spans="10:20">
      <c r="J11169" s="116"/>
      <c r="K11169" s="116"/>
      <c r="L11169" s="116"/>
      <c r="M11169" s="116"/>
      <c r="N11169" s="117"/>
      <c r="P11169" s="115"/>
      <c r="Q11169" s="116"/>
      <c r="R11169" s="116"/>
      <c r="S11169" s="116"/>
      <c r="T11169" s="117"/>
    </row>
    <row r="11170" spans="10:20">
      <c r="J11170" s="116"/>
      <c r="K11170" s="116"/>
      <c r="L11170" s="116"/>
      <c r="M11170" s="116"/>
      <c r="N11170" s="117"/>
      <c r="P11170" s="115"/>
      <c r="Q11170" s="116"/>
      <c r="R11170" s="116"/>
      <c r="S11170" s="116"/>
      <c r="T11170" s="117"/>
    </row>
    <row r="11171" spans="10:20">
      <c r="J11171" s="116"/>
      <c r="K11171" s="116"/>
      <c r="L11171" s="116"/>
      <c r="M11171" s="116"/>
      <c r="N11171" s="117"/>
      <c r="P11171" s="115"/>
      <c r="Q11171" s="116"/>
      <c r="R11171" s="116"/>
      <c r="S11171" s="116"/>
      <c r="T11171" s="117"/>
    </row>
    <row r="11172" spans="10:20">
      <c r="J11172" s="116"/>
      <c r="K11172" s="116"/>
      <c r="L11172" s="116"/>
      <c r="M11172" s="116"/>
      <c r="N11172" s="117"/>
      <c r="P11172" s="115"/>
      <c r="Q11172" s="116"/>
      <c r="R11172" s="116"/>
      <c r="S11172" s="116"/>
      <c r="T11172" s="117"/>
    </row>
    <row r="11173" spans="10:20">
      <c r="J11173" s="116"/>
      <c r="K11173" s="116"/>
      <c r="L11173" s="116"/>
      <c r="M11173" s="116"/>
      <c r="N11173" s="117"/>
      <c r="P11173" s="115"/>
      <c r="Q11173" s="116"/>
      <c r="R11173" s="116"/>
      <c r="S11173" s="116"/>
      <c r="T11173" s="117"/>
    </row>
    <row r="11174" spans="10:20">
      <c r="J11174" s="116"/>
      <c r="K11174" s="116"/>
      <c r="L11174" s="116"/>
      <c r="M11174" s="116"/>
      <c r="N11174" s="117"/>
      <c r="P11174" s="115"/>
      <c r="Q11174" s="116"/>
      <c r="R11174" s="116"/>
      <c r="S11174" s="116"/>
      <c r="T11174" s="117"/>
    </row>
    <row r="11175" spans="10:20">
      <c r="J11175" s="116"/>
      <c r="K11175" s="116"/>
      <c r="L11175" s="116"/>
      <c r="M11175" s="116"/>
      <c r="N11175" s="117"/>
      <c r="P11175" s="115"/>
      <c r="Q11175" s="116"/>
      <c r="R11175" s="116"/>
      <c r="S11175" s="116"/>
      <c r="T11175" s="117"/>
    </row>
    <row r="11176" spans="10:20">
      <c r="J11176" s="116"/>
      <c r="K11176" s="116"/>
      <c r="L11176" s="116"/>
      <c r="M11176" s="116"/>
      <c r="N11176" s="117"/>
      <c r="P11176" s="115"/>
      <c r="Q11176" s="116"/>
      <c r="R11176" s="116"/>
      <c r="S11176" s="116"/>
      <c r="T11176" s="117"/>
    </row>
    <row r="11177" spans="10:20">
      <c r="J11177" s="116"/>
      <c r="K11177" s="116"/>
      <c r="L11177" s="116"/>
      <c r="M11177" s="116"/>
      <c r="N11177" s="117"/>
      <c r="P11177" s="115"/>
      <c r="Q11177" s="116"/>
      <c r="R11177" s="116"/>
      <c r="S11177" s="116"/>
      <c r="T11177" s="117"/>
    </row>
    <row r="11178" spans="10:20">
      <c r="J11178" s="116"/>
      <c r="K11178" s="116"/>
      <c r="L11178" s="116"/>
      <c r="M11178" s="116"/>
      <c r="N11178" s="117"/>
      <c r="P11178" s="115"/>
      <c r="Q11178" s="116"/>
      <c r="R11178" s="116"/>
      <c r="S11178" s="116"/>
      <c r="T11178" s="117"/>
    </row>
    <row r="11179" spans="10:20">
      <c r="J11179" s="116"/>
      <c r="K11179" s="116"/>
      <c r="L11179" s="116"/>
      <c r="M11179" s="116"/>
      <c r="N11179" s="117"/>
      <c r="P11179" s="115"/>
      <c r="Q11179" s="116"/>
      <c r="R11179" s="116"/>
      <c r="S11179" s="116"/>
      <c r="T11179" s="117"/>
    </row>
    <row r="11180" spans="10:20">
      <c r="J11180" s="116"/>
      <c r="K11180" s="116"/>
      <c r="L11180" s="116"/>
      <c r="M11180" s="116"/>
      <c r="N11180" s="117"/>
      <c r="P11180" s="115"/>
      <c r="Q11180" s="116"/>
      <c r="R11180" s="116"/>
      <c r="S11180" s="116"/>
      <c r="T11180" s="117"/>
    </row>
    <row r="11181" spans="10:20">
      <c r="J11181" s="116"/>
      <c r="K11181" s="116"/>
      <c r="L11181" s="116"/>
      <c r="M11181" s="116"/>
      <c r="N11181" s="117"/>
      <c r="P11181" s="115"/>
      <c r="Q11181" s="116"/>
      <c r="R11181" s="116"/>
      <c r="S11181" s="116"/>
      <c r="T11181" s="117"/>
    </row>
    <row r="11182" spans="10:20">
      <c r="J11182" s="116"/>
      <c r="K11182" s="116"/>
      <c r="L11182" s="116"/>
      <c r="M11182" s="116"/>
      <c r="N11182" s="117"/>
      <c r="P11182" s="115"/>
      <c r="Q11182" s="116"/>
      <c r="R11182" s="116"/>
      <c r="S11182" s="116"/>
      <c r="T11182" s="117"/>
    </row>
    <row r="11183" spans="10:20">
      <c r="J11183" s="116"/>
      <c r="K11183" s="116"/>
      <c r="L11183" s="116"/>
      <c r="M11183" s="116"/>
      <c r="N11183" s="117"/>
      <c r="P11183" s="115"/>
      <c r="Q11183" s="116"/>
      <c r="R11183" s="116"/>
      <c r="S11183" s="116"/>
      <c r="T11183" s="117"/>
    </row>
    <row r="11184" spans="10:20">
      <c r="J11184" s="116"/>
      <c r="K11184" s="116"/>
      <c r="L11184" s="116"/>
      <c r="M11184" s="116"/>
      <c r="N11184" s="117"/>
      <c r="P11184" s="115"/>
      <c r="Q11184" s="116"/>
      <c r="R11184" s="116"/>
      <c r="S11184" s="116"/>
      <c r="T11184" s="117"/>
    </row>
    <row r="11185" spans="10:20">
      <c r="J11185" s="116"/>
      <c r="K11185" s="116"/>
      <c r="L11185" s="116"/>
      <c r="M11185" s="116"/>
      <c r="N11185" s="117"/>
      <c r="P11185" s="115"/>
      <c r="Q11185" s="116"/>
      <c r="R11185" s="116"/>
      <c r="S11185" s="116"/>
      <c r="T11185" s="117"/>
    </row>
    <row r="11186" spans="10:20">
      <c r="J11186" s="116"/>
      <c r="K11186" s="116"/>
      <c r="L11186" s="116"/>
      <c r="M11186" s="116"/>
      <c r="N11186" s="117"/>
      <c r="P11186" s="115"/>
      <c r="Q11186" s="116"/>
      <c r="R11186" s="116"/>
      <c r="S11186" s="116"/>
      <c r="T11186" s="117"/>
    </row>
    <row r="11187" spans="10:20">
      <c r="J11187" s="116"/>
      <c r="K11187" s="116"/>
      <c r="L11187" s="116"/>
      <c r="M11187" s="116"/>
      <c r="N11187" s="117"/>
      <c r="P11187" s="115"/>
      <c r="Q11187" s="116"/>
      <c r="R11187" s="116"/>
      <c r="S11187" s="116"/>
      <c r="T11187" s="117"/>
    </row>
    <row r="11188" spans="10:20">
      <c r="J11188" s="116"/>
      <c r="K11188" s="116"/>
      <c r="L11188" s="116"/>
      <c r="M11188" s="116"/>
      <c r="N11188" s="117"/>
      <c r="P11188" s="115"/>
      <c r="Q11188" s="116"/>
      <c r="R11188" s="116"/>
      <c r="S11188" s="116"/>
      <c r="T11188" s="117"/>
    </row>
    <row r="11189" spans="10:20">
      <c r="J11189" s="116"/>
      <c r="K11189" s="116"/>
      <c r="L11189" s="116"/>
      <c r="M11189" s="116"/>
      <c r="N11189" s="117"/>
      <c r="P11189" s="115"/>
      <c r="Q11189" s="116"/>
      <c r="R11189" s="116"/>
      <c r="S11189" s="116"/>
      <c r="T11189" s="117"/>
    </row>
    <row r="11190" spans="10:20">
      <c r="J11190" s="116"/>
      <c r="K11190" s="116"/>
      <c r="L11190" s="116"/>
      <c r="M11190" s="116"/>
      <c r="N11190" s="117"/>
      <c r="P11190" s="115"/>
      <c r="Q11190" s="116"/>
      <c r="R11190" s="116"/>
      <c r="S11190" s="116"/>
      <c r="T11190" s="117"/>
    </row>
    <row r="11191" spans="10:20">
      <c r="J11191" s="116"/>
      <c r="K11191" s="116"/>
      <c r="L11191" s="116"/>
      <c r="M11191" s="116"/>
      <c r="N11191" s="117"/>
      <c r="P11191" s="115"/>
      <c r="Q11191" s="116"/>
      <c r="R11191" s="116"/>
      <c r="S11191" s="116"/>
      <c r="T11191" s="117"/>
    </row>
    <row r="11192" spans="10:20">
      <c r="J11192" s="116"/>
      <c r="K11192" s="116"/>
      <c r="L11192" s="116"/>
      <c r="M11192" s="116"/>
      <c r="N11192" s="117"/>
      <c r="P11192" s="115"/>
      <c r="Q11192" s="116"/>
      <c r="R11192" s="116"/>
      <c r="S11192" s="116"/>
      <c r="T11192" s="117"/>
    </row>
    <row r="11193" spans="10:20">
      <c r="J11193" s="116"/>
      <c r="K11193" s="116"/>
      <c r="L11193" s="116"/>
      <c r="M11193" s="116"/>
      <c r="N11193" s="117"/>
      <c r="P11193" s="115"/>
      <c r="Q11193" s="116"/>
      <c r="R11193" s="116"/>
      <c r="S11193" s="116"/>
      <c r="T11193" s="117"/>
    </row>
    <row r="11194" spans="10:20">
      <c r="J11194" s="116"/>
      <c r="K11194" s="116"/>
      <c r="L11194" s="116"/>
      <c r="M11194" s="116"/>
      <c r="N11194" s="117"/>
      <c r="P11194" s="115"/>
      <c r="Q11194" s="116"/>
      <c r="R11194" s="116"/>
      <c r="S11194" s="116"/>
      <c r="T11194" s="117"/>
    </row>
    <row r="11195" spans="10:20">
      <c r="J11195" s="116"/>
      <c r="K11195" s="116"/>
      <c r="L11195" s="116"/>
      <c r="M11195" s="116"/>
      <c r="N11195" s="117"/>
      <c r="P11195" s="115"/>
      <c r="Q11195" s="116"/>
      <c r="R11195" s="116"/>
      <c r="S11195" s="116"/>
      <c r="T11195" s="117"/>
    </row>
    <row r="11196" spans="10:20">
      <c r="J11196" s="116"/>
      <c r="K11196" s="116"/>
      <c r="L11196" s="116"/>
      <c r="M11196" s="116"/>
      <c r="N11196" s="117"/>
      <c r="P11196" s="115"/>
      <c r="Q11196" s="116"/>
      <c r="R11196" s="116"/>
      <c r="S11196" s="116"/>
      <c r="T11196" s="117"/>
    </row>
    <row r="11197" spans="10:20">
      <c r="J11197" s="116"/>
      <c r="K11197" s="116"/>
      <c r="L11197" s="116"/>
      <c r="M11197" s="116"/>
      <c r="N11197" s="117"/>
      <c r="P11197" s="115"/>
      <c r="Q11197" s="116"/>
      <c r="R11197" s="116"/>
      <c r="S11197" s="116"/>
      <c r="T11197" s="117"/>
    </row>
    <row r="11198" spans="10:20">
      <c r="J11198" s="116"/>
      <c r="K11198" s="116"/>
      <c r="L11198" s="116"/>
      <c r="M11198" s="116"/>
      <c r="N11198" s="117"/>
      <c r="P11198" s="115"/>
      <c r="Q11198" s="116"/>
      <c r="R11198" s="116"/>
      <c r="S11198" s="116"/>
      <c r="T11198" s="117"/>
    </row>
    <row r="11199" spans="10:20">
      <c r="J11199" s="116"/>
      <c r="K11199" s="116"/>
      <c r="L11199" s="116"/>
      <c r="M11199" s="116"/>
      <c r="N11199" s="117"/>
      <c r="P11199" s="115"/>
      <c r="Q11199" s="116"/>
      <c r="R11199" s="116"/>
      <c r="S11199" s="116"/>
      <c r="T11199" s="117"/>
    </row>
    <row r="11200" spans="10:20">
      <c r="J11200" s="116"/>
      <c r="K11200" s="116"/>
      <c r="L11200" s="116"/>
      <c r="M11200" s="116"/>
      <c r="N11200" s="117"/>
      <c r="P11200" s="115"/>
      <c r="Q11200" s="116"/>
      <c r="R11200" s="116"/>
      <c r="S11200" s="116"/>
      <c r="T11200" s="117"/>
    </row>
    <row r="11201" spans="10:20">
      <c r="J11201" s="116"/>
      <c r="K11201" s="116"/>
      <c r="L11201" s="116"/>
      <c r="M11201" s="116"/>
      <c r="N11201" s="117"/>
      <c r="P11201" s="115"/>
      <c r="Q11201" s="116"/>
      <c r="R11201" s="116"/>
      <c r="S11201" s="116"/>
      <c r="T11201" s="117"/>
    </row>
    <row r="11202" spans="10:20">
      <c r="J11202" s="116"/>
      <c r="K11202" s="116"/>
      <c r="L11202" s="116"/>
      <c r="M11202" s="116"/>
      <c r="N11202" s="117"/>
      <c r="P11202" s="115"/>
      <c r="Q11202" s="116"/>
      <c r="R11202" s="116"/>
      <c r="S11202" s="116"/>
      <c r="T11202" s="117"/>
    </row>
    <row r="11203" spans="10:20">
      <c r="J11203" s="116"/>
      <c r="K11203" s="116"/>
      <c r="L11203" s="116"/>
      <c r="M11203" s="116"/>
      <c r="N11203" s="117"/>
      <c r="P11203" s="115"/>
      <c r="Q11203" s="116"/>
      <c r="R11203" s="116"/>
      <c r="S11203" s="116"/>
      <c r="T11203" s="117"/>
    </row>
    <row r="11204" spans="10:20">
      <c r="J11204" s="116"/>
      <c r="K11204" s="116"/>
      <c r="L11204" s="116"/>
      <c r="M11204" s="116"/>
      <c r="N11204" s="117"/>
      <c r="P11204" s="115"/>
      <c r="Q11204" s="116"/>
      <c r="R11204" s="116"/>
      <c r="S11204" s="116"/>
      <c r="T11204" s="117"/>
    </row>
    <row r="11205" spans="10:20">
      <c r="J11205" s="116"/>
      <c r="K11205" s="116"/>
      <c r="L11205" s="116"/>
      <c r="M11205" s="116"/>
      <c r="N11205" s="117"/>
      <c r="P11205" s="115"/>
      <c r="Q11205" s="116"/>
      <c r="R11205" s="116"/>
      <c r="S11205" s="116"/>
      <c r="T11205" s="117"/>
    </row>
    <row r="11206" spans="10:20">
      <c r="J11206" s="116"/>
      <c r="K11206" s="116"/>
      <c r="L11206" s="116"/>
      <c r="M11206" s="116"/>
      <c r="N11206" s="117"/>
      <c r="P11206" s="115"/>
      <c r="Q11206" s="116"/>
      <c r="R11206" s="116"/>
      <c r="S11206" s="116"/>
      <c r="T11206" s="117"/>
    </row>
    <row r="11207" spans="10:20">
      <c r="J11207" s="116"/>
      <c r="K11207" s="116"/>
      <c r="L11207" s="116"/>
      <c r="M11207" s="116"/>
      <c r="N11207" s="117"/>
      <c r="P11207" s="115"/>
      <c r="Q11207" s="116"/>
      <c r="R11207" s="116"/>
      <c r="S11207" s="116"/>
      <c r="T11207" s="117"/>
    </row>
    <row r="11208" spans="10:20">
      <c r="J11208" s="116"/>
      <c r="K11208" s="116"/>
      <c r="L11208" s="116"/>
      <c r="M11208" s="116"/>
      <c r="N11208" s="117"/>
      <c r="P11208" s="115"/>
      <c r="Q11208" s="116"/>
      <c r="R11208" s="116"/>
      <c r="S11208" s="116"/>
      <c r="T11208" s="117"/>
    </row>
    <row r="11209" spans="10:20">
      <c r="J11209" s="116"/>
      <c r="K11209" s="116"/>
      <c r="L11209" s="116"/>
      <c r="M11209" s="116"/>
      <c r="N11209" s="117"/>
      <c r="P11209" s="115"/>
      <c r="Q11209" s="116"/>
      <c r="R11209" s="116"/>
      <c r="S11209" s="116"/>
      <c r="T11209" s="117"/>
    </row>
    <row r="11210" spans="10:20">
      <c r="J11210" s="116"/>
      <c r="K11210" s="116"/>
      <c r="L11210" s="116"/>
      <c r="M11210" s="116"/>
      <c r="N11210" s="117"/>
      <c r="P11210" s="115"/>
      <c r="Q11210" s="116"/>
      <c r="R11210" s="116"/>
      <c r="S11210" s="116"/>
      <c r="T11210" s="117"/>
    </row>
    <row r="11211" spans="10:20">
      <c r="J11211" s="116"/>
      <c r="K11211" s="116"/>
      <c r="L11211" s="116"/>
      <c r="M11211" s="116"/>
      <c r="N11211" s="117"/>
      <c r="P11211" s="115"/>
      <c r="Q11211" s="116"/>
      <c r="R11211" s="116"/>
      <c r="S11211" s="116"/>
      <c r="T11211" s="117"/>
    </row>
    <row r="11212" spans="10:20">
      <c r="J11212" s="116"/>
      <c r="K11212" s="116"/>
      <c r="L11212" s="116"/>
      <c r="M11212" s="116"/>
      <c r="N11212" s="117"/>
      <c r="P11212" s="115"/>
      <c r="Q11212" s="116"/>
      <c r="R11212" s="116"/>
      <c r="S11212" s="116"/>
      <c r="T11212" s="117"/>
    </row>
    <row r="11213" spans="10:20">
      <c r="J11213" s="116"/>
      <c r="K11213" s="116"/>
      <c r="L11213" s="116"/>
      <c r="M11213" s="116"/>
      <c r="N11213" s="117"/>
      <c r="P11213" s="115"/>
      <c r="Q11213" s="116"/>
      <c r="R11213" s="116"/>
      <c r="S11213" s="116"/>
      <c r="T11213" s="117"/>
    </row>
    <row r="11214" spans="10:20">
      <c r="J11214" s="116"/>
      <c r="K11214" s="116"/>
      <c r="L11214" s="116"/>
      <c r="M11214" s="116"/>
      <c r="N11214" s="117"/>
      <c r="P11214" s="115"/>
      <c r="Q11214" s="116"/>
      <c r="R11214" s="116"/>
      <c r="S11214" s="116"/>
      <c r="T11214" s="117"/>
    </row>
    <row r="11215" spans="10:20">
      <c r="J11215" s="116"/>
      <c r="K11215" s="116"/>
      <c r="L11215" s="116"/>
      <c r="M11215" s="116"/>
      <c r="N11215" s="117"/>
      <c r="P11215" s="115"/>
      <c r="Q11215" s="116"/>
      <c r="R11215" s="116"/>
      <c r="S11215" s="116"/>
      <c r="T11215" s="117"/>
    </row>
    <row r="11216" spans="10:20">
      <c r="J11216" s="116"/>
      <c r="K11216" s="116"/>
      <c r="L11216" s="116"/>
      <c r="M11216" s="116"/>
      <c r="N11216" s="117"/>
      <c r="P11216" s="115"/>
      <c r="Q11216" s="116"/>
      <c r="R11216" s="116"/>
      <c r="S11216" s="116"/>
      <c r="T11216" s="117"/>
    </row>
    <row r="11217" spans="10:20">
      <c r="J11217" s="116"/>
      <c r="K11217" s="116"/>
      <c r="L11217" s="116"/>
      <c r="M11217" s="116"/>
      <c r="N11217" s="117"/>
      <c r="P11217" s="115"/>
      <c r="Q11217" s="116"/>
      <c r="R11217" s="116"/>
      <c r="S11217" s="116"/>
      <c r="T11217" s="117"/>
    </row>
    <row r="11218" spans="10:20">
      <c r="J11218" s="116"/>
      <c r="K11218" s="116"/>
      <c r="L11218" s="116"/>
      <c r="M11218" s="116"/>
      <c r="N11218" s="117"/>
      <c r="P11218" s="115"/>
      <c r="Q11218" s="116"/>
      <c r="R11218" s="116"/>
      <c r="S11218" s="116"/>
      <c r="T11218" s="117"/>
    </row>
    <row r="11219" spans="10:20">
      <c r="J11219" s="116"/>
      <c r="K11219" s="116"/>
      <c r="L11219" s="116"/>
      <c r="M11219" s="116"/>
      <c r="N11219" s="117"/>
      <c r="P11219" s="115"/>
      <c r="Q11219" s="116"/>
      <c r="R11219" s="116"/>
      <c r="S11219" s="116"/>
      <c r="T11219" s="117"/>
    </row>
    <row r="11220" spans="10:20">
      <c r="J11220" s="116"/>
      <c r="K11220" s="116"/>
      <c r="L11220" s="116"/>
      <c r="M11220" s="116"/>
      <c r="N11220" s="117"/>
      <c r="P11220" s="115"/>
      <c r="Q11220" s="116"/>
      <c r="R11220" s="116"/>
      <c r="S11220" s="116"/>
      <c r="T11220" s="117"/>
    </row>
    <row r="11221" spans="10:20">
      <c r="J11221" s="116"/>
      <c r="K11221" s="116"/>
      <c r="L11221" s="116"/>
      <c r="M11221" s="116"/>
      <c r="N11221" s="117"/>
      <c r="P11221" s="115"/>
      <c r="Q11221" s="116"/>
      <c r="R11221" s="116"/>
      <c r="S11221" s="116"/>
      <c r="T11221" s="117"/>
    </row>
    <row r="11222" spans="10:20">
      <c r="J11222" s="116"/>
      <c r="K11222" s="116"/>
      <c r="L11222" s="116"/>
      <c r="M11222" s="116"/>
      <c r="N11222" s="117"/>
      <c r="P11222" s="115"/>
      <c r="Q11222" s="116"/>
      <c r="R11222" s="116"/>
      <c r="S11222" s="116"/>
      <c r="T11222" s="117"/>
    </row>
    <row r="11223" spans="10:20">
      <c r="J11223" s="116"/>
      <c r="K11223" s="116"/>
      <c r="L11223" s="116"/>
      <c r="M11223" s="116"/>
      <c r="N11223" s="117"/>
      <c r="P11223" s="115"/>
      <c r="Q11223" s="116"/>
      <c r="R11223" s="116"/>
      <c r="S11223" s="116"/>
      <c r="T11223" s="117"/>
    </row>
    <row r="11224" spans="10:20">
      <c r="J11224" s="116"/>
      <c r="K11224" s="116"/>
      <c r="L11224" s="116"/>
      <c r="M11224" s="116"/>
      <c r="N11224" s="117"/>
      <c r="P11224" s="115"/>
      <c r="Q11224" s="116"/>
      <c r="R11224" s="116"/>
      <c r="S11224" s="116"/>
      <c r="T11224" s="117"/>
    </row>
    <row r="11225" spans="10:20">
      <c r="J11225" s="116"/>
      <c r="K11225" s="116"/>
      <c r="L11225" s="116"/>
      <c r="M11225" s="116"/>
      <c r="N11225" s="117"/>
      <c r="P11225" s="115"/>
      <c r="Q11225" s="116"/>
      <c r="R11225" s="116"/>
      <c r="S11225" s="116"/>
      <c r="T11225" s="117"/>
    </row>
    <row r="11226" spans="10:20">
      <c r="J11226" s="116"/>
      <c r="K11226" s="116"/>
      <c r="L11226" s="116"/>
      <c r="M11226" s="116"/>
      <c r="N11226" s="117"/>
      <c r="P11226" s="115"/>
      <c r="Q11226" s="116"/>
      <c r="R11226" s="116"/>
      <c r="S11226" s="116"/>
      <c r="T11226" s="117"/>
    </row>
    <row r="11227" spans="10:20">
      <c r="J11227" s="116"/>
      <c r="K11227" s="116"/>
      <c r="L11227" s="116"/>
      <c r="M11227" s="116"/>
      <c r="N11227" s="117"/>
      <c r="P11227" s="115"/>
      <c r="Q11227" s="116"/>
      <c r="R11227" s="116"/>
      <c r="S11227" s="116"/>
      <c r="T11227" s="117"/>
    </row>
    <row r="11228" spans="10:20">
      <c r="J11228" s="116"/>
      <c r="K11228" s="116"/>
      <c r="L11228" s="116"/>
      <c r="M11228" s="116"/>
      <c r="N11228" s="117"/>
      <c r="P11228" s="115"/>
      <c r="Q11228" s="116"/>
      <c r="R11228" s="116"/>
      <c r="S11228" s="116"/>
      <c r="T11228" s="117"/>
    </row>
    <row r="11229" spans="10:20">
      <c r="J11229" s="116"/>
      <c r="K11229" s="116"/>
      <c r="L11229" s="116"/>
      <c r="M11229" s="116"/>
      <c r="N11229" s="117"/>
      <c r="P11229" s="115"/>
      <c r="Q11229" s="116"/>
      <c r="R11229" s="116"/>
      <c r="S11229" s="116"/>
      <c r="T11229" s="117"/>
    </row>
    <row r="11230" spans="10:20">
      <c r="J11230" s="116"/>
      <c r="K11230" s="116"/>
      <c r="L11230" s="116"/>
      <c r="M11230" s="116"/>
      <c r="N11230" s="117"/>
      <c r="P11230" s="115"/>
      <c r="Q11230" s="116"/>
      <c r="R11230" s="116"/>
      <c r="S11230" s="116"/>
      <c r="T11230" s="117"/>
    </row>
    <row r="11231" spans="10:20">
      <c r="J11231" s="116"/>
      <c r="K11231" s="116"/>
      <c r="L11231" s="116"/>
      <c r="M11231" s="116"/>
      <c r="N11231" s="117"/>
      <c r="P11231" s="115"/>
      <c r="Q11231" s="116"/>
      <c r="R11231" s="116"/>
      <c r="S11231" s="116"/>
      <c r="T11231" s="117"/>
    </row>
    <row r="11232" spans="10:20">
      <c r="J11232" s="116"/>
      <c r="K11232" s="116"/>
      <c r="L11232" s="116"/>
      <c r="M11232" s="116"/>
      <c r="N11232" s="117"/>
      <c r="P11232" s="115"/>
      <c r="Q11232" s="116"/>
      <c r="R11232" s="116"/>
      <c r="S11232" s="116"/>
      <c r="T11232" s="117"/>
    </row>
    <row r="11233" spans="10:20">
      <c r="J11233" s="116"/>
      <c r="K11233" s="116"/>
      <c r="L11233" s="116"/>
      <c r="M11233" s="116"/>
      <c r="N11233" s="117"/>
      <c r="P11233" s="115"/>
      <c r="Q11233" s="116"/>
      <c r="R11233" s="116"/>
      <c r="S11233" s="116"/>
      <c r="T11233" s="117"/>
    </row>
    <row r="11234" spans="10:20">
      <c r="J11234" s="116"/>
      <c r="K11234" s="116"/>
      <c r="L11234" s="116"/>
      <c r="M11234" s="116"/>
      <c r="N11234" s="117"/>
      <c r="P11234" s="115"/>
      <c r="Q11234" s="116"/>
      <c r="R11234" s="116"/>
      <c r="S11234" s="116"/>
      <c r="T11234" s="117"/>
    </row>
    <row r="11235" spans="10:20">
      <c r="J11235" s="116"/>
      <c r="K11235" s="116"/>
      <c r="L11235" s="116"/>
      <c r="M11235" s="116"/>
      <c r="N11235" s="117"/>
      <c r="P11235" s="115"/>
      <c r="Q11235" s="116"/>
      <c r="R11235" s="116"/>
      <c r="S11235" s="116"/>
      <c r="T11235" s="117"/>
    </row>
    <row r="11236" spans="10:20">
      <c r="J11236" s="116"/>
      <c r="K11236" s="116"/>
      <c r="L11236" s="116"/>
      <c r="M11236" s="116"/>
      <c r="N11236" s="117"/>
      <c r="P11236" s="115"/>
      <c r="Q11236" s="116"/>
      <c r="R11236" s="116"/>
      <c r="S11236" s="116"/>
      <c r="T11236" s="117"/>
    </row>
    <row r="11237" spans="10:20">
      <c r="J11237" s="116"/>
      <c r="K11237" s="116"/>
      <c r="L11237" s="116"/>
      <c r="M11237" s="116"/>
      <c r="N11237" s="117"/>
      <c r="P11237" s="115"/>
      <c r="Q11237" s="116"/>
      <c r="R11237" s="116"/>
      <c r="S11237" s="116"/>
      <c r="T11237" s="117"/>
    </row>
    <row r="11238" spans="10:20">
      <c r="J11238" s="116"/>
      <c r="K11238" s="116"/>
      <c r="L11238" s="116"/>
      <c r="M11238" s="116"/>
      <c r="N11238" s="117"/>
      <c r="P11238" s="115"/>
      <c r="Q11238" s="116"/>
      <c r="R11238" s="116"/>
      <c r="S11238" s="116"/>
      <c r="T11238" s="117"/>
    </row>
    <row r="11239" spans="10:20">
      <c r="J11239" s="116"/>
      <c r="K11239" s="116"/>
      <c r="L11239" s="116"/>
      <c r="M11239" s="116"/>
      <c r="N11239" s="117"/>
      <c r="P11239" s="115"/>
      <c r="Q11239" s="116"/>
      <c r="R11239" s="116"/>
      <c r="S11239" s="116"/>
      <c r="T11239" s="117"/>
    </row>
    <row r="11240" spans="10:20">
      <c r="J11240" s="116"/>
      <c r="K11240" s="116"/>
      <c r="L11240" s="116"/>
      <c r="M11240" s="116"/>
      <c r="N11240" s="117"/>
      <c r="P11240" s="115"/>
      <c r="Q11240" s="116"/>
      <c r="R11240" s="116"/>
      <c r="S11240" s="116"/>
      <c r="T11240" s="117"/>
    </row>
    <row r="11241" spans="10:20">
      <c r="J11241" s="116"/>
      <c r="K11241" s="116"/>
      <c r="L11241" s="116"/>
      <c r="M11241" s="116"/>
      <c r="N11241" s="117"/>
      <c r="P11241" s="115"/>
      <c r="Q11241" s="116"/>
      <c r="R11241" s="116"/>
      <c r="S11241" s="116"/>
      <c r="T11241" s="117"/>
    </row>
    <row r="11242" spans="10:20">
      <c r="J11242" s="116"/>
      <c r="K11242" s="116"/>
      <c r="L11242" s="116"/>
      <c r="M11242" s="116"/>
      <c r="N11242" s="117"/>
      <c r="P11242" s="115"/>
      <c r="Q11242" s="116"/>
      <c r="R11242" s="116"/>
      <c r="S11242" s="116"/>
      <c r="T11242" s="117"/>
    </row>
    <row r="11243" spans="10:20">
      <c r="J11243" s="116"/>
      <c r="K11243" s="116"/>
      <c r="L11243" s="116"/>
      <c r="M11243" s="116"/>
      <c r="N11243" s="117"/>
      <c r="P11243" s="115"/>
      <c r="Q11243" s="116"/>
      <c r="R11243" s="116"/>
      <c r="S11243" s="116"/>
      <c r="T11243" s="117"/>
    </row>
    <row r="11244" spans="10:20">
      <c r="J11244" s="116"/>
      <c r="K11244" s="116"/>
      <c r="L11244" s="116"/>
      <c r="M11244" s="116"/>
      <c r="N11244" s="117"/>
      <c r="P11244" s="115"/>
      <c r="Q11244" s="116"/>
      <c r="R11244" s="116"/>
      <c r="S11244" s="116"/>
      <c r="T11244" s="117"/>
    </row>
    <row r="11245" spans="10:20">
      <c r="J11245" s="116"/>
      <c r="K11245" s="116"/>
      <c r="L11245" s="116"/>
      <c r="M11245" s="116"/>
      <c r="N11245" s="117"/>
      <c r="P11245" s="115"/>
      <c r="Q11245" s="116"/>
      <c r="R11245" s="116"/>
      <c r="S11245" s="116"/>
      <c r="T11245" s="117"/>
    </row>
    <row r="11246" spans="10:20">
      <c r="J11246" s="116"/>
      <c r="K11246" s="116"/>
      <c r="L11246" s="116"/>
      <c r="M11246" s="116"/>
      <c r="N11246" s="117"/>
      <c r="P11246" s="115"/>
      <c r="Q11246" s="116"/>
      <c r="R11246" s="116"/>
      <c r="S11246" s="116"/>
      <c r="T11246" s="117"/>
    </row>
    <row r="11247" spans="10:20">
      <c r="J11247" s="116"/>
      <c r="K11247" s="116"/>
      <c r="L11247" s="116"/>
      <c r="M11247" s="116"/>
      <c r="N11247" s="117"/>
      <c r="P11247" s="115"/>
      <c r="Q11247" s="116"/>
      <c r="R11247" s="116"/>
      <c r="S11247" s="116"/>
      <c r="T11247" s="117"/>
    </row>
    <row r="11248" spans="10:20">
      <c r="J11248" s="116"/>
      <c r="K11248" s="116"/>
      <c r="L11248" s="116"/>
      <c r="M11248" s="116"/>
      <c r="N11248" s="117"/>
      <c r="P11248" s="115"/>
      <c r="Q11248" s="116"/>
      <c r="R11248" s="116"/>
      <c r="S11248" s="116"/>
      <c r="T11248" s="117"/>
    </row>
    <row r="11249" spans="10:20">
      <c r="J11249" s="116"/>
      <c r="K11249" s="116"/>
      <c r="L11249" s="116"/>
      <c r="M11249" s="116"/>
      <c r="N11249" s="117"/>
      <c r="P11249" s="115"/>
      <c r="Q11249" s="116"/>
      <c r="R11249" s="116"/>
      <c r="S11249" s="116"/>
      <c r="T11249" s="117"/>
    </row>
    <row r="11250" spans="10:20">
      <c r="J11250" s="116"/>
      <c r="K11250" s="116"/>
      <c r="L11250" s="116"/>
      <c r="M11250" s="116"/>
      <c r="N11250" s="117"/>
      <c r="P11250" s="115"/>
      <c r="Q11250" s="116"/>
      <c r="R11250" s="116"/>
      <c r="S11250" s="116"/>
      <c r="T11250" s="117"/>
    </row>
    <row r="11251" spans="10:20">
      <c r="J11251" s="116"/>
      <c r="K11251" s="116"/>
      <c r="L11251" s="116"/>
      <c r="M11251" s="116"/>
      <c r="N11251" s="117"/>
      <c r="P11251" s="115"/>
      <c r="Q11251" s="116"/>
      <c r="R11251" s="116"/>
      <c r="S11251" s="116"/>
      <c r="T11251" s="117"/>
    </row>
    <row r="11252" spans="10:20">
      <c r="J11252" s="116"/>
      <c r="K11252" s="116"/>
      <c r="L11252" s="116"/>
      <c r="M11252" s="116"/>
      <c r="N11252" s="117"/>
      <c r="P11252" s="115"/>
      <c r="Q11252" s="116"/>
      <c r="R11252" s="116"/>
      <c r="S11252" s="116"/>
      <c r="T11252" s="117"/>
    </row>
    <row r="11253" spans="10:20">
      <c r="J11253" s="116"/>
      <c r="K11253" s="116"/>
      <c r="L11253" s="116"/>
      <c r="M11253" s="116"/>
      <c r="N11253" s="117"/>
      <c r="P11253" s="115"/>
      <c r="Q11253" s="116"/>
      <c r="R11253" s="116"/>
      <c r="S11253" s="116"/>
      <c r="T11253" s="117"/>
    </row>
    <row r="11254" spans="10:20">
      <c r="J11254" s="116"/>
      <c r="K11254" s="116"/>
      <c r="L11254" s="116"/>
      <c r="M11254" s="116"/>
      <c r="N11254" s="117"/>
      <c r="P11254" s="115"/>
      <c r="Q11254" s="116"/>
      <c r="R11254" s="116"/>
      <c r="S11254" s="116"/>
      <c r="T11254" s="117"/>
    </row>
    <row r="11255" spans="10:20">
      <c r="J11255" s="116"/>
      <c r="K11255" s="116"/>
      <c r="L11255" s="116"/>
      <c r="M11255" s="116"/>
      <c r="N11255" s="117"/>
      <c r="P11255" s="115"/>
      <c r="Q11255" s="116"/>
      <c r="R11255" s="116"/>
      <c r="S11255" s="116"/>
      <c r="T11255" s="117"/>
    </row>
    <row r="11256" spans="10:20">
      <c r="J11256" s="116"/>
      <c r="K11256" s="116"/>
      <c r="L11256" s="116"/>
      <c r="M11256" s="116"/>
      <c r="N11256" s="117"/>
      <c r="P11256" s="115"/>
      <c r="Q11256" s="116"/>
      <c r="R11256" s="116"/>
      <c r="S11256" s="116"/>
      <c r="T11256" s="117"/>
    </row>
    <row r="11257" spans="10:20">
      <c r="J11257" s="116"/>
      <c r="K11257" s="116"/>
      <c r="L11257" s="116"/>
      <c r="M11257" s="116"/>
      <c r="N11257" s="117"/>
      <c r="P11257" s="115"/>
      <c r="Q11257" s="116"/>
      <c r="R11257" s="116"/>
      <c r="S11257" s="116"/>
      <c r="T11257" s="117"/>
    </row>
    <row r="11258" spans="10:20">
      <c r="J11258" s="116"/>
      <c r="K11258" s="116"/>
      <c r="L11258" s="116"/>
      <c r="M11258" s="116"/>
      <c r="N11258" s="117"/>
      <c r="P11258" s="115"/>
      <c r="Q11258" s="116"/>
      <c r="R11258" s="116"/>
      <c r="S11258" s="116"/>
      <c r="T11258" s="117"/>
    </row>
    <row r="11259" spans="10:20">
      <c r="J11259" s="116"/>
      <c r="K11259" s="116"/>
      <c r="L11259" s="116"/>
      <c r="M11259" s="116"/>
      <c r="N11259" s="117"/>
      <c r="P11259" s="115"/>
      <c r="Q11259" s="116"/>
      <c r="R11259" s="116"/>
      <c r="S11259" s="116"/>
      <c r="T11259" s="117"/>
    </row>
    <row r="11260" spans="10:20">
      <c r="J11260" s="116"/>
      <c r="K11260" s="116"/>
      <c r="L11260" s="116"/>
      <c r="M11260" s="116"/>
      <c r="N11260" s="117"/>
      <c r="P11260" s="115"/>
      <c r="Q11260" s="116"/>
      <c r="R11260" s="116"/>
      <c r="S11260" s="116"/>
      <c r="T11260" s="117"/>
    </row>
    <row r="11261" spans="10:20">
      <c r="J11261" s="116"/>
      <c r="K11261" s="116"/>
      <c r="L11261" s="116"/>
      <c r="M11261" s="116"/>
      <c r="N11261" s="117"/>
      <c r="P11261" s="115"/>
      <c r="Q11261" s="116"/>
      <c r="R11261" s="116"/>
      <c r="S11261" s="116"/>
      <c r="T11261" s="117"/>
    </row>
    <row r="11262" spans="10:20">
      <c r="J11262" s="116"/>
      <c r="K11262" s="116"/>
      <c r="L11262" s="116"/>
      <c r="M11262" s="116"/>
      <c r="N11262" s="117"/>
      <c r="P11262" s="115"/>
      <c r="Q11262" s="116"/>
      <c r="R11262" s="116"/>
      <c r="S11262" s="116"/>
      <c r="T11262" s="117"/>
    </row>
    <row r="11263" spans="10:20">
      <c r="J11263" s="116"/>
      <c r="K11263" s="116"/>
      <c r="L11263" s="116"/>
      <c r="M11263" s="116"/>
      <c r="N11263" s="117"/>
      <c r="P11263" s="115"/>
      <c r="Q11263" s="116"/>
      <c r="R11263" s="116"/>
      <c r="S11263" s="116"/>
      <c r="T11263" s="117"/>
    </row>
    <row r="11264" spans="10:20">
      <c r="J11264" s="116"/>
      <c r="K11264" s="116"/>
      <c r="L11264" s="116"/>
      <c r="M11264" s="116"/>
      <c r="N11264" s="117"/>
      <c r="P11264" s="115"/>
      <c r="Q11264" s="116"/>
      <c r="R11264" s="116"/>
      <c r="S11264" s="116"/>
      <c r="T11264" s="117"/>
    </row>
    <row r="11265" spans="10:20">
      <c r="J11265" s="116"/>
      <c r="K11265" s="116"/>
      <c r="L11265" s="116"/>
      <c r="M11265" s="116"/>
      <c r="N11265" s="117"/>
      <c r="P11265" s="115"/>
      <c r="Q11265" s="116"/>
      <c r="R11265" s="116"/>
      <c r="S11265" s="116"/>
      <c r="T11265" s="117"/>
    </row>
    <row r="11266" spans="10:20">
      <c r="J11266" s="116"/>
      <c r="K11266" s="116"/>
      <c r="L11266" s="116"/>
      <c r="M11266" s="116"/>
      <c r="N11266" s="117"/>
      <c r="P11266" s="115"/>
      <c r="Q11266" s="116"/>
      <c r="R11266" s="116"/>
      <c r="S11266" s="116"/>
      <c r="T11266" s="117"/>
    </row>
    <row r="11267" spans="10:20">
      <c r="J11267" s="116"/>
      <c r="K11267" s="116"/>
      <c r="L11267" s="116"/>
      <c r="M11267" s="116"/>
      <c r="N11267" s="117"/>
      <c r="P11267" s="115"/>
      <c r="Q11267" s="116"/>
      <c r="R11267" s="116"/>
      <c r="S11267" s="116"/>
      <c r="T11267" s="117"/>
    </row>
    <row r="11268" spans="10:20">
      <c r="J11268" s="116"/>
      <c r="K11268" s="116"/>
      <c r="L11268" s="116"/>
      <c r="M11268" s="116"/>
      <c r="N11268" s="117"/>
      <c r="P11268" s="115"/>
      <c r="Q11268" s="116"/>
      <c r="R11268" s="116"/>
      <c r="S11268" s="116"/>
      <c r="T11268" s="117"/>
    </row>
    <row r="11269" spans="10:20">
      <c r="J11269" s="116"/>
      <c r="K11269" s="116"/>
      <c r="L11269" s="116"/>
      <c r="M11269" s="116"/>
      <c r="N11269" s="117"/>
      <c r="P11269" s="115"/>
      <c r="Q11269" s="116"/>
      <c r="R11269" s="116"/>
      <c r="S11269" s="116"/>
      <c r="T11269" s="117"/>
    </row>
    <row r="11270" spans="10:20">
      <c r="J11270" s="116"/>
      <c r="K11270" s="116"/>
      <c r="L11270" s="116"/>
      <c r="M11270" s="116"/>
      <c r="N11270" s="117"/>
      <c r="P11270" s="115"/>
      <c r="Q11270" s="116"/>
      <c r="R11270" s="116"/>
      <c r="S11270" s="116"/>
      <c r="T11270" s="117"/>
    </row>
    <row r="11271" spans="10:20">
      <c r="J11271" s="116"/>
      <c r="K11271" s="116"/>
      <c r="L11271" s="116"/>
      <c r="M11271" s="116"/>
      <c r="N11271" s="117"/>
      <c r="P11271" s="115"/>
      <c r="Q11271" s="116"/>
      <c r="R11271" s="116"/>
      <c r="S11271" s="116"/>
      <c r="T11271" s="117"/>
    </row>
    <row r="11272" spans="10:20">
      <c r="J11272" s="116"/>
      <c r="K11272" s="116"/>
      <c r="L11272" s="116"/>
      <c r="M11272" s="116"/>
      <c r="N11272" s="117"/>
      <c r="P11272" s="115"/>
      <c r="Q11272" s="116"/>
      <c r="R11272" s="116"/>
      <c r="S11272" s="116"/>
      <c r="T11272" s="117"/>
    </row>
    <row r="11273" spans="10:20">
      <c r="J11273" s="116"/>
      <c r="K11273" s="116"/>
      <c r="L11273" s="116"/>
      <c r="M11273" s="116"/>
      <c r="N11273" s="117"/>
      <c r="P11273" s="115"/>
      <c r="Q11273" s="116"/>
      <c r="R11273" s="116"/>
      <c r="S11273" s="116"/>
      <c r="T11273" s="117"/>
    </row>
    <row r="11274" spans="10:20">
      <c r="J11274" s="116"/>
      <c r="K11274" s="116"/>
      <c r="L11274" s="116"/>
      <c r="M11274" s="116"/>
      <c r="N11274" s="117"/>
      <c r="P11274" s="115"/>
      <c r="Q11274" s="116"/>
      <c r="R11274" s="116"/>
      <c r="S11274" s="116"/>
      <c r="T11274" s="117"/>
    </row>
    <row r="11275" spans="10:20">
      <c r="J11275" s="116"/>
      <c r="K11275" s="116"/>
      <c r="L11275" s="116"/>
      <c r="M11275" s="116"/>
      <c r="N11275" s="117"/>
      <c r="P11275" s="115"/>
      <c r="Q11275" s="116"/>
      <c r="R11275" s="116"/>
      <c r="S11275" s="116"/>
      <c r="T11275" s="117"/>
    </row>
    <row r="11276" spans="10:20">
      <c r="J11276" s="116"/>
      <c r="K11276" s="116"/>
      <c r="L11276" s="116"/>
      <c r="M11276" s="116"/>
      <c r="N11276" s="117"/>
      <c r="P11276" s="115"/>
      <c r="Q11276" s="116"/>
      <c r="R11276" s="116"/>
      <c r="S11276" s="116"/>
      <c r="T11276" s="117"/>
    </row>
    <row r="11277" spans="10:20">
      <c r="J11277" s="116"/>
      <c r="K11277" s="116"/>
      <c r="L11277" s="116"/>
      <c r="M11277" s="116"/>
      <c r="N11277" s="117"/>
      <c r="P11277" s="115"/>
      <c r="Q11277" s="116"/>
      <c r="R11277" s="116"/>
      <c r="S11277" s="116"/>
      <c r="T11277" s="117"/>
    </row>
    <row r="11278" spans="10:20">
      <c r="J11278" s="116"/>
      <c r="K11278" s="116"/>
      <c r="L11278" s="116"/>
      <c r="M11278" s="116"/>
      <c r="N11278" s="117"/>
      <c r="P11278" s="115"/>
      <c r="Q11278" s="116"/>
      <c r="R11278" s="116"/>
      <c r="S11278" s="116"/>
      <c r="T11278" s="117"/>
    </row>
    <row r="11279" spans="10:20">
      <c r="J11279" s="116"/>
      <c r="K11279" s="116"/>
      <c r="L11279" s="116"/>
      <c r="M11279" s="116"/>
      <c r="N11279" s="117"/>
      <c r="P11279" s="115"/>
      <c r="Q11279" s="116"/>
      <c r="R11279" s="116"/>
      <c r="S11279" s="116"/>
      <c r="T11279" s="117"/>
    </row>
    <row r="11280" spans="10:20">
      <c r="J11280" s="116"/>
      <c r="K11280" s="116"/>
      <c r="L11280" s="116"/>
      <c r="M11280" s="116"/>
      <c r="N11280" s="117"/>
      <c r="P11280" s="115"/>
      <c r="Q11280" s="116"/>
      <c r="R11280" s="116"/>
      <c r="S11280" s="116"/>
      <c r="T11280" s="117"/>
    </row>
    <row r="11281" spans="10:20">
      <c r="J11281" s="116"/>
      <c r="K11281" s="116"/>
      <c r="L11281" s="116"/>
      <c r="M11281" s="116"/>
      <c r="N11281" s="117"/>
      <c r="P11281" s="115"/>
      <c r="Q11281" s="116"/>
      <c r="R11281" s="116"/>
      <c r="S11281" s="116"/>
      <c r="T11281" s="117"/>
    </row>
    <row r="11282" spans="10:20">
      <c r="J11282" s="116"/>
      <c r="K11282" s="116"/>
      <c r="L11282" s="116"/>
      <c r="M11282" s="116"/>
      <c r="N11282" s="117"/>
      <c r="P11282" s="115"/>
      <c r="Q11282" s="116"/>
      <c r="R11282" s="116"/>
      <c r="S11282" s="116"/>
      <c r="T11282" s="117"/>
    </row>
    <row r="11283" spans="10:20">
      <c r="J11283" s="116"/>
      <c r="K11283" s="116"/>
      <c r="L11283" s="116"/>
      <c r="M11283" s="116"/>
      <c r="N11283" s="117"/>
      <c r="P11283" s="115"/>
      <c r="Q11283" s="116"/>
      <c r="R11283" s="116"/>
      <c r="S11283" s="116"/>
      <c r="T11283" s="117"/>
    </row>
    <row r="11284" spans="10:20">
      <c r="J11284" s="116"/>
      <c r="K11284" s="116"/>
      <c r="L11284" s="116"/>
      <c r="M11284" s="116"/>
      <c r="N11284" s="117"/>
      <c r="P11284" s="115"/>
      <c r="Q11284" s="116"/>
      <c r="R11284" s="116"/>
      <c r="S11284" s="116"/>
      <c r="T11284" s="117"/>
    </row>
    <row r="11285" spans="10:20">
      <c r="J11285" s="116"/>
      <c r="K11285" s="116"/>
      <c r="L11285" s="116"/>
      <c r="M11285" s="116"/>
      <c r="N11285" s="117"/>
      <c r="P11285" s="115"/>
      <c r="Q11285" s="116"/>
      <c r="R11285" s="116"/>
      <c r="S11285" s="116"/>
      <c r="T11285" s="117"/>
    </row>
    <row r="11286" spans="10:20">
      <c r="J11286" s="116"/>
      <c r="K11286" s="116"/>
      <c r="L11286" s="116"/>
      <c r="M11286" s="116"/>
      <c r="N11286" s="117"/>
      <c r="P11286" s="115"/>
      <c r="Q11286" s="116"/>
      <c r="R11286" s="116"/>
      <c r="S11286" s="116"/>
      <c r="T11286" s="117"/>
    </row>
    <row r="11287" spans="10:20">
      <c r="J11287" s="116"/>
      <c r="K11287" s="116"/>
      <c r="L11287" s="116"/>
      <c r="M11287" s="116"/>
      <c r="N11287" s="117"/>
      <c r="P11287" s="115"/>
      <c r="Q11287" s="116"/>
      <c r="R11287" s="116"/>
      <c r="S11287" s="116"/>
      <c r="T11287" s="117"/>
    </row>
    <row r="11288" spans="10:20">
      <c r="J11288" s="116"/>
      <c r="K11288" s="116"/>
      <c r="L11288" s="116"/>
      <c r="M11288" s="116"/>
      <c r="N11288" s="117"/>
      <c r="P11288" s="115"/>
      <c r="Q11288" s="116"/>
      <c r="R11288" s="116"/>
      <c r="S11288" s="116"/>
      <c r="T11288" s="117"/>
    </row>
    <row r="11289" spans="10:20">
      <c r="J11289" s="116"/>
      <c r="K11289" s="116"/>
      <c r="L11289" s="116"/>
      <c r="M11289" s="116"/>
      <c r="N11289" s="117"/>
      <c r="P11289" s="115"/>
      <c r="Q11289" s="116"/>
      <c r="R11289" s="116"/>
      <c r="S11289" s="116"/>
      <c r="T11289" s="117"/>
    </row>
    <row r="11290" spans="10:20">
      <c r="J11290" s="116"/>
      <c r="K11290" s="116"/>
      <c r="L11290" s="116"/>
      <c r="M11290" s="116"/>
      <c r="N11290" s="117"/>
      <c r="P11290" s="115"/>
      <c r="Q11290" s="116"/>
      <c r="R11290" s="116"/>
      <c r="S11290" s="116"/>
      <c r="T11290" s="117"/>
    </row>
    <row r="11291" spans="10:20">
      <c r="J11291" s="116"/>
      <c r="K11291" s="116"/>
      <c r="L11291" s="116"/>
      <c r="M11291" s="116"/>
      <c r="N11291" s="117"/>
      <c r="P11291" s="115"/>
      <c r="Q11291" s="116"/>
      <c r="R11291" s="116"/>
      <c r="S11291" s="116"/>
      <c r="T11291" s="117"/>
    </row>
    <row r="11292" spans="10:20">
      <c r="J11292" s="116"/>
      <c r="K11292" s="116"/>
      <c r="L11292" s="116"/>
      <c r="M11292" s="116"/>
      <c r="N11292" s="117"/>
      <c r="P11292" s="115"/>
      <c r="Q11292" s="116"/>
      <c r="R11292" s="116"/>
      <c r="S11292" s="116"/>
      <c r="T11292" s="117"/>
    </row>
    <row r="11293" spans="10:20">
      <c r="J11293" s="116"/>
      <c r="K11293" s="116"/>
      <c r="L11293" s="116"/>
      <c r="M11293" s="116"/>
      <c r="N11293" s="117"/>
      <c r="P11293" s="115"/>
      <c r="Q11293" s="116"/>
      <c r="R11293" s="116"/>
      <c r="S11293" s="116"/>
      <c r="T11293" s="117"/>
    </row>
    <row r="11294" spans="10:20">
      <c r="J11294" s="116"/>
      <c r="K11294" s="116"/>
      <c r="L11294" s="116"/>
      <c r="M11294" s="116"/>
      <c r="N11294" s="117"/>
      <c r="P11294" s="115"/>
      <c r="Q11294" s="116"/>
      <c r="R11294" s="116"/>
      <c r="S11294" s="116"/>
      <c r="T11294" s="117"/>
    </row>
    <row r="11295" spans="10:20">
      <c r="J11295" s="116"/>
      <c r="K11295" s="116"/>
      <c r="L11295" s="116"/>
      <c r="M11295" s="116"/>
      <c r="N11295" s="117"/>
      <c r="P11295" s="115"/>
      <c r="Q11295" s="116"/>
      <c r="R11295" s="116"/>
      <c r="S11295" s="116"/>
      <c r="T11295" s="117"/>
    </row>
    <row r="11296" spans="10:20">
      <c r="J11296" s="116"/>
      <c r="K11296" s="116"/>
      <c r="L11296" s="116"/>
      <c r="M11296" s="116"/>
      <c r="N11296" s="117"/>
      <c r="P11296" s="115"/>
      <c r="Q11296" s="116"/>
      <c r="R11296" s="116"/>
      <c r="S11296" s="116"/>
      <c r="T11296" s="117"/>
    </row>
    <row r="11297" spans="10:20">
      <c r="J11297" s="116"/>
      <c r="K11297" s="116"/>
      <c r="L11297" s="116"/>
      <c r="M11297" s="116"/>
      <c r="N11297" s="117"/>
      <c r="P11297" s="115"/>
      <c r="Q11297" s="116"/>
      <c r="R11297" s="116"/>
      <c r="S11297" s="116"/>
      <c r="T11297" s="117"/>
    </row>
    <row r="11298" spans="10:20">
      <c r="J11298" s="116"/>
      <c r="K11298" s="116"/>
      <c r="L11298" s="116"/>
      <c r="M11298" s="116"/>
      <c r="N11298" s="117"/>
      <c r="P11298" s="115"/>
      <c r="Q11298" s="116"/>
      <c r="R11298" s="116"/>
      <c r="S11298" s="116"/>
      <c r="T11298" s="117"/>
    </row>
    <row r="11299" spans="10:20">
      <c r="J11299" s="116"/>
      <c r="K11299" s="116"/>
      <c r="L11299" s="116"/>
      <c r="M11299" s="116"/>
      <c r="N11299" s="117"/>
      <c r="P11299" s="115"/>
      <c r="Q11299" s="116"/>
      <c r="R11299" s="116"/>
      <c r="S11299" s="116"/>
      <c r="T11299" s="117"/>
    </row>
    <row r="11300" spans="10:20">
      <c r="J11300" s="116"/>
      <c r="K11300" s="116"/>
      <c r="L11300" s="116"/>
      <c r="M11300" s="116"/>
      <c r="N11300" s="117"/>
      <c r="P11300" s="115"/>
      <c r="Q11300" s="116"/>
      <c r="R11300" s="116"/>
      <c r="S11300" s="116"/>
      <c r="T11300" s="117"/>
    </row>
    <row r="11301" spans="10:20">
      <c r="J11301" s="116"/>
      <c r="K11301" s="116"/>
      <c r="L11301" s="116"/>
      <c r="M11301" s="116"/>
      <c r="N11301" s="117"/>
      <c r="P11301" s="115"/>
      <c r="Q11301" s="116"/>
      <c r="R11301" s="116"/>
      <c r="S11301" s="116"/>
      <c r="T11301" s="117"/>
    </row>
    <row r="11302" spans="10:20">
      <c r="J11302" s="116"/>
      <c r="K11302" s="116"/>
      <c r="L11302" s="116"/>
      <c r="M11302" s="116"/>
      <c r="N11302" s="117"/>
      <c r="P11302" s="115"/>
      <c r="Q11302" s="116"/>
      <c r="R11302" s="116"/>
      <c r="S11302" s="116"/>
      <c r="T11302" s="117"/>
    </row>
    <row r="11303" spans="10:20">
      <c r="J11303" s="116"/>
      <c r="K11303" s="116"/>
      <c r="L11303" s="116"/>
      <c r="M11303" s="116"/>
      <c r="N11303" s="117"/>
      <c r="P11303" s="115"/>
      <c r="Q11303" s="116"/>
      <c r="R11303" s="116"/>
      <c r="S11303" s="116"/>
      <c r="T11303" s="117"/>
    </row>
    <row r="11304" spans="10:20">
      <c r="J11304" s="116"/>
      <c r="K11304" s="116"/>
      <c r="L11304" s="116"/>
      <c r="M11304" s="116"/>
      <c r="N11304" s="117"/>
      <c r="P11304" s="115"/>
      <c r="Q11304" s="116"/>
      <c r="R11304" s="116"/>
      <c r="S11304" s="116"/>
      <c r="T11304" s="117"/>
    </row>
    <row r="11305" spans="10:20">
      <c r="J11305" s="116"/>
      <c r="K11305" s="116"/>
      <c r="L11305" s="116"/>
      <c r="M11305" s="116"/>
      <c r="N11305" s="117"/>
      <c r="P11305" s="115"/>
      <c r="Q11305" s="116"/>
      <c r="R11305" s="116"/>
      <c r="S11305" s="116"/>
      <c r="T11305" s="117"/>
    </row>
    <row r="11306" spans="10:20">
      <c r="J11306" s="116"/>
      <c r="K11306" s="116"/>
      <c r="L11306" s="116"/>
      <c r="M11306" s="116"/>
      <c r="N11306" s="117"/>
      <c r="P11306" s="115"/>
      <c r="Q11306" s="116"/>
      <c r="R11306" s="116"/>
      <c r="S11306" s="116"/>
      <c r="T11306" s="117"/>
    </row>
    <row r="11307" spans="10:20">
      <c r="J11307" s="116"/>
      <c r="K11307" s="116"/>
      <c r="L11307" s="116"/>
      <c r="M11307" s="116"/>
      <c r="N11307" s="117"/>
      <c r="P11307" s="115"/>
      <c r="Q11307" s="116"/>
      <c r="R11307" s="116"/>
      <c r="S11307" s="116"/>
      <c r="T11307" s="117"/>
    </row>
    <row r="11308" spans="10:20">
      <c r="J11308" s="116"/>
      <c r="K11308" s="116"/>
      <c r="L11308" s="116"/>
      <c r="M11308" s="116"/>
      <c r="N11308" s="117"/>
      <c r="P11308" s="115"/>
      <c r="Q11308" s="116"/>
      <c r="R11308" s="116"/>
      <c r="S11308" s="116"/>
      <c r="T11308" s="117"/>
    </row>
    <row r="11309" spans="10:20">
      <c r="J11309" s="116"/>
      <c r="K11309" s="116"/>
      <c r="L11309" s="116"/>
      <c r="M11309" s="116"/>
      <c r="N11309" s="117"/>
      <c r="P11309" s="115"/>
      <c r="Q11309" s="116"/>
      <c r="R11309" s="116"/>
      <c r="S11309" s="116"/>
      <c r="T11309" s="117"/>
    </row>
    <row r="11310" spans="10:20">
      <c r="J11310" s="116"/>
      <c r="K11310" s="116"/>
      <c r="L11310" s="116"/>
      <c r="M11310" s="116"/>
      <c r="N11310" s="117"/>
      <c r="P11310" s="115"/>
      <c r="Q11310" s="116"/>
      <c r="R11310" s="116"/>
      <c r="S11310" s="116"/>
      <c r="T11310" s="117"/>
    </row>
    <row r="11311" spans="10:20">
      <c r="J11311" s="116"/>
      <c r="K11311" s="116"/>
      <c r="L11311" s="116"/>
      <c r="M11311" s="116"/>
      <c r="N11311" s="117"/>
      <c r="P11311" s="115"/>
      <c r="Q11311" s="116"/>
      <c r="R11311" s="116"/>
      <c r="S11311" s="116"/>
      <c r="T11311" s="117"/>
    </row>
    <row r="11312" spans="10:20">
      <c r="J11312" s="116"/>
      <c r="K11312" s="116"/>
      <c r="L11312" s="116"/>
      <c r="M11312" s="116"/>
      <c r="N11312" s="117"/>
      <c r="P11312" s="115"/>
      <c r="Q11312" s="116"/>
      <c r="R11312" s="116"/>
      <c r="S11312" s="116"/>
      <c r="T11312" s="117"/>
    </row>
    <row r="11313" spans="10:20">
      <c r="J11313" s="116"/>
      <c r="K11313" s="116"/>
      <c r="L11313" s="116"/>
      <c r="M11313" s="116"/>
      <c r="N11313" s="117"/>
      <c r="P11313" s="115"/>
      <c r="Q11313" s="116"/>
      <c r="R11313" s="116"/>
      <c r="S11313" s="116"/>
      <c r="T11313" s="117"/>
    </row>
    <row r="11314" spans="10:20">
      <c r="J11314" s="116"/>
      <c r="K11314" s="116"/>
      <c r="L11314" s="116"/>
      <c r="M11314" s="116"/>
      <c r="N11314" s="117"/>
      <c r="P11314" s="115"/>
      <c r="Q11314" s="116"/>
      <c r="R11314" s="116"/>
      <c r="S11314" s="116"/>
      <c r="T11314" s="117"/>
    </row>
    <row r="11315" spans="10:20">
      <c r="J11315" s="116"/>
      <c r="K11315" s="116"/>
      <c r="L11315" s="116"/>
      <c r="M11315" s="116"/>
      <c r="N11315" s="117"/>
      <c r="P11315" s="115"/>
      <c r="Q11315" s="116"/>
      <c r="R11315" s="116"/>
      <c r="S11315" s="116"/>
      <c r="T11315" s="117"/>
    </row>
    <row r="11316" spans="10:20">
      <c r="J11316" s="116"/>
      <c r="K11316" s="116"/>
      <c r="L11316" s="116"/>
      <c r="M11316" s="116"/>
      <c r="N11316" s="117"/>
      <c r="P11316" s="115"/>
      <c r="Q11316" s="116"/>
      <c r="R11316" s="116"/>
      <c r="S11316" s="116"/>
      <c r="T11316" s="117"/>
    </row>
    <row r="11317" spans="10:20">
      <c r="J11317" s="116"/>
      <c r="K11317" s="116"/>
      <c r="L11317" s="116"/>
      <c r="M11317" s="116"/>
      <c r="N11317" s="117"/>
      <c r="P11317" s="115"/>
      <c r="Q11317" s="116"/>
      <c r="R11317" s="116"/>
      <c r="S11317" s="116"/>
      <c r="T11317" s="117"/>
    </row>
    <row r="11318" spans="10:20">
      <c r="J11318" s="116"/>
      <c r="K11318" s="116"/>
      <c r="L11318" s="116"/>
      <c r="M11318" s="116"/>
      <c r="N11318" s="117"/>
      <c r="P11318" s="115"/>
      <c r="Q11318" s="116"/>
      <c r="R11318" s="116"/>
      <c r="S11318" s="116"/>
      <c r="T11318" s="117"/>
    </row>
    <row r="11319" spans="10:20">
      <c r="J11319" s="116"/>
      <c r="K11319" s="116"/>
      <c r="L11319" s="116"/>
      <c r="M11319" s="116"/>
      <c r="N11319" s="117"/>
      <c r="P11319" s="115"/>
      <c r="Q11319" s="116"/>
      <c r="R11319" s="116"/>
      <c r="S11319" s="116"/>
      <c r="T11319" s="117"/>
    </row>
    <row r="11320" spans="10:20">
      <c r="J11320" s="116"/>
      <c r="K11320" s="116"/>
      <c r="L11320" s="116"/>
      <c r="M11320" s="116"/>
      <c r="N11320" s="117"/>
      <c r="P11320" s="115"/>
      <c r="Q11320" s="116"/>
      <c r="R11320" s="116"/>
      <c r="S11320" s="116"/>
      <c r="T11320" s="117"/>
    </row>
    <row r="11321" spans="10:20">
      <c r="J11321" s="116"/>
      <c r="K11321" s="116"/>
      <c r="L11321" s="116"/>
      <c r="M11321" s="116"/>
      <c r="N11321" s="117"/>
      <c r="P11321" s="115"/>
      <c r="Q11321" s="116"/>
      <c r="R11321" s="116"/>
      <c r="S11321" s="116"/>
      <c r="T11321" s="117"/>
    </row>
    <row r="11322" spans="10:20">
      <c r="J11322" s="116"/>
      <c r="K11322" s="116"/>
      <c r="L11322" s="116"/>
      <c r="M11322" s="116"/>
      <c r="N11322" s="117"/>
      <c r="P11322" s="115"/>
      <c r="Q11322" s="116"/>
      <c r="R11322" s="116"/>
      <c r="S11322" s="116"/>
      <c r="T11322" s="117"/>
    </row>
    <row r="11323" spans="10:20">
      <c r="J11323" s="116"/>
      <c r="K11323" s="116"/>
      <c r="L11323" s="116"/>
      <c r="M11323" s="116"/>
      <c r="N11323" s="117"/>
      <c r="P11323" s="115"/>
      <c r="Q11323" s="116"/>
      <c r="R11323" s="116"/>
      <c r="S11323" s="116"/>
      <c r="T11323" s="117"/>
    </row>
    <row r="11324" spans="10:20">
      <c r="J11324" s="116"/>
      <c r="K11324" s="116"/>
      <c r="L11324" s="116"/>
      <c r="M11324" s="116"/>
      <c r="N11324" s="117"/>
      <c r="P11324" s="115"/>
      <c r="Q11324" s="116"/>
      <c r="R11324" s="116"/>
      <c r="S11324" s="116"/>
      <c r="T11324" s="117"/>
    </row>
    <row r="11325" spans="10:20">
      <c r="J11325" s="116"/>
      <c r="K11325" s="116"/>
      <c r="L11325" s="116"/>
      <c r="M11325" s="116"/>
      <c r="N11325" s="117"/>
      <c r="P11325" s="115"/>
      <c r="Q11325" s="116"/>
      <c r="R11325" s="116"/>
      <c r="S11325" s="116"/>
      <c r="T11325" s="117"/>
    </row>
    <row r="11326" spans="10:20">
      <c r="J11326" s="116"/>
      <c r="K11326" s="116"/>
      <c r="L11326" s="116"/>
      <c r="M11326" s="116"/>
      <c r="N11326" s="117"/>
      <c r="P11326" s="115"/>
      <c r="Q11326" s="116"/>
      <c r="R11326" s="116"/>
      <c r="S11326" s="116"/>
      <c r="T11326" s="117"/>
    </row>
    <row r="11327" spans="10:20">
      <c r="J11327" s="116"/>
      <c r="K11327" s="116"/>
      <c r="L11327" s="116"/>
      <c r="M11327" s="116"/>
      <c r="N11327" s="117"/>
      <c r="P11327" s="115"/>
      <c r="Q11327" s="116"/>
      <c r="R11327" s="116"/>
      <c r="S11327" s="116"/>
      <c r="T11327" s="117"/>
    </row>
    <row r="11328" spans="10:20">
      <c r="J11328" s="116"/>
      <c r="K11328" s="116"/>
      <c r="L11328" s="116"/>
      <c r="M11328" s="116"/>
      <c r="N11328" s="117"/>
      <c r="P11328" s="115"/>
      <c r="Q11328" s="116"/>
      <c r="R11328" s="116"/>
      <c r="S11328" s="116"/>
      <c r="T11328" s="117"/>
    </row>
    <row r="11329" spans="10:20">
      <c r="J11329" s="116"/>
      <c r="K11329" s="116"/>
      <c r="L11329" s="116"/>
      <c r="M11329" s="116"/>
      <c r="N11329" s="117"/>
      <c r="P11329" s="115"/>
      <c r="Q11329" s="116"/>
      <c r="R11329" s="116"/>
      <c r="S11329" s="116"/>
      <c r="T11329" s="117"/>
    </row>
    <row r="11330" spans="10:20">
      <c r="J11330" s="116"/>
      <c r="K11330" s="116"/>
      <c r="L11330" s="116"/>
      <c r="M11330" s="116"/>
      <c r="N11330" s="117"/>
      <c r="P11330" s="115"/>
      <c r="Q11330" s="116"/>
      <c r="R11330" s="116"/>
      <c r="S11330" s="116"/>
      <c r="T11330" s="117"/>
    </row>
    <row r="11331" spans="10:20">
      <c r="J11331" s="116"/>
      <c r="K11331" s="116"/>
      <c r="L11331" s="116"/>
      <c r="M11331" s="116"/>
      <c r="N11331" s="117"/>
      <c r="P11331" s="115"/>
      <c r="Q11331" s="116"/>
      <c r="R11331" s="116"/>
      <c r="S11331" s="116"/>
      <c r="T11331" s="117"/>
    </row>
    <row r="11332" spans="10:20">
      <c r="J11332" s="116"/>
      <c r="K11332" s="116"/>
      <c r="L11332" s="116"/>
      <c r="M11332" s="116"/>
      <c r="N11332" s="117"/>
      <c r="P11332" s="115"/>
      <c r="Q11332" s="116"/>
      <c r="R11332" s="116"/>
      <c r="S11332" s="116"/>
      <c r="T11332" s="117"/>
    </row>
    <row r="11333" spans="10:20">
      <c r="J11333" s="116"/>
      <c r="K11333" s="116"/>
      <c r="L11333" s="116"/>
      <c r="M11333" s="116"/>
      <c r="N11333" s="117"/>
      <c r="P11333" s="115"/>
      <c r="Q11333" s="116"/>
      <c r="R11333" s="116"/>
      <c r="S11333" s="116"/>
      <c r="T11333" s="117"/>
    </row>
    <row r="11334" spans="10:20">
      <c r="J11334" s="116"/>
      <c r="K11334" s="116"/>
      <c r="L11334" s="116"/>
      <c r="M11334" s="116"/>
      <c r="N11334" s="117"/>
      <c r="P11334" s="115"/>
      <c r="Q11334" s="116"/>
      <c r="R11334" s="116"/>
      <c r="S11334" s="116"/>
      <c r="T11334" s="117"/>
    </row>
    <row r="11335" spans="10:20">
      <c r="J11335" s="116"/>
      <c r="K11335" s="116"/>
      <c r="L11335" s="116"/>
      <c r="M11335" s="116"/>
      <c r="N11335" s="117"/>
      <c r="P11335" s="115"/>
      <c r="Q11335" s="116"/>
      <c r="R11335" s="116"/>
      <c r="S11335" s="116"/>
      <c r="T11335" s="117"/>
    </row>
    <row r="11336" spans="10:20">
      <c r="J11336" s="116"/>
      <c r="K11336" s="116"/>
      <c r="L11336" s="116"/>
      <c r="M11336" s="116"/>
      <c r="N11336" s="117"/>
      <c r="P11336" s="115"/>
      <c r="Q11336" s="116"/>
      <c r="R11336" s="116"/>
      <c r="S11336" s="116"/>
      <c r="T11336" s="117"/>
    </row>
    <row r="11337" spans="10:20">
      <c r="J11337" s="116"/>
      <c r="K11337" s="116"/>
      <c r="L11337" s="116"/>
      <c r="M11337" s="116"/>
      <c r="N11337" s="117"/>
      <c r="P11337" s="115"/>
      <c r="Q11337" s="116"/>
      <c r="R11337" s="116"/>
      <c r="S11337" s="116"/>
      <c r="T11337" s="117"/>
    </row>
    <row r="11338" spans="10:20">
      <c r="J11338" s="116"/>
      <c r="K11338" s="116"/>
      <c r="L11338" s="116"/>
      <c r="M11338" s="116"/>
      <c r="N11338" s="117"/>
      <c r="P11338" s="115"/>
      <c r="Q11338" s="116"/>
      <c r="R11338" s="116"/>
      <c r="S11338" s="116"/>
      <c r="T11338" s="117"/>
    </row>
    <row r="11339" spans="10:20">
      <c r="J11339" s="116"/>
      <c r="K11339" s="116"/>
      <c r="L11339" s="116"/>
      <c r="M11339" s="116"/>
      <c r="N11339" s="117"/>
      <c r="P11339" s="115"/>
      <c r="Q11339" s="116"/>
      <c r="R11339" s="116"/>
      <c r="S11339" s="116"/>
      <c r="T11339" s="117"/>
    </row>
    <row r="11340" spans="10:20">
      <c r="J11340" s="116"/>
      <c r="K11340" s="116"/>
      <c r="L11340" s="116"/>
      <c r="M11340" s="116"/>
      <c r="N11340" s="117"/>
      <c r="P11340" s="115"/>
      <c r="Q11340" s="116"/>
      <c r="R11340" s="116"/>
      <c r="S11340" s="116"/>
      <c r="T11340" s="117"/>
    </row>
    <row r="11341" spans="10:20">
      <c r="J11341" s="116"/>
      <c r="K11341" s="116"/>
      <c r="L11341" s="116"/>
      <c r="M11341" s="116"/>
      <c r="N11341" s="117"/>
      <c r="P11341" s="115"/>
      <c r="Q11341" s="116"/>
      <c r="R11341" s="116"/>
      <c r="S11341" s="116"/>
      <c r="T11341" s="117"/>
    </row>
    <row r="11342" spans="10:20">
      <c r="J11342" s="116"/>
      <c r="K11342" s="116"/>
      <c r="L11342" s="116"/>
      <c r="M11342" s="116"/>
      <c r="N11342" s="117"/>
      <c r="P11342" s="115"/>
      <c r="Q11342" s="116"/>
      <c r="R11342" s="116"/>
      <c r="S11342" s="116"/>
      <c r="T11342" s="117"/>
    </row>
    <row r="11343" spans="10:20">
      <c r="J11343" s="116"/>
      <c r="K11343" s="116"/>
      <c r="L11343" s="116"/>
      <c r="M11343" s="116"/>
      <c r="N11343" s="117"/>
      <c r="P11343" s="115"/>
      <c r="Q11343" s="116"/>
      <c r="R11343" s="116"/>
      <c r="S11343" s="116"/>
      <c r="T11343" s="117"/>
    </row>
    <row r="11344" spans="10:20">
      <c r="J11344" s="116"/>
      <c r="K11344" s="116"/>
      <c r="L11344" s="116"/>
      <c r="M11344" s="116"/>
      <c r="N11344" s="117"/>
      <c r="P11344" s="115"/>
      <c r="Q11344" s="116"/>
      <c r="R11344" s="116"/>
      <c r="S11344" s="116"/>
      <c r="T11344" s="117"/>
    </row>
    <row r="11345" spans="10:20">
      <c r="J11345" s="116"/>
      <c r="K11345" s="116"/>
      <c r="L11345" s="116"/>
      <c r="M11345" s="116"/>
      <c r="N11345" s="117"/>
      <c r="P11345" s="115"/>
      <c r="Q11345" s="116"/>
      <c r="R11345" s="116"/>
      <c r="S11345" s="116"/>
      <c r="T11345" s="117"/>
    </row>
    <row r="11346" spans="10:20">
      <c r="J11346" s="116"/>
      <c r="K11346" s="116"/>
      <c r="L11346" s="116"/>
      <c r="M11346" s="116"/>
      <c r="N11346" s="117"/>
      <c r="P11346" s="115"/>
      <c r="Q11346" s="116"/>
      <c r="R11346" s="116"/>
      <c r="S11346" s="116"/>
      <c r="T11346" s="117"/>
    </row>
    <row r="11347" spans="10:20">
      <c r="J11347" s="116"/>
      <c r="K11347" s="116"/>
      <c r="L11347" s="116"/>
      <c r="M11347" s="116"/>
      <c r="N11347" s="117"/>
      <c r="P11347" s="115"/>
      <c r="Q11347" s="116"/>
      <c r="R11347" s="116"/>
      <c r="S11347" s="116"/>
      <c r="T11347" s="117"/>
    </row>
    <row r="11348" spans="10:20">
      <c r="J11348" s="116"/>
      <c r="K11348" s="116"/>
      <c r="L11348" s="116"/>
      <c r="M11348" s="116"/>
      <c r="N11348" s="117"/>
      <c r="P11348" s="115"/>
      <c r="Q11348" s="116"/>
      <c r="R11348" s="116"/>
      <c r="S11348" s="116"/>
      <c r="T11348" s="117"/>
    </row>
    <row r="11349" spans="10:20">
      <c r="J11349" s="116"/>
      <c r="K11349" s="116"/>
      <c r="L11349" s="116"/>
      <c r="M11349" s="116"/>
      <c r="N11349" s="117"/>
      <c r="P11349" s="115"/>
      <c r="Q11349" s="116"/>
      <c r="R11349" s="116"/>
      <c r="S11349" s="116"/>
      <c r="T11349" s="117"/>
    </row>
    <row r="11350" spans="10:20">
      <c r="J11350" s="116"/>
      <c r="K11350" s="116"/>
      <c r="L11350" s="116"/>
      <c r="M11350" s="116"/>
      <c r="N11350" s="117"/>
      <c r="P11350" s="115"/>
      <c r="Q11350" s="116"/>
      <c r="R11350" s="116"/>
      <c r="S11350" s="116"/>
      <c r="T11350" s="117"/>
    </row>
    <row r="11351" spans="10:20">
      <c r="J11351" s="116"/>
      <c r="K11351" s="116"/>
      <c r="L11351" s="116"/>
      <c r="M11351" s="116"/>
      <c r="N11351" s="117"/>
      <c r="P11351" s="115"/>
      <c r="Q11351" s="116"/>
      <c r="R11351" s="116"/>
      <c r="S11351" s="116"/>
      <c r="T11351" s="117"/>
    </row>
    <row r="11352" spans="10:20">
      <c r="J11352" s="116"/>
      <c r="K11352" s="116"/>
      <c r="L11352" s="116"/>
      <c r="M11352" s="116"/>
      <c r="N11352" s="117"/>
      <c r="P11352" s="115"/>
      <c r="Q11352" s="116"/>
      <c r="R11352" s="116"/>
      <c r="S11352" s="116"/>
      <c r="T11352" s="117"/>
    </row>
    <row r="11353" spans="10:20">
      <c r="J11353" s="116"/>
      <c r="K11353" s="116"/>
      <c r="L11353" s="116"/>
      <c r="M11353" s="116"/>
      <c r="N11353" s="117"/>
      <c r="P11353" s="115"/>
      <c r="Q11353" s="116"/>
      <c r="R11353" s="116"/>
      <c r="S11353" s="116"/>
      <c r="T11353" s="117"/>
    </row>
    <row r="11354" spans="10:20">
      <c r="J11354" s="116"/>
      <c r="K11354" s="116"/>
      <c r="L11354" s="116"/>
      <c r="M11354" s="116"/>
      <c r="N11354" s="117"/>
      <c r="P11354" s="115"/>
      <c r="Q11354" s="116"/>
      <c r="R11354" s="116"/>
      <c r="S11354" s="116"/>
      <c r="T11354" s="117"/>
    </row>
    <row r="11355" spans="10:20">
      <c r="J11355" s="116"/>
      <c r="K11355" s="116"/>
      <c r="L11355" s="116"/>
      <c r="M11355" s="116"/>
      <c r="N11355" s="117"/>
      <c r="P11355" s="115"/>
      <c r="Q11355" s="116"/>
      <c r="R11355" s="116"/>
      <c r="S11355" s="116"/>
      <c r="T11355" s="117"/>
    </row>
    <row r="11356" spans="10:20">
      <c r="J11356" s="116"/>
      <c r="K11356" s="116"/>
      <c r="L11356" s="116"/>
      <c r="M11356" s="116"/>
      <c r="N11356" s="117"/>
      <c r="P11356" s="115"/>
      <c r="Q11356" s="116"/>
      <c r="R11356" s="116"/>
      <c r="S11356" s="116"/>
      <c r="T11356" s="117"/>
    </row>
    <row r="11357" spans="10:20">
      <c r="J11357" s="116"/>
      <c r="K11357" s="116"/>
      <c r="L11357" s="116"/>
      <c r="M11357" s="116"/>
      <c r="N11357" s="117"/>
      <c r="P11357" s="115"/>
      <c r="Q11357" s="116"/>
      <c r="R11357" s="116"/>
      <c r="S11357" s="116"/>
      <c r="T11357" s="117"/>
    </row>
    <row r="11358" spans="10:20">
      <c r="J11358" s="116"/>
      <c r="K11358" s="116"/>
      <c r="L11358" s="116"/>
      <c r="M11358" s="116"/>
      <c r="N11358" s="117"/>
      <c r="P11358" s="115"/>
      <c r="Q11358" s="116"/>
      <c r="R11358" s="116"/>
      <c r="S11358" s="116"/>
      <c r="T11358" s="117"/>
    </row>
    <row r="11359" spans="10:20">
      <c r="J11359" s="116"/>
      <c r="K11359" s="116"/>
      <c r="L11359" s="116"/>
      <c r="M11359" s="116"/>
      <c r="N11359" s="117"/>
      <c r="P11359" s="115"/>
      <c r="Q11359" s="116"/>
      <c r="R11359" s="116"/>
      <c r="S11359" s="116"/>
      <c r="T11359" s="117"/>
    </row>
    <row r="11360" spans="10:20">
      <c r="J11360" s="116"/>
      <c r="K11360" s="116"/>
      <c r="L11360" s="116"/>
      <c r="M11360" s="116"/>
      <c r="N11360" s="117"/>
      <c r="P11360" s="115"/>
      <c r="Q11360" s="116"/>
      <c r="R11360" s="116"/>
      <c r="S11360" s="116"/>
      <c r="T11360" s="117"/>
    </row>
    <row r="11361" spans="10:20">
      <c r="J11361" s="116"/>
      <c r="K11361" s="116"/>
      <c r="L11361" s="116"/>
      <c r="M11361" s="116"/>
      <c r="N11361" s="117"/>
      <c r="P11361" s="115"/>
      <c r="Q11361" s="116"/>
      <c r="R11361" s="116"/>
      <c r="S11361" s="116"/>
      <c r="T11361" s="117"/>
    </row>
    <row r="11362" spans="10:20">
      <c r="J11362" s="116"/>
      <c r="K11362" s="116"/>
      <c r="L11362" s="116"/>
      <c r="M11362" s="116"/>
      <c r="N11362" s="117"/>
      <c r="P11362" s="115"/>
      <c r="Q11362" s="116"/>
      <c r="R11362" s="116"/>
      <c r="S11362" s="116"/>
      <c r="T11362" s="117"/>
    </row>
    <row r="11363" spans="10:20">
      <c r="J11363" s="116"/>
      <c r="K11363" s="116"/>
      <c r="L11363" s="116"/>
      <c r="M11363" s="116"/>
      <c r="N11363" s="117"/>
      <c r="P11363" s="115"/>
      <c r="Q11363" s="116"/>
      <c r="R11363" s="116"/>
      <c r="S11363" s="116"/>
      <c r="T11363" s="117"/>
    </row>
    <row r="11364" spans="10:20">
      <c r="J11364" s="116"/>
      <c r="K11364" s="116"/>
      <c r="L11364" s="116"/>
      <c r="M11364" s="116"/>
      <c r="N11364" s="117"/>
      <c r="P11364" s="115"/>
      <c r="Q11364" s="116"/>
      <c r="R11364" s="116"/>
      <c r="S11364" s="116"/>
      <c r="T11364" s="117"/>
    </row>
    <row r="11365" spans="10:20">
      <c r="J11365" s="116"/>
      <c r="K11365" s="116"/>
      <c r="L11365" s="116"/>
      <c r="M11365" s="116"/>
      <c r="N11365" s="117"/>
      <c r="P11365" s="115"/>
      <c r="Q11365" s="116"/>
      <c r="R11365" s="116"/>
      <c r="S11365" s="116"/>
      <c r="T11365" s="117"/>
    </row>
    <row r="11366" spans="10:20">
      <c r="J11366" s="116"/>
      <c r="K11366" s="116"/>
      <c r="L11366" s="116"/>
      <c r="M11366" s="116"/>
      <c r="N11366" s="117"/>
      <c r="P11366" s="115"/>
      <c r="Q11366" s="116"/>
      <c r="R11366" s="116"/>
      <c r="S11366" s="116"/>
      <c r="T11366" s="117"/>
    </row>
    <row r="11367" spans="10:20">
      <c r="J11367" s="116"/>
      <c r="K11367" s="116"/>
      <c r="L11367" s="116"/>
      <c r="M11367" s="116"/>
      <c r="N11367" s="117"/>
      <c r="P11367" s="115"/>
      <c r="Q11367" s="116"/>
      <c r="R11367" s="116"/>
      <c r="S11367" s="116"/>
      <c r="T11367" s="117"/>
    </row>
    <row r="11368" spans="10:20">
      <c r="J11368" s="116"/>
      <c r="K11368" s="116"/>
      <c r="L11368" s="116"/>
      <c r="M11368" s="116"/>
      <c r="N11368" s="117"/>
      <c r="P11368" s="115"/>
      <c r="Q11368" s="116"/>
      <c r="R11368" s="116"/>
      <c r="S11368" s="116"/>
      <c r="T11368" s="117"/>
    </row>
    <row r="11369" spans="10:20">
      <c r="J11369" s="116"/>
      <c r="K11369" s="116"/>
      <c r="L11369" s="116"/>
      <c r="M11369" s="116"/>
      <c r="N11369" s="117"/>
      <c r="P11369" s="115"/>
      <c r="Q11369" s="116"/>
      <c r="R11369" s="116"/>
      <c r="S11369" s="116"/>
      <c r="T11369" s="117"/>
    </row>
    <row r="11370" spans="10:20">
      <c r="J11370" s="116"/>
      <c r="K11370" s="116"/>
      <c r="L11370" s="116"/>
      <c r="M11370" s="116"/>
      <c r="N11370" s="117"/>
      <c r="P11370" s="115"/>
      <c r="Q11370" s="116"/>
      <c r="R11370" s="116"/>
      <c r="S11370" s="116"/>
      <c r="T11370" s="117"/>
    </row>
    <row r="11371" spans="10:20">
      <c r="J11371" s="116"/>
      <c r="K11371" s="116"/>
      <c r="L11371" s="116"/>
      <c r="M11371" s="116"/>
      <c r="N11371" s="117"/>
      <c r="P11371" s="115"/>
      <c r="Q11371" s="116"/>
      <c r="R11371" s="116"/>
      <c r="S11371" s="116"/>
      <c r="T11371" s="117"/>
    </row>
    <row r="11372" spans="10:20">
      <c r="J11372" s="116"/>
      <c r="K11372" s="116"/>
      <c r="L11372" s="116"/>
      <c r="M11372" s="116"/>
      <c r="N11372" s="117"/>
      <c r="P11372" s="115"/>
      <c r="Q11372" s="116"/>
      <c r="R11372" s="116"/>
      <c r="S11372" s="116"/>
      <c r="T11372" s="117"/>
    </row>
    <row r="11373" spans="10:20">
      <c r="J11373" s="116"/>
      <c r="K11373" s="116"/>
      <c r="L11373" s="116"/>
      <c r="M11373" s="116"/>
      <c r="N11373" s="117"/>
      <c r="P11373" s="115"/>
      <c r="Q11373" s="116"/>
      <c r="R11373" s="116"/>
      <c r="S11373" s="116"/>
      <c r="T11373" s="117"/>
    </row>
    <row r="11374" spans="10:20">
      <c r="J11374" s="116"/>
      <c r="K11374" s="116"/>
      <c r="L11374" s="116"/>
      <c r="M11374" s="116"/>
      <c r="N11374" s="117"/>
      <c r="P11374" s="115"/>
      <c r="Q11374" s="116"/>
      <c r="R11374" s="116"/>
      <c r="S11374" s="116"/>
      <c r="T11374" s="117"/>
    </row>
    <row r="11375" spans="10:20">
      <c r="J11375" s="116"/>
      <c r="K11375" s="116"/>
      <c r="L11375" s="116"/>
      <c r="M11375" s="116"/>
      <c r="N11375" s="117"/>
      <c r="P11375" s="115"/>
      <c r="Q11375" s="116"/>
      <c r="R11375" s="116"/>
      <c r="S11375" s="116"/>
      <c r="T11375" s="117"/>
    </row>
    <row r="11376" spans="10:20">
      <c r="J11376" s="116"/>
      <c r="K11376" s="116"/>
      <c r="L11376" s="116"/>
      <c r="M11376" s="116"/>
      <c r="N11376" s="117"/>
      <c r="P11376" s="115"/>
      <c r="Q11376" s="116"/>
      <c r="R11376" s="116"/>
      <c r="S11376" s="116"/>
      <c r="T11376" s="117"/>
    </row>
    <row r="11377" spans="10:20">
      <c r="J11377" s="116"/>
      <c r="K11377" s="116"/>
      <c r="L11377" s="116"/>
      <c r="M11377" s="116"/>
      <c r="N11377" s="117"/>
      <c r="P11377" s="115"/>
      <c r="Q11377" s="116"/>
      <c r="R11377" s="116"/>
      <c r="S11377" s="116"/>
      <c r="T11377" s="117"/>
    </row>
    <row r="11378" spans="10:20">
      <c r="J11378" s="116"/>
      <c r="K11378" s="116"/>
      <c r="L11378" s="116"/>
      <c r="M11378" s="116"/>
      <c r="N11378" s="117"/>
      <c r="P11378" s="115"/>
      <c r="Q11378" s="116"/>
      <c r="R11378" s="116"/>
      <c r="S11378" s="116"/>
      <c r="T11378" s="117"/>
    </row>
    <row r="11379" spans="10:20">
      <c r="J11379" s="116"/>
      <c r="K11379" s="116"/>
      <c r="L11379" s="116"/>
      <c r="M11379" s="116"/>
      <c r="N11379" s="117"/>
      <c r="P11379" s="115"/>
      <c r="Q11379" s="116"/>
      <c r="R11379" s="116"/>
      <c r="S11379" s="116"/>
      <c r="T11379" s="117"/>
    </row>
    <row r="11380" spans="10:20">
      <c r="J11380" s="116"/>
      <c r="K11380" s="116"/>
      <c r="L11380" s="116"/>
      <c r="M11380" s="116"/>
      <c r="N11380" s="117"/>
      <c r="P11380" s="115"/>
      <c r="Q11380" s="116"/>
      <c r="R11380" s="116"/>
      <c r="S11380" s="116"/>
      <c r="T11380" s="117"/>
    </row>
    <row r="11381" spans="10:20">
      <c r="J11381" s="116"/>
      <c r="K11381" s="116"/>
      <c r="L11381" s="116"/>
      <c r="M11381" s="116"/>
      <c r="N11381" s="117"/>
      <c r="P11381" s="115"/>
      <c r="Q11381" s="116"/>
      <c r="R11381" s="116"/>
      <c r="S11381" s="116"/>
      <c r="T11381" s="117"/>
    </row>
    <row r="11382" spans="10:20">
      <c r="J11382" s="116"/>
      <c r="K11382" s="116"/>
      <c r="L11382" s="116"/>
      <c r="M11382" s="116"/>
      <c r="N11382" s="117"/>
      <c r="P11382" s="115"/>
      <c r="Q11382" s="116"/>
      <c r="R11382" s="116"/>
      <c r="S11382" s="116"/>
      <c r="T11382" s="117"/>
    </row>
    <row r="11383" spans="10:20">
      <c r="J11383" s="116"/>
      <c r="K11383" s="116"/>
      <c r="L11383" s="116"/>
      <c r="M11383" s="116"/>
      <c r="N11383" s="117"/>
      <c r="P11383" s="115"/>
      <c r="Q11383" s="116"/>
      <c r="R11383" s="116"/>
      <c r="S11383" s="116"/>
      <c r="T11383" s="117"/>
    </row>
    <row r="11384" spans="10:20">
      <c r="J11384" s="116"/>
      <c r="K11384" s="116"/>
      <c r="L11384" s="116"/>
      <c r="M11384" s="116"/>
      <c r="N11384" s="117"/>
      <c r="P11384" s="115"/>
      <c r="Q11384" s="116"/>
      <c r="R11384" s="116"/>
      <c r="S11384" s="116"/>
      <c r="T11384" s="117"/>
    </row>
    <row r="11385" spans="10:20">
      <c r="J11385" s="116"/>
      <c r="K11385" s="116"/>
      <c r="L11385" s="116"/>
      <c r="M11385" s="116"/>
      <c r="N11385" s="117"/>
      <c r="P11385" s="115"/>
      <c r="Q11385" s="116"/>
      <c r="R11385" s="116"/>
      <c r="S11385" s="116"/>
      <c r="T11385" s="117"/>
    </row>
    <row r="11386" spans="10:20">
      <c r="J11386" s="116"/>
      <c r="K11386" s="116"/>
      <c r="L11386" s="116"/>
      <c r="M11386" s="116"/>
      <c r="N11386" s="117"/>
      <c r="P11386" s="115"/>
      <c r="Q11386" s="116"/>
      <c r="R11386" s="116"/>
      <c r="S11386" s="116"/>
      <c r="T11386" s="117"/>
    </row>
    <row r="11387" spans="10:20">
      <c r="J11387" s="116"/>
      <c r="K11387" s="116"/>
      <c r="L11387" s="116"/>
      <c r="M11387" s="116"/>
      <c r="N11387" s="117"/>
      <c r="P11387" s="115"/>
      <c r="Q11387" s="116"/>
      <c r="R11387" s="116"/>
      <c r="S11387" s="116"/>
      <c r="T11387" s="117"/>
    </row>
    <row r="11388" spans="10:20">
      <c r="J11388" s="116"/>
      <c r="K11388" s="116"/>
      <c r="L11388" s="116"/>
      <c r="M11388" s="116"/>
      <c r="N11388" s="117"/>
      <c r="P11388" s="115"/>
      <c r="Q11388" s="116"/>
      <c r="R11388" s="116"/>
      <c r="S11388" s="116"/>
      <c r="T11388" s="117"/>
    </row>
    <row r="11389" spans="10:20">
      <c r="J11389" s="116"/>
      <c r="K11389" s="116"/>
      <c r="L11389" s="116"/>
      <c r="M11389" s="116"/>
      <c r="N11389" s="117"/>
      <c r="P11389" s="115"/>
      <c r="Q11389" s="116"/>
      <c r="R11389" s="116"/>
      <c r="S11389" s="116"/>
      <c r="T11389" s="117"/>
    </row>
    <row r="11390" spans="10:20">
      <c r="J11390" s="116"/>
      <c r="K11390" s="116"/>
      <c r="L11390" s="116"/>
      <c r="M11390" s="116"/>
      <c r="N11390" s="117"/>
      <c r="P11390" s="115"/>
      <c r="Q11390" s="116"/>
      <c r="R11390" s="116"/>
      <c r="S11390" s="116"/>
      <c r="T11390" s="117"/>
    </row>
    <row r="11391" spans="10:20">
      <c r="J11391" s="116"/>
      <c r="K11391" s="116"/>
      <c r="L11391" s="116"/>
      <c r="M11391" s="116"/>
      <c r="N11391" s="117"/>
      <c r="P11391" s="115"/>
      <c r="Q11391" s="116"/>
      <c r="R11391" s="116"/>
      <c r="S11391" s="116"/>
      <c r="T11391" s="117"/>
    </row>
    <row r="11392" spans="10:20">
      <c r="J11392" s="116"/>
      <c r="K11392" s="116"/>
      <c r="L11392" s="116"/>
      <c r="M11392" s="116"/>
      <c r="N11392" s="117"/>
      <c r="P11392" s="115"/>
      <c r="Q11392" s="116"/>
      <c r="R11392" s="116"/>
      <c r="S11392" s="116"/>
      <c r="T11392" s="117"/>
    </row>
    <row r="11393" spans="10:20">
      <c r="J11393" s="116"/>
      <c r="K11393" s="116"/>
      <c r="L11393" s="116"/>
      <c r="M11393" s="116"/>
      <c r="N11393" s="117"/>
      <c r="P11393" s="115"/>
      <c r="Q11393" s="116"/>
      <c r="R11393" s="116"/>
      <c r="S11393" s="116"/>
      <c r="T11393" s="117"/>
    </row>
    <row r="11394" spans="10:20">
      <c r="J11394" s="116"/>
      <c r="K11394" s="116"/>
      <c r="L11394" s="116"/>
      <c r="M11394" s="116"/>
      <c r="N11394" s="117"/>
      <c r="P11394" s="115"/>
      <c r="Q11394" s="116"/>
      <c r="R11394" s="116"/>
      <c r="S11394" s="116"/>
      <c r="T11394" s="117"/>
    </row>
    <row r="11395" spans="10:20">
      <c r="J11395" s="116"/>
      <c r="K11395" s="116"/>
      <c r="L11395" s="116"/>
      <c r="M11395" s="116"/>
      <c r="N11395" s="117"/>
      <c r="P11395" s="115"/>
      <c r="Q11395" s="116"/>
      <c r="R11395" s="116"/>
      <c r="S11395" s="116"/>
      <c r="T11395" s="117"/>
    </row>
    <row r="11396" spans="10:20">
      <c r="J11396" s="116"/>
      <c r="K11396" s="116"/>
      <c r="L11396" s="116"/>
      <c r="M11396" s="116"/>
      <c r="N11396" s="117"/>
      <c r="P11396" s="115"/>
      <c r="Q11396" s="116"/>
      <c r="R11396" s="116"/>
      <c r="S11396" s="116"/>
      <c r="T11396" s="117"/>
    </row>
    <row r="11397" spans="10:20">
      <c r="J11397" s="116"/>
      <c r="K11397" s="116"/>
      <c r="L11397" s="116"/>
      <c r="M11397" s="116"/>
      <c r="N11397" s="117"/>
      <c r="P11397" s="115"/>
      <c r="Q11397" s="116"/>
      <c r="R11397" s="116"/>
      <c r="S11397" s="116"/>
      <c r="T11397" s="117"/>
    </row>
    <row r="11398" spans="10:20">
      <c r="J11398" s="116"/>
      <c r="K11398" s="116"/>
      <c r="L11398" s="116"/>
      <c r="M11398" s="116"/>
      <c r="N11398" s="117"/>
      <c r="P11398" s="115"/>
      <c r="Q11398" s="116"/>
      <c r="R11398" s="116"/>
      <c r="S11398" s="116"/>
      <c r="T11398" s="117"/>
    </row>
    <row r="11399" spans="10:20">
      <c r="J11399" s="116"/>
      <c r="K11399" s="116"/>
      <c r="L11399" s="116"/>
      <c r="M11399" s="116"/>
      <c r="N11399" s="117"/>
      <c r="P11399" s="115"/>
      <c r="Q11399" s="116"/>
      <c r="R11399" s="116"/>
      <c r="S11399" s="116"/>
      <c r="T11399" s="117"/>
    </row>
    <row r="11400" spans="10:20">
      <c r="J11400" s="116"/>
      <c r="K11400" s="116"/>
      <c r="L11400" s="116"/>
      <c r="M11400" s="116"/>
      <c r="N11400" s="117"/>
      <c r="P11400" s="115"/>
      <c r="Q11400" s="116"/>
      <c r="R11400" s="116"/>
      <c r="S11400" s="116"/>
      <c r="T11400" s="117"/>
    </row>
    <row r="11401" spans="10:20">
      <c r="J11401" s="116"/>
      <c r="K11401" s="116"/>
      <c r="L11401" s="116"/>
      <c r="M11401" s="116"/>
      <c r="N11401" s="117"/>
      <c r="P11401" s="115"/>
      <c r="Q11401" s="116"/>
      <c r="R11401" s="116"/>
      <c r="S11401" s="116"/>
      <c r="T11401" s="117"/>
    </row>
    <row r="11402" spans="10:20">
      <c r="J11402" s="116"/>
      <c r="K11402" s="116"/>
      <c r="L11402" s="116"/>
      <c r="M11402" s="116"/>
      <c r="N11402" s="117"/>
      <c r="P11402" s="115"/>
      <c r="Q11402" s="116"/>
      <c r="R11402" s="116"/>
      <c r="S11402" s="116"/>
      <c r="T11402" s="117"/>
    </row>
    <row r="11403" spans="10:20">
      <c r="J11403" s="116"/>
      <c r="K11403" s="116"/>
      <c r="L11403" s="116"/>
      <c r="M11403" s="116"/>
      <c r="N11403" s="117"/>
      <c r="P11403" s="115"/>
      <c r="Q11403" s="116"/>
      <c r="R11403" s="116"/>
      <c r="S11403" s="116"/>
      <c r="T11403" s="117"/>
    </row>
    <row r="11404" spans="10:20">
      <c r="J11404" s="116"/>
      <c r="K11404" s="116"/>
      <c r="L11404" s="116"/>
      <c r="M11404" s="116"/>
      <c r="N11404" s="117"/>
      <c r="P11404" s="115"/>
      <c r="Q11404" s="116"/>
      <c r="R11404" s="116"/>
      <c r="S11404" s="116"/>
      <c r="T11404" s="117"/>
    </row>
    <row r="11405" spans="10:20">
      <c r="J11405" s="116"/>
      <c r="K11405" s="116"/>
      <c r="L11405" s="116"/>
      <c r="M11405" s="116"/>
      <c r="N11405" s="117"/>
      <c r="P11405" s="115"/>
      <c r="Q11405" s="116"/>
      <c r="R11405" s="116"/>
      <c r="S11405" s="116"/>
      <c r="T11405" s="117"/>
    </row>
    <row r="11406" spans="10:20">
      <c r="J11406" s="116"/>
      <c r="K11406" s="116"/>
      <c r="L11406" s="116"/>
      <c r="M11406" s="116"/>
      <c r="N11406" s="117"/>
      <c r="P11406" s="115"/>
      <c r="Q11406" s="116"/>
      <c r="R11406" s="116"/>
      <c r="S11406" s="116"/>
      <c r="T11406" s="117"/>
    </row>
    <row r="11407" spans="10:20">
      <c r="J11407" s="116"/>
      <c r="K11407" s="116"/>
      <c r="L11407" s="116"/>
      <c r="M11407" s="116"/>
      <c r="N11407" s="117"/>
      <c r="P11407" s="115"/>
      <c r="Q11407" s="116"/>
      <c r="R11407" s="116"/>
      <c r="S11407" s="116"/>
      <c r="T11407" s="117"/>
    </row>
    <row r="11408" spans="10:20">
      <c r="J11408" s="116"/>
      <c r="K11408" s="116"/>
      <c r="L11408" s="116"/>
      <c r="M11408" s="116"/>
      <c r="N11408" s="117"/>
      <c r="P11408" s="115"/>
      <c r="Q11408" s="116"/>
      <c r="R11408" s="116"/>
      <c r="S11408" s="116"/>
      <c r="T11408" s="117"/>
    </row>
    <row r="11409" spans="10:20">
      <c r="J11409" s="116"/>
      <c r="K11409" s="116"/>
      <c r="L11409" s="116"/>
      <c r="M11409" s="116"/>
      <c r="N11409" s="117"/>
      <c r="P11409" s="115"/>
      <c r="Q11409" s="116"/>
      <c r="R11409" s="116"/>
      <c r="S11409" s="116"/>
      <c r="T11409" s="117"/>
    </row>
    <row r="11410" spans="10:20">
      <c r="J11410" s="116"/>
      <c r="K11410" s="116"/>
      <c r="L11410" s="116"/>
      <c r="M11410" s="116"/>
      <c r="N11410" s="117"/>
      <c r="P11410" s="115"/>
      <c r="Q11410" s="116"/>
      <c r="R11410" s="116"/>
      <c r="S11410" s="116"/>
      <c r="T11410" s="117"/>
    </row>
    <row r="11411" spans="10:20">
      <c r="J11411" s="116"/>
      <c r="K11411" s="116"/>
      <c r="L11411" s="116"/>
      <c r="M11411" s="116"/>
      <c r="N11411" s="117"/>
      <c r="P11411" s="115"/>
      <c r="Q11411" s="116"/>
      <c r="R11411" s="116"/>
      <c r="S11411" s="116"/>
      <c r="T11411" s="117"/>
    </row>
    <row r="11412" spans="10:20">
      <c r="J11412" s="116"/>
      <c r="K11412" s="116"/>
      <c r="L11412" s="116"/>
      <c r="M11412" s="116"/>
      <c r="N11412" s="117"/>
      <c r="P11412" s="115"/>
      <c r="Q11412" s="116"/>
      <c r="R11412" s="116"/>
      <c r="S11412" s="116"/>
      <c r="T11412" s="117"/>
    </row>
    <row r="11413" spans="10:20">
      <c r="J11413" s="116"/>
      <c r="K11413" s="116"/>
      <c r="L11413" s="116"/>
      <c r="M11413" s="116"/>
      <c r="N11413" s="117"/>
      <c r="P11413" s="115"/>
      <c r="Q11413" s="116"/>
      <c r="R11413" s="116"/>
      <c r="S11413" s="116"/>
      <c r="T11413" s="117"/>
    </row>
    <row r="11414" spans="10:20">
      <c r="J11414" s="116"/>
      <c r="K11414" s="116"/>
      <c r="L11414" s="116"/>
      <c r="M11414" s="116"/>
      <c r="N11414" s="117"/>
      <c r="P11414" s="115"/>
      <c r="Q11414" s="116"/>
      <c r="R11414" s="116"/>
      <c r="S11414" s="116"/>
      <c r="T11414" s="117"/>
    </row>
    <row r="11415" spans="10:20">
      <c r="J11415" s="116"/>
      <c r="K11415" s="116"/>
      <c r="L11415" s="116"/>
      <c r="M11415" s="116"/>
      <c r="N11415" s="117"/>
      <c r="P11415" s="115"/>
      <c r="Q11415" s="116"/>
      <c r="R11415" s="116"/>
      <c r="S11415" s="116"/>
      <c r="T11415" s="117"/>
    </row>
    <row r="11416" spans="10:20">
      <c r="J11416" s="116"/>
      <c r="K11416" s="116"/>
      <c r="L11416" s="116"/>
      <c r="M11416" s="116"/>
      <c r="N11416" s="117"/>
      <c r="P11416" s="115"/>
      <c r="Q11416" s="116"/>
      <c r="R11416" s="116"/>
      <c r="S11416" s="116"/>
      <c r="T11416" s="117"/>
    </row>
    <row r="11417" spans="10:20">
      <c r="J11417" s="116"/>
      <c r="K11417" s="116"/>
      <c r="L11417" s="116"/>
      <c r="M11417" s="116"/>
      <c r="N11417" s="117"/>
      <c r="P11417" s="115"/>
      <c r="Q11417" s="116"/>
      <c r="R11417" s="116"/>
      <c r="S11417" s="116"/>
      <c r="T11417" s="117"/>
    </row>
    <row r="11418" spans="10:20">
      <c r="J11418" s="116"/>
      <c r="K11418" s="116"/>
      <c r="L11418" s="116"/>
      <c r="M11418" s="116"/>
      <c r="N11418" s="117"/>
      <c r="P11418" s="115"/>
      <c r="Q11418" s="116"/>
      <c r="R11418" s="116"/>
      <c r="S11418" s="116"/>
      <c r="T11418" s="117"/>
    </row>
    <row r="11419" spans="10:20">
      <c r="J11419" s="116"/>
      <c r="K11419" s="116"/>
      <c r="L11419" s="116"/>
      <c r="M11419" s="116"/>
      <c r="N11419" s="117"/>
      <c r="P11419" s="115"/>
      <c r="Q11419" s="116"/>
      <c r="R11419" s="116"/>
      <c r="S11419" s="116"/>
      <c r="T11419" s="117"/>
    </row>
    <row r="11420" spans="10:20">
      <c r="J11420" s="116"/>
      <c r="K11420" s="116"/>
      <c r="L11420" s="116"/>
      <c r="M11420" s="116"/>
      <c r="N11420" s="117"/>
      <c r="P11420" s="115"/>
      <c r="Q11420" s="116"/>
      <c r="R11420" s="116"/>
      <c r="S11420" s="116"/>
      <c r="T11420" s="117"/>
    </row>
    <row r="11421" spans="10:20">
      <c r="J11421" s="116"/>
      <c r="K11421" s="116"/>
      <c r="L11421" s="116"/>
      <c r="M11421" s="116"/>
      <c r="N11421" s="117"/>
      <c r="P11421" s="115"/>
      <c r="Q11421" s="116"/>
      <c r="R11421" s="116"/>
      <c r="S11421" s="116"/>
      <c r="T11421" s="117"/>
    </row>
    <row r="11422" spans="10:20">
      <c r="J11422" s="116"/>
      <c r="K11422" s="116"/>
      <c r="L11422" s="116"/>
      <c r="M11422" s="116"/>
      <c r="N11422" s="117"/>
      <c r="P11422" s="115"/>
      <c r="Q11422" s="116"/>
      <c r="R11422" s="116"/>
      <c r="S11422" s="116"/>
      <c r="T11422" s="117"/>
    </row>
    <row r="11423" spans="10:20">
      <c r="J11423" s="116"/>
      <c r="K11423" s="116"/>
      <c r="L11423" s="116"/>
      <c r="M11423" s="116"/>
      <c r="N11423" s="117"/>
      <c r="P11423" s="115"/>
      <c r="Q11423" s="116"/>
      <c r="R11423" s="116"/>
      <c r="S11423" s="116"/>
      <c r="T11423" s="117"/>
    </row>
    <row r="11424" spans="10:20">
      <c r="J11424" s="116"/>
      <c r="K11424" s="116"/>
      <c r="L11424" s="116"/>
      <c r="M11424" s="116"/>
      <c r="N11424" s="117"/>
      <c r="P11424" s="115"/>
      <c r="Q11424" s="116"/>
      <c r="R11424" s="116"/>
      <c r="S11424" s="116"/>
      <c r="T11424" s="117"/>
    </row>
    <row r="11425" spans="10:20">
      <c r="J11425" s="116"/>
      <c r="K11425" s="116"/>
      <c r="L11425" s="116"/>
      <c r="M11425" s="116"/>
      <c r="N11425" s="117"/>
      <c r="P11425" s="115"/>
      <c r="Q11425" s="116"/>
      <c r="R11425" s="116"/>
      <c r="S11425" s="116"/>
      <c r="T11425" s="117"/>
    </row>
    <row r="11426" spans="10:20">
      <c r="J11426" s="116"/>
      <c r="K11426" s="116"/>
      <c r="L11426" s="116"/>
      <c r="M11426" s="116"/>
      <c r="N11426" s="117"/>
      <c r="P11426" s="115"/>
      <c r="Q11426" s="116"/>
      <c r="R11426" s="116"/>
      <c r="S11426" s="116"/>
      <c r="T11426" s="117"/>
    </row>
    <row r="11427" spans="10:20">
      <c r="J11427" s="116"/>
      <c r="K11427" s="116"/>
      <c r="L11427" s="116"/>
      <c r="M11427" s="116"/>
      <c r="N11427" s="117"/>
      <c r="P11427" s="115"/>
      <c r="Q11427" s="116"/>
      <c r="R11427" s="116"/>
      <c r="S11427" s="116"/>
      <c r="T11427" s="117"/>
    </row>
    <row r="11428" spans="10:20">
      <c r="J11428" s="116"/>
      <c r="K11428" s="116"/>
      <c r="L11428" s="116"/>
      <c r="M11428" s="116"/>
      <c r="N11428" s="117"/>
      <c r="P11428" s="115"/>
      <c r="Q11428" s="116"/>
      <c r="R11428" s="116"/>
      <c r="S11428" s="116"/>
      <c r="T11428" s="117"/>
    </row>
    <row r="11429" spans="10:20">
      <c r="J11429" s="116"/>
      <c r="K11429" s="116"/>
      <c r="L11429" s="116"/>
      <c r="M11429" s="116"/>
      <c r="N11429" s="117"/>
      <c r="P11429" s="115"/>
      <c r="Q11429" s="116"/>
      <c r="R11429" s="116"/>
      <c r="S11429" s="116"/>
      <c r="T11429" s="117"/>
    </row>
    <row r="11430" spans="10:20">
      <c r="J11430" s="116"/>
      <c r="K11430" s="116"/>
      <c r="L11430" s="116"/>
      <c r="M11430" s="116"/>
      <c r="N11430" s="117"/>
      <c r="P11430" s="115"/>
      <c r="Q11430" s="116"/>
      <c r="R11430" s="116"/>
      <c r="S11430" s="116"/>
      <c r="T11430" s="117"/>
    </row>
    <row r="11431" spans="10:20">
      <c r="J11431" s="116"/>
      <c r="K11431" s="116"/>
      <c r="L11431" s="116"/>
      <c r="M11431" s="116"/>
      <c r="N11431" s="117"/>
      <c r="P11431" s="115"/>
      <c r="Q11431" s="116"/>
      <c r="R11431" s="116"/>
      <c r="S11431" s="116"/>
      <c r="T11431" s="117"/>
    </row>
    <row r="11432" spans="10:20">
      <c r="J11432" s="116"/>
      <c r="K11432" s="116"/>
      <c r="L11432" s="116"/>
      <c r="M11432" s="116"/>
      <c r="N11432" s="117"/>
      <c r="P11432" s="115"/>
      <c r="Q11432" s="116"/>
      <c r="R11432" s="116"/>
      <c r="S11432" s="116"/>
      <c r="T11432" s="117"/>
    </row>
    <row r="11433" spans="10:20">
      <c r="J11433" s="116"/>
      <c r="K11433" s="116"/>
      <c r="L11433" s="116"/>
      <c r="M11433" s="116"/>
      <c r="N11433" s="117"/>
      <c r="P11433" s="115"/>
      <c r="Q11433" s="116"/>
      <c r="R11433" s="116"/>
      <c r="S11433" s="116"/>
      <c r="T11433" s="117"/>
    </row>
    <row r="11434" spans="10:20">
      <c r="J11434" s="116"/>
      <c r="K11434" s="116"/>
      <c r="L11434" s="116"/>
      <c r="M11434" s="116"/>
      <c r="N11434" s="117"/>
      <c r="P11434" s="115"/>
      <c r="Q11434" s="116"/>
      <c r="R11434" s="116"/>
      <c r="S11434" s="116"/>
      <c r="T11434" s="117"/>
    </row>
    <row r="11435" spans="10:20">
      <c r="J11435" s="116"/>
      <c r="K11435" s="116"/>
      <c r="L11435" s="116"/>
      <c r="M11435" s="116"/>
      <c r="N11435" s="117"/>
      <c r="P11435" s="115"/>
      <c r="Q11435" s="116"/>
      <c r="R11435" s="116"/>
      <c r="S11435" s="116"/>
      <c r="T11435" s="117"/>
    </row>
    <row r="11436" spans="10:20">
      <c r="J11436" s="116"/>
      <c r="K11436" s="116"/>
      <c r="L11436" s="116"/>
      <c r="M11436" s="116"/>
      <c r="N11436" s="117"/>
      <c r="P11436" s="115"/>
      <c r="Q11436" s="116"/>
      <c r="R11436" s="116"/>
      <c r="S11436" s="116"/>
      <c r="T11436" s="117"/>
    </row>
    <row r="11437" spans="10:20">
      <c r="J11437" s="116"/>
      <c r="K11437" s="116"/>
      <c r="L11437" s="116"/>
      <c r="M11437" s="116"/>
      <c r="N11437" s="117"/>
      <c r="P11437" s="115"/>
      <c r="Q11437" s="116"/>
      <c r="R11437" s="116"/>
      <c r="S11437" s="116"/>
      <c r="T11437" s="117"/>
    </row>
    <row r="11438" spans="10:20">
      <c r="J11438" s="116"/>
      <c r="K11438" s="116"/>
      <c r="L11438" s="116"/>
      <c r="M11438" s="116"/>
      <c r="N11438" s="117"/>
      <c r="P11438" s="115"/>
      <c r="Q11438" s="116"/>
      <c r="R11438" s="116"/>
      <c r="S11438" s="116"/>
      <c r="T11438" s="117"/>
    </row>
    <row r="11439" spans="10:20">
      <c r="J11439" s="116"/>
      <c r="K11439" s="116"/>
      <c r="L11439" s="116"/>
      <c r="M11439" s="116"/>
      <c r="N11439" s="117"/>
      <c r="P11439" s="115"/>
      <c r="Q11439" s="116"/>
      <c r="R11439" s="116"/>
      <c r="S11439" s="116"/>
      <c r="T11439" s="117"/>
    </row>
    <row r="11440" spans="10:20">
      <c r="J11440" s="116"/>
      <c r="K11440" s="116"/>
      <c r="L11440" s="116"/>
      <c r="M11440" s="116"/>
      <c r="N11440" s="117"/>
      <c r="P11440" s="115"/>
      <c r="Q11440" s="116"/>
      <c r="R11440" s="116"/>
      <c r="S11440" s="116"/>
      <c r="T11440" s="117"/>
    </row>
    <row r="11441" spans="10:20">
      <c r="J11441" s="116"/>
      <c r="K11441" s="116"/>
      <c r="L11441" s="116"/>
      <c r="M11441" s="116"/>
      <c r="N11441" s="117"/>
      <c r="P11441" s="115"/>
      <c r="Q11441" s="116"/>
      <c r="R11441" s="116"/>
      <c r="S11441" s="116"/>
      <c r="T11441" s="117"/>
    </row>
    <row r="11442" spans="10:20">
      <c r="J11442" s="116"/>
      <c r="K11442" s="116"/>
      <c r="L11442" s="116"/>
      <c r="M11442" s="116"/>
      <c r="N11442" s="117"/>
      <c r="P11442" s="115"/>
      <c r="Q11442" s="116"/>
      <c r="R11442" s="116"/>
      <c r="S11442" s="116"/>
      <c r="T11442" s="117"/>
    </row>
    <row r="11443" spans="10:20">
      <c r="J11443" s="116"/>
      <c r="K11443" s="116"/>
      <c r="L11443" s="116"/>
      <c r="M11443" s="116"/>
      <c r="N11443" s="117"/>
      <c r="P11443" s="115"/>
      <c r="Q11443" s="116"/>
      <c r="R11443" s="116"/>
      <c r="S11443" s="116"/>
      <c r="T11443" s="117"/>
    </row>
    <row r="11444" spans="10:20">
      <c r="J11444" s="116"/>
      <c r="K11444" s="116"/>
      <c r="L11444" s="116"/>
      <c r="M11444" s="116"/>
      <c r="N11444" s="117"/>
      <c r="P11444" s="115"/>
      <c r="Q11444" s="116"/>
      <c r="R11444" s="116"/>
      <c r="S11444" s="116"/>
      <c r="T11444" s="117"/>
    </row>
    <row r="11445" spans="10:20">
      <c r="J11445" s="116"/>
      <c r="K11445" s="116"/>
      <c r="L11445" s="116"/>
      <c r="M11445" s="116"/>
      <c r="N11445" s="117"/>
      <c r="P11445" s="115"/>
      <c r="Q11445" s="116"/>
      <c r="R11445" s="116"/>
      <c r="S11445" s="116"/>
      <c r="T11445" s="117"/>
    </row>
    <row r="11446" spans="10:20">
      <c r="J11446" s="116"/>
      <c r="K11446" s="116"/>
      <c r="L11446" s="116"/>
      <c r="M11446" s="116"/>
      <c r="N11446" s="117"/>
      <c r="P11446" s="115"/>
      <c r="Q11446" s="116"/>
      <c r="R11446" s="116"/>
      <c r="S11446" s="116"/>
      <c r="T11446" s="117"/>
    </row>
    <row r="11447" spans="10:20">
      <c r="J11447" s="116"/>
      <c r="K11447" s="116"/>
      <c r="L11447" s="116"/>
      <c r="M11447" s="116"/>
      <c r="N11447" s="117"/>
      <c r="P11447" s="115"/>
      <c r="Q11447" s="116"/>
      <c r="R11447" s="116"/>
      <c r="S11447" s="116"/>
      <c r="T11447" s="117"/>
    </row>
    <row r="11448" spans="10:20">
      <c r="J11448" s="116"/>
      <c r="K11448" s="116"/>
      <c r="L11448" s="116"/>
      <c r="M11448" s="116"/>
      <c r="N11448" s="117"/>
      <c r="P11448" s="115"/>
      <c r="Q11448" s="116"/>
      <c r="R11448" s="116"/>
      <c r="S11448" s="116"/>
      <c r="T11448" s="117"/>
    </row>
    <row r="11449" spans="10:20">
      <c r="J11449" s="116"/>
      <c r="K11449" s="116"/>
      <c r="L11449" s="116"/>
      <c r="M11449" s="116"/>
      <c r="N11449" s="117"/>
      <c r="P11449" s="115"/>
      <c r="Q11449" s="116"/>
      <c r="R11449" s="116"/>
      <c r="S11449" s="116"/>
      <c r="T11449" s="117"/>
    </row>
    <row r="11450" spans="10:20">
      <c r="J11450" s="116"/>
      <c r="K11450" s="116"/>
      <c r="L11450" s="116"/>
      <c r="M11450" s="116"/>
      <c r="N11450" s="117"/>
      <c r="P11450" s="115"/>
      <c r="Q11450" s="116"/>
      <c r="R11450" s="116"/>
      <c r="S11450" s="116"/>
      <c r="T11450" s="117"/>
    </row>
    <row r="11451" spans="10:20">
      <c r="J11451" s="116"/>
      <c r="K11451" s="116"/>
      <c r="L11451" s="116"/>
      <c r="M11451" s="116"/>
      <c r="N11451" s="117"/>
      <c r="P11451" s="115"/>
      <c r="Q11451" s="116"/>
      <c r="R11451" s="116"/>
      <c r="S11451" s="116"/>
      <c r="T11451" s="117"/>
    </row>
    <row r="11452" spans="10:20">
      <c r="J11452" s="116"/>
      <c r="K11452" s="116"/>
      <c r="L11452" s="116"/>
      <c r="M11452" s="116"/>
      <c r="N11452" s="117"/>
      <c r="P11452" s="115"/>
      <c r="Q11452" s="116"/>
      <c r="R11452" s="116"/>
      <c r="S11452" s="116"/>
      <c r="T11452" s="117"/>
    </row>
    <row r="11453" spans="10:20">
      <c r="J11453" s="116"/>
      <c r="K11453" s="116"/>
      <c r="L11453" s="116"/>
      <c r="M11453" s="116"/>
      <c r="N11453" s="117"/>
      <c r="P11453" s="115"/>
      <c r="Q11453" s="116"/>
      <c r="R11453" s="116"/>
      <c r="S11453" s="116"/>
      <c r="T11453" s="117"/>
    </row>
    <row r="11454" spans="10:20">
      <c r="J11454" s="116"/>
      <c r="K11454" s="116"/>
      <c r="L11454" s="116"/>
      <c r="M11454" s="116"/>
      <c r="N11454" s="117"/>
      <c r="P11454" s="115"/>
      <c r="Q11454" s="116"/>
      <c r="R11454" s="116"/>
      <c r="S11454" s="116"/>
      <c r="T11454" s="117"/>
    </row>
    <row r="11455" spans="10:20">
      <c r="J11455" s="116"/>
      <c r="K11455" s="116"/>
      <c r="L11455" s="116"/>
      <c r="M11455" s="116"/>
      <c r="N11455" s="117"/>
      <c r="P11455" s="115"/>
      <c r="Q11455" s="116"/>
      <c r="R11455" s="116"/>
      <c r="S11455" s="116"/>
      <c r="T11455" s="117"/>
    </row>
    <row r="11456" spans="10:20">
      <c r="J11456" s="116"/>
      <c r="K11456" s="116"/>
      <c r="L11456" s="116"/>
      <c r="M11456" s="116"/>
      <c r="N11456" s="117"/>
      <c r="P11456" s="115"/>
      <c r="Q11456" s="116"/>
      <c r="R11456" s="116"/>
      <c r="S11456" s="116"/>
      <c r="T11456" s="117"/>
    </row>
    <row r="11457" spans="10:20">
      <c r="J11457" s="116"/>
      <c r="K11457" s="116"/>
      <c r="L11457" s="116"/>
      <c r="M11457" s="116"/>
      <c r="N11457" s="117"/>
      <c r="P11457" s="115"/>
      <c r="Q11457" s="116"/>
      <c r="R11457" s="116"/>
      <c r="S11457" s="116"/>
      <c r="T11457" s="117"/>
    </row>
    <row r="11458" spans="10:20">
      <c r="J11458" s="116"/>
      <c r="K11458" s="116"/>
      <c r="L11458" s="116"/>
      <c r="M11458" s="116"/>
      <c r="N11458" s="117"/>
      <c r="P11458" s="115"/>
      <c r="Q11458" s="116"/>
      <c r="R11458" s="116"/>
      <c r="S11458" s="116"/>
      <c r="T11458" s="117"/>
    </row>
    <row r="11459" spans="10:20">
      <c r="J11459" s="116"/>
      <c r="K11459" s="116"/>
      <c r="L11459" s="116"/>
      <c r="M11459" s="116"/>
      <c r="N11459" s="117"/>
      <c r="P11459" s="115"/>
      <c r="Q11459" s="116"/>
      <c r="R11459" s="116"/>
      <c r="S11459" s="116"/>
      <c r="T11459" s="117"/>
    </row>
    <row r="11460" spans="10:20">
      <c r="J11460" s="116"/>
      <c r="K11460" s="116"/>
      <c r="L11460" s="116"/>
      <c r="M11460" s="116"/>
      <c r="N11460" s="117"/>
      <c r="P11460" s="115"/>
      <c r="Q11460" s="116"/>
      <c r="R11460" s="116"/>
      <c r="S11460" s="116"/>
      <c r="T11460" s="117"/>
    </row>
    <row r="11461" spans="10:20">
      <c r="J11461" s="116"/>
      <c r="K11461" s="116"/>
      <c r="L11461" s="116"/>
      <c r="M11461" s="116"/>
      <c r="N11461" s="117"/>
      <c r="P11461" s="115"/>
      <c r="Q11461" s="116"/>
      <c r="R11461" s="116"/>
      <c r="S11461" s="116"/>
      <c r="T11461" s="117"/>
    </row>
    <row r="11462" spans="10:20">
      <c r="J11462" s="116"/>
      <c r="K11462" s="116"/>
      <c r="L11462" s="116"/>
      <c r="M11462" s="116"/>
      <c r="N11462" s="117"/>
      <c r="P11462" s="115"/>
      <c r="Q11462" s="116"/>
      <c r="R11462" s="116"/>
      <c r="S11462" s="116"/>
      <c r="T11462" s="117"/>
    </row>
    <row r="11463" spans="10:20">
      <c r="J11463" s="116"/>
      <c r="K11463" s="116"/>
      <c r="L11463" s="116"/>
      <c r="M11463" s="116"/>
      <c r="N11463" s="117"/>
      <c r="P11463" s="115"/>
      <c r="Q11463" s="116"/>
      <c r="R11463" s="116"/>
      <c r="S11463" s="116"/>
      <c r="T11463" s="117"/>
    </row>
    <row r="11464" spans="10:20">
      <c r="J11464" s="116"/>
      <c r="K11464" s="116"/>
      <c r="L11464" s="116"/>
      <c r="M11464" s="116"/>
      <c r="N11464" s="117"/>
      <c r="P11464" s="115"/>
      <c r="Q11464" s="116"/>
      <c r="R11464" s="116"/>
      <c r="S11464" s="116"/>
      <c r="T11464" s="117"/>
    </row>
    <row r="11465" spans="10:20">
      <c r="J11465" s="116"/>
      <c r="K11465" s="116"/>
      <c r="L11465" s="116"/>
      <c r="M11465" s="116"/>
      <c r="N11465" s="117"/>
      <c r="P11465" s="115"/>
      <c r="Q11465" s="116"/>
      <c r="R11465" s="116"/>
      <c r="S11465" s="116"/>
      <c r="T11465" s="117"/>
    </row>
    <row r="11466" spans="10:20">
      <c r="J11466" s="116"/>
      <c r="K11466" s="116"/>
      <c r="L11466" s="116"/>
      <c r="M11466" s="116"/>
      <c r="N11466" s="117"/>
      <c r="P11466" s="115"/>
      <c r="Q11466" s="116"/>
      <c r="R11466" s="116"/>
      <c r="S11466" s="116"/>
      <c r="T11466" s="117"/>
    </row>
    <row r="11467" spans="10:20">
      <c r="J11467" s="116"/>
      <c r="K11467" s="116"/>
      <c r="L11467" s="116"/>
      <c r="M11467" s="116"/>
      <c r="N11467" s="117"/>
      <c r="P11467" s="115"/>
      <c r="Q11467" s="116"/>
      <c r="R11467" s="116"/>
      <c r="S11467" s="116"/>
      <c r="T11467" s="117"/>
    </row>
    <row r="11468" spans="10:20">
      <c r="J11468" s="116"/>
      <c r="K11468" s="116"/>
      <c r="L11468" s="116"/>
      <c r="M11468" s="116"/>
      <c r="N11468" s="117"/>
      <c r="P11468" s="115"/>
      <c r="Q11468" s="116"/>
      <c r="R11468" s="116"/>
      <c r="S11468" s="116"/>
      <c r="T11468" s="117"/>
    </row>
    <row r="11469" spans="10:20">
      <c r="J11469" s="116"/>
      <c r="K11469" s="116"/>
      <c r="L11469" s="116"/>
      <c r="M11469" s="116"/>
      <c r="N11469" s="117"/>
      <c r="P11469" s="115"/>
      <c r="Q11469" s="116"/>
      <c r="R11469" s="116"/>
      <c r="S11469" s="116"/>
      <c r="T11469" s="117"/>
    </row>
    <row r="11470" spans="10:20">
      <c r="J11470" s="116"/>
      <c r="K11470" s="116"/>
      <c r="L11470" s="116"/>
      <c r="M11470" s="116"/>
      <c r="N11470" s="117"/>
      <c r="P11470" s="115"/>
      <c r="Q11470" s="116"/>
      <c r="R11470" s="116"/>
      <c r="S11470" s="116"/>
      <c r="T11470" s="117"/>
    </row>
    <row r="11471" spans="10:20">
      <c r="J11471" s="116"/>
      <c r="K11471" s="116"/>
      <c r="L11471" s="116"/>
      <c r="M11471" s="116"/>
      <c r="N11471" s="117"/>
      <c r="P11471" s="115"/>
      <c r="Q11471" s="116"/>
      <c r="R11471" s="116"/>
      <c r="S11471" s="116"/>
      <c r="T11471" s="117"/>
    </row>
    <row r="11472" spans="10:20">
      <c r="J11472" s="116"/>
      <c r="K11472" s="116"/>
      <c r="L11472" s="116"/>
      <c r="M11472" s="116"/>
      <c r="N11472" s="117"/>
      <c r="P11472" s="115"/>
      <c r="Q11472" s="116"/>
      <c r="R11472" s="116"/>
      <c r="S11472" s="116"/>
      <c r="T11472" s="117"/>
    </row>
    <row r="11473" spans="10:20">
      <c r="J11473" s="116"/>
      <c r="K11473" s="116"/>
      <c r="L11473" s="116"/>
      <c r="M11473" s="116"/>
      <c r="N11473" s="117"/>
      <c r="P11473" s="115"/>
      <c r="Q11473" s="116"/>
      <c r="R11473" s="116"/>
      <c r="S11473" s="116"/>
      <c r="T11473" s="117"/>
    </row>
    <row r="11474" spans="10:20">
      <c r="J11474" s="116"/>
      <c r="K11474" s="116"/>
      <c r="L11474" s="116"/>
      <c r="M11474" s="116"/>
      <c r="N11474" s="117"/>
      <c r="P11474" s="115"/>
      <c r="Q11474" s="116"/>
      <c r="R11474" s="116"/>
      <c r="S11474" s="116"/>
      <c r="T11474" s="117"/>
    </row>
    <row r="11475" spans="10:20">
      <c r="J11475" s="116"/>
      <c r="K11475" s="116"/>
      <c r="L11475" s="116"/>
      <c r="M11475" s="116"/>
      <c r="N11475" s="117"/>
      <c r="P11475" s="115"/>
      <c r="Q11475" s="116"/>
      <c r="R11475" s="116"/>
      <c r="S11475" s="116"/>
      <c r="T11475" s="117"/>
    </row>
    <row r="11476" spans="10:20">
      <c r="J11476" s="116"/>
      <c r="K11476" s="116"/>
      <c r="L11476" s="116"/>
      <c r="M11476" s="116"/>
      <c r="N11476" s="117"/>
      <c r="P11476" s="115"/>
      <c r="Q11476" s="116"/>
      <c r="R11476" s="116"/>
      <c r="S11476" s="116"/>
      <c r="T11476" s="117"/>
    </row>
    <row r="11477" spans="10:20">
      <c r="J11477" s="116"/>
      <c r="K11477" s="116"/>
      <c r="L11477" s="116"/>
      <c r="M11477" s="116"/>
      <c r="N11477" s="117"/>
      <c r="P11477" s="115"/>
      <c r="Q11477" s="116"/>
      <c r="R11477" s="116"/>
      <c r="S11477" s="116"/>
      <c r="T11477" s="117"/>
    </row>
    <row r="11478" spans="10:20">
      <c r="J11478" s="116"/>
      <c r="K11478" s="116"/>
      <c r="L11478" s="116"/>
      <c r="M11478" s="116"/>
      <c r="N11478" s="117"/>
      <c r="P11478" s="115"/>
      <c r="Q11478" s="116"/>
      <c r="R11478" s="116"/>
      <c r="S11478" s="116"/>
      <c r="T11478" s="117"/>
    </row>
    <row r="11479" spans="10:20">
      <c r="J11479" s="116"/>
      <c r="K11479" s="116"/>
      <c r="L11479" s="116"/>
      <c r="M11479" s="116"/>
      <c r="N11479" s="117"/>
      <c r="P11479" s="115"/>
      <c r="Q11479" s="116"/>
      <c r="R11479" s="116"/>
      <c r="S11479" s="116"/>
      <c r="T11479" s="117"/>
    </row>
    <row r="11480" spans="10:20">
      <c r="J11480" s="116"/>
      <c r="K11480" s="116"/>
      <c r="L11480" s="116"/>
      <c r="M11480" s="116"/>
      <c r="N11480" s="117"/>
      <c r="P11480" s="115"/>
      <c r="Q11480" s="116"/>
      <c r="R11480" s="116"/>
      <c r="S11480" s="116"/>
      <c r="T11480" s="117"/>
    </row>
    <row r="11481" spans="10:20">
      <c r="J11481" s="116"/>
      <c r="K11481" s="116"/>
      <c r="L11481" s="116"/>
      <c r="M11481" s="116"/>
      <c r="N11481" s="117"/>
      <c r="P11481" s="115"/>
      <c r="Q11481" s="116"/>
      <c r="R11481" s="116"/>
      <c r="S11481" s="116"/>
      <c r="T11481" s="117"/>
    </row>
    <row r="11482" spans="10:20">
      <c r="J11482" s="116"/>
      <c r="K11482" s="116"/>
      <c r="L11482" s="116"/>
      <c r="M11482" s="116"/>
      <c r="N11482" s="117"/>
      <c r="P11482" s="115"/>
      <c r="Q11482" s="116"/>
      <c r="R11482" s="116"/>
      <c r="S11482" s="116"/>
      <c r="T11482" s="117"/>
    </row>
    <row r="11483" spans="10:20">
      <c r="J11483" s="116"/>
      <c r="K11483" s="116"/>
      <c r="L11483" s="116"/>
      <c r="M11483" s="116"/>
      <c r="N11483" s="117"/>
      <c r="P11483" s="115"/>
      <c r="Q11483" s="116"/>
      <c r="R11483" s="116"/>
      <c r="S11483" s="116"/>
      <c r="T11483" s="117"/>
    </row>
    <row r="11484" spans="10:20">
      <c r="J11484" s="116"/>
      <c r="K11484" s="116"/>
      <c r="L11484" s="116"/>
      <c r="M11484" s="116"/>
      <c r="N11484" s="117"/>
      <c r="P11484" s="115"/>
      <c r="Q11484" s="116"/>
      <c r="R11484" s="116"/>
      <c r="S11484" s="116"/>
      <c r="T11484" s="117"/>
    </row>
    <row r="11485" spans="10:20">
      <c r="J11485" s="116"/>
      <c r="K11485" s="116"/>
      <c r="L11485" s="116"/>
      <c r="M11485" s="116"/>
      <c r="N11485" s="117"/>
      <c r="P11485" s="115"/>
      <c r="Q11485" s="116"/>
      <c r="R11485" s="116"/>
      <c r="S11485" s="116"/>
      <c r="T11485" s="117"/>
    </row>
    <row r="11486" spans="10:20">
      <c r="J11486" s="116"/>
      <c r="K11486" s="116"/>
      <c r="L11486" s="116"/>
      <c r="M11486" s="116"/>
      <c r="N11486" s="117"/>
      <c r="P11486" s="115"/>
      <c r="Q11486" s="116"/>
      <c r="R11486" s="116"/>
      <c r="S11486" s="116"/>
      <c r="T11486" s="117"/>
    </row>
    <row r="11487" spans="10:20">
      <c r="J11487" s="116"/>
      <c r="K11487" s="116"/>
      <c r="L11487" s="116"/>
      <c r="M11487" s="116"/>
      <c r="N11487" s="117"/>
      <c r="P11487" s="115"/>
      <c r="Q11487" s="116"/>
      <c r="R11487" s="116"/>
      <c r="S11487" s="116"/>
      <c r="T11487" s="117"/>
    </row>
    <row r="11488" spans="10:20">
      <c r="J11488" s="116"/>
      <c r="K11488" s="116"/>
      <c r="L11488" s="116"/>
      <c r="M11488" s="116"/>
      <c r="N11488" s="117"/>
      <c r="P11488" s="115"/>
      <c r="Q11488" s="116"/>
      <c r="R11488" s="116"/>
      <c r="S11488" s="116"/>
      <c r="T11488" s="117"/>
    </row>
    <row r="11489" spans="10:20">
      <c r="J11489" s="116"/>
      <c r="K11489" s="116"/>
      <c r="L11489" s="116"/>
      <c r="M11489" s="116"/>
      <c r="N11489" s="117"/>
      <c r="P11489" s="115"/>
      <c r="Q11489" s="116"/>
      <c r="R11489" s="116"/>
      <c r="S11489" s="116"/>
      <c r="T11489" s="117"/>
    </row>
    <row r="11490" spans="10:20">
      <c r="J11490" s="116"/>
      <c r="K11490" s="116"/>
      <c r="L11490" s="116"/>
      <c r="M11490" s="116"/>
      <c r="N11490" s="117"/>
      <c r="P11490" s="115"/>
      <c r="Q11490" s="116"/>
      <c r="R11490" s="116"/>
      <c r="S11490" s="116"/>
      <c r="T11490" s="117"/>
    </row>
    <row r="11491" spans="10:20">
      <c r="J11491" s="116"/>
      <c r="K11491" s="116"/>
      <c r="L11491" s="116"/>
      <c r="M11491" s="116"/>
      <c r="N11491" s="117"/>
      <c r="P11491" s="115"/>
      <c r="Q11491" s="116"/>
      <c r="R11491" s="116"/>
      <c r="S11491" s="116"/>
      <c r="T11491" s="117"/>
    </row>
    <row r="11492" spans="10:20">
      <c r="J11492" s="116"/>
      <c r="K11492" s="116"/>
      <c r="L11492" s="116"/>
      <c r="M11492" s="116"/>
      <c r="N11492" s="117"/>
      <c r="P11492" s="115"/>
      <c r="Q11492" s="116"/>
      <c r="R11492" s="116"/>
      <c r="S11492" s="116"/>
      <c r="T11492" s="117"/>
    </row>
    <row r="11493" spans="10:20">
      <c r="J11493" s="116"/>
      <c r="K11493" s="116"/>
      <c r="L11493" s="116"/>
      <c r="M11493" s="116"/>
      <c r="N11493" s="117"/>
      <c r="P11493" s="115"/>
      <c r="Q11493" s="116"/>
      <c r="R11493" s="116"/>
      <c r="S11493" s="116"/>
      <c r="T11493" s="117"/>
    </row>
    <row r="11494" spans="10:20">
      <c r="J11494" s="116"/>
      <c r="K11494" s="116"/>
      <c r="L11494" s="116"/>
      <c r="M11494" s="116"/>
      <c r="N11494" s="117"/>
      <c r="P11494" s="115"/>
      <c r="Q11494" s="116"/>
      <c r="R11494" s="116"/>
      <c r="S11494" s="116"/>
      <c r="T11494" s="117"/>
    </row>
    <row r="11495" spans="10:20">
      <c r="J11495" s="116"/>
      <c r="K11495" s="116"/>
      <c r="L11495" s="116"/>
      <c r="M11495" s="116"/>
      <c r="N11495" s="117"/>
      <c r="P11495" s="115"/>
      <c r="Q11495" s="116"/>
      <c r="R11495" s="116"/>
      <c r="S11495" s="116"/>
      <c r="T11495" s="117"/>
    </row>
    <row r="11496" spans="10:20">
      <c r="J11496" s="116"/>
      <c r="K11496" s="116"/>
      <c r="L11496" s="116"/>
      <c r="M11496" s="116"/>
      <c r="N11496" s="117"/>
      <c r="P11496" s="115"/>
      <c r="Q11496" s="116"/>
      <c r="R11496" s="116"/>
      <c r="S11496" s="116"/>
      <c r="T11496" s="117"/>
    </row>
    <row r="11497" spans="10:20">
      <c r="J11497" s="116"/>
      <c r="K11497" s="116"/>
      <c r="L11497" s="116"/>
      <c r="M11497" s="116"/>
      <c r="N11497" s="117"/>
      <c r="P11497" s="115"/>
      <c r="Q11497" s="116"/>
      <c r="R11497" s="116"/>
      <c r="S11497" s="116"/>
      <c r="T11497" s="117"/>
    </row>
    <row r="11498" spans="10:20">
      <c r="J11498" s="116"/>
      <c r="K11498" s="116"/>
      <c r="L11498" s="116"/>
      <c r="M11498" s="116"/>
      <c r="N11498" s="117"/>
      <c r="P11498" s="115"/>
      <c r="Q11498" s="116"/>
      <c r="R11498" s="116"/>
      <c r="S11498" s="116"/>
      <c r="T11498" s="117"/>
    </row>
    <row r="11499" spans="10:20">
      <c r="J11499" s="116"/>
      <c r="K11499" s="116"/>
      <c r="L11499" s="116"/>
      <c r="M11499" s="116"/>
      <c r="N11499" s="117"/>
      <c r="P11499" s="115"/>
      <c r="Q11499" s="116"/>
      <c r="R11499" s="116"/>
      <c r="S11499" s="116"/>
      <c r="T11499" s="117"/>
    </row>
    <row r="11500" spans="10:20">
      <c r="J11500" s="116"/>
      <c r="K11500" s="116"/>
      <c r="L11500" s="116"/>
      <c r="M11500" s="116"/>
      <c r="N11500" s="117"/>
      <c r="P11500" s="115"/>
      <c r="Q11500" s="116"/>
      <c r="R11500" s="116"/>
      <c r="S11500" s="116"/>
      <c r="T11500" s="117"/>
    </row>
    <row r="11501" spans="10:20">
      <c r="J11501" s="116"/>
      <c r="K11501" s="116"/>
      <c r="L11501" s="116"/>
      <c r="M11501" s="116"/>
      <c r="N11501" s="117"/>
      <c r="P11501" s="115"/>
      <c r="Q11501" s="116"/>
      <c r="R11501" s="116"/>
      <c r="S11501" s="116"/>
      <c r="T11501" s="117"/>
    </row>
    <row r="11502" spans="10:20">
      <c r="J11502" s="116"/>
      <c r="K11502" s="116"/>
      <c r="L11502" s="116"/>
      <c r="M11502" s="116"/>
      <c r="N11502" s="117"/>
      <c r="P11502" s="115"/>
      <c r="Q11502" s="116"/>
      <c r="R11502" s="116"/>
      <c r="S11502" s="116"/>
      <c r="T11502" s="117"/>
    </row>
    <row r="11503" spans="10:20">
      <c r="J11503" s="116"/>
      <c r="K11503" s="116"/>
      <c r="L11503" s="116"/>
      <c r="M11503" s="116"/>
      <c r="N11503" s="117"/>
      <c r="P11503" s="115"/>
      <c r="Q11503" s="116"/>
      <c r="R11503" s="116"/>
      <c r="S11503" s="116"/>
      <c r="T11503" s="117"/>
    </row>
    <row r="11504" spans="10:20">
      <c r="J11504" s="116"/>
      <c r="K11504" s="116"/>
      <c r="L11504" s="116"/>
      <c r="M11504" s="116"/>
      <c r="N11504" s="117"/>
      <c r="P11504" s="115"/>
      <c r="Q11504" s="116"/>
      <c r="R11504" s="116"/>
      <c r="S11504" s="116"/>
      <c r="T11504" s="117"/>
    </row>
    <row r="11505" spans="10:20">
      <c r="J11505" s="116"/>
      <c r="K11505" s="116"/>
      <c r="L11505" s="116"/>
      <c r="M11505" s="116"/>
      <c r="N11505" s="117"/>
      <c r="P11505" s="115"/>
      <c r="Q11505" s="116"/>
      <c r="R11505" s="116"/>
      <c r="S11505" s="116"/>
      <c r="T11505" s="117"/>
    </row>
    <row r="11506" spans="10:20">
      <c r="J11506" s="116"/>
      <c r="K11506" s="116"/>
      <c r="L11506" s="116"/>
      <c r="M11506" s="116"/>
      <c r="N11506" s="117"/>
      <c r="P11506" s="115"/>
      <c r="Q11506" s="116"/>
      <c r="R11506" s="116"/>
      <c r="S11506" s="116"/>
      <c r="T11506" s="117"/>
    </row>
    <row r="11507" spans="10:20">
      <c r="J11507" s="116"/>
      <c r="K11507" s="116"/>
      <c r="L11507" s="116"/>
      <c r="M11507" s="116"/>
      <c r="N11507" s="117"/>
      <c r="P11507" s="115"/>
      <c r="Q11507" s="116"/>
      <c r="R11507" s="116"/>
      <c r="S11507" s="116"/>
      <c r="T11507" s="117"/>
    </row>
    <row r="11508" spans="10:20">
      <c r="J11508" s="116"/>
      <c r="K11508" s="116"/>
      <c r="L11508" s="116"/>
      <c r="M11508" s="116"/>
      <c r="N11508" s="117"/>
      <c r="P11508" s="115"/>
      <c r="Q11508" s="116"/>
      <c r="R11508" s="116"/>
      <c r="S11508" s="116"/>
      <c r="T11508" s="117"/>
    </row>
    <row r="11509" spans="10:20">
      <c r="J11509" s="116"/>
      <c r="K11509" s="116"/>
      <c r="L11509" s="116"/>
      <c r="M11509" s="116"/>
      <c r="N11509" s="117"/>
      <c r="P11509" s="115"/>
      <c r="Q11509" s="116"/>
      <c r="R11509" s="116"/>
      <c r="S11509" s="116"/>
      <c r="T11509" s="117"/>
    </row>
    <row r="11510" spans="10:20">
      <c r="J11510" s="116"/>
      <c r="K11510" s="116"/>
      <c r="L11510" s="116"/>
      <c r="M11510" s="116"/>
      <c r="N11510" s="117"/>
      <c r="P11510" s="115"/>
      <c r="Q11510" s="116"/>
      <c r="R11510" s="116"/>
      <c r="S11510" s="116"/>
      <c r="T11510" s="117"/>
    </row>
    <row r="11511" spans="10:20">
      <c r="J11511" s="116"/>
      <c r="K11511" s="116"/>
      <c r="L11511" s="116"/>
      <c r="M11511" s="116"/>
      <c r="N11511" s="117"/>
      <c r="P11511" s="115"/>
      <c r="Q11511" s="116"/>
      <c r="R11511" s="116"/>
      <c r="S11511" s="116"/>
      <c r="T11511" s="117"/>
    </row>
    <row r="11512" spans="10:20">
      <c r="J11512" s="116"/>
      <c r="K11512" s="116"/>
      <c r="L11512" s="116"/>
      <c r="M11512" s="116"/>
      <c r="N11512" s="117"/>
      <c r="P11512" s="115"/>
      <c r="Q11512" s="116"/>
      <c r="R11512" s="116"/>
      <c r="S11512" s="116"/>
      <c r="T11512" s="117"/>
    </row>
    <row r="11513" spans="10:20">
      <c r="J11513" s="116"/>
      <c r="K11513" s="116"/>
      <c r="L11513" s="116"/>
      <c r="M11513" s="116"/>
      <c r="N11513" s="117"/>
      <c r="P11513" s="115"/>
      <c r="Q11513" s="116"/>
      <c r="R11513" s="116"/>
      <c r="S11513" s="116"/>
      <c r="T11513" s="117"/>
    </row>
    <row r="11514" spans="10:20">
      <c r="J11514" s="116"/>
      <c r="K11514" s="116"/>
      <c r="L11514" s="116"/>
      <c r="M11514" s="116"/>
      <c r="N11514" s="117"/>
      <c r="P11514" s="115"/>
      <c r="Q11514" s="116"/>
      <c r="R11514" s="116"/>
      <c r="S11514" s="116"/>
      <c r="T11514" s="117"/>
    </row>
    <row r="11515" spans="10:20">
      <c r="J11515" s="116"/>
      <c r="K11515" s="116"/>
      <c r="L11515" s="116"/>
      <c r="M11515" s="116"/>
      <c r="N11515" s="117"/>
      <c r="P11515" s="115"/>
      <c r="Q11515" s="116"/>
      <c r="R11515" s="116"/>
      <c r="S11515" s="116"/>
      <c r="T11515" s="117"/>
    </row>
    <row r="11516" spans="10:20">
      <c r="J11516" s="116"/>
      <c r="K11516" s="116"/>
      <c r="L11516" s="116"/>
      <c r="M11516" s="116"/>
      <c r="N11516" s="117"/>
      <c r="P11516" s="115"/>
      <c r="Q11516" s="116"/>
      <c r="R11516" s="116"/>
      <c r="S11516" s="116"/>
      <c r="T11516" s="117"/>
    </row>
    <row r="11517" spans="10:20">
      <c r="J11517" s="116"/>
      <c r="K11517" s="116"/>
      <c r="L11517" s="116"/>
      <c r="M11517" s="116"/>
      <c r="N11517" s="117"/>
      <c r="P11517" s="115"/>
      <c r="Q11517" s="116"/>
      <c r="R11517" s="116"/>
      <c r="S11517" s="116"/>
      <c r="T11517" s="117"/>
    </row>
    <row r="11518" spans="10:20">
      <c r="J11518" s="116"/>
      <c r="K11518" s="116"/>
      <c r="L11518" s="116"/>
      <c r="M11518" s="116"/>
      <c r="N11518" s="117"/>
      <c r="P11518" s="115"/>
      <c r="Q11518" s="116"/>
      <c r="R11518" s="116"/>
      <c r="S11518" s="116"/>
      <c r="T11518" s="117"/>
    </row>
    <row r="11519" spans="10:20">
      <c r="J11519" s="116"/>
      <c r="K11519" s="116"/>
      <c r="L11519" s="116"/>
      <c r="M11519" s="116"/>
      <c r="N11519" s="117"/>
      <c r="P11519" s="115"/>
      <c r="Q11519" s="116"/>
      <c r="R11519" s="116"/>
      <c r="S11519" s="116"/>
      <c r="T11519" s="117"/>
    </row>
    <row r="11520" spans="10:20">
      <c r="J11520" s="116"/>
      <c r="K11520" s="116"/>
      <c r="L11520" s="116"/>
      <c r="M11520" s="116"/>
      <c r="N11520" s="117"/>
      <c r="P11520" s="115"/>
      <c r="Q11520" s="116"/>
      <c r="R11520" s="116"/>
      <c r="S11520" s="116"/>
      <c r="T11520" s="117"/>
    </row>
    <row r="11521" spans="10:20">
      <c r="J11521" s="116"/>
      <c r="K11521" s="116"/>
      <c r="L11521" s="116"/>
      <c r="M11521" s="116"/>
      <c r="N11521" s="117"/>
      <c r="P11521" s="115"/>
      <c r="Q11521" s="116"/>
      <c r="R11521" s="116"/>
      <c r="S11521" s="116"/>
      <c r="T11521" s="117"/>
    </row>
    <row r="11522" spans="10:20">
      <c r="J11522" s="116"/>
      <c r="K11522" s="116"/>
      <c r="L11522" s="116"/>
      <c r="M11522" s="116"/>
      <c r="N11522" s="117"/>
      <c r="P11522" s="115"/>
      <c r="Q11522" s="116"/>
      <c r="R11522" s="116"/>
      <c r="S11522" s="116"/>
      <c r="T11522" s="117"/>
    </row>
    <row r="11523" spans="10:20">
      <c r="J11523" s="116"/>
      <c r="K11523" s="116"/>
      <c r="L11523" s="116"/>
      <c r="M11523" s="116"/>
      <c r="N11523" s="117"/>
      <c r="P11523" s="115"/>
      <c r="Q11523" s="116"/>
      <c r="R11523" s="116"/>
      <c r="S11523" s="116"/>
      <c r="T11523" s="117"/>
    </row>
    <row r="11524" spans="10:20">
      <c r="J11524" s="116"/>
      <c r="K11524" s="116"/>
      <c r="L11524" s="116"/>
      <c r="M11524" s="116"/>
      <c r="N11524" s="117"/>
      <c r="P11524" s="115"/>
      <c r="Q11524" s="116"/>
      <c r="R11524" s="116"/>
      <c r="S11524" s="116"/>
      <c r="T11524" s="117"/>
    </row>
    <row r="11525" spans="10:20">
      <c r="J11525" s="116"/>
      <c r="K11525" s="116"/>
      <c r="L11525" s="116"/>
      <c r="M11525" s="116"/>
      <c r="N11525" s="117"/>
      <c r="P11525" s="115"/>
      <c r="Q11525" s="116"/>
      <c r="R11525" s="116"/>
      <c r="S11525" s="116"/>
      <c r="T11525" s="117"/>
    </row>
    <row r="11526" spans="10:20">
      <c r="J11526" s="116"/>
      <c r="K11526" s="116"/>
      <c r="L11526" s="116"/>
      <c r="M11526" s="116"/>
      <c r="N11526" s="117"/>
      <c r="P11526" s="115"/>
      <c r="Q11526" s="116"/>
      <c r="R11526" s="116"/>
      <c r="S11526" s="116"/>
      <c r="T11526" s="117"/>
    </row>
    <row r="11527" spans="10:20">
      <c r="J11527" s="116"/>
      <c r="K11527" s="116"/>
      <c r="L11527" s="116"/>
      <c r="M11527" s="116"/>
      <c r="N11527" s="117"/>
      <c r="P11527" s="115"/>
      <c r="Q11527" s="116"/>
      <c r="R11527" s="116"/>
      <c r="S11527" s="116"/>
      <c r="T11527" s="117"/>
    </row>
    <row r="11528" spans="10:20">
      <c r="J11528" s="116"/>
      <c r="K11528" s="116"/>
      <c r="L11528" s="116"/>
      <c r="M11528" s="116"/>
      <c r="N11528" s="117"/>
      <c r="P11528" s="115"/>
      <c r="Q11528" s="116"/>
      <c r="R11528" s="116"/>
      <c r="S11528" s="116"/>
      <c r="T11528" s="117"/>
    </row>
    <row r="11529" spans="10:20">
      <c r="J11529" s="116"/>
      <c r="K11529" s="116"/>
      <c r="L11529" s="116"/>
      <c r="M11529" s="116"/>
      <c r="N11529" s="117"/>
      <c r="P11529" s="115"/>
      <c r="Q11529" s="116"/>
      <c r="R11529" s="116"/>
      <c r="S11529" s="116"/>
      <c r="T11529" s="117"/>
    </row>
    <row r="11530" spans="10:20">
      <c r="J11530" s="116"/>
      <c r="K11530" s="116"/>
      <c r="L11530" s="116"/>
      <c r="M11530" s="116"/>
      <c r="N11530" s="117"/>
      <c r="P11530" s="115"/>
      <c r="Q11530" s="116"/>
      <c r="R11530" s="116"/>
      <c r="S11530" s="116"/>
      <c r="T11530" s="117"/>
    </row>
    <row r="11531" spans="10:20">
      <c r="J11531" s="116"/>
      <c r="K11531" s="116"/>
      <c r="L11531" s="116"/>
      <c r="M11531" s="116"/>
      <c r="N11531" s="117"/>
      <c r="P11531" s="115"/>
      <c r="Q11531" s="116"/>
      <c r="R11531" s="116"/>
      <c r="S11531" s="116"/>
      <c r="T11531" s="117"/>
    </row>
    <row r="11532" spans="10:20">
      <c r="J11532" s="116"/>
      <c r="K11532" s="116"/>
      <c r="L11532" s="116"/>
      <c r="M11532" s="116"/>
      <c r="N11532" s="117"/>
      <c r="P11532" s="115"/>
      <c r="Q11532" s="116"/>
      <c r="R11532" s="116"/>
      <c r="S11532" s="116"/>
      <c r="T11532" s="117"/>
    </row>
    <row r="11533" spans="10:20">
      <c r="J11533" s="116"/>
      <c r="K11533" s="116"/>
      <c r="L11533" s="116"/>
      <c r="M11533" s="116"/>
      <c r="N11533" s="117"/>
      <c r="P11533" s="115"/>
      <c r="Q11533" s="116"/>
      <c r="R11533" s="116"/>
      <c r="S11533" s="116"/>
      <c r="T11533" s="117"/>
    </row>
    <row r="11534" spans="10:20">
      <c r="J11534" s="116"/>
      <c r="K11534" s="116"/>
      <c r="L11534" s="116"/>
      <c r="M11534" s="116"/>
      <c r="N11534" s="117"/>
      <c r="P11534" s="115"/>
      <c r="Q11534" s="116"/>
      <c r="R11534" s="116"/>
      <c r="S11534" s="116"/>
      <c r="T11534" s="117"/>
    </row>
    <row r="11535" spans="10:20">
      <c r="J11535" s="116"/>
      <c r="K11535" s="116"/>
      <c r="L11535" s="116"/>
      <c r="M11535" s="116"/>
      <c r="N11535" s="117"/>
      <c r="P11535" s="115"/>
      <c r="Q11535" s="116"/>
      <c r="R11535" s="116"/>
      <c r="S11535" s="116"/>
      <c r="T11535" s="117"/>
    </row>
    <row r="11536" spans="10:20">
      <c r="J11536" s="116"/>
      <c r="K11536" s="116"/>
      <c r="L11536" s="116"/>
      <c r="M11536" s="116"/>
      <c r="N11536" s="117"/>
      <c r="P11536" s="115"/>
      <c r="Q11536" s="116"/>
      <c r="R11536" s="116"/>
      <c r="S11536" s="116"/>
      <c r="T11536" s="117"/>
    </row>
    <row r="11537" spans="10:20">
      <c r="J11537" s="116"/>
      <c r="K11537" s="116"/>
      <c r="L11537" s="116"/>
      <c r="M11537" s="116"/>
      <c r="N11537" s="117"/>
      <c r="P11537" s="115"/>
      <c r="Q11537" s="116"/>
      <c r="R11537" s="116"/>
      <c r="S11537" s="116"/>
      <c r="T11537" s="117"/>
    </row>
    <row r="11538" spans="10:20">
      <c r="J11538" s="116"/>
      <c r="K11538" s="116"/>
      <c r="L11538" s="116"/>
      <c r="M11538" s="116"/>
      <c r="N11538" s="117"/>
      <c r="P11538" s="115"/>
      <c r="Q11538" s="116"/>
      <c r="R11538" s="116"/>
      <c r="S11538" s="116"/>
      <c r="T11538" s="117"/>
    </row>
    <row r="11539" spans="10:20">
      <c r="J11539" s="116"/>
      <c r="K11539" s="116"/>
      <c r="L11539" s="116"/>
      <c r="M11539" s="116"/>
      <c r="N11539" s="117"/>
      <c r="P11539" s="115"/>
      <c r="Q11539" s="116"/>
      <c r="R11539" s="116"/>
      <c r="S11539" s="116"/>
      <c r="T11539" s="117"/>
    </row>
    <row r="11540" spans="10:20">
      <c r="J11540" s="116"/>
      <c r="K11540" s="116"/>
      <c r="L11540" s="116"/>
      <c r="M11540" s="116"/>
      <c r="N11540" s="117"/>
      <c r="P11540" s="115"/>
      <c r="Q11540" s="116"/>
      <c r="R11540" s="116"/>
      <c r="S11540" s="116"/>
      <c r="T11540" s="117"/>
    </row>
    <row r="11541" spans="10:20">
      <c r="J11541" s="116"/>
      <c r="K11541" s="116"/>
      <c r="L11541" s="116"/>
      <c r="M11541" s="116"/>
      <c r="N11541" s="117"/>
      <c r="P11541" s="115"/>
      <c r="Q11541" s="116"/>
      <c r="R11541" s="116"/>
      <c r="S11541" s="116"/>
      <c r="T11541" s="117"/>
    </row>
    <row r="11542" spans="10:20">
      <c r="J11542" s="116"/>
      <c r="K11542" s="116"/>
      <c r="L11542" s="116"/>
      <c r="M11542" s="116"/>
      <c r="N11542" s="117"/>
      <c r="P11542" s="115"/>
      <c r="Q11542" s="116"/>
      <c r="R11542" s="116"/>
      <c r="S11542" s="116"/>
      <c r="T11542" s="117"/>
    </row>
    <row r="11543" spans="10:20">
      <c r="J11543" s="116"/>
      <c r="K11543" s="116"/>
      <c r="L11543" s="116"/>
      <c r="M11543" s="116"/>
      <c r="N11543" s="117"/>
      <c r="P11543" s="115"/>
      <c r="Q11543" s="116"/>
      <c r="R11543" s="116"/>
      <c r="S11543" s="116"/>
      <c r="T11543" s="117"/>
    </row>
    <row r="11544" spans="10:20">
      <c r="J11544" s="116"/>
      <c r="K11544" s="116"/>
      <c r="L11544" s="116"/>
      <c r="M11544" s="116"/>
      <c r="N11544" s="117"/>
      <c r="P11544" s="115"/>
      <c r="Q11544" s="116"/>
      <c r="R11544" s="116"/>
      <c r="S11544" s="116"/>
      <c r="T11544" s="117"/>
    </row>
    <row r="11545" spans="10:20">
      <c r="J11545" s="116"/>
      <c r="K11545" s="116"/>
      <c r="L11545" s="116"/>
      <c r="M11545" s="116"/>
      <c r="N11545" s="117"/>
      <c r="P11545" s="115"/>
      <c r="Q11545" s="116"/>
      <c r="R11545" s="116"/>
      <c r="S11545" s="116"/>
      <c r="T11545" s="117"/>
    </row>
    <row r="11546" spans="10:20">
      <c r="J11546" s="116"/>
      <c r="K11546" s="116"/>
      <c r="L11546" s="116"/>
      <c r="M11546" s="116"/>
      <c r="N11546" s="117"/>
      <c r="P11546" s="115"/>
      <c r="Q11546" s="116"/>
      <c r="R11546" s="116"/>
      <c r="S11546" s="116"/>
      <c r="T11546" s="117"/>
    </row>
    <row r="11547" spans="10:20">
      <c r="J11547" s="116"/>
      <c r="K11547" s="116"/>
      <c r="L11547" s="116"/>
      <c r="M11547" s="116"/>
      <c r="N11547" s="117"/>
      <c r="P11547" s="115"/>
      <c r="Q11547" s="116"/>
      <c r="R11547" s="116"/>
      <c r="S11547" s="116"/>
      <c r="T11547" s="117"/>
    </row>
    <row r="11548" spans="10:20">
      <c r="J11548" s="116"/>
      <c r="K11548" s="116"/>
      <c r="L11548" s="116"/>
      <c r="M11548" s="116"/>
      <c r="N11548" s="117"/>
      <c r="P11548" s="115"/>
      <c r="Q11548" s="116"/>
      <c r="R11548" s="116"/>
      <c r="S11548" s="116"/>
      <c r="T11548" s="117"/>
    </row>
    <row r="11549" spans="10:20">
      <c r="J11549" s="116"/>
      <c r="K11549" s="116"/>
      <c r="L11549" s="116"/>
      <c r="M11549" s="116"/>
      <c r="N11549" s="117"/>
      <c r="P11549" s="115"/>
      <c r="Q11549" s="116"/>
      <c r="R11549" s="116"/>
      <c r="S11549" s="116"/>
      <c r="T11549" s="117"/>
    </row>
    <row r="11550" spans="10:20">
      <c r="J11550" s="116"/>
      <c r="K11550" s="116"/>
      <c r="L11550" s="116"/>
      <c r="M11550" s="116"/>
      <c r="N11550" s="117"/>
      <c r="P11550" s="115"/>
      <c r="Q11550" s="116"/>
      <c r="R11550" s="116"/>
      <c r="S11550" s="116"/>
      <c r="T11550" s="117"/>
    </row>
    <row r="11551" spans="10:20">
      <c r="J11551" s="116"/>
      <c r="K11551" s="116"/>
      <c r="L11551" s="116"/>
      <c r="M11551" s="116"/>
      <c r="N11551" s="117"/>
      <c r="P11551" s="115"/>
      <c r="Q11551" s="116"/>
      <c r="R11551" s="116"/>
      <c r="S11551" s="116"/>
      <c r="T11551" s="117"/>
    </row>
    <row r="11552" spans="10:20">
      <c r="J11552" s="116"/>
      <c r="K11552" s="116"/>
      <c r="L11552" s="116"/>
      <c r="M11552" s="116"/>
      <c r="N11552" s="117"/>
      <c r="P11552" s="115"/>
      <c r="Q11552" s="116"/>
      <c r="R11552" s="116"/>
      <c r="S11552" s="116"/>
      <c r="T11552" s="117"/>
    </row>
    <row r="11553" spans="10:20">
      <c r="J11553" s="116"/>
      <c r="K11553" s="116"/>
      <c r="L11553" s="116"/>
      <c r="M11553" s="116"/>
      <c r="N11553" s="117"/>
      <c r="P11553" s="115"/>
      <c r="Q11553" s="116"/>
      <c r="R11553" s="116"/>
      <c r="S11553" s="116"/>
      <c r="T11553" s="117"/>
    </row>
    <row r="11554" spans="10:20">
      <c r="J11554" s="116"/>
      <c r="K11554" s="116"/>
      <c r="L11554" s="116"/>
      <c r="M11554" s="116"/>
      <c r="N11554" s="117"/>
      <c r="P11554" s="115"/>
      <c r="Q11554" s="116"/>
      <c r="R11554" s="116"/>
      <c r="S11554" s="116"/>
      <c r="T11554" s="117"/>
    </row>
    <row r="11555" spans="10:20">
      <c r="J11555" s="116"/>
      <c r="K11555" s="116"/>
      <c r="L11555" s="116"/>
      <c r="M11555" s="116"/>
      <c r="N11555" s="117"/>
      <c r="P11555" s="115"/>
      <c r="Q11555" s="116"/>
      <c r="R11555" s="116"/>
      <c r="S11555" s="116"/>
      <c r="T11555" s="117"/>
    </row>
    <row r="11556" spans="10:20">
      <c r="J11556" s="116"/>
      <c r="K11556" s="116"/>
      <c r="L11556" s="116"/>
      <c r="M11556" s="116"/>
      <c r="N11556" s="117"/>
      <c r="P11556" s="115"/>
      <c r="Q11556" s="116"/>
      <c r="R11556" s="116"/>
      <c r="S11556" s="116"/>
      <c r="T11556" s="117"/>
    </row>
    <row r="11557" spans="10:20">
      <c r="J11557" s="116"/>
      <c r="K11557" s="116"/>
      <c r="L11557" s="116"/>
      <c r="M11557" s="116"/>
      <c r="N11557" s="117"/>
      <c r="P11557" s="115"/>
      <c r="Q11557" s="116"/>
      <c r="R11557" s="116"/>
      <c r="S11557" s="116"/>
      <c r="T11557" s="117"/>
    </row>
    <row r="11558" spans="10:20">
      <c r="J11558" s="116"/>
      <c r="K11558" s="116"/>
      <c r="L11558" s="116"/>
      <c r="M11558" s="116"/>
      <c r="N11558" s="117"/>
      <c r="P11558" s="115"/>
      <c r="Q11558" s="116"/>
      <c r="R11558" s="116"/>
      <c r="S11558" s="116"/>
      <c r="T11558" s="117"/>
    </row>
    <row r="11559" spans="10:20">
      <c r="J11559" s="116"/>
      <c r="K11559" s="116"/>
      <c r="L11559" s="116"/>
      <c r="M11559" s="116"/>
      <c r="N11559" s="117"/>
      <c r="P11559" s="115"/>
      <c r="Q11559" s="116"/>
      <c r="R11559" s="116"/>
      <c r="S11559" s="116"/>
      <c r="T11559" s="117"/>
    </row>
    <row r="11560" spans="10:20">
      <c r="J11560" s="116"/>
      <c r="K11560" s="116"/>
      <c r="L11560" s="116"/>
      <c r="M11560" s="116"/>
      <c r="N11560" s="117"/>
      <c r="P11560" s="115"/>
      <c r="Q11560" s="116"/>
      <c r="R11560" s="116"/>
      <c r="S11560" s="116"/>
      <c r="T11560" s="117"/>
    </row>
    <row r="11561" spans="10:20">
      <c r="J11561" s="116"/>
      <c r="K11561" s="116"/>
      <c r="L11561" s="116"/>
      <c r="M11561" s="116"/>
      <c r="N11561" s="117"/>
      <c r="P11561" s="115"/>
      <c r="Q11561" s="116"/>
      <c r="R11561" s="116"/>
      <c r="S11561" s="116"/>
      <c r="T11561" s="117"/>
    </row>
    <row r="11562" spans="10:20">
      <c r="J11562" s="116"/>
      <c r="K11562" s="116"/>
      <c r="L11562" s="116"/>
      <c r="M11562" s="116"/>
      <c r="N11562" s="117"/>
      <c r="P11562" s="115"/>
      <c r="Q11562" s="116"/>
      <c r="R11562" s="116"/>
      <c r="S11562" s="116"/>
      <c r="T11562" s="117"/>
    </row>
    <row r="11563" spans="10:20">
      <c r="J11563" s="116"/>
      <c r="K11563" s="116"/>
      <c r="L11563" s="116"/>
      <c r="M11563" s="116"/>
      <c r="N11563" s="117"/>
      <c r="P11563" s="115"/>
      <c r="Q11563" s="116"/>
      <c r="R11563" s="116"/>
      <c r="S11563" s="116"/>
      <c r="T11563" s="117"/>
    </row>
    <row r="11564" spans="10:20">
      <c r="J11564" s="116"/>
      <c r="K11564" s="116"/>
      <c r="L11564" s="116"/>
      <c r="M11564" s="116"/>
      <c r="N11564" s="117"/>
      <c r="P11564" s="115"/>
      <c r="Q11564" s="116"/>
      <c r="R11564" s="116"/>
      <c r="S11564" s="116"/>
      <c r="T11564" s="117"/>
    </row>
    <row r="11565" spans="10:20">
      <c r="J11565" s="116"/>
      <c r="K11565" s="116"/>
      <c r="L11565" s="116"/>
      <c r="M11565" s="116"/>
      <c r="N11565" s="117"/>
      <c r="P11565" s="115"/>
      <c r="Q11565" s="116"/>
      <c r="R11565" s="116"/>
      <c r="S11565" s="116"/>
      <c r="T11565" s="117"/>
    </row>
    <row r="11566" spans="10:20">
      <c r="J11566" s="116"/>
      <c r="K11566" s="116"/>
      <c r="L11566" s="116"/>
      <c r="M11566" s="116"/>
      <c r="N11566" s="117"/>
      <c r="P11566" s="115"/>
      <c r="Q11566" s="116"/>
      <c r="R11566" s="116"/>
      <c r="S11566" s="116"/>
      <c r="T11566" s="117"/>
    </row>
    <row r="11567" spans="10:20">
      <c r="J11567" s="116"/>
      <c r="K11567" s="116"/>
      <c r="L11567" s="116"/>
      <c r="M11567" s="116"/>
      <c r="N11567" s="117"/>
      <c r="P11567" s="115"/>
      <c r="Q11567" s="116"/>
      <c r="R11567" s="116"/>
      <c r="S11567" s="116"/>
      <c r="T11567" s="117"/>
    </row>
    <row r="11568" spans="10:20">
      <c r="J11568" s="116"/>
      <c r="K11568" s="116"/>
      <c r="L11568" s="116"/>
      <c r="M11568" s="116"/>
      <c r="N11568" s="117"/>
      <c r="P11568" s="115"/>
      <c r="Q11568" s="116"/>
      <c r="R11568" s="116"/>
      <c r="S11568" s="116"/>
      <c r="T11568" s="117"/>
    </row>
    <row r="11569" spans="10:20">
      <c r="J11569" s="116"/>
      <c r="K11569" s="116"/>
      <c r="L11569" s="116"/>
      <c r="M11569" s="116"/>
      <c r="N11569" s="117"/>
      <c r="P11569" s="115"/>
      <c r="Q11569" s="116"/>
      <c r="R11569" s="116"/>
      <c r="S11569" s="116"/>
      <c r="T11569" s="117"/>
    </row>
    <row r="11570" spans="10:20">
      <c r="J11570" s="116"/>
      <c r="K11570" s="116"/>
      <c r="L11570" s="116"/>
      <c r="M11570" s="116"/>
      <c r="N11570" s="117"/>
      <c r="P11570" s="115"/>
      <c r="Q11570" s="116"/>
      <c r="R11570" s="116"/>
      <c r="S11570" s="116"/>
      <c r="T11570" s="117"/>
    </row>
    <row r="11571" spans="10:20">
      <c r="J11571" s="116"/>
      <c r="K11571" s="116"/>
      <c r="L11571" s="116"/>
      <c r="M11571" s="116"/>
      <c r="N11571" s="117"/>
      <c r="P11571" s="115"/>
      <c r="Q11571" s="116"/>
      <c r="R11571" s="116"/>
      <c r="S11571" s="116"/>
      <c r="T11571" s="117"/>
    </row>
    <row r="11572" spans="10:20">
      <c r="J11572" s="116"/>
      <c r="K11572" s="116"/>
      <c r="L11572" s="116"/>
      <c r="M11572" s="116"/>
      <c r="N11572" s="117"/>
      <c r="P11572" s="115"/>
      <c r="Q11572" s="116"/>
      <c r="R11572" s="116"/>
      <c r="S11572" s="116"/>
      <c r="T11572" s="117"/>
    </row>
    <row r="11573" spans="10:20">
      <c r="J11573" s="116"/>
      <c r="K11573" s="116"/>
      <c r="L11573" s="116"/>
      <c r="M11573" s="116"/>
      <c r="N11573" s="117"/>
      <c r="P11573" s="115"/>
      <c r="Q11573" s="116"/>
      <c r="R11573" s="116"/>
      <c r="S11573" s="116"/>
      <c r="T11573" s="117"/>
    </row>
    <row r="11574" spans="10:20">
      <c r="J11574" s="116"/>
      <c r="K11574" s="116"/>
      <c r="L11574" s="116"/>
      <c r="M11574" s="116"/>
      <c r="N11574" s="117"/>
      <c r="P11574" s="115"/>
      <c r="Q11574" s="116"/>
      <c r="R11574" s="116"/>
      <c r="S11574" s="116"/>
      <c r="T11574" s="117"/>
    </row>
    <row r="11575" spans="10:20">
      <c r="J11575" s="116"/>
      <c r="K11575" s="116"/>
      <c r="L11575" s="116"/>
      <c r="M11575" s="116"/>
      <c r="N11575" s="117"/>
      <c r="P11575" s="115"/>
      <c r="Q11575" s="116"/>
      <c r="R11575" s="116"/>
      <c r="S11575" s="116"/>
      <c r="T11575" s="117"/>
    </row>
    <row r="11576" spans="10:20">
      <c r="J11576" s="116"/>
      <c r="K11576" s="116"/>
      <c r="L11576" s="116"/>
      <c r="M11576" s="116"/>
      <c r="N11576" s="117"/>
      <c r="P11576" s="115"/>
      <c r="Q11576" s="116"/>
      <c r="R11576" s="116"/>
      <c r="S11576" s="116"/>
      <c r="T11576" s="117"/>
    </row>
    <row r="11577" spans="10:20">
      <c r="J11577" s="116"/>
      <c r="K11577" s="116"/>
      <c r="L11577" s="116"/>
      <c r="M11577" s="116"/>
      <c r="N11577" s="117"/>
      <c r="P11577" s="115"/>
      <c r="Q11577" s="116"/>
      <c r="R11577" s="116"/>
      <c r="S11577" s="116"/>
      <c r="T11577" s="117"/>
    </row>
    <row r="11578" spans="10:20">
      <c r="J11578" s="116"/>
      <c r="K11578" s="116"/>
      <c r="L11578" s="116"/>
      <c r="M11578" s="116"/>
      <c r="N11578" s="117"/>
      <c r="P11578" s="115"/>
      <c r="Q11578" s="116"/>
      <c r="R11578" s="116"/>
      <c r="S11578" s="116"/>
      <c r="T11578" s="117"/>
    </row>
    <row r="11579" spans="10:20">
      <c r="J11579" s="116"/>
      <c r="K11579" s="116"/>
      <c r="L11579" s="116"/>
      <c r="M11579" s="116"/>
      <c r="N11579" s="117"/>
      <c r="P11579" s="115"/>
      <c r="Q11579" s="116"/>
      <c r="R11579" s="116"/>
      <c r="S11579" s="116"/>
      <c r="T11579" s="117"/>
    </row>
    <row r="11580" spans="10:20">
      <c r="J11580" s="116"/>
      <c r="K11580" s="116"/>
      <c r="L11580" s="116"/>
      <c r="M11580" s="116"/>
      <c r="N11580" s="117"/>
      <c r="P11580" s="115"/>
      <c r="Q11580" s="116"/>
      <c r="R11580" s="116"/>
      <c r="S11580" s="116"/>
      <c r="T11580" s="117"/>
    </row>
    <row r="11581" spans="10:20">
      <c r="J11581" s="116"/>
      <c r="K11581" s="116"/>
      <c r="L11581" s="116"/>
      <c r="M11581" s="116"/>
      <c r="N11581" s="117"/>
      <c r="P11581" s="115"/>
      <c r="Q11581" s="116"/>
      <c r="R11581" s="116"/>
      <c r="S11581" s="116"/>
      <c r="T11581" s="117"/>
    </row>
    <row r="11582" spans="10:20">
      <c r="J11582" s="116"/>
      <c r="K11582" s="116"/>
      <c r="L11582" s="116"/>
      <c r="M11582" s="116"/>
      <c r="N11582" s="117"/>
      <c r="P11582" s="115"/>
      <c r="Q11582" s="116"/>
      <c r="R11582" s="116"/>
      <c r="S11582" s="116"/>
      <c r="T11582" s="117"/>
    </row>
    <row r="11583" spans="10:20">
      <c r="J11583" s="116"/>
      <c r="K11583" s="116"/>
      <c r="L11583" s="116"/>
      <c r="M11583" s="116"/>
      <c r="N11583" s="117"/>
      <c r="P11583" s="115"/>
      <c r="Q11583" s="116"/>
      <c r="R11583" s="116"/>
      <c r="S11583" s="116"/>
      <c r="T11583" s="117"/>
    </row>
    <row r="11584" spans="10:20">
      <c r="J11584" s="116"/>
      <c r="K11584" s="116"/>
      <c r="L11584" s="116"/>
      <c r="M11584" s="116"/>
      <c r="N11584" s="117"/>
      <c r="P11584" s="115"/>
      <c r="Q11584" s="116"/>
      <c r="R11584" s="116"/>
      <c r="S11584" s="116"/>
      <c r="T11584" s="117"/>
    </row>
    <row r="11585" spans="10:20">
      <c r="J11585" s="116"/>
      <c r="K11585" s="116"/>
      <c r="L11585" s="116"/>
      <c r="M11585" s="116"/>
      <c r="N11585" s="117"/>
      <c r="P11585" s="115"/>
      <c r="Q11585" s="116"/>
      <c r="R11585" s="116"/>
      <c r="S11585" s="116"/>
      <c r="T11585" s="117"/>
    </row>
    <row r="11586" spans="10:20">
      <c r="J11586" s="116"/>
      <c r="K11586" s="116"/>
      <c r="L11586" s="116"/>
      <c r="M11586" s="116"/>
      <c r="N11586" s="117"/>
      <c r="P11586" s="115"/>
      <c r="Q11586" s="116"/>
      <c r="R11586" s="116"/>
      <c r="S11586" s="116"/>
      <c r="T11586" s="117"/>
    </row>
    <row r="11587" spans="10:20">
      <c r="J11587" s="116"/>
      <c r="K11587" s="116"/>
      <c r="L11587" s="116"/>
      <c r="M11587" s="116"/>
      <c r="N11587" s="117"/>
      <c r="P11587" s="115"/>
      <c r="Q11587" s="116"/>
      <c r="R11587" s="116"/>
      <c r="S11587" s="116"/>
      <c r="T11587" s="117"/>
    </row>
    <row r="11588" spans="10:20">
      <c r="J11588" s="116"/>
      <c r="K11588" s="116"/>
      <c r="L11588" s="116"/>
      <c r="M11588" s="116"/>
      <c r="N11588" s="117"/>
      <c r="P11588" s="115"/>
      <c r="Q11588" s="116"/>
      <c r="R11588" s="116"/>
      <c r="S11588" s="116"/>
      <c r="T11588" s="117"/>
    </row>
    <row r="11589" spans="10:20">
      <c r="J11589" s="116"/>
      <c r="K11589" s="116"/>
      <c r="L11589" s="116"/>
      <c r="M11589" s="116"/>
      <c r="N11589" s="117"/>
      <c r="P11589" s="115"/>
      <c r="Q11589" s="116"/>
      <c r="R11589" s="116"/>
      <c r="S11589" s="116"/>
      <c r="T11589" s="117"/>
    </row>
    <row r="11590" spans="10:20">
      <c r="J11590" s="116"/>
      <c r="K11590" s="116"/>
      <c r="L11590" s="116"/>
      <c r="M11590" s="116"/>
      <c r="N11590" s="117"/>
      <c r="P11590" s="115"/>
      <c r="Q11590" s="116"/>
      <c r="R11590" s="116"/>
      <c r="S11590" s="116"/>
      <c r="T11590" s="117"/>
    </row>
    <row r="11591" spans="10:20">
      <c r="J11591" s="116"/>
      <c r="K11591" s="116"/>
      <c r="L11591" s="116"/>
      <c r="M11591" s="116"/>
      <c r="N11591" s="117"/>
      <c r="P11591" s="115"/>
      <c r="Q11591" s="116"/>
      <c r="R11591" s="116"/>
      <c r="S11591" s="116"/>
      <c r="T11591" s="117"/>
    </row>
    <row r="11592" spans="10:20">
      <c r="J11592" s="116"/>
      <c r="K11592" s="116"/>
      <c r="L11592" s="116"/>
      <c r="M11592" s="116"/>
      <c r="N11592" s="117"/>
      <c r="P11592" s="115"/>
      <c r="Q11592" s="116"/>
      <c r="R11592" s="116"/>
      <c r="S11592" s="116"/>
      <c r="T11592" s="117"/>
    </row>
    <row r="11593" spans="10:20">
      <c r="J11593" s="116"/>
      <c r="K11593" s="116"/>
      <c r="L11593" s="116"/>
      <c r="M11593" s="116"/>
      <c r="N11593" s="117"/>
      <c r="P11593" s="115"/>
      <c r="Q11593" s="116"/>
      <c r="R11593" s="116"/>
      <c r="S11593" s="116"/>
      <c r="T11593" s="117"/>
    </row>
    <row r="11594" spans="10:20">
      <c r="J11594" s="116"/>
      <c r="K11594" s="116"/>
      <c r="L11594" s="116"/>
      <c r="M11594" s="116"/>
      <c r="N11594" s="117"/>
      <c r="P11594" s="115"/>
      <c r="Q11594" s="116"/>
      <c r="R11594" s="116"/>
      <c r="S11594" s="116"/>
      <c r="T11594" s="117"/>
    </row>
    <row r="11595" spans="10:20">
      <c r="J11595" s="116"/>
      <c r="K11595" s="116"/>
      <c r="L11595" s="116"/>
      <c r="M11595" s="116"/>
      <c r="N11595" s="117"/>
      <c r="P11595" s="115"/>
      <c r="Q11595" s="116"/>
      <c r="R11595" s="116"/>
      <c r="S11595" s="116"/>
      <c r="T11595" s="117"/>
    </row>
    <row r="11596" spans="10:20">
      <c r="J11596" s="116"/>
      <c r="K11596" s="116"/>
      <c r="L11596" s="116"/>
      <c r="M11596" s="116"/>
      <c r="N11596" s="117"/>
      <c r="P11596" s="115"/>
      <c r="Q11596" s="116"/>
      <c r="R11596" s="116"/>
      <c r="S11596" s="116"/>
      <c r="T11596" s="117"/>
    </row>
    <row r="11597" spans="10:20">
      <c r="J11597" s="116"/>
      <c r="K11597" s="116"/>
      <c r="L11597" s="116"/>
      <c r="M11597" s="116"/>
      <c r="N11597" s="117"/>
      <c r="P11597" s="115"/>
      <c r="Q11597" s="116"/>
      <c r="R11597" s="116"/>
      <c r="S11597" s="116"/>
      <c r="T11597" s="117"/>
    </row>
    <row r="11598" spans="10:20">
      <c r="J11598" s="116"/>
      <c r="K11598" s="116"/>
      <c r="L11598" s="116"/>
      <c r="M11598" s="116"/>
      <c r="N11598" s="117"/>
      <c r="P11598" s="115"/>
      <c r="Q11598" s="116"/>
      <c r="R11598" s="116"/>
      <c r="S11598" s="116"/>
      <c r="T11598" s="117"/>
    </row>
    <row r="11599" spans="10:20">
      <c r="J11599" s="116"/>
      <c r="K11599" s="116"/>
      <c r="L11599" s="116"/>
      <c r="M11599" s="116"/>
      <c r="N11599" s="117"/>
      <c r="P11599" s="115"/>
      <c r="Q11599" s="116"/>
      <c r="R11599" s="116"/>
      <c r="S11599" s="116"/>
      <c r="T11599" s="117"/>
    </row>
    <row r="11600" spans="10:20">
      <c r="J11600" s="116"/>
      <c r="K11600" s="116"/>
      <c r="L11600" s="116"/>
      <c r="M11600" s="116"/>
      <c r="N11600" s="117"/>
      <c r="P11600" s="115"/>
      <c r="Q11600" s="116"/>
      <c r="R11600" s="116"/>
      <c r="S11600" s="116"/>
      <c r="T11600" s="117"/>
    </row>
    <row r="11601" spans="10:20">
      <c r="J11601" s="116"/>
      <c r="K11601" s="116"/>
      <c r="L11601" s="116"/>
      <c r="M11601" s="116"/>
      <c r="N11601" s="117"/>
      <c r="P11601" s="115"/>
      <c r="Q11601" s="116"/>
      <c r="R11601" s="116"/>
      <c r="S11601" s="116"/>
      <c r="T11601" s="117"/>
    </row>
    <row r="11602" spans="10:20">
      <c r="J11602" s="116"/>
      <c r="K11602" s="116"/>
      <c r="L11602" s="116"/>
      <c r="M11602" s="116"/>
      <c r="N11602" s="117"/>
      <c r="P11602" s="115"/>
      <c r="Q11602" s="116"/>
      <c r="R11602" s="116"/>
      <c r="S11602" s="116"/>
      <c r="T11602" s="117"/>
    </row>
    <row r="11603" spans="10:20">
      <c r="J11603" s="116"/>
      <c r="K11603" s="116"/>
      <c r="L11603" s="116"/>
      <c r="M11603" s="116"/>
      <c r="N11603" s="117"/>
      <c r="P11603" s="115"/>
      <c r="Q11603" s="116"/>
      <c r="R11603" s="116"/>
      <c r="S11603" s="116"/>
      <c r="T11603" s="117"/>
    </row>
    <row r="11604" spans="10:20">
      <c r="J11604" s="116"/>
      <c r="K11604" s="116"/>
      <c r="L11604" s="116"/>
      <c r="M11604" s="116"/>
      <c r="N11604" s="117"/>
      <c r="P11604" s="115"/>
      <c r="Q11604" s="116"/>
      <c r="R11604" s="116"/>
      <c r="S11604" s="116"/>
      <c r="T11604" s="117"/>
    </row>
    <row r="11605" spans="10:20">
      <c r="J11605" s="116"/>
      <c r="K11605" s="116"/>
      <c r="L11605" s="116"/>
      <c r="M11605" s="116"/>
      <c r="N11605" s="117"/>
      <c r="P11605" s="115"/>
      <c r="Q11605" s="116"/>
      <c r="R11605" s="116"/>
      <c r="S11605" s="116"/>
      <c r="T11605" s="117"/>
    </row>
    <row r="11606" spans="10:20">
      <c r="J11606" s="116"/>
      <c r="K11606" s="116"/>
      <c r="L11606" s="116"/>
      <c r="M11606" s="116"/>
      <c r="N11606" s="117"/>
      <c r="P11606" s="115"/>
      <c r="Q11606" s="116"/>
      <c r="R11606" s="116"/>
      <c r="S11606" s="116"/>
      <c r="T11606" s="117"/>
    </row>
    <row r="11607" spans="10:20">
      <c r="J11607" s="116"/>
      <c r="K11607" s="116"/>
      <c r="L11607" s="116"/>
      <c r="M11607" s="116"/>
      <c r="N11607" s="117"/>
      <c r="P11607" s="115"/>
      <c r="Q11607" s="116"/>
      <c r="R11607" s="116"/>
      <c r="S11607" s="116"/>
      <c r="T11607" s="117"/>
    </row>
    <row r="11608" spans="10:20">
      <c r="J11608" s="116"/>
      <c r="K11608" s="116"/>
      <c r="L11608" s="116"/>
      <c r="M11608" s="116"/>
      <c r="N11608" s="117"/>
      <c r="P11608" s="115"/>
      <c r="Q11608" s="116"/>
      <c r="R11608" s="116"/>
      <c r="S11608" s="116"/>
      <c r="T11608" s="117"/>
    </row>
    <row r="11609" spans="10:20">
      <c r="J11609" s="116"/>
      <c r="K11609" s="116"/>
      <c r="L11609" s="116"/>
      <c r="M11609" s="116"/>
      <c r="N11609" s="117"/>
      <c r="P11609" s="115"/>
      <c r="Q11609" s="116"/>
      <c r="R11609" s="116"/>
      <c r="S11609" s="116"/>
      <c r="T11609" s="117"/>
    </row>
    <row r="11610" spans="10:20">
      <c r="J11610" s="116"/>
      <c r="K11610" s="116"/>
      <c r="L11610" s="116"/>
      <c r="M11610" s="116"/>
      <c r="N11610" s="117"/>
      <c r="P11610" s="115"/>
      <c r="Q11610" s="116"/>
      <c r="R11610" s="116"/>
      <c r="S11610" s="116"/>
      <c r="T11610" s="117"/>
    </row>
    <row r="11611" spans="10:20">
      <c r="J11611" s="116"/>
      <c r="K11611" s="116"/>
      <c r="L11611" s="116"/>
      <c r="M11611" s="116"/>
      <c r="N11611" s="117"/>
      <c r="P11611" s="115"/>
      <c r="Q11611" s="116"/>
      <c r="R11611" s="116"/>
      <c r="S11611" s="116"/>
      <c r="T11611" s="117"/>
    </row>
    <row r="11612" spans="10:20">
      <c r="J11612" s="116"/>
      <c r="K11612" s="116"/>
      <c r="L11612" s="116"/>
      <c r="M11612" s="116"/>
      <c r="N11612" s="117"/>
      <c r="P11612" s="115"/>
      <c r="Q11612" s="116"/>
      <c r="R11612" s="116"/>
      <c r="S11612" s="116"/>
      <c r="T11612" s="117"/>
    </row>
    <row r="11613" spans="10:20">
      <c r="J11613" s="116"/>
      <c r="K11613" s="116"/>
      <c r="L11613" s="116"/>
      <c r="M11613" s="116"/>
      <c r="N11613" s="117"/>
      <c r="P11613" s="115"/>
      <c r="Q11613" s="116"/>
      <c r="R11613" s="116"/>
      <c r="S11613" s="116"/>
      <c r="T11613" s="117"/>
    </row>
    <row r="11614" spans="10:20">
      <c r="J11614" s="116"/>
      <c r="K11614" s="116"/>
      <c r="L11614" s="116"/>
      <c r="M11614" s="116"/>
      <c r="N11614" s="117"/>
      <c r="P11614" s="115"/>
      <c r="Q11614" s="116"/>
      <c r="R11614" s="116"/>
      <c r="S11614" s="116"/>
      <c r="T11614" s="117"/>
    </row>
    <row r="11615" spans="10:20">
      <c r="J11615" s="116"/>
      <c r="K11615" s="116"/>
      <c r="L11615" s="116"/>
      <c r="M11615" s="116"/>
      <c r="N11615" s="117"/>
      <c r="P11615" s="115"/>
      <c r="Q11615" s="116"/>
      <c r="R11615" s="116"/>
      <c r="S11615" s="116"/>
      <c r="T11615" s="117"/>
    </row>
    <row r="11616" spans="10:20">
      <c r="J11616" s="116"/>
      <c r="K11616" s="116"/>
      <c r="L11616" s="116"/>
      <c r="M11616" s="116"/>
      <c r="N11616" s="117"/>
      <c r="P11616" s="115"/>
      <c r="Q11616" s="116"/>
      <c r="R11616" s="116"/>
      <c r="S11616" s="116"/>
      <c r="T11616" s="117"/>
    </row>
    <row r="11617" spans="10:20">
      <c r="J11617" s="116"/>
      <c r="K11617" s="116"/>
      <c r="L11617" s="116"/>
      <c r="M11617" s="116"/>
      <c r="N11617" s="117"/>
      <c r="P11617" s="115"/>
      <c r="Q11617" s="116"/>
      <c r="R11617" s="116"/>
      <c r="S11617" s="116"/>
      <c r="T11617" s="117"/>
    </row>
    <row r="11618" spans="10:20">
      <c r="J11618" s="116"/>
      <c r="K11618" s="116"/>
      <c r="L11618" s="116"/>
      <c r="M11618" s="116"/>
      <c r="N11618" s="117"/>
      <c r="P11618" s="115"/>
      <c r="Q11618" s="116"/>
      <c r="R11618" s="116"/>
      <c r="S11618" s="116"/>
      <c r="T11618" s="117"/>
    </row>
    <row r="11619" spans="10:20">
      <c r="J11619" s="116"/>
      <c r="K11619" s="116"/>
      <c r="L11619" s="116"/>
      <c r="M11619" s="116"/>
      <c r="N11619" s="117"/>
      <c r="P11619" s="115"/>
      <c r="Q11619" s="116"/>
      <c r="R11619" s="116"/>
      <c r="S11619" s="116"/>
      <c r="T11619" s="117"/>
    </row>
    <row r="11620" spans="10:20">
      <c r="J11620" s="116"/>
      <c r="K11620" s="116"/>
      <c r="L11620" s="116"/>
      <c r="M11620" s="116"/>
      <c r="N11620" s="117"/>
      <c r="P11620" s="115"/>
      <c r="Q11620" s="116"/>
      <c r="R11620" s="116"/>
      <c r="S11620" s="116"/>
      <c r="T11620" s="117"/>
    </row>
    <row r="11621" spans="10:20">
      <c r="J11621" s="116"/>
      <c r="K11621" s="116"/>
      <c r="L11621" s="116"/>
      <c r="M11621" s="116"/>
      <c r="N11621" s="117"/>
      <c r="P11621" s="115"/>
      <c r="Q11621" s="116"/>
      <c r="R11621" s="116"/>
      <c r="S11621" s="116"/>
      <c r="T11621" s="117"/>
    </row>
    <row r="11622" spans="10:20">
      <c r="J11622" s="116"/>
      <c r="K11622" s="116"/>
      <c r="L11622" s="116"/>
      <c r="M11622" s="116"/>
      <c r="N11622" s="117"/>
      <c r="P11622" s="115"/>
      <c r="Q11622" s="116"/>
      <c r="R11622" s="116"/>
      <c r="S11622" s="116"/>
      <c r="T11622" s="117"/>
    </row>
    <row r="11623" spans="10:20">
      <c r="J11623" s="116"/>
      <c r="K11623" s="116"/>
      <c r="L11623" s="116"/>
      <c r="M11623" s="116"/>
      <c r="N11623" s="117"/>
      <c r="P11623" s="115"/>
      <c r="Q11623" s="116"/>
      <c r="R11623" s="116"/>
      <c r="S11623" s="116"/>
      <c r="T11623" s="117"/>
    </row>
    <row r="11624" spans="10:20">
      <c r="J11624" s="116"/>
      <c r="K11624" s="116"/>
      <c r="L11624" s="116"/>
      <c r="M11624" s="116"/>
      <c r="N11624" s="117"/>
      <c r="P11624" s="115"/>
      <c r="Q11624" s="116"/>
      <c r="R11624" s="116"/>
      <c r="S11624" s="116"/>
      <c r="T11624" s="117"/>
    </row>
    <row r="11625" spans="10:20">
      <c r="J11625" s="116"/>
      <c r="K11625" s="116"/>
      <c r="L11625" s="116"/>
      <c r="M11625" s="116"/>
      <c r="N11625" s="117"/>
      <c r="P11625" s="115"/>
      <c r="Q11625" s="116"/>
      <c r="R11625" s="116"/>
      <c r="S11625" s="116"/>
      <c r="T11625" s="117"/>
    </row>
    <row r="11626" spans="10:20">
      <c r="J11626" s="116"/>
      <c r="K11626" s="116"/>
      <c r="L11626" s="116"/>
      <c r="M11626" s="116"/>
      <c r="N11626" s="117"/>
      <c r="P11626" s="115"/>
      <c r="Q11626" s="116"/>
      <c r="R11626" s="116"/>
      <c r="S11626" s="116"/>
      <c r="T11626" s="117"/>
    </row>
    <row r="11627" spans="10:20">
      <c r="J11627" s="116"/>
      <c r="K11627" s="116"/>
      <c r="L11627" s="116"/>
      <c r="M11627" s="116"/>
      <c r="N11627" s="117"/>
      <c r="P11627" s="115"/>
      <c r="Q11627" s="116"/>
      <c r="R11627" s="116"/>
      <c r="S11627" s="116"/>
      <c r="T11627" s="117"/>
    </row>
    <row r="11628" spans="10:20">
      <c r="J11628" s="116"/>
      <c r="K11628" s="116"/>
      <c r="L11628" s="116"/>
      <c r="M11628" s="116"/>
      <c r="N11628" s="117"/>
      <c r="P11628" s="115"/>
      <c r="Q11628" s="116"/>
      <c r="R11628" s="116"/>
      <c r="S11628" s="116"/>
      <c r="T11628" s="117"/>
    </row>
    <row r="11629" spans="10:20">
      <c r="J11629" s="116"/>
      <c r="K11629" s="116"/>
      <c r="L11629" s="116"/>
      <c r="M11629" s="116"/>
      <c r="N11629" s="117"/>
      <c r="P11629" s="115"/>
      <c r="Q11629" s="116"/>
      <c r="R11629" s="116"/>
      <c r="S11629" s="116"/>
      <c r="T11629" s="117"/>
    </row>
    <row r="11630" spans="10:20">
      <c r="J11630" s="116"/>
      <c r="K11630" s="116"/>
      <c r="L11630" s="116"/>
      <c r="M11630" s="116"/>
      <c r="N11630" s="117"/>
      <c r="P11630" s="115"/>
      <c r="Q11630" s="116"/>
      <c r="R11630" s="116"/>
      <c r="S11630" s="116"/>
      <c r="T11630" s="117"/>
    </row>
    <row r="11631" spans="10:20">
      <c r="J11631" s="116"/>
      <c r="K11631" s="116"/>
      <c r="L11631" s="116"/>
      <c r="M11631" s="116"/>
      <c r="N11631" s="117"/>
      <c r="P11631" s="115"/>
      <c r="Q11631" s="116"/>
      <c r="R11631" s="116"/>
      <c r="S11631" s="116"/>
      <c r="T11631" s="117"/>
    </row>
    <row r="11632" spans="10:20">
      <c r="J11632" s="116"/>
      <c r="K11632" s="116"/>
      <c r="L11632" s="116"/>
      <c r="M11632" s="116"/>
      <c r="N11632" s="117"/>
      <c r="P11632" s="115"/>
      <c r="Q11632" s="116"/>
      <c r="R11632" s="116"/>
      <c r="S11632" s="116"/>
      <c r="T11632" s="117"/>
    </row>
    <row r="11633" spans="10:20">
      <c r="J11633" s="116"/>
      <c r="K11633" s="116"/>
      <c r="L11633" s="116"/>
      <c r="M11633" s="116"/>
      <c r="N11633" s="117"/>
      <c r="P11633" s="115"/>
      <c r="Q11633" s="116"/>
      <c r="R11633" s="116"/>
      <c r="S11633" s="116"/>
      <c r="T11633" s="117"/>
    </row>
    <row r="11634" spans="10:20">
      <c r="J11634" s="116"/>
      <c r="K11634" s="116"/>
      <c r="L11634" s="116"/>
      <c r="M11634" s="116"/>
      <c r="N11634" s="117"/>
      <c r="P11634" s="115"/>
      <c r="Q11634" s="116"/>
      <c r="R11634" s="116"/>
      <c r="S11634" s="116"/>
      <c r="T11634" s="117"/>
    </row>
    <row r="11635" spans="10:20">
      <c r="J11635" s="116"/>
      <c r="K11635" s="116"/>
      <c r="L11635" s="116"/>
      <c r="M11635" s="116"/>
      <c r="N11635" s="117"/>
      <c r="P11635" s="115"/>
      <c r="Q11635" s="116"/>
      <c r="R11635" s="116"/>
      <c r="S11635" s="116"/>
      <c r="T11635" s="117"/>
    </row>
    <row r="11636" spans="10:20">
      <c r="J11636" s="116"/>
      <c r="K11636" s="116"/>
      <c r="L11636" s="116"/>
      <c r="M11636" s="116"/>
      <c r="N11636" s="117"/>
      <c r="P11636" s="115"/>
      <c r="Q11636" s="116"/>
      <c r="R11636" s="116"/>
      <c r="S11636" s="116"/>
      <c r="T11636" s="117"/>
    </row>
    <row r="11637" spans="10:20">
      <c r="J11637" s="116"/>
      <c r="K11637" s="116"/>
      <c r="L11637" s="116"/>
      <c r="M11637" s="116"/>
      <c r="N11637" s="117"/>
      <c r="P11637" s="115"/>
      <c r="Q11637" s="116"/>
      <c r="R11637" s="116"/>
      <c r="S11637" s="116"/>
      <c r="T11637" s="117"/>
    </row>
    <row r="11638" spans="10:20">
      <c r="J11638" s="116"/>
      <c r="K11638" s="116"/>
      <c r="L11638" s="116"/>
      <c r="M11638" s="116"/>
      <c r="N11638" s="117"/>
      <c r="P11638" s="115"/>
      <c r="Q11638" s="116"/>
      <c r="R11638" s="116"/>
      <c r="S11638" s="116"/>
      <c r="T11638" s="117"/>
    </row>
    <row r="11639" spans="10:20">
      <c r="J11639" s="116"/>
      <c r="K11639" s="116"/>
      <c r="L11639" s="116"/>
      <c r="M11639" s="116"/>
      <c r="N11639" s="117"/>
      <c r="P11639" s="115"/>
      <c r="Q11639" s="116"/>
      <c r="R11639" s="116"/>
      <c r="S11639" s="116"/>
      <c r="T11639" s="117"/>
    </row>
    <row r="11640" spans="10:20">
      <c r="J11640" s="116"/>
      <c r="K11640" s="116"/>
      <c r="L11640" s="116"/>
      <c r="M11640" s="116"/>
      <c r="N11640" s="117"/>
      <c r="P11640" s="115"/>
      <c r="Q11640" s="116"/>
      <c r="R11640" s="116"/>
      <c r="S11640" s="116"/>
      <c r="T11640" s="117"/>
    </row>
    <row r="11641" spans="10:20">
      <c r="J11641" s="116"/>
      <c r="K11641" s="116"/>
      <c r="L11641" s="116"/>
      <c r="M11641" s="116"/>
      <c r="N11641" s="117"/>
      <c r="P11641" s="115"/>
      <c r="Q11641" s="116"/>
      <c r="R11641" s="116"/>
      <c r="S11641" s="116"/>
      <c r="T11641" s="117"/>
    </row>
    <row r="11642" spans="10:20">
      <c r="J11642" s="116"/>
      <c r="K11642" s="116"/>
      <c r="L11642" s="116"/>
      <c r="M11642" s="116"/>
      <c r="N11642" s="117"/>
      <c r="P11642" s="115"/>
      <c r="Q11642" s="116"/>
      <c r="R11642" s="116"/>
      <c r="S11642" s="116"/>
      <c r="T11642" s="117"/>
    </row>
    <row r="11643" spans="10:20">
      <c r="J11643" s="116"/>
      <c r="K11643" s="116"/>
      <c r="L11643" s="116"/>
      <c r="M11643" s="116"/>
      <c r="N11643" s="117"/>
      <c r="P11643" s="115"/>
      <c r="Q11643" s="116"/>
      <c r="R11643" s="116"/>
      <c r="S11643" s="116"/>
      <c r="T11643" s="117"/>
    </row>
    <row r="11644" spans="10:20">
      <c r="J11644" s="116"/>
      <c r="K11644" s="116"/>
      <c r="L11644" s="116"/>
      <c r="M11644" s="116"/>
      <c r="N11644" s="117"/>
      <c r="P11644" s="115"/>
      <c r="Q11644" s="116"/>
      <c r="R11644" s="116"/>
      <c r="S11644" s="116"/>
      <c r="T11644" s="117"/>
    </row>
    <row r="11645" spans="10:20">
      <c r="J11645" s="116"/>
      <c r="K11645" s="116"/>
      <c r="L11645" s="116"/>
      <c r="M11645" s="116"/>
      <c r="N11645" s="117"/>
      <c r="P11645" s="115"/>
      <c r="Q11645" s="116"/>
      <c r="R11645" s="116"/>
      <c r="S11645" s="116"/>
      <c r="T11645" s="117"/>
    </row>
    <row r="11646" spans="10:20">
      <c r="J11646" s="116"/>
      <c r="K11646" s="116"/>
      <c r="L11646" s="116"/>
      <c r="M11646" s="116"/>
      <c r="N11646" s="117"/>
      <c r="P11646" s="115"/>
      <c r="Q11646" s="116"/>
      <c r="R11646" s="116"/>
      <c r="S11646" s="116"/>
      <c r="T11646" s="117"/>
    </row>
    <row r="11647" spans="10:20">
      <c r="J11647" s="116"/>
      <c r="K11647" s="116"/>
      <c r="L11647" s="116"/>
      <c r="M11647" s="116"/>
      <c r="N11647" s="117"/>
      <c r="P11647" s="115"/>
      <c r="Q11647" s="116"/>
      <c r="R11647" s="116"/>
      <c r="S11647" s="116"/>
      <c r="T11647" s="117"/>
    </row>
    <row r="11648" spans="10:20">
      <c r="J11648" s="116"/>
      <c r="K11648" s="116"/>
      <c r="L11648" s="116"/>
      <c r="M11648" s="116"/>
      <c r="N11648" s="117"/>
      <c r="P11648" s="115"/>
      <c r="Q11648" s="116"/>
      <c r="R11648" s="116"/>
      <c r="S11648" s="116"/>
      <c r="T11648" s="117"/>
    </row>
    <row r="11649" spans="10:20">
      <c r="J11649" s="116"/>
      <c r="K11649" s="116"/>
      <c r="L11649" s="116"/>
      <c r="M11649" s="116"/>
      <c r="N11649" s="117"/>
      <c r="P11649" s="115"/>
      <c r="Q11649" s="116"/>
      <c r="R11649" s="116"/>
      <c r="S11649" s="116"/>
      <c r="T11649" s="117"/>
    </row>
    <row r="11650" spans="10:20">
      <c r="J11650" s="116"/>
      <c r="K11650" s="116"/>
      <c r="L11650" s="116"/>
      <c r="M11650" s="116"/>
      <c r="N11650" s="117"/>
      <c r="P11650" s="115"/>
      <c r="Q11650" s="116"/>
      <c r="R11650" s="116"/>
      <c r="S11650" s="116"/>
      <c r="T11650" s="117"/>
    </row>
    <row r="11651" spans="10:20">
      <c r="J11651" s="116"/>
      <c r="K11651" s="116"/>
      <c r="L11651" s="116"/>
      <c r="M11651" s="116"/>
      <c r="N11651" s="117"/>
      <c r="P11651" s="115"/>
      <c r="Q11651" s="116"/>
      <c r="R11651" s="116"/>
      <c r="S11651" s="116"/>
      <c r="T11651" s="117"/>
    </row>
    <row r="11652" spans="10:20">
      <c r="J11652" s="116"/>
      <c r="K11652" s="116"/>
      <c r="L11652" s="116"/>
      <c r="M11652" s="116"/>
      <c r="N11652" s="117"/>
      <c r="P11652" s="115"/>
      <c r="Q11652" s="116"/>
      <c r="R11652" s="116"/>
      <c r="S11652" s="116"/>
      <c r="T11652" s="117"/>
    </row>
    <row r="11653" spans="10:20">
      <c r="J11653" s="116"/>
      <c r="K11653" s="116"/>
      <c r="L11653" s="116"/>
      <c r="M11653" s="116"/>
      <c r="N11653" s="117"/>
      <c r="P11653" s="115"/>
      <c r="Q11653" s="116"/>
      <c r="R11653" s="116"/>
      <c r="S11653" s="116"/>
      <c r="T11653" s="117"/>
    </row>
    <row r="11654" spans="10:20">
      <c r="J11654" s="116"/>
      <c r="K11654" s="116"/>
      <c r="L11654" s="116"/>
      <c r="M11654" s="116"/>
      <c r="N11654" s="117"/>
      <c r="P11654" s="115"/>
      <c r="Q11654" s="116"/>
      <c r="R11654" s="116"/>
      <c r="S11654" s="116"/>
      <c r="T11654" s="117"/>
    </row>
    <row r="11655" spans="10:20">
      <c r="J11655" s="116"/>
      <c r="K11655" s="116"/>
      <c r="L11655" s="116"/>
      <c r="M11655" s="116"/>
      <c r="N11655" s="117"/>
      <c r="P11655" s="115"/>
      <c r="Q11655" s="116"/>
      <c r="R11655" s="116"/>
      <c r="S11655" s="116"/>
      <c r="T11655" s="117"/>
    </row>
    <row r="11656" spans="10:20">
      <c r="J11656" s="116"/>
      <c r="K11656" s="116"/>
      <c r="L11656" s="116"/>
      <c r="M11656" s="116"/>
      <c r="N11656" s="117"/>
      <c r="P11656" s="115"/>
      <c r="Q11656" s="116"/>
      <c r="R11656" s="116"/>
      <c r="S11656" s="116"/>
      <c r="T11656" s="117"/>
    </row>
    <row r="11657" spans="10:20">
      <c r="J11657" s="116"/>
      <c r="K11657" s="116"/>
      <c r="L11657" s="116"/>
      <c r="M11657" s="116"/>
      <c r="N11657" s="117"/>
      <c r="P11657" s="115"/>
      <c r="Q11657" s="116"/>
      <c r="R11657" s="116"/>
      <c r="S11657" s="116"/>
      <c r="T11657" s="117"/>
    </row>
    <row r="11658" spans="10:20">
      <c r="J11658" s="116"/>
      <c r="K11658" s="116"/>
      <c r="L11658" s="116"/>
      <c r="M11658" s="116"/>
      <c r="N11658" s="117"/>
      <c r="P11658" s="115"/>
      <c r="Q11658" s="116"/>
      <c r="R11658" s="116"/>
      <c r="S11658" s="116"/>
      <c r="T11658" s="117"/>
    </row>
    <row r="11659" spans="10:20">
      <c r="J11659" s="116"/>
      <c r="K11659" s="116"/>
      <c r="L11659" s="116"/>
      <c r="M11659" s="116"/>
      <c r="N11659" s="117"/>
      <c r="P11659" s="115"/>
      <c r="Q11659" s="116"/>
      <c r="R11659" s="116"/>
      <c r="S11659" s="116"/>
      <c r="T11659" s="117"/>
    </row>
    <row r="11660" spans="10:20">
      <c r="J11660" s="116"/>
      <c r="K11660" s="116"/>
      <c r="L11660" s="116"/>
      <c r="M11660" s="116"/>
      <c r="N11660" s="117"/>
      <c r="P11660" s="115"/>
      <c r="Q11660" s="116"/>
      <c r="R11660" s="116"/>
      <c r="S11660" s="116"/>
      <c r="T11660" s="117"/>
    </row>
    <row r="11661" spans="10:20">
      <c r="J11661" s="116"/>
      <c r="K11661" s="116"/>
      <c r="L11661" s="116"/>
      <c r="M11661" s="116"/>
      <c r="N11661" s="117"/>
      <c r="P11661" s="115"/>
      <c r="Q11661" s="116"/>
      <c r="R11661" s="116"/>
      <c r="S11661" s="116"/>
      <c r="T11661" s="117"/>
    </row>
    <row r="11662" spans="10:20">
      <c r="J11662" s="116"/>
      <c r="K11662" s="116"/>
      <c r="L11662" s="116"/>
      <c r="M11662" s="116"/>
      <c r="N11662" s="117"/>
      <c r="P11662" s="115"/>
      <c r="Q11662" s="116"/>
      <c r="R11662" s="116"/>
      <c r="S11662" s="116"/>
      <c r="T11662" s="117"/>
    </row>
    <row r="11663" spans="10:20">
      <c r="J11663" s="116"/>
      <c r="K11663" s="116"/>
      <c r="L11663" s="116"/>
      <c r="M11663" s="116"/>
      <c r="N11663" s="117"/>
      <c r="P11663" s="115"/>
      <c r="Q11663" s="116"/>
      <c r="R11663" s="116"/>
      <c r="S11663" s="116"/>
      <c r="T11663" s="117"/>
    </row>
    <row r="11664" spans="10:20">
      <c r="J11664" s="116"/>
      <c r="K11664" s="116"/>
      <c r="L11664" s="116"/>
      <c r="M11664" s="116"/>
      <c r="N11664" s="117"/>
      <c r="P11664" s="115"/>
      <c r="Q11664" s="116"/>
      <c r="R11664" s="116"/>
      <c r="S11664" s="116"/>
      <c r="T11664" s="117"/>
    </row>
    <row r="11665" spans="10:20">
      <c r="J11665" s="116"/>
      <c r="K11665" s="116"/>
      <c r="L11665" s="116"/>
      <c r="M11665" s="116"/>
      <c r="N11665" s="117"/>
      <c r="P11665" s="115"/>
      <c r="Q11665" s="116"/>
      <c r="R11665" s="116"/>
      <c r="S11665" s="116"/>
      <c r="T11665" s="117"/>
    </row>
    <row r="11666" spans="10:20">
      <c r="J11666" s="116"/>
      <c r="K11666" s="116"/>
      <c r="L11666" s="116"/>
      <c r="M11666" s="116"/>
      <c r="N11666" s="117"/>
      <c r="P11666" s="115"/>
      <c r="Q11666" s="116"/>
      <c r="R11666" s="116"/>
      <c r="S11666" s="116"/>
      <c r="T11666" s="117"/>
    </row>
    <row r="11667" spans="10:20">
      <c r="J11667" s="116"/>
      <c r="K11667" s="116"/>
      <c r="L11667" s="116"/>
      <c r="M11667" s="116"/>
      <c r="N11667" s="117"/>
      <c r="P11667" s="115"/>
      <c r="Q11667" s="116"/>
      <c r="R11667" s="116"/>
      <c r="S11667" s="116"/>
      <c r="T11667" s="117"/>
    </row>
    <row r="11668" spans="10:20">
      <c r="J11668" s="116"/>
      <c r="K11668" s="116"/>
      <c r="L11668" s="116"/>
      <c r="M11668" s="116"/>
      <c r="N11668" s="117"/>
      <c r="P11668" s="115"/>
      <c r="Q11668" s="116"/>
      <c r="R11668" s="116"/>
      <c r="S11668" s="116"/>
      <c r="T11668" s="117"/>
    </row>
    <row r="11669" spans="10:20">
      <c r="J11669" s="116"/>
      <c r="K11669" s="116"/>
      <c r="L11669" s="116"/>
      <c r="M11669" s="116"/>
      <c r="N11669" s="117"/>
      <c r="P11669" s="115"/>
      <c r="Q11669" s="116"/>
      <c r="R11669" s="116"/>
      <c r="S11669" s="116"/>
      <c r="T11669" s="117"/>
    </row>
    <row r="11670" spans="10:20">
      <c r="J11670" s="116"/>
      <c r="K11670" s="116"/>
      <c r="L11670" s="116"/>
      <c r="M11670" s="116"/>
      <c r="N11670" s="117"/>
      <c r="P11670" s="115"/>
      <c r="Q11670" s="116"/>
      <c r="R11670" s="116"/>
      <c r="S11670" s="116"/>
      <c r="T11670" s="117"/>
    </row>
    <row r="11671" spans="10:20">
      <c r="J11671" s="116"/>
      <c r="K11671" s="116"/>
      <c r="L11671" s="116"/>
      <c r="M11671" s="116"/>
      <c r="N11671" s="117"/>
      <c r="P11671" s="115"/>
      <c r="Q11671" s="116"/>
      <c r="R11671" s="116"/>
      <c r="S11671" s="116"/>
      <c r="T11671" s="117"/>
    </row>
    <row r="11672" spans="10:20">
      <c r="J11672" s="116"/>
      <c r="K11672" s="116"/>
      <c r="L11672" s="116"/>
      <c r="M11672" s="116"/>
      <c r="N11672" s="117"/>
      <c r="P11672" s="115"/>
      <c r="Q11672" s="116"/>
      <c r="R11672" s="116"/>
      <c r="S11672" s="116"/>
      <c r="T11672" s="117"/>
    </row>
    <row r="11673" spans="10:20">
      <c r="J11673" s="116"/>
      <c r="K11673" s="116"/>
      <c r="L11673" s="116"/>
      <c r="M11673" s="116"/>
      <c r="N11673" s="117"/>
      <c r="P11673" s="115"/>
      <c r="Q11673" s="116"/>
      <c r="R11673" s="116"/>
      <c r="S11673" s="116"/>
      <c r="T11673" s="117"/>
    </row>
    <row r="11674" spans="10:20">
      <c r="J11674" s="116"/>
      <c r="K11674" s="116"/>
      <c r="L11674" s="116"/>
      <c r="M11674" s="116"/>
      <c r="N11674" s="117"/>
      <c r="P11674" s="115"/>
      <c r="Q11674" s="116"/>
      <c r="R11674" s="116"/>
      <c r="S11674" s="116"/>
      <c r="T11674" s="117"/>
    </row>
    <row r="11675" spans="10:20">
      <c r="J11675" s="116"/>
      <c r="K11675" s="116"/>
      <c r="L11675" s="116"/>
      <c r="M11675" s="116"/>
      <c r="N11675" s="117"/>
      <c r="P11675" s="115"/>
      <c r="Q11675" s="116"/>
      <c r="R11675" s="116"/>
      <c r="S11675" s="116"/>
      <c r="T11675" s="117"/>
    </row>
    <row r="11676" spans="10:20">
      <c r="J11676" s="116"/>
      <c r="K11676" s="116"/>
      <c r="L11676" s="116"/>
      <c r="M11676" s="116"/>
      <c r="N11676" s="117"/>
      <c r="P11676" s="115"/>
      <c r="Q11676" s="116"/>
      <c r="R11676" s="116"/>
      <c r="S11676" s="116"/>
      <c r="T11676" s="117"/>
    </row>
    <row r="11677" spans="10:20">
      <c r="J11677" s="116"/>
      <c r="K11677" s="116"/>
      <c r="L11677" s="116"/>
      <c r="M11677" s="116"/>
      <c r="N11677" s="117"/>
      <c r="P11677" s="115"/>
      <c r="Q11677" s="116"/>
      <c r="R11677" s="116"/>
      <c r="S11677" s="116"/>
      <c r="T11677" s="117"/>
    </row>
    <row r="11678" spans="10:20">
      <c r="J11678" s="116"/>
      <c r="K11678" s="116"/>
      <c r="L11678" s="116"/>
      <c r="M11678" s="116"/>
      <c r="N11678" s="117"/>
      <c r="P11678" s="115"/>
      <c r="Q11678" s="116"/>
      <c r="R11678" s="116"/>
      <c r="S11678" s="116"/>
      <c r="T11678" s="117"/>
    </row>
    <row r="11679" spans="10:20">
      <c r="J11679" s="116"/>
      <c r="K11679" s="116"/>
      <c r="L11679" s="116"/>
      <c r="M11679" s="116"/>
      <c r="N11679" s="117"/>
      <c r="P11679" s="115"/>
      <c r="Q11679" s="116"/>
      <c r="R11679" s="116"/>
      <c r="S11679" s="116"/>
      <c r="T11679" s="117"/>
    </row>
    <row r="11680" spans="10:20">
      <c r="J11680" s="116"/>
      <c r="K11680" s="116"/>
      <c r="L11680" s="116"/>
      <c r="M11680" s="116"/>
      <c r="N11680" s="117"/>
      <c r="P11680" s="115"/>
      <c r="Q11680" s="116"/>
      <c r="R11680" s="116"/>
      <c r="S11680" s="116"/>
      <c r="T11680" s="117"/>
    </row>
    <row r="11681" spans="10:20">
      <c r="J11681" s="116"/>
      <c r="K11681" s="116"/>
      <c r="L11681" s="116"/>
      <c r="M11681" s="116"/>
      <c r="N11681" s="117"/>
      <c r="P11681" s="115"/>
      <c r="Q11681" s="116"/>
      <c r="R11681" s="116"/>
      <c r="S11681" s="116"/>
      <c r="T11681" s="117"/>
    </row>
    <row r="11682" spans="10:20">
      <c r="J11682" s="116"/>
      <c r="K11682" s="116"/>
      <c r="L11682" s="116"/>
      <c r="M11682" s="116"/>
      <c r="N11682" s="117"/>
      <c r="P11682" s="115"/>
      <c r="Q11682" s="116"/>
      <c r="R11682" s="116"/>
      <c r="S11682" s="116"/>
      <c r="T11682" s="117"/>
    </row>
    <row r="11683" spans="10:20">
      <c r="J11683" s="116"/>
      <c r="K11683" s="116"/>
      <c r="L11683" s="116"/>
      <c r="M11683" s="116"/>
      <c r="N11683" s="117"/>
      <c r="P11683" s="115"/>
      <c r="Q11683" s="116"/>
      <c r="R11683" s="116"/>
      <c r="S11683" s="116"/>
      <c r="T11683" s="117"/>
    </row>
    <row r="11684" spans="10:20">
      <c r="J11684" s="116"/>
      <c r="K11684" s="116"/>
      <c r="L11684" s="116"/>
      <c r="M11684" s="116"/>
      <c r="N11684" s="117"/>
      <c r="P11684" s="115"/>
      <c r="Q11684" s="116"/>
      <c r="R11684" s="116"/>
      <c r="S11684" s="116"/>
      <c r="T11684" s="117"/>
    </row>
    <row r="11685" spans="10:20">
      <c r="J11685" s="116"/>
      <c r="K11685" s="116"/>
      <c r="L11685" s="116"/>
      <c r="M11685" s="116"/>
      <c r="N11685" s="117"/>
      <c r="P11685" s="115"/>
      <c r="Q11685" s="116"/>
      <c r="R11685" s="116"/>
      <c r="S11685" s="116"/>
      <c r="T11685" s="117"/>
    </row>
    <row r="11686" spans="10:20">
      <c r="J11686" s="116"/>
      <c r="K11686" s="116"/>
      <c r="L11686" s="116"/>
      <c r="M11686" s="116"/>
      <c r="N11686" s="117"/>
      <c r="P11686" s="115"/>
      <c r="Q11686" s="116"/>
      <c r="R11686" s="116"/>
      <c r="S11686" s="116"/>
      <c r="T11686" s="117"/>
    </row>
    <row r="11687" spans="10:20">
      <c r="J11687" s="116"/>
      <c r="K11687" s="116"/>
      <c r="L11687" s="116"/>
      <c r="M11687" s="116"/>
      <c r="N11687" s="117"/>
      <c r="P11687" s="115"/>
      <c r="Q11687" s="116"/>
      <c r="R11687" s="116"/>
      <c r="S11687" s="116"/>
      <c r="T11687" s="117"/>
    </row>
    <row r="11688" spans="10:20">
      <c r="J11688" s="116"/>
      <c r="K11688" s="116"/>
      <c r="L11688" s="116"/>
      <c r="M11688" s="116"/>
      <c r="N11688" s="117"/>
      <c r="P11688" s="115"/>
      <c r="Q11688" s="116"/>
      <c r="R11688" s="116"/>
      <c r="S11688" s="116"/>
      <c r="T11688" s="117"/>
    </row>
    <row r="11689" spans="10:20">
      <c r="J11689" s="116"/>
      <c r="K11689" s="116"/>
      <c r="L11689" s="116"/>
      <c r="M11689" s="116"/>
      <c r="N11689" s="117"/>
      <c r="P11689" s="115"/>
      <c r="Q11689" s="116"/>
      <c r="R11689" s="116"/>
      <c r="S11689" s="116"/>
      <c r="T11689" s="117"/>
    </row>
    <row r="11690" spans="10:20">
      <c r="J11690" s="116"/>
      <c r="K11690" s="116"/>
      <c r="L11690" s="116"/>
      <c r="M11690" s="116"/>
      <c r="N11690" s="117"/>
      <c r="P11690" s="115"/>
      <c r="Q11690" s="116"/>
      <c r="R11690" s="116"/>
      <c r="S11690" s="116"/>
      <c r="T11690" s="117"/>
    </row>
    <row r="11691" spans="10:20">
      <c r="J11691" s="116"/>
      <c r="K11691" s="116"/>
      <c r="L11691" s="116"/>
      <c r="M11691" s="116"/>
      <c r="N11691" s="117"/>
      <c r="P11691" s="115"/>
      <c r="Q11691" s="116"/>
      <c r="R11691" s="116"/>
      <c r="S11691" s="116"/>
      <c r="T11691" s="117"/>
    </row>
    <row r="11692" spans="10:20">
      <c r="J11692" s="116"/>
      <c r="K11692" s="116"/>
      <c r="L11692" s="116"/>
      <c r="M11692" s="116"/>
      <c r="N11692" s="117"/>
      <c r="P11692" s="115"/>
      <c r="Q11692" s="116"/>
      <c r="R11692" s="116"/>
      <c r="S11692" s="116"/>
      <c r="T11692" s="117"/>
    </row>
    <row r="11693" spans="10:20">
      <c r="J11693" s="116"/>
      <c r="K11693" s="116"/>
      <c r="L11693" s="116"/>
      <c r="M11693" s="116"/>
      <c r="N11693" s="117"/>
      <c r="P11693" s="115"/>
      <c r="Q11693" s="116"/>
      <c r="R11693" s="116"/>
      <c r="S11693" s="116"/>
      <c r="T11693" s="117"/>
    </row>
    <row r="11694" spans="10:20">
      <c r="J11694" s="116"/>
      <c r="K11694" s="116"/>
      <c r="L11694" s="116"/>
      <c r="M11694" s="116"/>
      <c r="N11694" s="117"/>
      <c r="P11694" s="115"/>
      <c r="Q11694" s="116"/>
      <c r="R11694" s="116"/>
      <c r="S11694" s="116"/>
      <c r="T11694" s="117"/>
    </row>
    <row r="11695" spans="10:20">
      <c r="J11695" s="116"/>
      <c r="K11695" s="116"/>
      <c r="L11695" s="116"/>
      <c r="M11695" s="116"/>
      <c r="N11695" s="117"/>
      <c r="P11695" s="115"/>
      <c r="Q11695" s="116"/>
      <c r="R11695" s="116"/>
      <c r="S11695" s="116"/>
      <c r="T11695" s="117"/>
    </row>
    <row r="11696" spans="10:20">
      <c r="J11696" s="116"/>
      <c r="K11696" s="116"/>
      <c r="L11696" s="116"/>
      <c r="M11696" s="116"/>
      <c r="N11696" s="117"/>
      <c r="P11696" s="115"/>
      <c r="Q11696" s="116"/>
      <c r="R11696" s="116"/>
      <c r="S11696" s="116"/>
      <c r="T11696" s="117"/>
    </row>
    <row r="11697" spans="10:20">
      <c r="J11697" s="116"/>
      <c r="K11697" s="116"/>
      <c r="L11697" s="116"/>
      <c r="M11697" s="116"/>
      <c r="N11697" s="117"/>
      <c r="P11697" s="115"/>
      <c r="Q11697" s="116"/>
      <c r="R11697" s="116"/>
      <c r="S11697" s="116"/>
      <c r="T11697" s="117"/>
    </row>
    <row r="11698" spans="10:20">
      <c r="J11698" s="116"/>
      <c r="K11698" s="116"/>
      <c r="L11698" s="116"/>
      <c r="M11698" s="116"/>
      <c r="N11698" s="117"/>
      <c r="P11698" s="115"/>
      <c r="Q11698" s="116"/>
      <c r="R11698" s="116"/>
      <c r="S11698" s="116"/>
      <c r="T11698" s="117"/>
    </row>
    <row r="11699" spans="10:20">
      <c r="J11699" s="116"/>
      <c r="K11699" s="116"/>
      <c r="L11699" s="116"/>
      <c r="M11699" s="116"/>
      <c r="N11699" s="117"/>
      <c r="P11699" s="115"/>
      <c r="Q11699" s="116"/>
      <c r="R11699" s="116"/>
      <c r="S11699" s="116"/>
      <c r="T11699" s="117"/>
    </row>
    <row r="11700" spans="10:20">
      <c r="J11700" s="116"/>
      <c r="K11700" s="116"/>
      <c r="L11700" s="116"/>
      <c r="M11700" s="116"/>
      <c r="N11700" s="117"/>
      <c r="P11700" s="115"/>
      <c r="Q11700" s="116"/>
      <c r="R11700" s="116"/>
      <c r="S11700" s="116"/>
      <c r="T11700" s="117"/>
    </row>
    <row r="11701" spans="10:20">
      <c r="J11701" s="116"/>
      <c r="K11701" s="116"/>
      <c r="L11701" s="116"/>
      <c r="M11701" s="116"/>
      <c r="N11701" s="117"/>
      <c r="P11701" s="115"/>
      <c r="Q11701" s="116"/>
      <c r="R11701" s="116"/>
      <c r="S11701" s="116"/>
      <c r="T11701" s="117"/>
    </row>
    <row r="11702" spans="10:20">
      <c r="J11702" s="116"/>
      <c r="K11702" s="116"/>
      <c r="L11702" s="116"/>
      <c r="M11702" s="116"/>
      <c r="N11702" s="117"/>
      <c r="P11702" s="115"/>
      <c r="Q11702" s="116"/>
      <c r="R11702" s="116"/>
      <c r="S11702" s="116"/>
      <c r="T11702" s="117"/>
    </row>
    <row r="11703" spans="10:20">
      <c r="J11703" s="116"/>
      <c r="K11703" s="116"/>
      <c r="L11703" s="116"/>
      <c r="M11703" s="116"/>
      <c r="N11703" s="117"/>
      <c r="P11703" s="115"/>
      <c r="Q11703" s="116"/>
      <c r="R11703" s="116"/>
      <c r="S11703" s="116"/>
      <c r="T11703" s="117"/>
    </row>
    <row r="11704" spans="10:20">
      <c r="J11704" s="116"/>
      <c r="K11704" s="116"/>
      <c r="L11704" s="116"/>
      <c r="M11704" s="116"/>
      <c r="N11704" s="117"/>
      <c r="P11704" s="115"/>
      <c r="Q11704" s="116"/>
      <c r="R11704" s="116"/>
      <c r="S11704" s="116"/>
      <c r="T11704" s="117"/>
    </row>
    <row r="11705" spans="10:20">
      <c r="J11705" s="116"/>
      <c r="K11705" s="116"/>
      <c r="L11705" s="116"/>
      <c r="M11705" s="116"/>
      <c r="N11705" s="117"/>
      <c r="P11705" s="115"/>
      <c r="Q11705" s="116"/>
      <c r="R11705" s="116"/>
      <c r="S11705" s="116"/>
      <c r="T11705" s="117"/>
    </row>
    <row r="11706" spans="10:20">
      <c r="J11706" s="116"/>
      <c r="K11706" s="116"/>
      <c r="L11706" s="116"/>
      <c r="M11706" s="116"/>
      <c r="N11706" s="117"/>
      <c r="P11706" s="115"/>
      <c r="Q11706" s="116"/>
      <c r="R11706" s="116"/>
      <c r="S11706" s="116"/>
      <c r="T11706" s="117"/>
    </row>
    <row r="11707" spans="10:20">
      <c r="J11707" s="116"/>
      <c r="K11707" s="116"/>
      <c r="L11707" s="116"/>
      <c r="M11707" s="116"/>
      <c r="N11707" s="117"/>
      <c r="P11707" s="115"/>
      <c r="Q11707" s="116"/>
      <c r="R11707" s="116"/>
      <c r="S11707" s="116"/>
      <c r="T11707" s="117"/>
    </row>
    <row r="11708" spans="10:20">
      <c r="J11708" s="116"/>
      <c r="K11708" s="116"/>
      <c r="L11708" s="116"/>
      <c r="M11708" s="116"/>
      <c r="N11708" s="117"/>
      <c r="P11708" s="115"/>
      <c r="Q11708" s="116"/>
      <c r="R11708" s="116"/>
      <c r="S11708" s="116"/>
      <c r="T11708" s="117"/>
    </row>
    <row r="11709" spans="10:20">
      <c r="J11709" s="116"/>
      <c r="K11709" s="116"/>
      <c r="L11709" s="116"/>
      <c r="M11709" s="116"/>
      <c r="N11709" s="117"/>
      <c r="P11709" s="115"/>
      <c r="Q11709" s="116"/>
      <c r="R11709" s="116"/>
      <c r="S11709" s="116"/>
      <c r="T11709" s="117"/>
    </row>
    <row r="11710" spans="10:20">
      <c r="J11710" s="116"/>
      <c r="K11710" s="116"/>
      <c r="L11710" s="116"/>
      <c r="M11710" s="116"/>
      <c r="N11710" s="117"/>
      <c r="P11710" s="115"/>
      <c r="Q11710" s="116"/>
      <c r="R11710" s="116"/>
      <c r="S11710" s="116"/>
      <c r="T11710" s="117"/>
    </row>
    <row r="11711" spans="10:20">
      <c r="J11711" s="116"/>
      <c r="K11711" s="116"/>
      <c r="L11711" s="116"/>
      <c r="M11711" s="116"/>
      <c r="N11711" s="117"/>
      <c r="P11711" s="115"/>
      <c r="Q11711" s="116"/>
      <c r="R11711" s="116"/>
      <c r="S11711" s="116"/>
      <c r="T11711" s="117"/>
    </row>
    <row r="11712" spans="10:20">
      <c r="J11712" s="116"/>
      <c r="K11712" s="116"/>
      <c r="L11712" s="116"/>
      <c r="M11712" s="116"/>
      <c r="N11712" s="117"/>
      <c r="P11712" s="115"/>
      <c r="Q11712" s="116"/>
      <c r="R11712" s="116"/>
      <c r="S11712" s="116"/>
      <c r="T11712" s="117"/>
    </row>
    <row r="11713" spans="10:20">
      <c r="J11713" s="116"/>
      <c r="K11713" s="116"/>
      <c r="L11713" s="116"/>
      <c r="M11713" s="116"/>
      <c r="N11713" s="117"/>
      <c r="P11713" s="115"/>
      <c r="Q11713" s="116"/>
      <c r="R11713" s="116"/>
      <c r="S11713" s="116"/>
      <c r="T11713" s="117"/>
    </row>
    <row r="11714" spans="10:20">
      <c r="J11714" s="116"/>
      <c r="K11714" s="116"/>
      <c r="L11714" s="116"/>
      <c r="M11714" s="116"/>
      <c r="N11714" s="117"/>
      <c r="P11714" s="115"/>
      <c r="Q11714" s="116"/>
      <c r="R11714" s="116"/>
      <c r="S11714" s="116"/>
      <c r="T11714" s="117"/>
    </row>
    <row r="11715" spans="10:20">
      <c r="J11715" s="116"/>
      <c r="K11715" s="116"/>
      <c r="L11715" s="116"/>
      <c r="M11715" s="116"/>
      <c r="N11715" s="117"/>
      <c r="P11715" s="115"/>
      <c r="Q11715" s="116"/>
      <c r="R11715" s="116"/>
      <c r="S11715" s="116"/>
      <c r="T11715" s="117"/>
    </row>
    <row r="11716" spans="10:20">
      <c r="J11716" s="116"/>
      <c r="K11716" s="116"/>
      <c r="L11716" s="116"/>
      <c r="M11716" s="116"/>
      <c r="N11716" s="117"/>
      <c r="P11716" s="115"/>
      <c r="Q11716" s="116"/>
      <c r="R11716" s="116"/>
      <c r="S11716" s="116"/>
      <c r="T11716" s="117"/>
    </row>
    <row r="11717" spans="10:20">
      <c r="J11717" s="116"/>
      <c r="K11717" s="116"/>
      <c r="L11717" s="116"/>
      <c r="M11717" s="116"/>
      <c r="N11717" s="117"/>
      <c r="P11717" s="115"/>
      <c r="Q11717" s="116"/>
      <c r="R11717" s="116"/>
      <c r="S11717" s="116"/>
      <c r="T11717" s="117"/>
    </row>
    <row r="11718" spans="10:20">
      <c r="J11718" s="116"/>
      <c r="K11718" s="116"/>
      <c r="L11718" s="116"/>
      <c r="M11718" s="116"/>
      <c r="N11718" s="117"/>
      <c r="P11718" s="115"/>
      <c r="Q11718" s="116"/>
      <c r="R11718" s="116"/>
      <c r="S11718" s="116"/>
      <c r="T11718" s="117"/>
    </row>
    <row r="11719" spans="10:20">
      <c r="J11719" s="116"/>
      <c r="K11719" s="116"/>
      <c r="L11719" s="116"/>
      <c r="M11719" s="116"/>
      <c r="N11719" s="117"/>
      <c r="P11719" s="115"/>
      <c r="Q11719" s="116"/>
      <c r="R11719" s="116"/>
      <c r="S11719" s="116"/>
      <c r="T11719" s="117"/>
    </row>
    <row r="11720" spans="10:20">
      <c r="J11720" s="116"/>
      <c r="K11720" s="116"/>
      <c r="L11720" s="116"/>
      <c r="M11720" s="116"/>
      <c r="N11720" s="117"/>
      <c r="P11720" s="115"/>
      <c r="Q11720" s="116"/>
      <c r="R11720" s="116"/>
      <c r="S11720" s="116"/>
      <c r="T11720" s="117"/>
    </row>
    <row r="11721" spans="10:20">
      <c r="J11721" s="116"/>
      <c r="K11721" s="116"/>
      <c r="L11721" s="116"/>
      <c r="M11721" s="116"/>
      <c r="N11721" s="117"/>
      <c r="P11721" s="115"/>
      <c r="Q11721" s="116"/>
      <c r="R11721" s="116"/>
      <c r="S11721" s="116"/>
      <c r="T11721" s="117"/>
    </row>
    <row r="11722" spans="10:20">
      <c r="J11722" s="116"/>
      <c r="K11722" s="116"/>
      <c r="L11722" s="116"/>
      <c r="M11722" s="116"/>
      <c r="N11722" s="117"/>
      <c r="P11722" s="115"/>
      <c r="Q11722" s="116"/>
      <c r="R11722" s="116"/>
      <c r="S11722" s="116"/>
      <c r="T11722" s="117"/>
    </row>
    <row r="11723" spans="10:20">
      <c r="J11723" s="116"/>
      <c r="K11723" s="116"/>
      <c r="L11723" s="116"/>
      <c r="M11723" s="116"/>
      <c r="N11723" s="117"/>
      <c r="P11723" s="115"/>
      <c r="Q11723" s="116"/>
      <c r="R11723" s="116"/>
      <c r="S11723" s="116"/>
      <c r="T11723" s="117"/>
    </row>
    <row r="11724" spans="10:20">
      <c r="J11724" s="116"/>
      <c r="K11724" s="116"/>
      <c r="L11724" s="116"/>
      <c r="M11724" s="116"/>
      <c r="N11724" s="117"/>
      <c r="P11724" s="115"/>
      <c r="Q11724" s="116"/>
      <c r="R11724" s="116"/>
      <c r="S11724" s="116"/>
      <c r="T11724" s="117"/>
    </row>
    <row r="11725" spans="10:20">
      <c r="J11725" s="116"/>
      <c r="K11725" s="116"/>
      <c r="L11725" s="116"/>
      <c r="M11725" s="116"/>
      <c r="N11725" s="117"/>
      <c r="P11725" s="115"/>
      <c r="Q11725" s="116"/>
      <c r="R11725" s="116"/>
      <c r="S11725" s="116"/>
      <c r="T11725" s="117"/>
    </row>
    <row r="11726" spans="10:20">
      <c r="J11726" s="116"/>
      <c r="K11726" s="116"/>
      <c r="L11726" s="116"/>
      <c r="M11726" s="116"/>
      <c r="N11726" s="117"/>
      <c r="P11726" s="115"/>
      <c r="Q11726" s="116"/>
      <c r="R11726" s="116"/>
      <c r="S11726" s="116"/>
      <c r="T11726" s="117"/>
    </row>
    <row r="11727" spans="10:20">
      <c r="J11727" s="116"/>
      <c r="K11727" s="116"/>
      <c r="L11727" s="116"/>
      <c r="M11727" s="116"/>
      <c r="N11727" s="117"/>
      <c r="P11727" s="115"/>
      <c r="Q11727" s="116"/>
      <c r="R11727" s="116"/>
      <c r="S11727" s="116"/>
      <c r="T11727" s="117"/>
    </row>
    <row r="11728" spans="10:20">
      <c r="J11728" s="116"/>
      <c r="K11728" s="116"/>
      <c r="L11728" s="116"/>
      <c r="M11728" s="116"/>
      <c r="N11728" s="117"/>
      <c r="P11728" s="115"/>
      <c r="Q11728" s="116"/>
      <c r="R11728" s="116"/>
      <c r="S11728" s="116"/>
      <c r="T11728" s="117"/>
    </row>
    <row r="11729" spans="10:20">
      <c r="J11729" s="116"/>
      <c r="K11729" s="116"/>
      <c r="L11729" s="116"/>
      <c r="M11729" s="116"/>
      <c r="N11729" s="117"/>
      <c r="P11729" s="115"/>
      <c r="Q11729" s="116"/>
      <c r="R11729" s="116"/>
      <c r="S11729" s="116"/>
      <c r="T11729" s="117"/>
    </row>
    <row r="11730" spans="10:20">
      <c r="J11730" s="116"/>
      <c r="K11730" s="116"/>
      <c r="L11730" s="116"/>
      <c r="M11730" s="116"/>
      <c r="N11730" s="117"/>
      <c r="P11730" s="115"/>
      <c r="Q11730" s="116"/>
      <c r="R11730" s="116"/>
      <c r="S11730" s="116"/>
      <c r="T11730" s="117"/>
    </row>
    <row r="11731" spans="10:20">
      <c r="J11731" s="116"/>
      <c r="K11731" s="116"/>
      <c r="L11731" s="116"/>
      <c r="M11731" s="116"/>
      <c r="N11731" s="117"/>
      <c r="P11731" s="115"/>
      <c r="Q11731" s="116"/>
      <c r="R11731" s="116"/>
      <c r="S11731" s="116"/>
      <c r="T11731" s="117"/>
    </row>
    <row r="11732" spans="10:20">
      <c r="J11732" s="116"/>
      <c r="K11732" s="116"/>
      <c r="L11732" s="116"/>
      <c r="M11732" s="116"/>
      <c r="N11732" s="117"/>
      <c r="P11732" s="115"/>
      <c r="Q11732" s="116"/>
      <c r="R11732" s="116"/>
      <c r="S11732" s="116"/>
      <c r="T11732" s="117"/>
    </row>
    <row r="11733" spans="10:20">
      <c r="J11733" s="116"/>
      <c r="K11733" s="116"/>
      <c r="L11733" s="116"/>
      <c r="M11733" s="116"/>
      <c r="N11733" s="117"/>
      <c r="P11733" s="115"/>
      <c r="Q11733" s="116"/>
      <c r="R11733" s="116"/>
      <c r="S11733" s="116"/>
      <c r="T11733" s="117"/>
    </row>
    <row r="11734" spans="10:20">
      <c r="J11734" s="116"/>
      <c r="K11734" s="116"/>
      <c r="L11734" s="116"/>
      <c r="M11734" s="116"/>
      <c r="N11734" s="117"/>
      <c r="P11734" s="115"/>
      <c r="Q11734" s="116"/>
      <c r="R11734" s="116"/>
      <c r="S11734" s="116"/>
      <c r="T11734" s="117"/>
    </row>
    <row r="11735" spans="10:20">
      <c r="J11735" s="116"/>
      <c r="K11735" s="116"/>
      <c r="L11735" s="116"/>
      <c r="M11735" s="116"/>
      <c r="N11735" s="117"/>
      <c r="P11735" s="115"/>
      <c r="Q11735" s="116"/>
      <c r="R11735" s="116"/>
      <c r="S11735" s="116"/>
      <c r="T11735" s="117"/>
    </row>
    <row r="11736" spans="10:20">
      <c r="J11736" s="116"/>
      <c r="K11736" s="116"/>
      <c r="L11736" s="116"/>
      <c r="M11736" s="116"/>
      <c r="N11736" s="117"/>
      <c r="P11736" s="115"/>
      <c r="Q11736" s="116"/>
      <c r="R11736" s="116"/>
      <c r="S11736" s="116"/>
      <c r="T11736" s="117"/>
    </row>
    <row r="11737" spans="10:20">
      <c r="J11737" s="116"/>
      <c r="K11737" s="116"/>
      <c r="L11737" s="116"/>
      <c r="M11737" s="116"/>
      <c r="N11737" s="117"/>
      <c r="P11737" s="115"/>
      <c r="Q11737" s="116"/>
      <c r="R11737" s="116"/>
      <c r="S11737" s="116"/>
      <c r="T11737" s="117"/>
    </row>
    <row r="11738" spans="10:20">
      <c r="J11738" s="116"/>
      <c r="K11738" s="116"/>
      <c r="L11738" s="116"/>
      <c r="M11738" s="116"/>
      <c r="N11738" s="117"/>
      <c r="P11738" s="115"/>
      <c r="Q11738" s="116"/>
      <c r="R11738" s="116"/>
      <c r="S11738" s="116"/>
      <c r="T11738" s="117"/>
    </row>
    <row r="11739" spans="10:20">
      <c r="J11739" s="116"/>
      <c r="K11739" s="116"/>
      <c r="L11739" s="116"/>
      <c r="M11739" s="116"/>
      <c r="N11739" s="117"/>
      <c r="P11739" s="115"/>
      <c r="Q11739" s="116"/>
      <c r="R11739" s="116"/>
      <c r="S11739" s="116"/>
      <c r="T11739" s="117"/>
    </row>
    <row r="11740" spans="10:20">
      <c r="J11740" s="116"/>
      <c r="K11740" s="116"/>
      <c r="L11740" s="116"/>
      <c r="M11740" s="116"/>
      <c r="N11740" s="117"/>
      <c r="P11740" s="115"/>
      <c r="Q11740" s="116"/>
      <c r="R11740" s="116"/>
      <c r="S11740" s="116"/>
      <c r="T11740" s="117"/>
    </row>
    <row r="11741" spans="10:20">
      <c r="J11741" s="116"/>
      <c r="K11741" s="116"/>
      <c r="L11741" s="116"/>
      <c r="M11741" s="116"/>
      <c r="N11741" s="117"/>
      <c r="P11741" s="115"/>
      <c r="Q11741" s="116"/>
      <c r="R11741" s="116"/>
      <c r="S11741" s="116"/>
      <c r="T11741" s="117"/>
    </row>
    <row r="11742" spans="10:20">
      <c r="J11742" s="116"/>
      <c r="K11742" s="116"/>
      <c r="L11742" s="116"/>
      <c r="M11742" s="116"/>
      <c r="N11742" s="117"/>
      <c r="P11742" s="115"/>
      <c r="Q11742" s="116"/>
      <c r="R11742" s="116"/>
      <c r="S11742" s="116"/>
      <c r="T11742" s="117"/>
    </row>
    <row r="11743" spans="10:20">
      <c r="J11743" s="116"/>
      <c r="K11743" s="116"/>
      <c r="L11743" s="116"/>
      <c r="M11743" s="116"/>
      <c r="N11743" s="117"/>
      <c r="P11743" s="115"/>
      <c r="Q11743" s="116"/>
      <c r="R11743" s="116"/>
      <c r="S11743" s="116"/>
      <c r="T11743" s="117"/>
    </row>
    <row r="11744" spans="10:20">
      <c r="J11744" s="116"/>
      <c r="K11744" s="116"/>
      <c r="L11744" s="116"/>
      <c r="M11744" s="116"/>
      <c r="N11744" s="117"/>
      <c r="P11744" s="115"/>
      <c r="Q11744" s="116"/>
      <c r="R11744" s="116"/>
      <c r="S11744" s="116"/>
      <c r="T11744" s="117"/>
    </row>
    <row r="11745" spans="10:20">
      <c r="J11745" s="116"/>
      <c r="K11745" s="116"/>
      <c r="L11745" s="116"/>
      <c r="M11745" s="116"/>
      <c r="N11745" s="117"/>
      <c r="P11745" s="115"/>
      <c r="Q11745" s="116"/>
      <c r="R11745" s="116"/>
      <c r="S11745" s="116"/>
      <c r="T11745" s="117"/>
    </row>
    <row r="11746" spans="10:20">
      <c r="J11746" s="116"/>
      <c r="K11746" s="116"/>
      <c r="L11746" s="116"/>
      <c r="M11746" s="116"/>
      <c r="N11746" s="117"/>
      <c r="P11746" s="115"/>
      <c r="Q11746" s="116"/>
      <c r="R11746" s="116"/>
      <c r="S11746" s="116"/>
      <c r="T11746" s="117"/>
    </row>
    <row r="11747" spans="10:20">
      <c r="J11747" s="116"/>
      <c r="K11747" s="116"/>
      <c r="L11747" s="116"/>
      <c r="M11747" s="116"/>
      <c r="N11747" s="117"/>
      <c r="P11747" s="115"/>
      <c r="Q11747" s="116"/>
      <c r="R11747" s="116"/>
      <c r="S11747" s="116"/>
      <c r="T11747" s="117"/>
    </row>
    <row r="11748" spans="10:20">
      <c r="J11748" s="116"/>
      <c r="K11748" s="116"/>
      <c r="L11748" s="116"/>
      <c r="M11748" s="116"/>
      <c r="N11748" s="117"/>
      <c r="P11748" s="115"/>
      <c r="Q11748" s="116"/>
      <c r="R11748" s="116"/>
      <c r="S11748" s="116"/>
      <c r="T11748" s="117"/>
    </row>
    <row r="11749" spans="10:20">
      <c r="J11749" s="116"/>
      <c r="K11749" s="116"/>
      <c r="L11749" s="116"/>
      <c r="M11749" s="116"/>
      <c r="N11749" s="117"/>
      <c r="P11749" s="115"/>
      <c r="Q11749" s="116"/>
      <c r="R11749" s="116"/>
      <c r="S11749" s="116"/>
      <c r="T11749" s="117"/>
    </row>
    <row r="11750" spans="10:20">
      <c r="J11750" s="116"/>
      <c r="K11750" s="116"/>
      <c r="L11750" s="116"/>
      <c r="M11750" s="116"/>
      <c r="N11750" s="117"/>
      <c r="P11750" s="115"/>
      <c r="Q11750" s="116"/>
      <c r="R11750" s="116"/>
      <c r="S11750" s="116"/>
      <c r="T11750" s="117"/>
    </row>
    <row r="11751" spans="10:20">
      <c r="J11751" s="116"/>
      <c r="K11751" s="116"/>
      <c r="L11751" s="116"/>
      <c r="M11751" s="116"/>
      <c r="N11751" s="117"/>
      <c r="P11751" s="115"/>
      <c r="Q11751" s="116"/>
      <c r="R11751" s="116"/>
      <c r="S11751" s="116"/>
      <c r="T11751" s="117"/>
    </row>
    <row r="11752" spans="10:20">
      <c r="J11752" s="116"/>
      <c r="K11752" s="116"/>
      <c r="L11752" s="116"/>
      <c r="M11752" s="116"/>
      <c r="N11752" s="117"/>
      <c r="P11752" s="115"/>
      <c r="Q11752" s="116"/>
      <c r="R11752" s="116"/>
      <c r="S11752" s="116"/>
      <c r="T11752" s="117"/>
    </row>
    <row r="11753" spans="10:20">
      <c r="J11753" s="116"/>
      <c r="K11753" s="116"/>
      <c r="L11753" s="116"/>
      <c r="M11753" s="116"/>
      <c r="N11753" s="117"/>
      <c r="P11753" s="115"/>
      <c r="Q11753" s="116"/>
      <c r="R11753" s="116"/>
      <c r="S11753" s="116"/>
      <c r="T11753" s="117"/>
    </row>
    <row r="11754" spans="10:20">
      <c r="J11754" s="116"/>
      <c r="K11754" s="116"/>
      <c r="L11754" s="116"/>
      <c r="M11754" s="116"/>
      <c r="N11754" s="117"/>
      <c r="P11754" s="115"/>
      <c r="Q11754" s="116"/>
      <c r="R11754" s="116"/>
      <c r="S11754" s="116"/>
      <c r="T11754" s="117"/>
    </row>
    <row r="11755" spans="10:20">
      <c r="J11755" s="116"/>
      <c r="K11755" s="116"/>
      <c r="L11755" s="116"/>
      <c r="M11755" s="116"/>
      <c r="N11755" s="117"/>
      <c r="P11755" s="115"/>
      <c r="Q11755" s="116"/>
      <c r="R11755" s="116"/>
      <c r="S11755" s="116"/>
      <c r="T11755" s="117"/>
    </row>
    <row r="11756" spans="10:20">
      <c r="J11756" s="116"/>
      <c r="K11756" s="116"/>
      <c r="L11756" s="116"/>
      <c r="M11756" s="116"/>
      <c r="N11756" s="117"/>
      <c r="P11756" s="115"/>
      <c r="Q11756" s="116"/>
      <c r="R11756" s="116"/>
      <c r="S11756" s="116"/>
      <c r="T11756" s="117"/>
    </row>
    <row r="11757" spans="10:20">
      <c r="J11757" s="116"/>
      <c r="K11757" s="116"/>
      <c r="L11757" s="116"/>
      <c r="M11757" s="116"/>
      <c r="N11757" s="117"/>
      <c r="P11757" s="115"/>
      <c r="Q11757" s="116"/>
      <c r="R11757" s="116"/>
      <c r="S11757" s="116"/>
      <c r="T11757" s="117"/>
    </row>
    <row r="11758" spans="10:20">
      <c r="J11758" s="116"/>
      <c r="K11758" s="116"/>
      <c r="L11758" s="116"/>
      <c r="M11758" s="116"/>
      <c r="N11758" s="117"/>
      <c r="P11758" s="115"/>
      <c r="Q11758" s="116"/>
      <c r="R11758" s="116"/>
      <c r="S11758" s="116"/>
      <c r="T11758" s="117"/>
    </row>
    <row r="11759" spans="10:20">
      <c r="J11759" s="116"/>
      <c r="K11759" s="116"/>
      <c r="L11759" s="116"/>
      <c r="M11759" s="116"/>
      <c r="N11759" s="117"/>
      <c r="P11759" s="115"/>
      <c r="Q11759" s="116"/>
      <c r="R11759" s="116"/>
      <c r="S11759" s="116"/>
      <c r="T11759" s="117"/>
    </row>
    <row r="11760" spans="10:20">
      <c r="J11760" s="116"/>
      <c r="K11760" s="116"/>
      <c r="L11760" s="116"/>
      <c r="M11760" s="116"/>
      <c r="N11760" s="117"/>
      <c r="P11760" s="115"/>
      <c r="Q11760" s="116"/>
      <c r="R11760" s="116"/>
      <c r="S11760" s="116"/>
      <c r="T11760" s="117"/>
    </row>
    <row r="11761" spans="10:20">
      <c r="J11761" s="116"/>
      <c r="K11761" s="116"/>
      <c r="L11761" s="116"/>
      <c r="M11761" s="116"/>
      <c r="N11761" s="117"/>
      <c r="P11761" s="115"/>
      <c r="Q11761" s="116"/>
      <c r="R11761" s="116"/>
      <c r="S11761" s="116"/>
      <c r="T11761" s="117"/>
    </row>
    <row r="11762" spans="10:20">
      <c r="J11762" s="116"/>
      <c r="K11762" s="116"/>
      <c r="L11762" s="116"/>
      <c r="M11762" s="116"/>
      <c r="N11762" s="117"/>
      <c r="P11762" s="115"/>
      <c r="Q11762" s="116"/>
      <c r="R11762" s="116"/>
      <c r="S11762" s="116"/>
      <c r="T11762" s="117"/>
    </row>
    <row r="11763" spans="10:20">
      <c r="J11763" s="116"/>
      <c r="K11763" s="116"/>
      <c r="L11763" s="116"/>
      <c r="M11763" s="116"/>
      <c r="N11763" s="117"/>
      <c r="P11763" s="115"/>
      <c r="Q11763" s="116"/>
      <c r="R11763" s="116"/>
      <c r="S11763" s="116"/>
      <c r="T11763" s="117"/>
    </row>
    <row r="11764" spans="10:20">
      <c r="J11764" s="116"/>
      <c r="K11764" s="116"/>
      <c r="L11764" s="116"/>
      <c r="M11764" s="116"/>
      <c r="N11764" s="117"/>
      <c r="P11764" s="115"/>
      <c r="Q11764" s="116"/>
      <c r="R11764" s="116"/>
      <c r="S11764" s="116"/>
      <c r="T11764" s="117"/>
    </row>
    <row r="11765" spans="10:20">
      <c r="J11765" s="116"/>
      <c r="K11765" s="116"/>
      <c r="L11765" s="116"/>
      <c r="M11765" s="116"/>
      <c r="N11765" s="117"/>
      <c r="P11765" s="115"/>
      <c r="Q11765" s="116"/>
      <c r="R11765" s="116"/>
      <c r="S11765" s="116"/>
      <c r="T11765" s="117"/>
    </row>
    <row r="11766" spans="10:20">
      <c r="J11766" s="116"/>
      <c r="K11766" s="116"/>
      <c r="L11766" s="116"/>
      <c r="M11766" s="116"/>
      <c r="N11766" s="117"/>
      <c r="P11766" s="115"/>
      <c r="Q11766" s="116"/>
      <c r="R11766" s="116"/>
      <c r="S11766" s="116"/>
      <c r="T11766" s="117"/>
    </row>
    <row r="11767" spans="10:20">
      <c r="J11767" s="116"/>
      <c r="K11767" s="116"/>
      <c r="L11767" s="116"/>
      <c r="M11767" s="116"/>
      <c r="N11767" s="117"/>
      <c r="P11767" s="115"/>
      <c r="Q11767" s="116"/>
      <c r="R11767" s="116"/>
      <c r="S11767" s="116"/>
      <c r="T11767" s="117"/>
    </row>
    <row r="11768" spans="10:20">
      <c r="J11768" s="116"/>
      <c r="K11768" s="116"/>
      <c r="L11768" s="116"/>
      <c r="M11768" s="116"/>
      <c r="N11768" s="117"/>
      <c r="P11768" s="115"/>
      <c r="Q11768" s="116"/>
      <c r="R11768" s="116"/>
      <c r="S11768" s="116"/>
      <c r="T11768" s="117"/>
    </row>
    <row r="11769" spans="10:20">
      <c r="J11769" s="116"/>
      <c r="K11769" s="116"/>
      <c r="L11769" s="116"/>
      <c r="M11769" s="116"/>
      <c r="N11769" s="117"/>
      <c r="P11769" s="115"/>
      <c r="Q11769" s="116"/>
      <c r="R11769" s="116"/>
      <c r="S11769" s="116"/>
      <c r="T11769" s="117"/>
    </row>
    <row r="11770" spans="10:20">
      <c r="J11770" s="116"/>
      <c r="K11770" s="116"/>
      <c r="L11770" s="116"/>
      <c r="M11770" s="116"/>
      <c r="N11770" s="117"/>
      <c r="P11770" s="115"/>
      <c r="Q11770" s="116"/>
      <c r="R11770" s="116"/>
      <c r="S11770" s="116"/>
      <c r="T11770" s="117"/>
    </row>
    <row r="11771" spans="10:20">
      <c r="J11771" s="116"/>
      <c r="K11771" s="116"/>
      <c r="L11771" s="116"/>
      <c r="M11771" s="116"/>
      <c r="N11771" s="117"/>
      <c r="P11771" s="115"/>
      <c r="Q11771" s="116"/>
      <c r="R11771" s="116"/>
      <c r="S11771" s="116"/>
      <c r="T11771" s="117"/>
    </row>
    <row r="11772" spans="10:20">
      <c r="J11772" s="116"/>
      <c r="K11772" s="116"/>
      <c r="L11772" s="116"/>
      <c r="M11772" s="116"/>
      <c r="N11772" s="117"/>
      <c r="P11772" s="115"/>
      <c r="Q11772" s="116"/>
      <c r="R11772" s="116"/>
      <c r="S11772" s="116"/>
      <c r="T11772" s="117"/>
    </row>
    <row r="11773" spans="10:20">
      <c r="J11773" s="116"/>
      <c r="K11773" s="116"/>
      <c r="L11773" s="116"/>
      <c r="M11773" s="116"/>
      <c r="N11773" s="117"/>
      <c r="P11773" s="115"/>
      <c r="Q11773" s="116"/>
      <c r="R11773" s="116"/>
      <c r="S11773" s="116"/>
      <c r="T11773" s="117"/>
    </row>
    <row r="11774" spans="10:20">
      <c r="J11774" s="116"/>
      <c r="K11774" s="116"/>
      <c r="L11774" s="116"/>
      <c r="M11774" s="116"/>
      <c r="N11774" s="117"/>
      <c r="P11774" s="115"/>
      <c r="Q11774" s="116"/>
      <c r="R11774" s="116"/>
      <c r="S11774" s="116"/>
      <c r="T11774" s="117"/>
    </row>
    <row r="11775" spans="10:20">
      <c r="J11775" s="116"/>
      <c r="K11775" s="116"/>
      <c r="L11775" s="116"/>
      <c r="M11775" s="116"/>
      <c r="N11775" s="117"/>
      <c r="P11775" s="115"/>
      <c r="Q11775" s="116"/>
      <c r="R11775" s="116"/>
      <c r="S11775" s="116"/>
      <c r="T11775" s="117"/>
    </row>
    <row r="11776" spans="10:20">
      <c r="J11776" s="116"/>
      <c r="K11776" s="116"/>
      <c r="L11776" s="116"/>
      <c r="M11776" s="116"/>
      <c r="N11776" s="117"/>
      <c r="P11776" s="115"/>
      <c r="Q11776" s="116"/>
      <c r="R11776" s="116"/>
      <c r="S11776" s="116"/>
      <c r="T11776" s="117"/>
    </row>
    <row r="11777" spans="10:20">
      <c r="J11777" s="116"/>
      <c r="K11777" s="116"/>
      <c r="L11777" s="116"/>
      <c r="M11777" s="116"/>
      <c r="N11777" s="117"/>
      <c r="P11777" s="115"/>
      <c r="Q11777" s="116"/>
      <c r="R11777" s="116"/>
      <c r="S11777" s="116"/>
      <c r="T11777" s="117"/>
    </row>
    <row r="11778" spans="10:20">
      <c r="J11778" s="116"/>
      <c r="K11778" s="116"/>
      <c r="L11778" s="116"/>
      <c r="M11778" s="116"/>
      <c r="N11778" s="117"/>
      <c r="P11778" s="115"/>
      <c r="Q11778" s="116"/>
      <c r="R11778" s="116"/>
      <c r="S11778" s="116"/>
      <c r="T11778" s="117"/>
    </row>
    <row r="11779" spans="10:20">
      <c r="J11779" s="116"/>
      <c r="K11779" s="116"/>
      <c r="L11779" s="116"/>
      <c r="M11779" s="116"/>
      <c r="N11779" s="117"/>
      <c r="P11779" s="115"/>
      <c r="Q11779" s="116"/>
      <c r="R11779" s="116"/>
      <c r="S11779" s="116"/>
      <c r="T11779" s="117"/>
    </row>
    <row r="11780" spans="10:20">
      <c r="J11780" s="116"/>
      <c r="K11780" s="116"/>
      <c r="L11780" s="116"/>
      <c r="M11780" s="116"/>
      <c r="N11780" s="117"/>
      <c r="P11780" s="115"/>
      <c r="Q11780" s="116"/>
      <c r="R11780" s="116"/>
      <c r="S11780" s="116"/>
      <c r="T11780" s="117"/>
    </row>
    <row r="11781" spans="10:20">
      <c r="J11781" s="116"/>
      <c r="K11781" s="116"/>
      <c r="L11781" s="116"/>
      <c r="M11781" s="116"/>
      <c r="N11781" s="117"/>
      <c r="P11781" s="115"/>
      <c r="Q11781" s="116"/>
      <c r="R11781" s="116"/>
      <c r="S11781" s="116"/>
      <c r="T11781" s="117"/>
    </row>
    <row r="11782" spans="10:20">
      <c r="J11782" s="116"/>
      <c r="K11782" s="116"/>
      <c r="L11782" s="116"/>
      <c r="M11782" s="116"/>
      <c r="N11782" s="117"/>
      <c r="P11782" s="115"/>
      <c r="Q11782" s="116"/>
      <c r="R11782" s="116"/>
      <c r="S11782" s="116"/>
      <c r="T11782" s="117"/>
    </row>
    <row r="11783" spans="10:20">
      <c r="J11783" s="116"/>
      <c r="K11783" s="116"/>
      <c r="L11783" s="116"/>
      <c r="M11783" s="116"/>
      <c r="N11783" s="117"/>
      <c r="P11783" s="115"/>
      <c r="Q11783" s="116"/>
      <c r="R11783" s="116"/>
      <c r="S11783" s="116"/>
      <c r="T11783" s="117"/>
    </row>
    <row r="11784" spans="10:20">
      <c r="J11784" s="116"/>
      <c r="K11784" s="116"/>
      <c r="L11784" s="116"/>
      <c r="M11784" s="116"/>
      <c r="N11784" s="117"/>
      <c r="P11784" s="115"/>
      <c r="Q11784" s="116"/>
      <c r="R11784" s="116"/>
      <c r="S11784" s="116"/>
      <c r="T11784" s="117"/>
    </row>
    <row r="11785" spans="10:20">
      <c r="J11785" s="116"/>
      <c r="K11785" s="116"/>
      <c r="L11785" s="116"/>
      <c r="M11785" s="116"/>
      <c r="N11785" s="117"/>
      <c r="P11785" s="115"/>
      <c r="Q11785" s="116"/>
      <c r="R11785" s="116"/>
      <c r="S11785" s="116"/>
      <c r="T11785" s="117"/>
    </row>
    <row r="11786" spans="10:20">
      <c r="J11786" s="116"/>
      <c r="K11786" s="116"/>
      <c r="L11786" s="116"/>
      <c r="M11786" s="116"/>
      <c r="N11786" s="117"/>
      <c r="P11786" s="115"/>
      <c r="Q11786" s="116"/>
      <c r="R11786" s="116"/>
      <c r="S11786" s="116"/>
      <c r="T11786" s="117"/>
    </row>
    <row r="11787" spans="10:20">
      <c r="J11787" s="116"/>
      <c r="K11787" s="116"/>
      <c r="L11787" s="116"/>
      <c r="M11787" s="116"/>
      <c r="N11787" s="117"/>
      <c r="P11787" s="115"/>
      <c r="Q11787" s="116"/>
      <c r="R11787" s="116"/>
      <c r="S11787" s="116"/>
      <c r="T11787" s="117"/>
    </row>
    <row r="11788" spans="10:20">
      <c r="J11788" s="116"/>
      <c r="K11788" s="116"/>
      <c r="L11788" s="116"/>
      <c r="M11788" s="116"/>
      <c r="N11788" s="117"/>
      <c r="P11788" s="115"/>
      <c r="Q11788" s="116"/>
      <c r="R11788" s="116"/>
      <c r="S11788" s="116"/>
      <c r="T11788" s="117"/>
    </row>
    <row r="11789" spans="10:20">
      <c r="J11789" s="116"/>
      <c r="K11789" s="116"/>
      <c r="L11789" s="116"/>
      <c r="M11789" s="116"/>
      <c r="N11789" s="117"/>
      <c r="P11789" s="115"/>
      <c r="Q11789" s="116"/>
      <c r="R11789" s="116"/>
      <c r="S11789" s="116"/>
      <c r="T11789" s="117"/>
    </row>
    <row r="11790" spans="10:20">
      <c r="J11790" s="116"/>
      <c r="K11790" s="116"/>
      <c r="L11790" s="116"/>
      <c r="M11790" s="116"/>
      <c r="N11790" s="117"/>
      <c r="P11790" s="115"/>
      <c r="Q11790" s="116"/>
      <c r="R11790" s="116"/>
      <c r="S11790" s="116"/>
      <c r="T11790" s="117"/>
    </row>
    <row r="11791" spans="10:20">
      <c r="J11791" s="116"/>
      <c r="K11791" s="116"/>
      <c r="L11791" s="116"/>
      <c r="M11791" s="116"/>
      <c r="N11791" s="117"/>
      <c r="P11791" s="115"/>
      <c r="Q11791" s="116"/>
      <c r="R11791" s="116"/>
      <c r="S11791" s="116"/>
      <c r="T11791" s="117"/>
    </row>
    <row r="11792" spans="10:20">
      <c r="J11792" s="116"/>
      <c r="K11792" s="116"/>
      <c r="L11792" s="116"/>
      <c r="M11792" s="116"/>
      <c r="N11792" s="117"/>
      <c r="P11792" s="115"/>
      <c r="Q11792" s="116"/>
      <c r="R11792" s="116"/>
      <c r="S11792" s="116"/>
      <c r="T11792" s="117"/>
    </row>
    <row r="11793" spans="10:20">
      <c r="J11793" s="116"/>
      <c r="K11793" s="116"/>
      <c r="L11793" s="116"/>
      <c r="M11793" s="116"/>
      <c r="N11793" s="117"/>
      <c r="P11793" s="115"/>
      <c r="Q11793" s="116"/>
      <c r="R11793" s="116"/>
      <c r="S11793" s="116"/>
      <c r="T11793" s="117"/>
    </row>
    <row r="11794" spans="10:20">
      <c r="J11794" s="116"/>
      <c r="K11794" s="116"/>
      <c r="L11794" s="116"/>
      <c r="M11794" s="116"/>
      <c r="N11794" s="117"/>
      <c r="P11794" s="115"/>
      <c r="Q11794" s="116"/>
      <c r="R11794" s="116"/>
      <c r="S11794" s="116"/>
      <c r="T11794" s="117"/>
    </row>
    <row r="11795" spans="10:20">
      <c r="J11795" s="116"/>
      <c r="K11795" s="116"/>
      <c r="L11795" s="116"/>
      <c r="M11795" s="116"/>
      <c r="N11795" s="117"/>
      <c r="P11795" s="115"/>
      <c r="Q11795" s="116"/>
      <c r="R11795" s="116"/>
      <c r="S11795" s="116"/>
      <c r="T11795" s="117"/>
    </row>
    <row r="11796" spans="10:20">
      <c r="J11796" s="116"/>
      <c r="K11796" s="116"/>
      <c r="L11796" s="116"/>
      <c r="M11796" s="116"/>
      <c r="N11796" s="117"/>
      <c r="P11796" s="115"/>
      <c r="Q11796" s="116"/>
      <c r="R11796" s="116"/>
      <c r="S11796" s="116"/>
      <c r="T11796" s="117"/>
    </row>
    <row r="11797" spans="10:20">
      <c r="J11797" s="116"/>
      <c r="K11797" s="116"/>
      <c r="L11797" s="116"/>
      <c r="M11797" s="116"/>
      <c r="N11797" s="117"/>
      <c r="P11797" s="115"/>
      <c r="Q11797" s="116"/>
      <c r="R11797" s="116"/>
      <c r="S11797" s="116"/>
      <c r="T11797" s="117"/>
    </row>
    <row r="11798" spans="10:20">
      <c r="J11798" s="116"/>
      <c r="K11798" s="116"/>
      <c r="L11798" s="116"/>
      <c r="M11798" s="116"/>
      <c r="N11798" s="117"/>
      <c r="P11798" s="115"/>
      <c r="Q11798" s="116"/>
      <c r="R11798" s="116"/>
      <c r="S11798" s="116"/>
      <c r="T11798" s="117"/>
    </row>
    <row r="11799" spans="10:20">
      <c r="J11799" s="116"/>
      <c r="K11799" s="116"/>
      <c r="L11799" s="116"/>
      <c r="M11799" s="116"/>
      <c r="N11799" s="117"/>
      <c r="P11799" s="115"/>
      <c r="Q11799" s="116"/>
      <c r="R11799" s="116"/>
      <c r="S11799" s="116"/>
      <c r="T11799" s="117"/>
    </row>
    <row r="11800" spans="10:20">
      <c r="J11800" s="116"/>
      <c r="K11800" s="116"/>
      <c r="L11800" s="116"/>
      <c r="M11800" s="116"/>
      <c r="N11800" s="117"/>
      <c r="P11800" s="115"/>
      <c r="Q11800" s="116"/>
      <c r="R11800" s="116"/>
      <c r="S11800" s="116"/>
      <c r="T11800" s="117"/>
    </row>
    <row r="11801" spans="10:20">
      <c r="J11801" s="116"/>
      <c r="K11801" s="116"/>
      <c r="L11801" s="116"/>
      <c r="M11801" s="116"/>
      <c r="N11801" s="117"/>
      <c r="P11801" s="115"/>
      <c r="Q11801" s="116"/>
      <c r="R11801" s="116"/>
      <c r="S11801" s="116"/>
      <c r="T11801" s="117"/>
    </row>
    <row r="11802" spans="10:20">
      <c r="J11802" s="116"/>
      <c r="K11802" s="116"/>
      <c r="L11802" s="116"/>
      <c r="M11802" s="116"/>
      <c r="N11802" s="117"/>
      <c r="P11802" s="115"/>
      <c r="Q11802" s="116"/>
      <c r="R11802" s="116"/>
      <c r="S11802" s="116"/>
      <c r="T11802" s="117"/>
    </row>
    <row r="11803" spans="10:20">
      <c r="J11803" s="116"/>
      <c r="K11803" s="116"/>
      <c r="L11803" s="116"/>
      <c r="M11803" s="116"/>
      <c r="N11803" s="117"/>
      <c r="P11803" s="115"/>
      <c r="Q11803" s="116"/>
      <c r="R11803" s="116"/>
      <c r="S11803" s="116"/>
      <c r="T11803" s="117"/>
    </row>
    <row r="11804" spans="10:20">
      <c r="J11804" s="116"/>
      <c r="K11804" s="116"/>
      <c r="L11804" s="116"/>
      <c r="M11804" s="116"/>
      <c r="N11804" s="117"/>
      <c r="P11804" s="115"/>
      <c r="Q11804" s="116"/>
      <c r="R11804" s="116"/>
      <c r="S11804" s="116"/>
      <c r="T11804" s="117"/>
    </row>
    <row r="11805" spans="10:20">
      <c r="J11805" s="116"/>
      <c r="K11805" s="116"/>
      <c r="L11805" s="116"/>
      <c r="M11805" s="116"/>
      <c r="N11805" s="117"/>
      <c r="P11805" s="115"/>
      <c r="Q11805" s="116"/>
      <c r="R11805" s="116"/>
      <c r="S11805" s="116"/>
      <c r="T11805" s="117"/>
    </row>
    <row r="11806" spans="10:20">
      <c r="J11806" s="116"/>
      <c r="K11806" s="116"/>
      <c r="L11806" s="116"/>
      <c r="M11806" s="116"/>
      <c r="N11806" s="117"/>
      <c r="P11806" s="115"/>
      <c r="Q11806" s="116"/>
      <c r="R11806" s="116"/>
      <c r="S11806" s="116"/>
      <c r="T11806" s="117"/>
    </row>
    <row r="11807" spans="10:20">
      <c r="J11807" s="116"/>
      <c r="K11807" s="116"/>
      <c r="L11807" s="116"/>
      <c r="M11807" s="116"/>
      <c r="N11807" s="117"/>
      <c r="P11807" s="115"/>
      <c r="Q11807" s="116"/>
      <c r="R11807" s="116"/>
      <c r="S11807" s="116"/>
      <c r="T11807" s="117"/>
    </row>
    <row r="11808" spans="10:20">
      <c r="J11808" s="116"/>
      <c r="K11808" s="116"/>
      <c r="L11808" s="116"/>
      <c r="M11808" s="116"/>
      <c r="N11808" s="117"/>
      <c r="P11808" s="115"/>
      <c r="Q11808" s="116"/>
      <c r="R11808" s="116"/>
      <c r="S11808" s="116"/>
      <c r="T11808" s="117"/>
    </row>
    <row r="11809" spans="10:20">
      <c r="J11809" s="116"/>
      <c r="K11809" s="116"/>
      <c r="L11809" s="116"/>
      <c r="M11809" s="116"/>
      <c r="N11809" s="117"/>
      <c r="P11809" s="115"/>
      <c r="Q11809" s="116"/>
      <c r="R11809" s="116"/>
      <c r="S11809" s="116"/>
      <c r="T11809" s="117"/>
    </row>
    <row r="11810" spans="10:20">
      <c r="J11810" s="116"/>
      <c r="K11810" s="116"/>
      <c r="L11810" s="116"/>
      <c r="M11810" s="116"/>
      <c r="N11810" s="117"/>
      <c r="P11810" s="115"/>
      <c r="Q11810" s="116"/>
      <c r="R11810" s="116"/>
      <c r="S11810" s="116"/>
      <c r="T11810" s="117"/>
    </row>
    <row r="11811" spans="10:20">
      <c r="J11811" s="116"/>
      <c r="K11811" s="116"/>
      <c r="L11811" s="116"/>
      <c r="M11811" s="116"/>
      <c r="N11811" s="117"/>
      <c r="P11811" s="115"/>
      <c r="Q11811" s="116"/>
      <c r="R11811" s="116"/>
      <c r="S11811" s="116"/>
      <c r="T11811" s="117"/>
    </row>
    <row r="11812" spans="10:20">
      <c r="J11812" s="116"/>
      <c r="K11812" s="116"/>
      <c r="L11812" s="116"/>
      <c r="M11812" s="116"/>
      <c r="N11812" s="117"/>
      <c r="P11812" s="115"/>
      <c r="Q11812" s="116"/>
      <c r="R11812" s="116"/>
      <c r="S11812" s="116"/>
      <c r="T11812" s="117"/>
    </row>
    <row r="11813" spans="10:20">
      <c r="J11813" s="116"/>
      <c r="K11813" s="116"/>
      <c r="L11813" s="116"/>
      <c r="M11813" s="116"/>
      <c r="N11813" s="117"/>
      <c r="P11813" s="115"/>
      <c r="Q11813" s="116"/>
      <c r="R11813" s="116"/>
      <c r="S11813" s="116"/>
      <c r="T11813" s="117"/>
    </row>
    <row r="11814" spans="10:20">
      <c r="J11814" s="116"/>
      <c r="K11814" s="116"/>
      <c r="L11814" s="116"/>
      <c r="M11814" s="116"/>
      <c r="N11814" s="117"/>
      <c r="P11814" s="115"/>
      <c r="Q11814" s="116"/>
      <c r="R11814" s="116"/>
      <c r="S11814" s="116"/>
      <c r="T11814" s="117"/>
    </row>
    <row r="11815" spans="10:20">
      <c r="J11815" s="116"/>
      <c r="K11815" s="116"/>
      <c r="L11815" s="116"/>
      <c r="M11815" s="116"/>
      <c r="N11815" s="117"/>
      <c r="P11815" s="115"/>
      <c r="Q11815" s="116"/>
      <c r="R11815" s="116"/>
      <c r="S11815" s="116"/>
      <c r="T11815" s="117"/>
    </row>
    <row r="11816" spans="10:20">
      <c r="J11816" s="116"/>
      <c r="K11816" s="116"/>
      <c r="L11816" s="116"/>
      <c r="M11816" s="116"/>
      <c r="N11816" s="117"/>
      <c r="P11816" s="115"/>
      <c r="Q11816" s="116"/>
      <c r="R11816" s="116"/>
      <c r="S11816" s="116"/>
      <c r="T11816" s="117"/>
    </row>
    <row r="11817" spans="10:20">
      <c r="J11817" s="116"/>
      <c r="K11817" s="116"/>
      <c r="L11817" s="116"/>
      <c r="M11817" s="116"/>
      <c r="N11817" s="117"/>
      <c r="P11817" s="115"/>
      <c r="Q11817" s="116"/>
      <c r="R11817" s="116"/>
      <c r="S11817" s="116"/>
      <c r="T11817" s="117"/>
    </row>
    <row r="11818" spans="10:20">
      <c r="J11818" s="116"/>
      <c r="K11818" s="116"/>
      <c r="L11818" s="116"/>
      <c r="M11818" s="116"/>
      <c r="N11818" s="117"/>
      <c r="P11818" s="115"/>
      <c r="Q11818" s="116"/>
      <c r="R11818" s="116"/>
      <c r="S11818" s="116"/>
      <c r="T11818" s="117"/>
    </row>
    <row r="11819" spans="10:20">
      <c r="J11819" s="116"/>
      <c r="K11819" s="116"/>
      <c r="L11819" s="116"/>
      <c r="M11819" s="116"/>
      <c r="N11819" s="117"/>
      <c r="P11819" s="115"/>
      <c r="Q11819" s="116"/>
      <c r="R11819" s="116"/>
      <c r="S11819" s="116"/>
      <c r="T11819" s="117"/>
    </row>
    <row r="11820" spans="10:20">
      <c r="J11820" s="116"/>
      <c r="K11820" s="116"/>
      <c r="L11820" s="116"/>
      <c r="M11820" s="116"/>
      <c r="N11820" s="117"/>
      <c r="P11820" s="115"/>
      <c r="Q11820" s="116"/>
      <c r="R11820" s="116"/>
      <c r="S11820" s="116"/>
      <c r="T11820" s="117"/>
    </row>
    <row r="11821" spans="10:20">
      <c r="J11821" s="116"/>
      <c r="K11821" s="116"/>
      <c r="L11821" s="116"/>
      <c r="M11821" s="116"/>
      <c r="N11821" s="117"/>
      <c r="P11821" s="115"/>
      <c r="Q11821" s="116"/>
      <c r="R11821" s="116"/>
      <c r="S11821" s="116"/>
      <c r="T11821" s="117"/>
    </row>
    <row r="11822" spans="10:20">
      <c r="J11822" s="116"/>
      <c r="K11822" s="116"/>
      <c r="L11822" s="116"/>
      <c r="M11822" s="116"/>
      <c r="N11822" s="117"/>
      <c r="P11822" s="115"/>
      <c r="Q11822" s="116"/>
      <c r="R11822" s="116"/>
      <c r="S11822" s="116"/>
      <c r="T11822" s="117"/>
    </row>
    <row r="11823" spans="10:20">
      <c r="J11823" s="116"/>
      <c r="K11823" s="116"/>
      <c r="L11823" s="116"/>
      <c r="M11823" s="116"/>
      <c r="N11823" s="117"/>
      <c r="P11823" s="115"/>
      <c r="Q11823" s="116"/>
      <c r="R11823" s="116"/>
      <c r="S11823" s="116"/>
      <c r="T11823" s="117"/>
    </row>
    <row r="11824" spans="10:20">
      <c r="J11824" s="116"/>
      <c r="K11824" s="116"/>
      <c r="L11824" s="116"/>
      <c r="M11824" s="116"/>
      <c r="N11824" s="117"/>
      <c r="P11824" s="115"/>
      <c r="Q11824" s="116"/>
      <c r="R11824" s="116"/>
      <c r="S11824" s="116"/>
      <c r="T11824" s="117"/>
    </row>
    <row r="11825" spans="10:20">
      <c r="J11825" s="116"/>
      <c r="K11825" s="116"/>
      <c r="L11825" s="116"/>
      <c r="M11825" s="116"/>
      <c r="N11825" s="117"/>
      <c r="P11825" s="115"/>
      <c r="Q11825" s="116"/>
      <c r="R11825" s="116"/>
      <c r="S11825" s="116"/>
      <c r="T11825" s="117"/>
    </row>
    <row r="11826" spans="10:20">
      <c r="J11826" s="116"/>
      <c r="K11826" s="116"/>
      <c r="L11826" s="116"/>
      <c r="M11826" s="116"/>
      <c r="N11826" s="117"/>
      <c r="P11826" s="115"/>
      <c r="Q11826" s="116"/>
      <c r="R11826" s="116"/>
      <c r="S11826" s="116"/>
      <c r="T11826" s="117"/>
    </row>
    <row r="11827" spans="10:20">
      <c r="J11827" s="116"/>
      <c r="K11827" s="116"/>
      <c r="L11827" s="116"/>
      <c r="M11827" s="116"/>
      <c r="N11827" s="117"/>
      <c r="P11827" s="115"/>
      <c r="Q11827" s="116"/>
      <c r="R11827" s="116"/>
      <c r="S11827" s="116"/>
      <c r="T11827" s="117"/>
    </row>
    <row r="11828" spans="10:20">
      <c r="J11828" s="116"/>
      <c r="K11828" s="116"/>
      <c r="L11828" s="116"/>
      <c r="M11828" s="116"/>
      <c r="N11828" s="117"/>
      <c r="P11828" s="115"/>
      <c r="Q11828" s="116"/>
      <c r="R11828" s="116"/>
      <c r="S11828" s="116"/>
      <c r="T11828" s="117"/>
    </row>
    <row r="11829" spans="10:20">
      <c r="J11829" s="116"/>
      <c r="K11829" s="116"/>
      <c r="L11829" s="116"/>
      <c r="M11829" s="116"/>
      <c r="N11829" s="117"/>
      <c r="P11829" s="115"/>
      <c r="Q11829" s="116"/>
      <c r="R11829" s="116"/>
      <c r="S11829" s="116"/>
      <c r="T11829" s="117"/>
    </row>
    <row r="11830" spans="10:20">
      <c r="J11830" s="116"/>
      <c r="K11830" s="116"/>
      <c r="L11830" s="116"/>
      <c r="M11830" s="116"/>
      <c r="N11830" s="117"/>
      <c r="P11830" s="115"/>
      <c r="Q11830" s="116"/>
      <c r="R11830" s="116"/>
      <c r="S11830" s="116"/>
      <c r="T11830" s="117"/>
    </row>
    <row r="11831" spans="10:20">
      <c r="J11831" s="116"/>
      <c r="K11831" s="116"/>
      <c r="L11831" s="116"/>
      <c r="M11831" s="116"/>
      <c r="N11831" s="117"/>
      <c r="P11831" s="115"/>
      <c r="Q11831" s="116"/>
      <c r="R11831" s="116"/>
      <c r="S11831" s="116"/>
      <c r="T11831" s="117"/>
    </row>
    <row r="11832" spans="10:20">
      <c r="J11832" s="116"/>
      <c r="K11832" s="116"/>
      <c r="L11832" s="116"/>
      <c r="M11832" s="116"/>
      <c r="N11832" s="117"/>
      <c r="P11832" s="115"/>
      <c r="Q11832" s="116"/>
      <c r="R11832" s="116"/>
      <c r="S11832" s="116"/>
      <c r="T11832" s="117"/>
    </row>
    <row r="11833" spans="10:20">
      <c r="J11833" s="116"/>
      <c r="K11833" s="116"/>
      <c r="L11833" s="116"/>
      <c r="M11833" s="116"/>
      <c r="N11833" s="117"/>
      <c r="P11833" s="115"/>
      <c r="Q11833" s="116"/>
      <c r="R11833" s="116"/>
      <c r="S11833" s="116"/>
      <c r="T11833" s="117"/>
    </row>
    <row r="11834" spans="10:20">
      <c r="J11834" s="116"/>
      <c r="K11834" s="116"/>
      <c r="L11834" s="116"/>
      <c r="M11834" s="116"/>
      <c r="N11834" s="117"/>
      <c r="P11834" s="115"/>
      <c r="Q11834" s="116"/>
      <c r="R11834" s="116"/>
      <c r="S11834" s="116"/>
      <c r="T11834" s="117"/>
    </row>
    <row r="11835" spans="10:20">
      <c r="J11835" s="116"/>
      <c r="K11835" s="116"/>
      <c r="L11835" s="116"/>
      <c r="M11835" s="116"/>
      <c r="N11835" s="117"/>
      <c r="P11835" s="115"/>
      <c r="Q11835" s="116"/>
      <c r="R11835" s="116"/>
      <c r="S11835" s="116"/>
      <c r="T11835" s="117"/>
    </row>
    <row r="11836" spans="10:20">
      <c r="J11836" s="116"/>
      <c r="K11836" s="116"/>
      <c r="L11836" s="116"/>
      <c r="M11836" s="116"/>
      <c r="N11836" s="117"/>
      <c r="P11836" s="115"/>
      <c r="Q11836" s="116"/>
      <c r="R11836" s="116"/>
      <c r="S11836" s="116"/>
      <c r="T11836" s="117"/>
    </row>
    <row r="11837" spans="10:20">
      <c r="J11837" s="116"/>
      <c r="K11837" s="116"/>
      <c r="L11837" s="116"/>
      <c r="M11837" s="116"/>
      <c r="N11837" s="117"/>
      <c r="P11837" s="115"/>
      <c r="Q11837" s="116"/>
      <c r="R11837" s="116"/>
      <c r="S11837" s="116"/>
      <c r="T11837" s="117"/>
    </row>
    <row r="11838" spans="10:20">
      <c r="J11838" s="116"/>
      <c r="K11838" s="116"/>
      <c r="L11838" s="116"/>
      <c r="M11838" s="116"/>
      <c r="N11838" s="117"/>
      <c r="P11838" s="115"/>
      <c r="Q11838" s="116"/>
      <c r="R11838" s="116"/>
      <c r="S11838" s="116"/>
      <c r="T11838" s="117"/>
    </row>
    <row r="11839" spans="10:20">
      <c r="J11839" s="116"/>
      <c r="K11839" s="116"/>
      <c r="L11839" s="116"/>
      <c r="M11839" s="116"/>
      <c r="N11839" s="117"/>
      <c r="P11839" s="115"/>
      <c r="Q11839" s="116"/>
      <c r="R11839" s="116"/>
      <c r="S11839" s="116"/>
      <c r="T11839" s="117"/>
    </row>
    <row r="11840" spans="10:20">
      <c r="J11840" s="116"/>
      <c r="K11840" s="116"/>
      <c r="L11840" s="116"/>
      <c r="M11840" s="116"/>
      <c r="N11840" s="117"/>
      <c r="P11840" s="115"/>
      <c r="Q11840" s="116"/>
      <c r="R11840" s="116"/>
      <c r="S11840" s="116"/>
      <c r="T11840" s="117"/>
    </row>
    <row r="11841" spans="10:20">
      <c r="J11841" s="116"/>
      <c r="K11841" s="116"/>
      <c r="L11841" s="116"/>
      <c r="M11841" s="116"/>
      <c r="N11841" s="117"/>
      <c r="P11841" s="115"/>
      <c r="Q11841" s="116"/>
      <c r="R11841" s="116"/>
      <c r="S11841" s="116"/>
      <c r="T11841" s="117"/>
    </row>
    <row r="11842" spans="10:20">
      <c r="J11842" s="116"/>
      <c r="K11842" s="116"/>
      <c r="L11842" s="116"/>
      <c r="M11842" s="116"/>
      <c r="N11842" s="117"/>
      <c r="P11842" s="115"/>
      <c r="Q11842" s="116"/>
      <c r="R11842" s="116"/>
      <c r="S11842" s="116"/>
      <c r="T11842" s="117"/>
    </row>
    <row r="11843" spans="10:20">
      <c r="J11843" s="116"/>
      <c r="K11843" s="116"/>
      <c r="L11843" s="116"/>
      <c r="M11843" s="116"/>
      <c r="N11843" s="117"/>
      <c r="P11843" s="115"/>
      <c r="Q11843" s="116"/>
      <c r="R11843" s="116"/>
      <c r="S11843" s="116"/>
      <c r="T11843" s="117"/>
    </row>
    <row r="11844" spans="10:20">
      <c r="J11844" s="116"/>
      <c r="K11844" s="116"/>
      <c r="L11844" s="116"/>
      <c r="M11844" s="116"/>
      <c r="N11844" s="117"/>
      <c r="P11844" s="115"/>
      <c r="Q11844" s="116"/>
      <c r="R11844" s="116"/>
      <c r="S11844" s="116"/>
      <c r="T11844" s="117"/>
    </row>
    <row r="11845" spans="10:20">
      <c r="J11845" s="116"/>
      <c r="K11845" s="116"/>
      <c r="L11845" s="116"/>
      <c r="M11845" s="116"/>
      <c r="N11845" s="117"/>
      <c r="P11845" s="115"/>
      <c r="Q11845" s="116"/>
      <c r="R11845" s="116"/>
      <c r="S11845" s="116"/>
      <c r="T11845" s="117"/>
    </row>
    <row r="11846" spans="10:20">
      <c r="J11846" s="116"/>
      <c r="K11846" s="116"/>
      <c r="L11846" s="116"/>
      <c r="M11846" s="116"/>
      <c r="N11846" s="117"/>
      <c r="P11846" s="115"/>
      <c r="Q11846" s="116"/>
      <c r="R11846" s="116"/>
      <c r="S11846" s="116"/>
      <c r="T11846" s="117"/>
    </row>
    <row r="11847" spans="10:20">
      <c r="J11847" s="116"/>
      <c r="K11847" s="116"/>
      <c r="L11847" s="116"/>
      <c r="M11847" s="116"/>
      <c r="N11847" s="117"/>
      <c r="P11847" s="115"/>
      <c r="Q11847" s="116"/>
      <c r="R11847" s="116"/>
      <c r="S11847" s="116"/>
      <c r="T11847" s="117"/>
    </row>
    <row r="11848" spans="10:20">
      <c r="J11848" s="116"/>
      <c r="K11848" s="116"/>
      <c r="L11848" s="116"/>
      <c r="M11848" s="116"/>
      <c r="N11848" s="117"/>
      <c r="P11848" s="115"/>
      <c r="Q11848" s="116"/>
      <c r="R11848" s="116"/>
      <c r="S11848" s="116"/>
      <c r="T11848" s="117"/>
    </row>
    <row r="11849" spans="10:20">
      <c r="J11849" s="116"/>
      <c r="K11849" s="116"/>
      <c r="L11849" s="116"/>
      <c r="M11849" s="116"/>
      <c r="N11849" s="117"/>
      <c r="P11849" s="115"/>
      <c r="Q11849" s="116"/>
      <c r="R11849" s="116"/>
      <c r="S11849" s="116"/>
      <c r="T11849" s="117"/>
    </row>
    <row r="11850" spans="10:20">
      <c r="J11850" s="116"/>
      <c r="K11850" s="116"/>
      <c r="L11850" s="116"/>
      <c r="M11850" s="116"/>
      <c r="N11850" s="117"/>
      <c r="P11850" s="115"/>
      <c r="Q11850" s="116"/>
      <c r="R11850" s="116"/>
      <c r="S11850" s="116"/>
      <c r="T11850" s="117"/>
    </row>
    <row r="11851" spans="10:20">
      <c r="J11851" s="116"/>
      <c r="K11851" s="116"/>
      <c r="L11851" s="116"/>
      <c r="M11851" s="116"/>
      <c r="N11851" s="117"/>
      <c r="P11851" s="115"/>
      <c r="Q11851" s="116"/>
      <c r="R11851" s="116"/>
      <c r="S11851" s="116"/>
      <c r="T11851" s="117"/>
    </row>
    <row r="11852" spans="10:20">
      <c r="J11852" s="116"/>
      <c r="K11852" s="116"/>
      <c r="L11852" s="116"/>
      <c r="M11852" s="116"/>
      <c r="N11852" s="117"/>
      <c r="P11852" s="115"/>
      <c r="Q11852" s="116"/>
      <c r="R11852" s="116"/>
      <c r="S11852" s="116"/>
      <c r="T11852" s="117"/>
    </row>
    <row r="11853" spans="10:20">
      <c r="J11853" s="116"/>
      <c r="K11853" s="116"/>
      <c r="L11853" s="116"/>
      <c r="M11853" s="116"/>
      <c r="N11853" s="117"/>
      <c r="P11853" s="115"/>
      <c r="Q11853" s="116"/>
      <c r="R11853" s="116"/>
      <c r="S11853" s="116"/>
      <c r="T11853" s="117"/>
    </row>
    <row r="11854" spans="10:20">
      <c r="J11854" s="116"/>
      <c r="K11854" s="116"/>
      <c r="L11854" s="116"/>
      <c r="M11854" s="116"/>
      <c r="N11854" s="117"/>
      <c r="P11854" s="115"/>
      <c r="Q11854" s="116"/>
      <c r="R11854" s="116"/>
      <c r="S11854" s="116"/>
      <c r="T11854" s="117"/>
    </row>
    <row r="11855" spans="10:20">
      <c r="J11855" s="116"/>
      <c r="K11855" s="116"/>
      <c r="L11855" s="116"/>
      <c r="M11855" s="116"/>
      <c r="N11855" s="117"/>
      <c r="P11855" s="115"/>
      <c r="Q11855" s="116"/>
      <c r="R11855" s="116"/>
      <c r="S11855" s="116"/>
      <c r="T11855" s="117"/>
    </row>
    <row r="11856" spans="10:20">
      <c r="J11856" s="116"/>
      <c r="K11856" s="116"/>
      <c r="L11856" s="116"/>
      <c r="M11856" s="116"/>
      <c r="N11856" s="117"/>
      <c r="P11856" s="115"/>
      <c r="Q11856" s="116"/>
      <c r="R11856" s="116"/>
      <c r="S11856" s="116"/>
      <c r="T11856" s="117"/>
    </row>
    <row r="11857" spans="10:20">
      <c r="J11857" s="116"/>
      <c r="K11857" s="116"/>
      <c r="L11857" s="116"/>
      <c r="M11857" s="116"/>
      <c r="N11857" s="117"/>
      <c r="P11857" s="115"/>
      <c r="Q11857" s="116"/>
      <c r="R11857" s="116"/>
      <c r="S11857" s="116"/>
      <c r="T11857" s="117"/>
    </row>
    <row r="11858" spans="10:20">
      <c r="J11858" s="116"/>
      <c r="K11858" s="116"/>
      <c r="L11858" s="116"/>
      <c r="M11858" s="116"/>
      <c r="N11858" s="117"/>
      <c r="P11858" s="115"/>
      <c r="Q11858" s="116"/>
      <c r="R11858" s="116"/>
      <c r="S11858" s="116"/>
      <c r="T11858" s="117"/>
    </row>
    <row r="11859" spans="10:20">
      <c r="J11859" s="116"/>
      <c r="K11859" s="116"/>
      <c r="L11859" s="116"/>
      <c r="M11859" s="116"/>
      <c r="N11859" s="117"/>
      <c r="P11859" s="115"/>
      <c r="Q11859" s="116"/>
      <c r="R11859" s="116"/>
      <c r="S11859" s="116"/>
      <c r="T11859" s="117"/>
    </row>
    <row r="11860" spans="10:20">
      <c r="J11860" s="116"/>
      <c r="K11860" s="116"/>
      <c r="L11860" s="116"/>
      <c r="M11860" s="116"/>
      <c r="N11860" s="117"/>
      <c r="P11860" s="115"/>
      <c r="Q11860" s="116"/>
      <c r="R11860" s="116"/>
      <c r="S11860" s="116"/>
      <c r="T11860" s="117"/>
    </row>
    <row r="11861" spans="10:20">
      <c r="J11861" s="116"/>
      <c r="K11861" s="116"/>
      <c r="L11861" s="116"/>
      <c r="M11861" s="116"/>
      <c r="N11861" s="117"/>
      <c r="P11861" s="115"/>
      <c r="Q11861" s="116"/>
      <c r="R11861" s="116"/>
      <c r="S11861" s="116"/>
      <c r="T11861" s="117"/>
    </row>
    <row r="11862" spans="10:20">
      <c r="J11862" s="116"/>
      <c r="K11862" s="116"/>
      <c r="L11862" s="116"/>
      <c r="M11862" s="116"/>
      <c r="N11862" s="117"/>
      <c r="P11862" s="115"/>
      <c r="Q11862" s="116"/>
      <c r="R11862" s="116"/>
      <c r="S11862" s="116"/>
      <c r="T11862" s="117"/>
    </row>
    <row r="11863" spans="10:20">
      <c r="J11863" s="116"/>
      <c r="K11863" s="116"/>
      <c r="L11863" s="116"/>
      <c r="M11863" s="116"/>
      <c r="N11863" s="117"/>
      <c r="P11863" s="115"/>
      <c r="Q11863" s="116"/>
      <c r="R11863" s="116"/>
      <c r="S11863" s="116"/>
      <c r="T11863" s="117"/>
    </row>
    <row r="11864" spans="10:20">
      <c r="J11864" s="116"/>
      <c r="K11864" s="116"/>
      <c r="L11864" s="116"/>
      <c r="M11864" s="116"/>
      <c r="N11864" s="117"/>
      <c r="P11864" s="115"/>
      <c r="Q11864" s="116"/>
      <c r="R11864" s="116"/>
      <c r="S11864" s="116"/>
      <c r="T11864" s="117"/>
    </row>
    <row r="11865" spans="10:20">
      <c r="J11865" s="116"/>
      <c r="K11865" s="116"/>
      <c r="L11865" s="116"/>
      <c r="M11865" s="116"/>
      <c r="N11865" s="117"/>
      <c r="P11865" s="115"/>
      <c r="Q11865" s="116"/>
      <c r="R11865" s="116"/>
      <c r="S11865" s="116"/>
      <c r="T11865" s="117"/>
    </row>
    <row r="11866" spans="10:20">
      <c r="J11866" s="116"/>
      <c r="K11866" s="116"/>
      <c r="L11866" s="116"/>
      <c r="M11866" s="116"/>
      <c r="N11866" s="117"/>
      <c r="P11866" s="115"/>
      <c r="Q11866" s="116"/>
      <c r="R11866" s="116"/>
      <c r="S11866" s="116"/>
      <c r="T11866" s="117"/>
    </row>
    <row r="11867" spans="10:20">
      <c r="J11867" s="116"/>
      <c r="K11867" s="116"/>
      <c r="L11867" s="116"/>
      <c r="M11867" s="116"/>
      <c r="N11867" s="117"/>
      <c r="P11867" s="115"/>
      <c r="Q11867" s="116"/>
      <c r="R11867" s="116"/>
      <c r="S11867" s="116"/>
      <c r="T11867" s="117"/>
    </row>
    <row r="11868" spans="10:20">
      <c r="J11868" s="116"/>
      <c r="K11868" s="116"/>
      <c r="L11868" s="116"/>
      <c r="M11868" s="116"/>
      <c r="N11868" s="117"/>
      <c r="P11868" s="115"/>
      <c r="Q11868" s="116"/>
      <c r="R11868" s="116"/>
      <c r="S11868" s="116"/>
      <c r="T11868" s="117"/>
    </row>
    <row r="11869" spans="10:20">
      <c r="J11869" s="116"/>
      <c r="K11869" s="116"/>
      <c r="L11869" s="116"/>
      <c r="M11869" s="116"/>
      <c r="N11869" s="117"/>
      <c r="P11869" s="115"/>
      <c r="Q11869" s="116"/>
      <c r="R11869" s="116"/>
      <c r="S11869" s="116"/>
      <c r="T11869" s="117"/>
    </row>
    <row r="11870" spans="10:20">
      <c r="J11870" s="116"/>
      <c r="K11870" s="116"/>
      <c r="L11870" s="116"/>
      <c r="M11870" s="116"/>
      <c r="N11870" s="117"/>
      <c r="P11870" s="115"/>
      <c r="Q11870" s="116"/>
      <c r="R11870" s="116"/>
      <c r="S11870" s="116"/>
      <c r="T11870" s="117"/>
    </row>
    <row r="11871" spans="10:20">
      <c r="J11871" s="116"/>
      <c r="K11871" s="116"/>
      <c r="L11871" s="116"/>
      <c r="M11871" s="116"/>
      <c r="N11871" s="117"/>
      <c r="P11871" s="115"/>
      <c r="Q11871" s="116"/>
      <c r="R11871" s="116"/>
      <c r="S11871" s="116"/>
      <c r="T11871" s="117"/>
    </row>
    <row r="11872" spans="10:20">
      <c r="J11872" s="116"/>
      <c r="K11872" s="116"/>
      <c r="L11872" s="116"/>
      <c r="M11872" s="116"/>
      <c r="N11872" s="117"/>
      <c r="P11872" s="115"/>
      <c r="Q11872" s="116"/>
      <c r="R11872" s="116"/>
      <c r="S11872" s="116"/>
      <c r="T11872" s="117"/>
    </row>
    <row r="11873" spans="10:20">
      <c r="J11873" s="116"/>
      <c r="K11873" s="116"/>
      <c r="L11873" s="116"/>
      <c r="M11873" s="116"/>
      <c r="N11873" s="117"/>
      <c r="P11873" s="115"/>
      <c r="Q11873" s="116"/>
      <c r="R11873" s="116"/>
      <c r="S11873" s="116"/>
      <c r="T11873" s="117"/>
    </row>
    <row r="11874" spans="10:20">
      <c r="J11874" s="116"/>
      <c r="K11874" s="116"/>
      <c r="L11874" s="116"/>
      <c r="M11874" s="116"/>
      <c r="N11874" s="117"/>
      <c r="P11874" s="115"/>
      <c r="Q11874" s="116"/>
      <c r="R11874" s="116"/>
      <c r="S11874" s="116"/>
      <c r="T11874" s="117"/>
    </row>
    <row r="11875" spans="10:20">
      <c r="J11875" s="116"/>
      <c r="K11875" s="116"/>
      <c r="L11875" s="116"/>
      <c r="M11875" s="116"/>
      <c r="N11875" s="117"/>
      <c r="P11875" s="115"/>
      <c r="Q11875" s="116"/>
      <c r="R11875" s="116"/>
      <c r="S11875" s="116"/>
      <c r="T11875" s="117"/>
    </row>
    <row r="11876" spans="10:20">
      <c r="J11876" s="116"/>
      <c r="K11876" s="116"/>
      <c r="L11876" s="116"/>
      <c r="M11876" s="116"/>
      <c r="N11876" s="117"/>
      <c r="P11876" s="115"/>
      <c r="Q11876" s="116"/>
      <c r="R11876" s="116"/>
      <c r="S11876" s="116"/>
      <c r="T11876" s="117"/>
    </row>
    <row r="11877" spans="10:20">
      <c r="J11877" s="116"/>
      <c r="K11877" s="116"/>
      <c r="L11877" s="116"/>
      <c r="M11877" s="116"/>
      <c r="N11877" s="117"/>
      <c r="P11877" s="115"/>
      <c r="Q11877" s="116"/>
      <c r="R11877" s="116"/>
      <c r="S11877" s="116"/>
      <c r="T11877" s="117"/>
    </row>
    <row r="11878" spans="10:20">
      <c r="J11878" s="116"/>
      <c r="K11878" s="116"/>
      <c r="L11878" s="116"/>
      <c r="M11878" s="116"/>
      <c r="N11878" s="117"/>
      <c r="P11878" s="115"/>
      <c r="Q11878" s="116"/>
      <c r="R11878" s="116"/>
      <c r="S11878" s="116"/>
      <c r="T11878" s="117"/>
    </row>
    <row r="11879" spans="10:20">
      <c r="J11879" s="116"/>
      <c r="K11879" s="116"/>
      <c r="L11879" s="116"/>
      <c r="M11879" s="116"/>
      <c r="N11879" s="117"/>
      <c r="P11879" s="115"/>
      <c r="Q11879" s="116"/>
      <c r="R11879" s="116"/>
      <c r="S11879" s="116"/>
      <c r="T11879" s="117"/>
    </row>
    <row r="11880" spans="10:20">
      <c r="J11880" s="116"/>
      <c r="K11880" s="116"/>
      <c r="L11880" s="116"/>
      <c r="M11880" s="116"/>
      <c r="N11880" s="117"/>
      <c r="P11880" s="115"/>
      <c r="Q11880" s="116"/>
      <c r="R11880" s="116"/>
      <c r="S11880" s="116"/>
      <c r="T11880" s="117"/>
    </row>
    <row r="11881" spans="10:20">
      <c r="J11881" s="116"/>
      <c r="K11881" s="116"/>
      <c r="L11881" s="116"/>
      <c r="M11881" s="116"/>
      <c r="N11881" s="117"/>
      <c r="P11881" s="115"/>
      <c r="Q11881" s="116"/>
      <c r="R11881" s="116"/>
      <c r="S11881" s="116"/>
      <c r="T11881" s="117"/>
    </row>
    <row r="11882" spans="10:20">
      <c r="J11882" s="116"/>
      <c r="K11882" s="116"/>
      <c r="L11882" s="116"/>
      <c r="M11882" s="116"/>
      <c r="N11882" s="117"/>
      <c r="P11882" s="115"/>
      <c r="Q11882" s="116"/>
      <c r="R11882" s="116"/>
      <c r="S11882" s="116"/>
      <c r="T11882" s="117"/>
    </row>
    <row r="11883" spans="10:20">
      <c r="J11883" s="116"/>
      <c r="K11883" s="116"/>
      <c r="L11883" s="116"/>
      <c r="M11883" s="116"/>
      <c r="N11883" s="117"/>
      <c r="P11883" s="115"/>
      <c r="Q11883" s="116"/>
      <c r="R11883" s="116"/>
      <c r="S11883" s="116"/>
      <c r="T11883" s="117"/>
    </row>
    <row r="11884" spans="10:20">
      <c r="J11884" s="116"/>
      <c r="K11884" s="116"/>
      <c r="L11884" s="116"/>
      <c r="M11884" s="116"/>
      <c r="N11884" s="117"/>
      <c r="P11884" s="115"/>
      <c r="Q11884" s="116"/>
      <c r="R11884" s="116"/>
      <c r="S11884" s="116"/>
      <c r="T11884" s="117"/>
    </row>
    <row r="11885" spans="10:20">
      <c r="J11885" s="116"/>
      <c r="K11885" s="116"/>
      <c r="L11885" s="116"/>
      <c r="M11885" s="116"/>
      <c r="N11885" s="117"/>
      <c r="P11885" s="115"/>
      <c r="Q11885" s="116"/>
      <c r="R11885" s="116"/>
      <c r="S11885" s="116"/>
      <c r="T11885" s="117"/>
    </row>
    <row r="11886" spans="10:20">
      <c r="J11886" s="116"/>
      <c r="K11886" s="116"/>
      <c r="L11886" s="116"/>
      <c r="M11886" s="116"/>
      <c r="N11886" s="117"/>
      <c r="P11886" s="115"/>
      <c r="Q11886" s="116"/>
      <c r="R11886" s="116"/>
      <c r="S11886" s="116"/>
      <c r="T11886" s="117"/>
    </row>
    <row r="11887" spans="10:20">
      <c r="J11887" s="116"/>
      <c r="K11887" s="116"/>
      <c r="L11887" s="116"/>
      <c r="M11887" s="116"/>
      <c r="N11887" s="117"/>
      <c r="P11887" s="115"/>
      <c r="Q11887" s="116"/>
      <c r="R11887" s="116"/>
      <c r="S11887" s="116"/>
      <c r="T11887" s="117"/>
    </row>
    <row r="11888" spans="10:20">
      <c r="J11888" s="116"/>
      <c r="K11888" s="116"/>
      <c r="L11888" s="116"/>
      <c r="M11888" s="116"/>
      <c r="N11888" s="117"/>
      <c r="P11888" s="115"/>
      <c r="Q11888" s="116"/>
      <c r="R11888" s="116"/>
      <c r="S11888" s="116"/>
      <c r="T11888" s="117"/>
    </row>
    <row r="11889" spans="10:20">
      <c r="J11889" s="116"/>
      <c r="K11889" s="116"/>
      <c r="L11889" s="116"/>
      <c r="M11889" s="116"/>
      <c r="N11889" s="117"/>
      <c r="P11889" s="115"/>
      <c r="Q11889" s="116"/>
      <c r="R11889" s="116"/>
      <c r="S11889" s="116"/>
      <c r="T11889" s="117"/>
    </row>
    <row r="11890" spans="10:20">
      <c r="J11890" s="116"/>
      <c r="K11890" s="116"/>
      <c r="L11890" s="116"/>
      <c r="M11890" s="116"/>
      <c r="N11890" s="117"/>
      <c r="P11890" s="115"/>
      <c r="Q11890" s="116"/>
      <c r="R11890" s="116"/>
      <c r="S11890" s="116"/>
      <c r="T11890" s="117"/>
    </row>
    <row r="11891" spans="10:20">
      <c r="J11891" s="116"/>
      <c r="K11891" s="116"/>
      <c r="L11891" s="116"/>
      <c r="M11891" s="116"/>
      <c r="N11891" s="117"/>
      <c r="P11891" s="115"/>
      <c r="Q11891" s="116"/>
      <c r="R11891" s="116"/>
      <c r="S11891" s="116"/>
      <c r="T11891" s="117"/>
    </row>
    <row r="11892" spans="10:20">
      <c r="J11892" s="116"/>
      <c r="K11892" s="116"/>
      <c r="L11892" s="116"/>
      <c r="M11892" s="116"/>
      <c r="N11892" s="117"/>
      <c r="P11892" s="115"/>
      <c r="Q11892" s="116"/>
      <c r="R11892" s="116"/>
      <c r="S11892" s="116"/>
      <c r="T11892" s="117"/>
    </row>
    <row r="11893" spans="10:20">
      <c r="J11893" s="116"/>
      <c r="K11893" s="116"/>
      <c r="L11893" s="116"/>
      <c r="M11893" s="116"/>
      <c r="N11893" s="117"/>
      <c r="P11893" s="115"/>
      <c r="Q11893" s="116"/>
      <c r="R11893" s="116"/>
      <c r="S11893" s="116"/>
      <c r="T11893" s="117"/>
    </row>
    <row r="11894" spans="10:20">
      <c r="J11894" s="116"/>
      <c r="K11894" s="116"/>
      <c r="L11894" s="116"/>
      <c r="M11894" s="116"/>
      <c r="N11894" s="117"/>
      <c r="P11894" s="115"/>
      <c r="Q11894" s="116"/>
      <c r="R11894" s="116"/>
      <c r="S11894" s="116"/>
      <c r="T11894" s="117"/>
    </row>
    <row r="11895" spans="10:20">
      <c r="J11895" s="116"/>
      <c r="K11895" s="116"/>
      <c r="L11895" s="116"/>
      <c r="M11895" s="116"/>
      <c r="N11895" s="117"/>
      <c r="P11895" s="115"/>
      <c r="Q11895" s="116"/>
      <c r="R11895" s="116"/>
      <c r="S11895" s="116"/>
      <c r="T11895" s="117"/>
    </row>
    <row r="11896" spans="10:20">
      <c r="J11896" s="116"/>
      <c r="K11896" s="116"/>
      <c r="L11896" s="116"/>
      <c r="M11896" s="116"/>
      <c r="N11896" s="117"/>
      <c r="P11896" s="115"/>
      <c r="Q11896" s="116"/>
      <c r="R11896" s="116"/>
      <c r="S11896" s="116"/>
      <c r="T11896" s="117"/>
    </row>
    <row r="11897" spans="10:20">
      <c r="J11897" s="116"/>
      <c r="K11897" s="116"/>
      <c r="L11897" s="116"/>
      <c r="M11897" s="116"/>
      <c r="N11897" s="117"/>
      <c r="P11897" s="115"/>
      <c r="Q11897" s="116"/>
      <c r="R11897" s="116"/>
      <c r="S11897" s="116"/>
      <c r="T11897" s="117"/>
    </row>
    <row r="11898" spans="10:20">
      <c r="J11898" s="116"/>
      <c r="K11898" s="116"/>
      <c r="L11898" s="116"/>
      <c r="M11898" s="116"/>
      <c r="N11898" s="117"/>
      <c r="P11898" s="115"/>
      <c r="Q11898" s="116"/>
      <c r="R11898" s="116"/>
      <c r="S11898" s="116"/>
      <c r="T11898" s="117"/>
    </row>
    <row r="11899" spans="10:20">
      <c r="J11899" s="116"/>
      <c r="K11899" s="116"/>
      <c r="L11899" s="116"/>
      <c r="M11899" s="116"/>
      <c r="N11899" s="117"/>
      <c r="P11899" s="115"/>
      <c r="Q11899" s="116"/>
      <c r="R11899" s="116"/>
      <c r="S11899" s="116"/>
      <c r="T11899" s="117"/>
    </row>
    <row r="11900" spans="10:20">
      <c r="J11900" s="116"/>
      <c r="K11900" s="116"/>
      <c r="L11900" s="116"/>
      <c r="M11900" s="116"/>
      <c r="N11900" s="117"/>
      <c r="P11900" s="115"/>
      <c r="Q11900" s="116"/>
      <c r="R11900" s="116"/>
      <c r="S11900" s="116"/>
      <c r="T11900" s="117"/>
    </row>
    <row r="11901" spans="10:20">
      <c r="J11901" s="116"/>
      <c r="K11901" s="116"/>
      <c r="L11901" s="116"/>
      <c r="M11901" s="116"/>
      <c r="N11901" s="117"/>
      <c r="P11901" s="115"/>
      <c r="Q11901" s="116"/>
      <c r="R11901" s="116"/>
      <c r="S11901" s="116"/>
      <c r="T11901" s="117"/>
    </row>
    <row r="11902" spans="10:20">
      <c r="J11902" s="116"/>
      <c r="K11902" s="116"/>
      <c r="L11902" s="116"/>
      <c r="M11902" s="116"/>
      <c r="N11902" s="117"/>
      <c r="P11902" s="115"/>
      <c r="Q11902" s="116"/>
      <c r="R11902" s="116"/>
      <c r="S11902" s="116"/>
      <c r="T11902" s="117"/>
    </row>
    <row r="11903" spans="10:20">
      <c r="J11903" s="116"/>
      <c r="K11903" s="116"/>
      <c r="L11903" s="116"/>
      <c r="M11903" s="116"/>
      <c r="N11903" s="117"/>
      <c r="P11903" s="115"/>
      <c r="Q11903" s="116"/>
      <c r="R11903" s="116"/>
      <c r="S11903" s="116"/>
      <c r="T11903" s="117"/>
    </row>
    <row r="11904" spans="10:20">
      <c r="J11904" s="116"/>
      <c r="K11904" s="116"/>
      <c r="L11904" s="116"/>
      <c r="M11904" s="116"/>
      <c r="N11904" s="117"/>
      <c r="P11904" s="115"/>
      <c r="Q11904" s="116"/>
      <c r="R11904" s="116"/>
      <c r="S11904" s="116"/>
      <c r="T11904" s="117"/>
    </row>
    <row r="11905" spans="10:20">
      <c r="J11905" s="116"/>
      <c r="K11905" s="116"/>
      <c r="L11905" s="116"/>
      <c r="M11905" s="116"/>
      <c r="N11905" s="117"/>
      <c r="P11905" s="115"/>
      <c r="Q11905" s="116"/>
      <c r="R11905" s="116"/>
      <c r="S11905" s="116"/>
      <c r="T11905" s="117"/>
    </row>
    <row r="11906" spans="10:20">
      <c r="J11906" s="116"/>
      <c r="K11906" s="116"/>
      <c r="L11906" s="116"/>
      <c r="M11906" s="116"/>
      <c r="N11906" s="117"/>
      <c r="P11906" s="115"/>
      <c r="Q11906" s="116"/>
      <c r="R11906" s="116"/>
      <c r="S11906" s="116"/>
      <c r="T11906" s="117"/>
    </row>
    <row r="11907" spans="10:20">
      <c r="J11907" s="116"/>
      <c r="K11907" s="116"/>
      <c r="L11907" s="116"/>
      <c r="M11907" s="116"/>
      <c r="N11907" s="117"/>
      <c r="P11907" s="115"/>
      <c r="Q11907" s="116"/>
      <c r="R11907" s="116"/>
      <c r="S11907" s="116"/>
      <c r="T11907" s="117"/>
    </row>
    <row r="11908" spans="10:20">
      <c r="J11908" s="116"/>
      <c r="K11908" s="116"/>
      <c r="L11908" s="116"/>
      <c r="M11908" s="116"/>
      <c r="N11908" s="117"/>
      <c r="P11908" s="115"/>
      <c r="Q11908" s="116"/>
      <c r="R11908" s="116"/>
      <c r="S11908" s="116"/>
      <c r="T11908" s="117"/>
    </row>
    <row r="11909" spans="10:20">
      <c r="J11909" s="116"/>
      <c r="K11909" s="116"/>
      <c r="L11909" s="116"/>
      <c r="M11909" s="116"/>
      <c r="N11909" s="117"/>
      <c r="P11909" s="115"/>
      <c r="Q11909" s="116"/>
      <c r="R11909" s="116"/>
      <c r="S11909" s="116"/>
      <c r="T11909" s="117"/>
    </row>
    <row r="11910" spans="10:20">
      <c r="J11910" s="116"/>
      <c r="K11910" s="116"/>
      <c r="L11910" s="116"/>
      <c r="M11910" s="116"/>
      <c r="N11910" s="117"/>
      <c r="P11910" s="115"/>
      <c r="Q11910" s="116"/>
      <c r="R11910" s="116"/>
      <c r="S11910" s="116"/>
      <c r="T11910" s="117"/>
    </row>
    <row r="11911" spans="10:20">
      <c r="J11911" s="116"/>
      <c r="K11911" s="116"/>
      <c r="L11911" s="116"/>
      <c r="M11911" s="116"/>
      <c r="N11911" s="117"/>
      <c r="P11911" s="115"/>
      <c r="Q11911" s="116"/>
      <c r="R11911" s="116"/>
      <c r="S11911" s="116"/>
      <c r="T11911" s="117"/>
    </row>
    <row r="11912" spans="10:20">
      <c r="J11912" s="116"/>
      <c r="K11912" s="116"/>
      <c r="L11912" s="116"/>
      <c r="M11912" s="116"/>
      <c r="N11912" s="117"/>
      <c r="P11912" s="115"/>
      <c r="Q11912" s="116"/>
      <c r="R11912" s="116"/>
      <c r="S11912" s="116"/>
      <c r="T11912" s="117"/>
    </row>
    <row r="11913" spans="10:20">
      <c r="J11913" s="116"/>
      <c r="K11913" s="116"/>
      <c r="L11913" s="116"/>
      <c r="M11913" s="116"/>
      <c r="N11913" s="117"/>
      <c r="P11913" s="115"/>
      <c r="Q11913" s="116"/>
      <c r="R11913" s="116"/>
      <c r="S11913" s="116"/>
      <c r="T11913" s="117"/>
    </row>
    <row r="11914" spans="10:20">
      <c r="J11914" s="116"/>
      <c r="K11914" s="116"/>
      <c r="L11914" s="116"/>
      <c r="M11914" s="116"/>
      <c r="N11914" s="117"/>
      <c r="P11914" s="115"/>
      <c r="Q11914" s="116"/>
      <c r="R11914" s="116"/>
      <c r="S11914" s="116"/>
      <c r="T11914" s="117"/>
    </row>
    <row r="11915" spans="10:20">
      <c r="J11915" s="116"/>
      <c r="K11915" s="116"/>
      <c r="L11915" s="116"/>
      <c r="M11915" s="116"/>
      <c r="N11915" s="117"/>
      <c r="P11915" s="115"/>
      <c r="Q11915" s="116"/>
      <c r="R11915" s="116"/>
      <c r="S11915" s="116"/>
      <c r="T11915" s="117"/>
    </row>
    <row r="11916" spans="10:20">
      <c r="J11916" s="116"/>
      <c r="K11916" s="116"/>
      <c r="L11916" s="116"/>
      <c r="M11916" s="116"/>
      <c r="N11916" s="117"/>
      <c r="P11916" s="115"/>
      <c r="Q11916" s="116"/>
      <c r="R11916" s="116"/>
      <c r="S11916" s="116"/>
      <c r="T11916" s="117"/>
    </row>
    <row r="11917" spans="10:20">
      <c r="J11917" s="116"/>
      <c r="K11917" s="116"/>
      <c r="L11917" s="116"/>
      <c r="M11917" s="116"/>
      <c r="N11917" s="117"/>
      <c r="P11917" s="115"/>
      <c r="Q11917" s="116"/>
      <c r="R11917" s="116"/>
      <c r="S11917" s="116"/>
      <c r="T11917" s="117"/>
    </row>
    <row r="11918" spans="10:20">
      <c r="J11918" s="116"/>
      <c r="K11918" s="116"/>
      <c r="L11918" s="116"/>
      <c r="M11918" s="116"/>
      <c r="N11918" s="117"/>
      <c r="P11918" s="115"/>
      <c r="Q11918" s="116"/>
      <c r="R11918" s="116"/>
      <c r="S11918" s="116"/>
      <c r="T11918" s="117"/>
    </row>
    <row r="11919" spans="10:20">
      <c r="J11919" s="116"/>
      <c r="K11919" s="116"/>
      <c r="L11919" s="116"/>
      <c r="M11919" s="116"/>
      <c r="N11919" s="117"/>
      <c r="P11919" s="115"/>
      <c r="Q11919" s="116"/>
      <c r="R11919" s="116"/>
      <c r="S11919" s="116"/>
      <c r="T11919" s="117"/>
    </row>
    <row r="11920" spans="10:20">
      <c r="J11920" s="116"/>
      <c r="K11920" s="116"/>
      <c r="L11920" s="116"/>
      <c r="M11920" s="116"/>
      <c r="N11920" s="117"/>
      <c r="P11920" s="115"/>
      <c r="Q11920" s="116"/>
      <c r="R11920" s="116"/>
      <c r="S11920" s="116"/>
      <c r="T11920" s="117"/>
    </row>
    <row r="11921" spans="10:20">
      <c r="J11921" s="116"/>
      <c r="K11921" s="116"/>
      <c r="L11921" s="116"/>
      <c r="M11921" s="116"/>
      <c r="N11921" s="117"/>
      <c r="P11921" s="115"/>
      <c r="Q11921" s="116"/>
      <c r="R11921" s="116"/>
      <c r="S11921" s="116"/>
      <c r="T11921" s="117"/>
    </row>
    <row r="11922" spans="10:20">
      <c r="J11922" s="116"/>
      <c r="K11922" s="116"/>
      <c r="L11922" s="116"/>
      <c r="M11922" s="116"/>
      <c r="N11922" s="117"/>
      <c r="P11922" s="115"/>
      <c r="Q11922" s="116"/>
      <c r="R11922" s="116"/>
      <c r="S11922" s="116"/>
      <c r="T11922" s="117"/>
    </row>
    <row r="11923" spans="10:20">
      <c r="J11923" s="116"/>
      <c r="K11923" s="116"/>
      <c r="L11923" s="116"/>
      <c r="M11923" s="116"/>
      <c r="N11923" s="117"/>
      <c r="P11923" s="115"/>
      <c r="Q11923" s="116"/>
      <c r="R11923" s="116"/>
      <c r="S11923" s="116"/>
      <c r="T11923" s="117"/>
    </row>
    <row r="11924" spans="10:20">
      <c r="J11924" s="116"/>
      <c r="K11924" s="116"/>
      <c r="L11924" s="116"/>
      <c r="M11924" s="116"/>
      <c r="N11924" s="117"/>
      <c r="P11924" s="115"/>
      <c r="Q11924" s="116"/>
      <c r="R11924" s="116"/>
      <c r="S11924" s="116"/>
      <c r="T11924" s="117"/>
    </row>
    <row r="11925" spans="10:20">
      <c r="J11925" s="116"/>
      <c r="K11925" s="116"/>
      <c r="L11925" s="116"/>
      <c r="M11925" s="116"/>
      <c r="N11925" s="117"/>
      <c r="P11925" s="115"/>
      <c r="Q11925" s="116"/>
      <c r="R11925" s="116"/>
      <c r="S11925" s="116"/>
      <c r="T11925" s="117"/>
    </row>
    <row r="11926" spans="10:20">
      <c r="J11926" s="116"/>
      <c r="K11926" s="116"/>
      <c r="L11926" s="116"/>
      <c r="M11926" s="116"/>
      <c r="N11926" s="117"/>
      <c r="P11926" s="115"/>
      <c r="Q11926" s="116"/>
      <c r="R11926" s="116"/>
      <c r="S11926" s="116"/>
      <c r="T11926" s="117"/>
    </row>
    <row r="11927" spans="10:20">
      <c r="J11927" s="116"/>
      <c r="K11927" s="116"/>
      <c r="L11927" s="116"/>
      <c r="M11927" s="116"/>
      <c r="N11927" s="117"/>
      <c r="P11927" s="115"/>
      <c r="Q11927" s="116"/>
      <c r="R11927" s="116"/>
      <c r="S11927" s="116"/>
      <c r="T11927" s="117"/>
    </row>
    <row r="11928" spans="10:20">
      <c r="J11928" s="116"/>
      <c r="K11928" s="116"/>
      <c r="L11928" s="116"/>
      <c r="M11928" s="116"/>
      <c r="N11928" s="117"/>
      <c r="P11928" s="115"/>
      <c r="Q11928" s="116"/>
      <c r="R11928" s="116"/>
      <c r="S11928" s="116"/>
      <c r="T11928" s="117"/>
    </row>
    <row r="11929" spans="10:20">
      <c r="J11929" s="116"/>
      <c r="K11929" s="116"/>
      <c r="L11929" s="116"/>
      <c r="M11929" s="116"/>
      <c r="N11929" s="117"/>
      <c r="P11929" s="115"/>
      <c r="Q11929" s="116"/>
      <c r="R11929" s="116"/>
      <c r="S11929" s="116"/>
      <c r="T11929" s="117"/>
    </row>
    <row r="11930" spans="10:20">
      <c r="J11930" s="116"/>
      <c r="K11930" s="116"/>
      <c r="L11930" s="116"/>
      <c r="M11930" s="116"/>
      <c r="N11930" s="117"/>
      <c r="P11930" s="115"/>
      <c r="Q11930" s="116"/>
      <c r="R11930" s="116"/>
      <c r="S11930" s="116"/>
      <c r="T11930" s="117"/>
    </row>
    <row r="11931" spans="10:20">
      <c r="J11931" s="116"/>
      <c r="K11931" s="116"/>
      <c r="L11931" s="116"/>
      <c r="M11931" s="116"/>
      <c r="N11931" s="117"/>
      <c r="P11931" s="115"/>
      <c r="Q11931" s="116"/>
      <c r="R11931" s="116"/>
      <c r="S11931" s="116"/>
      <c r="T11931" s="117"/>
    </row>
    <row r="11932" spans="10:20">
      <c r="J11932" s="116"/>
      <c r="K11932" s="116"/>
      <c r="L11932" s="116"/>
      <c r="M11932" s="116"/>
      <c r="N11932" s="117"/>
      <c r="P11932" s="115"/>
      <c r="Q11932" s="116"/>
      <c r="R11932" s="116"/>
      <c r="S11932" s="116"/>
      <c r="T11932" s="117"/>
    </row>
    <row r="11933" spans="10:20">
      <c r="J11933" s="116"/>
      <c r="K11933" s="116"/>
      <c r="L11933" s="116"/>
      <c r="M11933" s="116"/>
      <c r="N11933" s="117"/>
      <c r="P11933" s="115"/>
      <c r="Q11933" s="116"/>
      <c r="R11933" s="116"/>
      <c r="S11933" s="116"/>
      <c r="T11933" s="117"/>
    </row>
    <row r="11934" spans="10:20">
      <c r="J11934" s="116"/>
      <c r="K11934" s="116"/>
      <c r="L11934" s="116"/>
      <c r="M11934" s="116"/>
      <c r="N11934" s="117"/>
      <c r="P11934" s="115"/>
      <c r="Q11934" s="116"/>
      <c r="R11934" s="116"/>
      <c r="S11934" s="116"/>
      <c r="T11934" s="117"/>
    </row>
    <row r="11935" spans="10:20">
      <c r="J11935" s="116"/>
      <c r="K11935" s="116"/>
      <c r="L11935" s="116"/>
      <c r="M11935" s="116"/>
      <c r="N11935" s="117"/>
      <c r="P11935" s="115"/>
      <c r="Q11935" s="116"/>
      <c r="R11935" s="116"/>
      <c r="S11935" s="116"/>
      <c r="T11935" s="117"/>
    </row>
    <row r="11936" spans="10:20">
      <c r="J11936" s="116"/>
      <c r="K11936" s="116"/>
      <c r="L11936" s="116"/>
      <c r="M11936" s="116"/>
      <c r="N11936" s="117"/>
      <c r="P11936" s="115"/>
      <c r="Q11936" s="116"/>
      <c r="R11936" s="116"/>
      <c r="S11936" s="116"/>
      <c r="T11936" s="117"/>
    </row>
    <row r="11937" spans="10:20">
      <c r="J11937" s="116"/>
      <c r="K11937" s="116"/>
      <c r="L11937" s="116"/>
      <c r="M11937" s="116"/>
      <c r="N11937" s="117"/>
      <c r="P11937" s="115"/>
      <c r="Q11937" s="116"/>
      <c r="R11937" s="116"/>
      <c r="S11937" s="116"/>
      <c r="T11937" s="117"/>
    </row>
    <row r="11938" spans="10:20">
      <c r="J11938" s="116"/>
      <c r="K11938" s="116"/>
      <c r="L11938" s="116"/>
      <c r="M11938" s="116"/>
      <c r="N11938" s="117"/>
      <c r="P11938" s="115"/>
      <c r="Q11938" s="116"/>
      <c r="R11938" s="116"/>
      <c r="S11938" s="116"/>
      <c r="T11938" s="117"/>
    </row>
    <row r="11939" spans="10:20">
      <c r="J11939" s="116"/>
      <c r="K11939" s="116"/>
      <c r="L11939" s="116"/>
      <c r="M11939" s="116"/>
      <c r="N11939" s="117"/>
      <c r="P11939" s="115"/>
      <c r="Q11939" s="116"/>
      <c r="R11939" s="116"/>
      <c r="S11939" s="116"/>
      <c r="T11939" s="117"/>
    </row>
    <row r="11940" spans="10:20">
      <c r="J11940" s="116"/>
      <c r="K11940" s="116"/>
      <c r="L11940" s="116"/>
      <c r="M11940" s="116"/>
      <c r="N11940" s="117"/>
      <c r="P11940" s="115"/>
      <c r="Q11940" s="116"/>
      <c r="R11940" s="116"/>
      <c r="S11940" s="116"/>
      <c r="T11940" s="117"/>
    </row>
    <row r="11941" spans="10:20">
      <c r="J11941" s="116"/>
      <c r="K11941" s="116"/>
      <c r="L11941" s="116"/>
      <c r="M11941" s="116"/>
      <c r="N11941" s="117"/>
      <c r="P11941" s="115"/>
      <c r="Q11941" s="116"/>
      <c r="R11941" s="116"/>
      <c r="S11941" s="116"/>
      <c r="T11941" s="117"/>
    </row>
    <row r="11942" spans="10:20">
      <c r="J11942" s="116"/>
      <c r="K11942" s="116"/>
      <c r="L11942" s="116"/>
      <c r="M11942" s="116"/>
      <c r="N11942" s="117"/>
      <c r="P11942" s="115"/>
      <c r="Q11942" s="116"/>
      <c r="R11942" s="116"/>
      <c r="S11942" s="116"/>
      <c r="T11942" s="117"/>
    </row>
    <row r="11943" spans="10:20">
      <c r="J11943" s="116"/>
      <c r="K11943" s="116"/>
      <c r="L11943" s="116"/>
      <c r="M11943" s="116"/>
      <c r="N11943" s="117"/>
      <c r="P11943" s="115"/>
      <c r="Q11943" s="116"/>
      <c r="R11943" s="116"/>
      <c r="S11943" s="116"/>
      <c r="T11943" s="117"/>
    </row>
    <row r="11944" spans="10:20">
      <c r="J11944" s="116"/>
      <c r="K11944" s="116"/>
      <c r="L11944" s="116"/>
      <c r="M11944" s="116"/>
      <c r="N11944" s="117"/>
      <c r="P11944" s="115"/>
      <c r="Q11944" s="116"/>
      <c r="R11944" s="116"/>
      <c r="S11944" s="116"/>
      <c r="T11944" s="117"/>
    </row>
    <row r="11945" spans="10:20">
      <c r="J11945" s="116"/>
      <c r="K11945" s="116"/>
      <c r="L11945" s="116"/>
      <c r="M11945" s="116"/>
      <c r="N11945" s="117"/>
      <c r="P11945" s="115"/>
      <c r="Q11945" s="116"/>
      <c r="R11945" s="116"/>
      <c r="S11945" s="116"/>
      <c r="T11945" s="117"/>
    </row>
    <row r="11946" spans="10:20">
      <c r="J11946" s="116"/>
      <c r="K11946" s="116"/>
      <c r="L11946" s="116"/>
      <c r="M11946" s="116"/>
      <c r="N11946" s="117"/>
      <c r="P11946" s="115"/>
      <c r="Q11946" s="116"/>
      <c r="R11946" s="116"/>
      <c r="S11946" s="116"/>
      <c r="T11946" s="117"/>
    </row>
    <row r="11947" spans="10:20">
      <c r="J11947" s="116"/>
      <c r="K11947" s="116"/>
      <c r="L11947" s="116"/>
      <c r="M11947" s="116"/>
      <c r="N11947" s="117"/>
      <c r="P11947" s="115"/>
      <c r="Q11947" s="116"/>
      <c r="R11947" s="116"/>
      <c r="S11947" s="116"/>
      <c r="T11947" s="117"/>
    </row>
    <row r="11948" spans="10:20">
      <c r="J11948" s="116"/>
      <c r="K11948" s="116"/>
      <c r="L11948" s="116"/>
      <c r="M11948" s="116"/>
      <c r="N11948" s="117"/>
      <c r="P11948" s="115"/>
      <c r="Q11948" s="116"/>
      <c r="R11948" s="116"/>
      <c r="S11948" s="116"/>
      <c r="T11948" s="117"/>
    </row>
    <row r="11949" spans="10:20">
      <c r="J11949" s="116"/>
      <c r="K11949" s="116"/>
      <c r="L11949" s="116"/>
      <c r="M11949" s="116"/>
      <c r="N11949" s="117"/>
      <c r="P11949" s="115"/>
      <c r="Q11949" s="116"/>
      <c r="R11949" s="116"/>
      <c r="S11949" s="116"/>
      <c r="T11949" s="117"/>
    </row>
    <row r="11950" spans="10:20">
      <c r="J11950" s="116"/>
      <c r="K11950" s="116"/>
      <c r="L11950" s="116"/>
      <c r="M11950" s="116"/>
      <c r="N11950" s="117"/>
      <c r="P11950" s="115"/>
      <c r="Q11950" s="116"/>
      <c r="R11950" s="116"/>
      <c r="S11950" s="116"/>
      <c r="T11950" s="117"/>
    </row>
    <row r="11951" spans="10:20">
      <c r="J11951" s="116"/>
      <c r="K11951" s="116"/>
      <c r="L11951" s="116"/>
      <c r="M11951" s="116"/>
      <c r="N11951" s="117"/>
      <c r="P11951" s="115"/>
      <c r="Q11951" s="116"/>
      <c r="R11951" s="116"/>
      <c r="S11951" s="116"/>
      <c r="T11951" s="117"/>
    </row>
    <row r="11952" spans="10:20">
      <c r="J11952" s="116"/>
      <c r="K11952" s="116"/>
      <c r="L11952" s="116"/>
      <c r="M11952" s="116"/>
      <c r="N11952" s="117"/>
      <c r="P11952" s="115"/>
      <c r="Q11952" s="116"/>
      <c r="R11952" s="116"/>
      <c r="S11952" s="116"/>
      <c r="T11952" s="117"/>
    </row>
    <row r="11953" spans="10:20">
      <c r="J11953" s="116"/>
      <c r="K11953" s="116"/>
      <c r="L11953" s="116"/>
      <c r="M11953" s="116"/>
      <c r="N11953" s="117"/>
      <c r="P11953" s="115"/>
      <c r="Q11953" s="116"/>
      <c r="R11953" s="116"/>
      <c r="S11953" s="116"/>
      <c r="T11953" s="117"/>
    </row>
    <row r="11954" spans="10:20">
      <c r="J11954" s="116"/>
      <c r="K11954" s="116"/>
      <c r="L11954" s="116"/>
      <c r="M11954" s="116"/>
      <c r="N11954" s="117"/>
      <c r="P11954" s="115"/>
      <c r="Q11954" s="116"/>
      <c r="R11954" s="116"/>
      <c r="S11954" s="116"/>
      <c r="T11954" s="117"/>
    </row>
    <row r="11955" spans="10:20">
      <c r="J11955" s="116"/>
      <c r="K11955" s="116"/>
      <c r="L11955" s="116"/>
      <c r="M11955" s="116"/>
      <c r="N11955" s="117"/>
      <c r="P11955" s="115"/>
      <c r="Q11955" s="116"/>
      <c r="R11955" s="116"/>
      <c r="S11955" s="116"/>
      <c r="T11955" s="117"/>
    </row>
    <row r="11956" spans="10:20">
      <c r="J11956" s="116"/>
      <c r="K11956" s="116"/>
      <c r="L11956" s="116"/>
      <c r="M11956" s="116"/>
      <c r="N11956" s="117"/>
      <c r="P11956" s="115"/>
      <c r="Q11956" s="116"/>
      <c r="R11956" s="116"/>
      <c r="S11956" s="116"/>
      <c r="T11956" s="117"/>
    </row>
    <row r="11957" spans="10:20">
      <c r="J11957" s="116"/>
      <c r="K11957" s="116"/>
      <c r="L11957" s="116"/>
      <c r="M11957" s="116"/>
      <c r="N11957" s="117"/>
      <c r="P11957" s="115"/>
      <c r="Q11957" s="116"/>
      <c r="R11957" s="116"/>
      <c r="S11957" s="116"/>
      <c r="T11957" s="117"/>
    </row>
    <row r="11958" spans="10:20">
      <c r="J11958" s="116"/>
      <c r="K11958" s="116"/>
      <c r="L11958" s="116"/>
      <c r="M11958" s="116"/>
      <c r="N11958" s="117"/>
      <c r="P11958" s="115"/>
      <c r="Q11958" s="116"/>
      <c r="R11958" s="116"/>
      <c r="S11958" s="116"/>
      <c r="T11958" s="117"/>
    </row>
    <row r="11959" spans="10:20">
      <c r="J11959" s="116"/>
      <c r="K11959" s="116"/>
      <c r="L11959" s="116"/>
      <c r="M11959" s="116"/>
      <c r="N11959" s="117"/>
      <c r="P11959" s="115"/>
      <c r="Q11959" s="116"/>
      <c r="R11959" s="116"/>
      <c r="S11959" s="116"/>
      <c r="T11959" s="117"/>
    </row>
    <row r="11960" spans="10:20">
      <c r="J11960" s="116"/>
      <c r="K11960" s="116"/>
      <c r="L11960" s="116"/>
      <c r="M11960" s="116"/>
      <c r="N11960" s="117"/>
      <c r="P11960" s="115"/>
      <c r="Q11960" s="116"/>
      <c r="R11960" s="116"/>
      <c r="S11960" s="116"/>
      <c r="T11960" s="117"/>
    </row>
    <row r="11961" spans="10:20">
      <c r="J11961" s="116"/>
      <c r="K11961" s="116"/>
      <c r="L11961" s="116"/>
      <c r="M11961" s="116"/>
      <c r="N11961" s="117"/>
      <c r="P11961" s="115"/>
      <c r="Q11961" s="116"/>
      <c r="R11961" s="116"/>
      <c r="S11961" s="116"/>
      <c r="T11961" s="117"/>
    </row>
    <row r="11962" spans="10:20">
      <c r="J11962" s="116"/>
      <c r="K11962" s="116"/>
      <c r="L11962" s="116"/>
      <c r="M11962" s="116"/>
      <c r="N11962" s="117"/>
      <c r="P11962" s="115"/>
      <c r="Q11962" s="116"/>
      <c r="R11962" s="116"/>
      <c r="S11962" s="116"/>
      <c r="T11962" s="117"/>
    </row>
    <row r="11963" spans="10:20">
      <c r="J11963" s="116"/>
      <c r="K11963" s="116"/>
      <c r="L11963" s="116"/>
      <c r="M11963" s="116"/>
      <c r="N11963" s="117"/>
      <c r="P11963" s="115"/>
      <c r="Q11963" s="116"/>
      <c r="R11963" s="116"/>
      <c r="S11963" s="116"/>
      <c r="T11963" s="117"/>
    </row>
    <row r="11964" spans="10:20">
      <c r="J11964" s="116"/>
      <c r="K11964" s="116"/>
      <c r="L11964" s="116"/>
      <c r="M11964" s="116"/>
      <c r="N11964" s="117"/>
      <c r="P11964" s="115"/>
      <c r="Q11964" s="116"/>
      <c r="R11964" s="116"/>
      <c r="S11964" s="116"/>
      <c r="T11964" s="117"/>
    </row>
    <row r="11965" spans="10:20">
      <c r="J11965" s="116"/>
      <c r="K11965" s="116"/>
      <c r="L11965" s="116"/>
      <c r="M11965" s="116"/>
      <c r="N11965" s="117"/>
      <c r="P11965" s="115"/>
      <c r="Q11965" s="116"/>
      <c r="R11965" s="116"/>
      <c r="S11965" s="116"/>
      <c r="T11965" s="117"/>
    </row>
    <row r="11966" spans="10:20">
      <c r="J11966" s="116"/>
      <c r="K11966" s="116"/>
      <c r="L11966" s="116"/>
      <c r="M11966" s="116"/>
      <c r="N11966" s="117"/>
      <c r="P11966" s="115"/>
      <c r="Q11966" s="116"/>
      <c r="R11966" s="116"/>
      <c r="S11966" s="116"/>
      <c r="T11966" s="117"/>
    </row>
    <row r="11967" spans="10:20">
      <c r="J11967" s="116"/>
      <c r="K11967" s="116"/>
      <c r="L11967" s="116"/>
      <c r="M11967" s="116"/>
      <c r="N11967" s="117"/>
      <c r="P11967" s="115"/>
      <c r="Q11967" s="116"/>
      <c r="R11967" s="116"/>
      <c r="S11967" s="116"/>
      <c r="T11967" s="117"/>
    </row>
    <row r="11968" spans="10:20">
      <c r="J11968" s="116"/>
      <c r="K11968" s="116"/>
      <c r="L11968" s="116"/>
      <c r="M11968" s="116"/>
      <c r="N11968" s="117"/>
      <c r="P11968" s="115"/>
      <c r="Q11968" s="116"/>
      <c r="R11968" s="116"/>
      <c r="S11968" s="116"/>
      <c r="T11968" s="117"/>
    </row>
    <row r="11969" spans="10:20">
      <c r="J11969" s="116"/>
      <c r="K11969" s="116"/>
      <c r="L11969" s="116"/>
      <c r="M11969" s="116"/>
      <c r="N11969" s="117"/>
      <c r="P11969" s="115"/>
      <c r="Q11969" s="116"/>
      <c r="R11969" s="116"/>
      <c r="S11969" s="116"/>
      <c r="T11969" s="117"/>
    </row>
    <row r="11970" spans="10:20">
      <c r="J11970" s="116"/>
      <c r="K11970" s="116"/>
      <c r="L11970" s="116"/>
      <c r="M11970" s="116"/>
      <c r="N11970" s="117"/>
      <c r="P11970" s="115"/>
      <c r="Q11970" s="116"/>
      <c r="R11970" s="116"/>
      <c r="S11970" s="116"/>
      <c r="T11970" s="117"/>
    </row>
    <row r="11971" spans="10:20">
      <c r="J11971" s="116"/>
      <c r="K11971" s="116"/>
      <c r="L11971" s="116"/>
      <c r="M11971" s="116"/>
      <c r="N11971" s="117"/>
      <c r="P11971" s="115"/>
      <c r="Q11971" s="116"/>
      <c r="R11971" s="116"/>
      <c r="S11971" s="116"/>
      <c r="T11971" s="117"/>
    </row>
    <row r="11972" spans="10:20">
      <c r="J11972" s="116"/>
      <c r="K11972" s="116"/>
      <c r="L11972" s="116"/>
      <c r="M11972" s="116"/>
      <c r="N11972" s="117"/>
      <c r="P11972" s="115"/>
      <c r="Q11972" s="116"/>
      <c r="R11972" s="116"/>
      <c r="S11972" s="116"/>
      <c r="T11972" s="117"/>
    </row>
    <row r="11973" spans="10:20">
      <c r="J11973" s="116"/>
      <c r="K11973" s="116"/>
      <c r="L11973" s="116"/>
      <c r="M11973" s="116"/>
      <c r="N11973" s="117"/>
      <c r="P11973" s="115"/>
      <c r="Q11973" s="116"/>
      <c r="R11973" s="116"/>
      <c r="S11973" s="116"/>
      <c r="T11973" s="117"/>
    </row>
    <row r="11974" spans="10:20">
      <c r="J11974" s="116"/>
      <c r="K11974" s="116"/>
      <c r="L11974" s="116"/>
      <c r="M11974" s="116"/>
      <c r="N11974" s="117"/>
      <c r="P11974" s="115"/>
      <c r="Q11974" s="116"/>
      <c r="R11974" s="116"/>
      <c r="S11974" s="116"/>
      <c r="T11974" s="117"/>
    </row>
    <row r="11975" spans="10:20">
      <c r="J11975" s="116"/>
      <c r="K11975" s="116"/>
      <c r="L11975" s="116"/>
      <c r="M11975" s="116"/>
      <c r="N11975" s="117"/>
      <c r="P11975" s="115"/>
      <c r="Q11975" s="116"/>
      <c r="R11975" s="116"/>
      <c r="S11975" s="116"/>
      <c r="T11975" s="117"/>
    </row>
    <row r="11976" spans="10:20">
      <c r="J11976" s="116"/>
      <c r="K11976" s="116"/>
      <c r="L11976" s="116"/>
      <c r="M11976" s="116"/>
      <c r="N11976" s="117"/>
      <c r="P11976" s="115"/>
      <c r="Q11976" s="116"/>
      <c r="R11976" s="116"/>
      <c r="S11976" s="116"/>
      <c r="T11976" s="117"/>
    </row>
    <row r="11977" spans="10:20">
      <c r="J11977" s="116"/>
      <c r="K11977" s="116"/>
      <c r="L11977" s="116"/>
      <c r="M11977" s="116"/>
      <c r="N11977" s="117"/>
      <c r="P11977" s="115"/>
      <c r="Q11977" s="116"/>
      <c r="R11977" s="116"/>
      <c r="S11977" s="116"/>
      <c r="T11977" s="117"/>
    </row>
    <row r="11978" spans="10:20">
      <c r="J11978" s="116"/>
      <c r="K11978" s="116"/>
      <c r="L11978" s="116"/>
      <c r="M11978" s="116"/>
      <c r="N11978" s="117"/>
      <c r="P11978" s="115"/>
      <c r="Q11978" s="116"/>
      <c r="R11978" s="116"/>
      <c r="S11978" s="116"/>
      <c r="T11978" s="117"/>
    </row>
    <row r="11979" spans="10:20">
      <c r="J11979" s="116"/>
      <c r="K11979" s="116"/>
      <c r="L11979" s="116"/>
      <c r="M11979" s="116"/>
      <c r="N11979" s="117"/>
      <c r="P11979" s="115"/>
      <c r="Q11979" s="116"/>
      <c r="R11979" s="116"/>
      <c r="S11979" s="116"/>
      <c r="T11979" s="117"/>
    </row>
    <row r="11980" spans="10:20">
      <c r="J11980" s="116"/>
      <c r="K11980" s="116"/>
      <c r="L11980" s="116"/>
      <c r="M11980" s="116"/>
      <c r="N11980" s="117"/>
      <c r="P11980" s="115"/>
      <c r="Q11980" s="116"/>
      <c r="R11980" s="116"/>
      <c r="S11980" s="116"/>
      <c r="T11980" s="117"/>
    </row>
    <row r="11981" spans="10:20">
      <c r="J11981" s="116"/>
      <c r="K11981" s="116"/>
      <c r="L11981" s="116"/>
      <c r="M11981" s="116"/>
      <c r="N11981" s="117"/>
      <c r="P11981" s="115"/>
      <c r="Q11981" s="116"/>
      <c r="R11981" s="116"/>
      <c r="S11981" s="116"/>
      <c r="T11981" s="117"/>
    </row>
    <row r="11982" spans="10:20">
      <c r="J11982" s="116"/>
      <c r="K11982" s="116"/>
      <c r="L11982" s="116"/>
      <c r="M11982" s="116"/>
      <c r="N11982" s="117"/>
      <c r="P11982" s="115"/>
      <c r="Q11982" s="116"/>
      <c r="R11982" s="116"/>
      <c r="S11982" s="116"/>
      <c r="T11982" s="117"/>
    </row>
    <row r="11983" spans="10:20">
      <c r="J11983" s="116"/>
      <c r="K11983" s="116"/>
      <c r="L11983" s="116"/>
      <c r="M11983" s="116"/>
      <c r="N11983" s="117"/>
      <c r="P11983" s="115"/>
      <c r="Q11983" s="116"/>
      <c r="R11983" s="116"/>
      <c r="S11983" s="116"/>
      <c r="T11983" s="117"/>
    </row>
    <row r="11984" spans="10:20">
      <c r="J11984" s="116"/>
      <c r="K11984" s="116"/>
      <c r="L11984" s="116"/>
      <c r="M11984" s="116"/>
      <c r="N11984" s="117"/>
      <c r="P11984" s="115"/>
      <c r="Q11984" s="116"/>
      <c r="R11984" s="116"/>
      <c r="S11984" s="116"/>
      <c r="T11984" s="117"/>
    </row>
    <row r="11985" spans="10:20">
      <c r="J11985" s="116"/>
      <c r="K11985" s="116"/>
      <c r="L11985" s="116"/>
      <c r="M11985" s="116"/>
      <c r="N11985" s="117"/>
      <c r="P11985" s="115"/>
      <c r="Q11985" s="116"/>
      <c r="R11985" s="116"/>
      <c r="S11985" s="116"/>
      <c r="T11985" s="117"/>
    </row>
    <row r="11986" spans="10:20">
      <c r="J11986" s="116"/>
      <c r="K11986" s="116"/>
      <c r="L11986" s="116"/>
      <c r="M11986" s="116"/>
      <c r="N11986" s="117"/>
      <c r="P11986" s="115"/>
      <c r="Q11986" s="116"/>
      <c r="R11986" s="116"/>
      <c r="S11986" s="116"/>
      <c r="T11986" s="117"/>
    </row>
    <row r="11987" spans="10:20">
      <c r="J11987" s="116"/>
      <c r="K11987" s="116"/>
      <c r="L11987" s="116"/>
      <c r="M11987" s="116"/>
      <c r="N11987" s="117"/>
      <c r="P11987" s="115"/>
      <c r="Q11987" s="116"/>
      <c r="R11987" s="116"/>
      <c r="S11987" s="116"/>
      <c r="T11987" s="117"/>
    </row>
    <row r="11988" spans="10:20">
      <c r="J11988" s="116"/>
      <c r="K11988" s="116"/>
      <c r="L11988" s="116"/>
      <c r="M11988" s="116"/>
      <c r="N11988" s="117"/>
      <c r="P11988" s="115"/>
      <c r="Q11988" s="116"/>
      <c r="R11988" s="116"/>
      <c r="S11988" s="116"/>
      <c r="T11988" s="117"/>
    </row>
    <row r="11989" spans="10:20">
      <c r="J11989" s="116"/>
      <c r="K11989" s="116"/>
      <c r="L11989" s="116"/>
      <c r="M11989" s="116"/>
      <c r="N11989" s="117"/>
      <c r="P11989" s="115"/>
      <c r="Q11989" s="116"/>
      <c r="R11989" s="116"/>
      <c r="S11989" s="116"/>
      <c r="T11989" s="117"/>
    </row>
    <row r="11990" spans="10:20">
      <c r="J11990" s="116"/>
      <c r="K11990" s="116"/>
      <c r="L11990" s="116"/>
      <c r="M11990" s="116"/>
      <c r="N11990" s="117"/>
      <c r="P11990" s="115"/>
      <c r="Q11990" s="116"/>
      <c r="R11990" s="116"/>
      <c r="S11990" s="116"/>
      <c r="T11990" s="117"/>
    </row>
    <row r="11991" spans="10:20">
      <c r="J11991" s="116"/>
      <c r="K11991" s="116"/>
      <c r="L11991" s="116"/>
      <c r="M11991" s="116"/>
      <c r="N11991" s="117"/>
      <c r="P11991" s="115"/>
      <c r="Q11991" s="116"/>
      <c r="R11991" s="116"/>
      <c r="S11991" s="116"/>
      <c r="T11991" s="117"/>
    </row>
    <row r="11992" spans="10:20">
      <c r="J11992" s="116"/>
      <c r="K11992" s="116"/>
      <c r="L11992" s="116"/>
      <c r="M11992" s="116"/>
      <c r="N11992" s="117"/>
      <c r="P11992" s="115"/>
      <c r="Q11992" s="116"/>
      <c r="R11992" s="116"/>
      <c r="S11992" s="116"/>
      <c r="T11992" s="117"/>
    </row>
    <row r="11993" spans="10:20">
      <c r="J11993" s="116"/>
      <c r="K11993" s="116"/>
      <c r="L11993" s="116"/>
      <c r="M11993" s="116"/>
      <c r="N11993" s="117"/>
      <c r="P11993" s="115"/>
      <c r="Q11993" s="116"/>
      <c r="R11993" s="116"/>
      <c r="S11993" s="116"/>
      <c r="T11993" s="117"/>
    </row>
    <row r="11994" spans="10:20">
      <c r="J11994" s="116"/>
      <c r="K11994" s="116"/>
      <c r="L11994" s="116"/>
      <c r="M11994" s="116"/>
      <c r="N11994" s="117"/>
      <c r="P11994" s="115"/>
      <c r="Q11994" s="116"/>
      <c r="R11994" s="116"/>
      <c r="S11994" s="116"/>
      <c r="T11994" s="117"/>
    </row>
    <row r="11995" spans="10:20">
      <c r="J11995" s="116"/>
      <c r="K11995" s="116"/>
      <c r="L11995" s="116"/>
      <c r="M11995" s="116"/>
      <c r="N11995" s="117"/>
      <c r="P11995" s="115"/>
      <c r="Q11995" s="116"/>
      <c r="R11995" s="116"/>
      <c r="S11995" s="116"/>
      <c r="T11995" s="117"/>
    </row>
    <row r="11996" spans="10:20">
      <c r="J11996" s="116"/>
      <c r="K11996" s="116"/>
      <c r="L11996" s="116"/>
      <c r="M11996" s="116"/>
      <c r="N11996" s="117"/>
      <c r="P11996" s="115"/>
      <c r="Q11996" s="116"/>
      <c r="R11996" s="116"/>
      <c r="S11996" s="116"/>
      <c r="T11996" s="117"/>
    </row>
    <row r="11997" spans="10:20">
      <c r="J11997" s="116"/>
      <c r="K11997" s="116"/>
      <c r="L11997" s="116"/>
      <c r="M11997" s="116"/>
      <c r="N11997" s="117"/>
      <c r="P11997" s="115"/>
      <c r="Q11997" s="116"/>
      <c r="R11997" s="116"/>
      <c r="S11997" s="116"/>
      <c r="T11997" s="117"/>
    </row>
    <row r="11998" spans="10:20">
      <c r="J11998" s="116"/>
      <c r="K11998" s="116"/>
      <c r="L11998" s="116"/>
      <c r="M11998" s="116"/>
      <c r="N11998" s="117"/>
      <c r="P11998" s="115"/>
      <c r="Q11998" s="116"/>
      <c r="R11998" s="116"/>
      <c r="S11998" s="116"/>
      <c r="T11998" s="117"/>
    </row>
    <row r="11999" spans="10:20">
      <c r="J11999" s="116"/>
      <c r="K11999" s="116"/>
      <c r="L11999" s="116"/>
      <c r="M11999" s="116"/>
      <c r="N11999" s="117"/>
      <c r="P11999" s="115"/>
      <c r="Q11999" s="116"/>
      <c r="R11999" s="116"/>
      <c r="S11999" s="116"/>
      <c r="T11999" s="117"/>
    </row>
    <row r="12000" spans="10:20">
      <c r="J12000" s="116"/>
      <c r="K12000" s="116"/>
      <c r="L12000" s="116"/>
      <c r="M12000" s="116"/>
      <c r="N12000" s="117"/>
      <c r="P12000" s="115"/>
      <c r="Q12000" s="116"/>
      <c r="R12000" s="116"/>
      <c r="S12000" s="116"/>
      <c r="T12000" s="117"/>
    </row>
    <row r="12001" spans="10:20">
      <c r="J12001" s="116"/>
      <c r="K12001" s="116"/>
      <c r="L12001" s="116"/>
      <c r="M12001" s="116"/>
      <c r="N12001" s="117"/>
      <c r="P12001" s="115"/>
      <c r="Q12001" s="116"/>
      <c r="R12001" s="116"/>
      <c r="S12001" s="116"/>
      <c r="T12001" s="117"/>
    </row>
    <row r="12002" spans="10:20">
      <c r="J12002" s="116"/>
      <c r="K12002" s="116"/>
      <c r="L12002" s="116"/>
      <c r="M12002" s="116"/>
      <c r="N12002" s="117"/>
      <c r="P12002" s="115"/>
      <c r="Q12002" s="116"/>
      <c r="R12002" s="116"/>
      <c r="S12002" s="116"/>
      <c r="T12002" s="117"/>
    </row>
    <row r="12003" spans="10:20">
      <c r="J12003" s="116"/>
      <c r="K12003" s="116"/>
      <c r="L12003" s="116"/>
      <c r="M12003" s="116"/>
      <c r="N12003" s="117"/>
      <c r="P12003" s="115"/>
      <c r="Q12003" s="116"/>
      <c r="R12003" s="116"/>
      <c r="S12003" s="116"/>
      <c r="T12003" s="117"/>
    </row>
    <row r="12004" spans="10:20">
      <c r="J12004" s="116"/>
      <c r="K12004" s="116"/>
      <c r="L12004" s="116"/>
      <c r="M12004" s="116"/>
      <c r="N12004" s="117"/>
      <c r="P12004" s="115"/>
      <c r="Q12004" s="116"/>
      <c r="R12004" s="116"/>
      <c r="S12004" s="116"/>
      <c r="T12004" s="117"/>
    </row>
    <row r="12005" spans="10:20">
      <c r="J12005" s="116"/>
      <c r="K12005" s="116"/>
      <c r="L12005" s="116"/>
      <c r="M12005" s="116"/>
      <c r="N12005" s="117"/>
      <c r="P12005" s="115"/>
      <c r="Q12005" s="116"/>
      <c r="R12005" s="116"/>
      <c r="S12005" s="116"/>
      <c r="T12005" s="117"/>
    </row>
    <row r="12006" spans="10:20">
      <c r="J12006" s="116"/>
      <c r="K12006" s="116"/>
      <c r="L12006" s="116"/>
      <c r="M12006" s="116"/>
      <c r="N12006" s="117"/>
      <c r="P12006" s="115"/>
      <c r="Q12006" s="116"/>
      <c r="R12006" s="116"/>
      <c r="S12006" s="116"/>
      <c r="T12006" s="117"/>
    </row>
    <row r="12007" spans="10:20">
      <c r="J12007" s="116"/>
      <c r="K12007" s="116"/>
      <c r="L12007" s="116"/>
      <c r="M12007" s="116"/>
      <c r="N12007" s="117"/>
      <c r="P12007" s="115"/>
      <c r="Q12007" s="116"/>
      <c r="R12007" s="116"/>
      <c r="S12007" s="116"/>
      <c r="T12007" s="117"/>
    </row>
    <row r="12008" spans="10:20">
      <c r="J12008" s="116"/>
      <c r="K12008" s="116"/>
      <c r="L12008" s="116"/>
      <c r="M12008" s="116"/>
      <c r="N12008" s="117"/>
      <c r="P12008" s="115"/>
      <c r="Q12008" s="116"/>
      <c r="R12008" s="116"/>
      <c r="S12008" s="116"/>
      <c r="T12008" s="117"/>
    </row>
    <row r="12009" spans="10:20">
      <c r="J12009" s="116"/>
      <c r="K12009" s="116"/>
      <c r="L12009" s="116"/>
      <c r="M12009" s="116"/>
      <c r="N12009" s="117"/>
      <c r="P12009" s="115"/>
      <c r="Q12009" s="116"/>
      <c r="R12009" s="116"/>
      <c r="S12009" s="116"/>
      <c r="T12009" s="117"/>
    </row>
    <row r="12010" spans="10:20">
      <c r="J12010" s="116"/>
      <c r="K12010" s="116"/>
      <c r="L12010" s="116"/>
      <c r="M12010" s="116"/>
      <c r="N12010" s="117"/>
      <c r="P12010" s="115"/>
      <c r="Q12010" s="116"/>
      <c r="R12010" s="116"/>
      <c r="S12010" s="116"/>
      <c r="T12010" s="117"/>
    </row>
    <row r="12011" spans="10:20">
      <c r="J12011" s="116"/>
      <c r="K12011" s="116"/>
      <c r="L12011" s="116"/>
      <c r="M12011" s="116"/>
      <c r="N12011" s="117"/>
      <c r="P12011" s="115"/>
      <c r="Q12011" s="116"/>
      <c r="R12011" s="116"/>
      <c r="S12011" s="116"/>
      <c r="T12011" s="117"/>
    </row>
    <row r="12012" spans="10:20">
      <c r="J12012" s="116"/>
      <c r="K12012" s="116"/>
      <c r="L12012" s="116"/>
      <c r="M12012" s="116"/>
      <c r="N12012" s="117"/>
      <c r="P12012" s="115"/>
      <c r="Q12012" s="116"/>
      <c r="R12012" s="116"/>
      <c r="S12012" s="116"/>
      <c r="T12012" s="117"/>
    </row>
    <row r="12013" spans="10:20">
      <c r="J12013" s="116"/>
      <c r="K12013" s="116"/>
      <c r="L12013" s="116"/>
      <c r="M12013" s="116"/>
      <c r="N12013" s="117"/>
      <c r="P12013" s="115"/>
      <c r="Q12013" s="116"/>
      <c r="R12013" s="116"/>
      <c r="S12013" s="116"/>
      <c r="T12013" s="117"/>
    </row>
    <row r="12014" spans="10:20">
      <c r="J12014" s="116"/>
      <c r="K12014" s="116"/>
      <c r="L12014" s="116"/>
      <c r="M12014" s="116"/>
      <c r="N12014" s="117"/>
      <c r="P12014" s="115"/>
      <c r="Q12014" s="116"/>
      <c r="R12014" s="116"/>
      <c r="S12014" s="116"/>
      <c r="T12014" s="117"/>
    </row>
    <row r="12015" spans="10:20">
      <c r="J12015" s="116"/>
      <c r="K12015" s="116"/>
      <c r="L12015" s="116"/>
      <c r="M12015" s="116"/>
      <c r="N12015" s="117"/>
      <c r="P12015" s="115"/>
      <c r="Q12015" s="116"/>
      <c r="R12015" s="116"/>
      <c r="S12015" s="116"/>
      <c r="T12015" s="117"/>
    </row>
    <row r="12016" spans="10:20">
      <c r="J12016" s="116"/>
      <c r="K12016" s="116"/>
      <c r="L12016" s="116"/>
      <c r="M12016" s="116"/>
      <c r="N12016" s="117"/>
      <c r="P12016" s="115"/>
      <c r="Q12016" s="116"/>
      <c r="R12016" s="116"/>
      <c r="S12016" s="116"/>
      <c r="T12016" s="117"/>
    </row>
    <row r="12017" spans="10:20">
      <c r="J12017" s="116"/>
      <c r="K12017" s="116"/>
      <c r="L12017" s="116"/>
      <c r="M12017" s="116"/>
      <c r="N12017" s="117"/>
      <c r="P12017" s="115"/>
      <c r="Q12017" s="116"/>
      <c r="R12017" s="116"/>
      <c r="S12017" s="116"/>
      <c r="T12017" s="117"/>
    </row>
    <row r="12018" spans="10:20">
      <c r="J12018" s="116"/>
      <c r="K12018" s="116"/>
      <c r="L12018" s="116"/>
      <c r="M12018" s="116"/>
      <c r="N12018" s="117"/>
      <c r="P12018" s="115"/>
      <c r="Q12018" s="116"/>
      <c r="R12018" s="116"/>
      <c r="S12018" s="116"/>
      <c r="T12018" s="117"/>
    </row>
    <row r="12019" spans="10:20">
      <c r="J12019" s="116"/>
      <c r="K12019" s="116"/>
      <c r="L12019" s="116"/>
      <c r="M12019" s="116"/>
      <c r="N12019" s="117"/>
      <c r="P12019" s="115"/>
      <c r="Q12019" s="116"/>
      <c r="R12019" s="116"/>
      <c r="S12019" s="116"/>
      <c r="T12019" s="117"/>
    </row>
    <row r="12020" spans="10:20">
      <c r="J12020" s="116"/>
      <c r="K12020" s="116"/>
      <c r="L12020" s="116"/>
      <c r="M12020" s="116"/>
      <c r="N12020" s="117"/>
      <c r="P12020" s="115"/>
      <c r="Q12020" s="116"/>
      <c r="R12020" s="116"/>
      <c r="S12020" s="116"/>
      <c r="T12020" s="117"/>
    </row>
    <row r="12021" spans="10:20">
      <c r="J12021" s="116"/>
      <c r="K12021" s="116"/>
      <c r="L12021" s="116"/>
      <c r="M12021" s="116"/>
      <c r="N12021" s="117"/>
      <c r="P12021" s="115"/>
      <c r="Q12021" s="116"/>
      <c r="R12021" s="116"/>
      <c r="S12021" s="116"/>
      <c r="T12021" s="117"/>
    </row>
    <row r="12022" spans="10:20">
      <c r="J12022" s="116"/>
      <c r="K12022" s="116"/>
      <c r="L12022" s="116"/>
      <c r="M12022" s="116"/>
      <c r="N12022" s="117"/>
      <c r="P12022" s="115"/>
      <c r="Q12022" s="116"/>
      <c r="R12022" s="116"/>
      <c r="S12022" s="116"/>
      <c r="T12022" s="117"/>
    </row>
    <row r="12023" spans="10:20">
      <c r="J12023" s="116"/>
      <c r="K12023" s="116"/>
      <c r="L12023" s="116"/>
      <c r="M12023" s="116"/>
      <c r="N12023" s="117"/>
      <c r="P12023" s="115"/>
      <c r="Q12023" s="116"/>
      <c r="R12023" s="116"/>
      <c r="S12023" s="116"/>
      <c r="T12023" s="117"/>
    </row>
    <row r="12024" spans="10:20">
      <c r="J12024" s="116"/>
      <c r="K12024" s="116"/>
      <c r="L12024" s="116"/>
      <c r="M12024" s="116"/>
      <c r="N12024" s="117"/>
      <c r="P12024" s="115"/>
      <c r="Q12024" s="116"/>
      <c r="R12024" s="116"/>
      <c r="S12024" s="116"/>
      <c r="T12024" s="117"/>
    </row>
    <row r="12025" spans="10:20">
      <c r="J12025" s="116"/>
      <c r="K12025" s="116"/>
      <c r="L12025" s="116"/>
      <c r="M12025" s="116"/>
      <c r="N12025" s="117"/>
      <c r="P12025" s="115"/>
      <c r="Q12025" s="116"/>
      <c r="R12025" s="116"/>
      <c r="S12025" s="116"/>
      <c r="T12025" s="117"/>
    </row>
    <row r="12026" spans="10:20">
      <c r="J12026" s="116"/>
      <c r="K12026" s="116"/>
      <c r="L12026" s="116"/>
      <c r="M12026" s="116"/>
      <c r="N12026" s="117"/>
      <c r="P12026" s="115"/>
      <c r="Q12026" s="116"/>
      <c r="R12026" s="116"/>
      <c r="S12026" s="116"/>
      <c r="T12026" s="117"/>
    </row>
    <row r="12027" spans="10:20">
      <c r="J12027" s="116"/>
      <c r="K12027" s="116"/>
      <c r="L12027" s="116"/>
      <c r="M12027" s="116"/>
      <c r="N12027" s="117"/>
      <c r="P12027" s="115"/>
      <c r="Q12027" s="116"/>
      <c r="R12027" s="116"/>
      <c r="S12027" s="116"/>
      <c r="T12027" s="117"/>
    </row>
    <row r="12028" spans="10:20">
      <c r="J12028" s="116"/>
      <c r="K12028" s="116"/>
      <c r="L12028" s="116"/>
      <c r="M12028" s="116"/>
      <c r="N12028" s="117"/>
      <c r="P12028" s="115"/>
      <c r="Q12028" s="116"/>
      <c r="R12028" s="116"/>
      <c r="S12028" s="116"/>
      <c r="T12028" s="117"/>
    </row>
    <row r="12029" spans="10:20">
      <c r="J12029" s="116"/>
      <c r="K12029" s="116"/>
      <c r="L12029" s="116"/>
      <c r="M12029" s="116"/>
      <c r="N12029" s="117"/>
      <c r="P12029" s="115"/>
      <c r="Q12029" s="116"/>
      <c r="R12029" s="116"/>
      <c r="S12029" s="116"/>
      <c r="T12029" s="117"/>
    </row>
    <row r="12030" spans="10:20">
      <c r="J12030" s="116"/>
      <c r="K12030" s="116"/>
      <c r="L12030" s="116"/>
      <c r="M12030" s="116"/>
      <c r="N12030" s="117"/>
      <c r="P12030" s="115"/>
      <c r="Q12030" s="116"/>
      <c r="R12030" s="116"/>
      <c r="S12030" s="116"/>
      <c r="T12030" s="117"/>
    </row>
    <row r="12031" spans="10:20">
      <c r="J12031" s="116"/>
      <c r="K12031" s="116"/>
      <c r="L12031" s="116"/>
      <c r="M12031" s="116"/>
      <c r="N12031" s="117"/>
      <c r="P12031" s="115"/>
      <c r="Q12031" s="116"/>
      <c r="R12031" s="116"/>
      <c r="S12031" s="116"/>
      <c r="T12031" s="117"/>
    </row>
    <row r="12032" spans="10:20">
      <c r="J12032" s="116"/>
      <c r="K12032" s="116"/>
      <c r="L12032" s="116"/>
      <c r="M12032" s="116"/>
      <c r="N12032" s="117"/>
      <c r="P12032" s="115"/>
      <c r="Q12032" s="116"/>
      <c r="R12032" s="116"/>
      <c r="S12032" s="116"/>
      <c r="T12032" s="117"/>
    </row>
    <row r="12033" spans="10:20">
      <c r="J12033" s="116"/>
      <c r="K12033" s="116"/>
      <c r="L12033" s="116"/>
      <c r="M12033" s="116"/>
      <c r="N12033" s="117"/>
      <c r="P12033" s="115"/>
      <c r="Q12033" s="116"/>
      <c r="R12033" s="116"/>
      <c r="S12033" s="116"/>
      <c r="T12033" s="117"/>
    </row>
    <row r="12034" spans="10:20">
      <c r="J12034" s="116"/>
      <c r="K12034" s="116"/>
      <c r="L12034" s="116"/>
      <c r="M12034" s="116"/>
      <c r="N12034" s="117"/>
      <c r="P12034" s="115"/>
      <c r="Q12034" s="116"/>
      <c r="R12034" s="116"/>
      <c r="S12034" s="116"/>
      <c r="T12034" s="117"/>
    </row>
    <row r="12035" spans="10:20">
      <c r="J12035" s="116"/>
      <c r="K12035" s="116"/>
      <c r="L12035" s="116"/>
      <c r="M12035" s="116"/>
      <c r="N12035" s="117"/>
      <c r="P12035" s="115"/>
      <c r="Q12035" s="116"/>
      <c r="R12035" s="116"/>
      <c r="S12035" s="116"/>
      <c r="T12035" s="117"/>
    </row>
    <row r="12036" spans="10:20">
      <c r="J12036" s="116"/>
      <c r="K12036" s="116"/>
      <c r="L12036" s="116"/>
      <c r="M12036" s="116"/>
      <c r="N12036" s="117"/>
      <c r="P12036" s="115"/>
      <c r="Q12036" s="116"/>
      <c r="R12036" s="116"/>
      <c r="S12036" s="116"/>
      <c r="T12036" s="117"/>
    </row>
    <row r="12037" spans="10:20">
      <c r="J12037" s="116"/>
      <c r="K12037" s="116"/>
      <c r="L12037" s="116"/>
      <c r="M12037" s="116"/>
      <c r="N12037" s="117"/>
      <c r="P12037" s="115"/>
      <c r="Q12037" s="116"/>
      <c r="R12037" s="116"/>
      <c r="S12037" s="116"/>
      <c r="T12037" s="117"/>
    </row>
    <row r="12038" spans="10:20">
      <c r="J12038" s="116"/>
      <c r="K12038" s="116"/>
      <c r="L12038" s="116"/>
      <c r="M12038" s="116"/>
      <c r="N12038" s="117"/>
      <c r="P12038" s="115"/>
      <c r="Q12038" s="116"/>
      <c r="R12038" s="116"/>
      <c r="S12038" s="116"/>
      <c r="T12038" s="117"/>
    </row>
    <row r="12039" spans="10:20">
      <c r="J12039" s="116"/>
      <c r="K12039" s="116"/>
      <c r="L12039" s="116"/>
      <c r="M12039" s="116"/>
      <c r="N12039" s="117"/>
      <c r="P12039" s="115"/>
      <c r="Q12039" s="116"/>
      <c r="R12039" s="116"/>
      <c r="S12039" s="116"/>
      <c r="T12039" s="117"/>
    </row>
    <row r="12040" spans="10:20">
      <c r="J12040" s="116"/>
      <c r="K12040" s="116"/>
      <c r="L12040" s="116"/>
      <c r="M12040" s="116"/>
      <c r="N12040" s="117"/>
      <c r="P12040" s="115"/>
      <c r="Q12040" s="116"/>
      <c r="R12040" s="116"/>
      <c r="S12040" s="116"/>
      <c r="T12040" s="117"/>
    </row>
    <row r="12041" spans="10:20">
      <c r="J12041" s="116"/>
      <c r="K12041" s="116"/>
      <c r="L12041" s="116"/>
      <c r="M12041" s="116"/>
      <c r="N12041" s="117"/>
      <c r="P12041" s="115"/>
      <c r="Q12041" s="116"/>
      <c r="R12041" s="116"/>
      <c r="S12041" s="116"/>
      <c r="T12041" s="117"/>
    </row>
    <row r="12042" spans="10:20">
      <c r="J12042" s="116"/>
      <c r="K12042" s="116"/>
      <c r="L12042" s="116"/>
      <c r="M12042" s="116"/>
      <c r="N12042" s="117"/>
      <c r="P12042" s="115"/>
      <c r="Q12042" s="116"/>
      <c r="R12042" s="116"/>
      <c r="S12042" s="116"/>
      <c r="T12042" s="117"/>
    </row>
    <row r="12043" spans="10:20">
      <c r="J12043" s="116"/>
      <c r="K12043" s="116"/>
      <c r="L12043" s="116"/>
      <c r="M12043" s="116"/>
      <c r="N12043" s="117"/>
      <c r="P12043" s="115"/>
      <c r="Q12043" s="116"/>
      <c r="R12043" s="116"/>
      <c r="S12043" s="116"/>
      <c r="T12043" s="117"/>
    </row>
    <row r="12044" spans="10:20">
      <c r="J12044" s="116"/>
      <c r="K12044" s="116"/>
      <c r="L12044" s="116"/>
      <c r="M12044" s="116"/>
      <c r="N12044" s="117"/>
      <c r="P12044" s="115"/>
      <c r="Q12044" s="116"/>
      <c r="R12044" s="116"/>
      <c r="S12044" s="116"/>
      <c r="T12044" s="117"/>
    </row>
    <row r="12045" spans="10:20">
      <c r="J12045" s="116"/>
      <c r="K12045" s="116"/>
      <c r="L12045" s="116"/>
      <c r="M12045" s="116"/>
      <c r="N12045" s="117"/>
      <c r="P12045" s="115"/>
      <c r="Q12045" s="116"/>
      <c r="R12045" s="116"/>
      <c r="S12045" s="116"/>
      <c r="T12045" s="117"/>
    </row>
    <row r="12046" spans="10:20">
      <c r="J12046" s="116"/>
      <c r="K12046" s="116"/>
      <c r="L12046" s="116"/>
      <c r="M12046" s="116"/>
      <c r="N12046" s="117"/>
      <c r="P12046" s="115"/>
      <c r="Q12046" s="116"/>
      <c r="R12046" s="116"/>
      <c r="S12046" s="116"/>
      <c r="T12046" s="117"/>
    </row>
    <row r="12047" spans="10:20">
      <c r="J12047" s="116"/>
      <c r="K12047" s="116"/>
      <c r="L12047" s="116"/>
      <c r="M12047" s="116"/>
      <c r="N12047" s="117"/>
      <c r="P12047" s="115"/>
      <c r="Q12047" s="116"/>
      <c r="R12047" s="116"/>
      <c r="S12047" s="116"/>
      <c r="T12047" s="117"/>
    </row>
    <row r="12048" spans="10:20">
      <c r="J12048" s="116"/>
      <c r="K12048" s="116"/>
      <c r="L12048" s="116"/>
      <c r="M12048" s="116"/>
      <c r="N12048" s="117"/>
      <c r="P12048" s="115"/>
      <c r="Q12048" s="116"/>
      <c r="R12048" s="116"/>
      <c r="S12048" s="116"/>
      <c r="T12048" s="117"/>
    </row>
    <row r="12049" spans="10:20">
      <c r="J12049" s="116"/>
      <c r="K12049" s="116"/>
      <c r="L12049" s="116"/>
      <c r="M12049" s="116"/>
      <c r="N12049" s="117"/>
      <c r="P12049" s="115"/>
      <c r="Q12049" s="116"/>
      <c r="R12049" s="116"/>
      <c r="S12049" s="116"/>
      <c r="T12049" s="117"/>
    </row>
    <row r="12050" spans="10:20">
      <c r="J12050" s="116"/>
      <c r="K12050" s="116"/>
      <c r="L12050" s="116"/>
      <c r="M12050" s="116"/>
      <c r="N12050" s="117"/>
      <c r="P12050" s="115"/>
      <c r="Q12050" s="116"/>
      <c r="R12050" s="116"/>
      <c r="S12050" s="116"/>
      <c r="T12050" s="117"/>
    </row>
    <row r="12051" spans="10:20">
      <c r="J12051" s="116"/>
      <c r="K12051" s="116"/>
      <c r="L12051" s="116"/>
      <c r="M12051" s="116"/>
      <c r="N12051" s="117"/>
      <c r="P12051" s="115"/>
      <c r="Q12051" s="116"/>
      <c r="R12051" s="116"/>
      <c r="S12051" s="116"/>
      <c r="T12051" s="117"/>
    </row>
    <row r="12052" spans="10:20">
      <c r="J12052" s="116"/>
      <c r="K12052" s="116"/>
      <c r="L12052" s="116"/>
      <c r="M12052" s="116"/>
      <c r="N12052" s="117"/>
      <c r="P12052" s="115"/>
      <c r="Q12052" s="116"/>
      <c r="R12052" s="116"/>
      <c r="S12052" s="116"/>
      <c r="T12052" s="117"/>
    </row>
    <row r="12053" spans="10:20">
      <c r="J12053" s="116"/>
      <c r="K12053" s="116"/>
      <c r="L12053" s="116"/>
      <c r="M12053" s="116"/>
      <c r="N12053" s="117"/>
      <c r="P12053" s="115"/>
      <c r="Q12053" s="116"/>
      <c r="R12053" s="116"/>
      <c r="S12053" s="116"/>
      <c r="T12053" s="117"/>
    </row>
    <row r="12054" spans="10:20">
      <c r="J12054" s="116"/>
      <c r="K12054" s="116"/>
      <c r="L12054" s="116"/>
      <c r="M12054" s="116"/>
      <c r="N12054" s="117"/>
      <c r="P12054" s="115"/>
      <c r="Q12054" s="116"/>
      <c r="R12054" s="116"/>
      <c r="S12054" s="116"/>
      <c r="T12054" s="117"/>
    </row>
    <row r="12055" spans="10:20">
      <c r="J12055" s="116"/>
      <c r="K12055" s="116"/>
      <c r="L12055" s="116"/>
      <c r="M12055" s="116"/>
      <c r="N12055" s="117"/>
      <c r="P12055" s="115"/>
      <c r="Q12055" s="116"/>
      <c r="R12055" s="116"/>
      <c r="S12055" s="116"/>
      <c r="T12055" s="117"/>
    </row>
    <row r="12056" spans="10:20">
      <c r="J12056" s="116"/>
      <c r="K12056" s="116"/>
      <c r="L12056" s="116"/>
      <c r="M12056" s="116"/>
      <c r="N12056" s="117"/>
      <c r="P12056" s="115"/>
      <c r="Q12056" s="116"/>
      <c r="R12056" s="116"/>
      <c r="S12056" s="116"/>
      <c r="T12056" s="117"/>
    </row>
    <row r="12057" spans="10:20">
      <c r="J12057" s="116"/>
      <c r="K12057" s="116"/>
      <c r="L12057" s="116"/>
      <c r="M12057" s="116"/>
      <c r="N12057" s="117"/>
      <c r="P12057" s="115"/>
      <c r="Q12057" s="116"/>
      <c r="R12057" s="116"/>
      <c r="S12057" s="116"/>
      <c r="T12057" s="117"/>
    </row>
    <row r="12058" spans="10:20">
      <c r="J12058" s="116"/>
      <c r="K12058" s="116"/>
      <c r="L12058" s="116"/>
      <c r="M12058" s="116"/>
      <c r="N12058" s="117"/>
      <c r="P12058" s="115"/>
      <c r="Q12058" s="116"/>
      <c r="R12058" s="116"/>
      <c r="S12058" s="116"/>
      <c r="T12058" s="117"/>
    </row>
    <row r="12059" spans="10:20">
      <c r="J12059" s="116"/>
      <c r="K12059" s="116"/>
      <c r="L12059" s="116"/>
      <c r="M12059" s="116"/>
      <c r="N12059" s="117"/>
      <c r="P12059" s="115"/>
      <c r="Q12059" s="116"/>
      <c r="R12059" s="116"/>
      <c r="S12059" s="116"/>
      <c r="T12059" s="117"/>
    </row>
    <row r="12060" spans="10:20">
      <c r="J12060" s="116"/>
      <c r="K12060" s="116"/>
      <c r="L12060" s="116"/>
      <c r="M12060" s="116"/>
      <c r="N12060" s="117"/>
      <c r="P12060" s="115"/>
      <c r="Q12060" s="116"/>
      <c r="R12060" s="116"/>
      <c r="S12060" s="116"/>
      <c r="T12060" s="117"/>
    </row>
    <row r="12061" spans="10:20">
      <c r="J12061" s="116"/>
      <c r="K12061" s="116"/>
      <c r="L12061" s="116"/>
      <c r="M12061" s="116"/>
      <c r="N12061" s="117"/>
      <c r="P12061" s="115"/>
      <c r="Q12061" s="116"/>
      <c r="R12061" s="116"/>
      <c r="S12061" s="116"/>
      <c r="T12061" s="117"/>
    </row>
    <row r="12062" spans="10:20">
      <c r="J12062" s="116"/>
      <c r="K12062" s="116"/>
      <c r="L12062" s="116"/>
      <c r="M12062" s="116"/>
      <c r="N12062" s="117"/>
      <c r="P12062" s="115"/>
      <c r="Q12062" s="116"/>
      <c r="R12062" s="116"/>
      <c r="S12062" s="116"/>
      <c r="T12062" s="117"/>
    </row>
    <row r="12063" spans="10:20">
      <c r="J12063" s="116"/>
      <c r="K12063" s="116"/>
      <c r="L12063" s="116"/>
      <c r="M12063" s="116"/>
      <c r="N12063" s="117"/>
      <c r="P12063" s="115"/>
      <c r="Q12063" s="116"/>
      <c r="R12063" s="116"/>
      <c r="S12063" s="116"/>
      <c r="T12063" s="117"/>
    </row>
    <row r="12064" spans="10:20">
      <c r="J12064" s="116"/>
      <c r="K12064" s="116"/>
      <c r="L12064" s="116"/>
      <c r="M12064" s="116"/>
      <c r="N12064" s="117"/>
      <c r="P12064" s="115"/>
      <c r="Q12064" s="116"/>
      <c r="R12064" s="116"/>
      <c r="S12064" s="116"/>
      <c r="T12064" s="117"/>
    </row>
    <row r="12065" spans="10:20">
      <c r="J12065" s="116"/>
      <c r="K12065" s="116"/>
      <c r="L12065" s="116"/>
      <c r="M12065" s="116"/>
      <c r="N12065" s="117"/>
      <c r="P12065" s="115"/>
      <c r="Q12065" s="116"/>
      <c r="R12065" s="116"/>
      <c r="S12065" s="116"/>
      <c r="T12065" s="117"/>
    </row>
    <row r="12066" spans="10:20">
      <c r="J12066" s="116"/>
      <c r="K12066" s="116"/>
      <c r="L12066" s="116"/>
      <c r="M12066" s="116"/>
      <c r="N12066" s="117"/>
      <c r="P12066" s="115"/>
      <c r="Q12066" s="116"/>
      <c r="R12066" s="116"/>
      <c r="S12066" s="116"/>
      <c r="T12066" s="117"/>
    </row>
    <row r="12067" spans="10:20">
      <c r="J12067" s="116"/>
      <c r="K12067" s="116"/>
      <c r="L12067" s="116"/>
      <c r="M12067" s="116"/>
      <c r="N12067" s="117"/>
      <c r="P12067" s="115"/>
      <c r="Q12067" s="116"/>
      <c r="R12067" s="116"/>
      <c r="S12067" s="116"/>
      <c r="T12067" s="117"/>
    </row>
    <row r="12068" spans="10:20">
      <c r="J12068" s="116"/>
      <c r="K12068" s="116"/>
      <c r="L12068" s="116"/>
      <c r="M12068" s="116"/>
      <c r="N12068" s="117"/>
      <c r="P12068" s="115"/>
      <c r="Q12068" s="116"/>
      <c r="R12068" s="116"/>
      <c r="S12068" s="116"/>
      <c r="T12068" s="117"/>
    </row>
    <row r="12069" spans="10:20">
      <c r="J12069" s="116"/>
      <c r="K12069" s="116"/>
      <c r="L12069" s="116"/>
      <c r="M12069" s="116"/>
      <c r="N12069" s="117"/>
      <c r="P12069" s="115"/>
      <c r="Q12069" s="116"/>
      <c r="R12069" s="116"/>
      <c r="S12069" s="116"/>
      <c r="T12069" s="117"/>
    </row>
    <row r="12070" spans="10:20">
      <c r="J12070" s="116"/>
      <c r="K12070" s="116"/>
      <c r="L12070" s="116"/>
      <c r="M12070" s="116"/>
      <c r="N12070" s="117"/>
      <c r="P12070" s="115"/>
      <c r="Q12070" s="116"/>
      <c r="R12070" s="116"/>
      <c r="S12070" s="116"/>
      <c r="T12070" s="117"/>
    </row>
    <row r="12071" spans="10:20">
      <c r="J12071" s="116"/>
      <c r="K12071" s="116"/>
      <c r="L12071" s="116"/>
      <c r="M12071" s="116"/>
      <c r="N12071" s="117"/>
      <c r="P12071" s="115"/>
      <c r="Q12071" s="116"/>
      <c r="R12071" s="116"/>
      <c r="S12071" s="116"/>
      <c r="T12071" s="117"/>
    </row>
    <row r="12072" spans="10:20">
      <c r="J12072" s="116"/>
      <c r="K12072" s="116"/>
      <c r="L12072" s="116"/>
      <c r="M12072" s="116"/>
      <c r="N12072" s="117"/>
      <c r="P12072" s="115"/>
      <c r="Q12072" s="116"/>
      <c r="R12072" s="116"/>
      <c r="S12072" s="116"/>
      <c r="T12072" s="117"/>
    </row>
    <row r="12073" spans="10:20">
      <c r="J12073" s="116"/>
      <c r="K12073" s="116"/>
      <c r="L12073" s="116"/>
      <c r="M12073" s="116"/>
      <c r="N12073" s="117"/>
      <c r="P12073" s="115"/>
      <c r="Q12073" s="116"/>
      <c r="R12073" s="116"/>
      <c r="S12073" s="116"/>
      <c r="T12073" s="117"/>
    </row>
    <row r="12074" spans="10:20">
      <c r="J12074" s="116"/>
      <c r="K12074" s="116"/>
      <c r="L12074" s="116"/>
      <c r="M12074" s="116"/>
      <c r="N12074" s="117"/>
      <c r="P12074" s="115"/>
      <c r="Q12074" s="116"/>
      <c r="R12074" s="116"/>
      <c r="S12074" s="116"/>
      <c r="T12074" s="117"/>
    </row>
    <row r="12075" spans="10:20">
      <c r="J12075" s="116"/>
      <c r="K12075" s="116"/>
      <c r="L12075" s="116"/>
      <c r="M12075" s="116"/>
      <c r="N12075" s="117"/>
      <c r="P12075" s="115"/>
      <c r="Q12075" s="116"/>
      <c r="R12075" s="116"/>
      <c r="S12075" s="116"/>
      <c r="T12075" s="117"/>
    </row>
    <row r="12076" spans="10:20">
      <c r="J12076" s="116"/>
      <c r="K12076" s="116"/>
      <c r="L12076" s="116"/>
      <c r="M12076" s="116"/>
      <c r="N12076" s="117"/>
      <c r="P12076" s="115"/>
      <c r="Q12076" s="116"/>
      <c r="R12076" s="116"/>
      <c r="S12076" s="116"/>
      <c r="T12076" s="117"/>
    </row>
    <row r="12077" spans="10:20">
      <c r="J12077" s="116"/>
      <c r="K12077" s="116"/>
      <c r="L12077" s="116"/>
      <c r="M12077" s="116"/>
      <c r="N12077" s="117"/>
      <c r="P12077" s="115"/>
      <c r="Q12077" s="116"/>
      <c r="R12077" s="116"/>
      <c r="S12077" s="116"/>
      <c r="T12077" s="117"/>
    </row>
    <row r="12078" spans="10:20">
      <c r="J12078" s="116"/>
      <c r="K12078" s="116"/>
      <c r="L12078" s="116"/>
      <c r="M12078" s="116"/>
      <c r="N12078" s="117"/>
      <c r="P12078" s="115"/>
      <c r="Q12078" s="116"/>
      <c r="R12078" s="116"/>
      <c r="S12078" s="116"/>
      <c r="T12078" s="117"/>
    </row>
    <row r="12079" spans="10:20">
      <c r="J12079" s="116"/>
      <c r="K12079" s="116"/>
      <c r="L12079" s="116"/>
      <c r="M12079" s="116"/>
      <c r="N12079" s="117"/>
      <c r="P12079" s="115"/>
      <c r="Q12079" s="116"/>
      <c r="R12079" s="116"/>
      <c r="S12079" s="116"/>
      <c r="T12079" s="117"/>
    </row>
    <row r="12080" spans="10:20">
      <c r="J12080" s="116"/>
      <c r="K12080" s="116"/>
      <c r="L12080" s="116"/>
      <c r="M12080" s="116"/>
      <c r="N12080" s="117"/>
      <c r="P12080" s="115"/>
      <c r="Q12080" s="116"/>
      <c r="R12080" s="116"/>
      <c r="S12080" s="116"/>
      <c r="T12080" s="117"/>
    </row>
    <row r="12081" spans="10:20">
      <c r="J12081" s="116"/>
      <c r="K12081" s="116"/>
      <c r="L12081" s="116"/>
      <c r="M12081" s="116"/>
      <c r="N12081" s="117"/>
      <c r="P12081" s="115"/>
      <c r="Q12081" s="116"/>
      <c r="R12081" s="116"/>
      <c r="S12081" s="116"/>
      <c r="T12081" s="117"/>
    </row>
    <row r="12082" spans="10:20">
      <c r="J12082" s="116"/>
      <c r="K12082" s="116"/>
      <c r="L12082" s="116"/>
      <c r="M12082" s="116"/>
      <c r="N12082" s="117"/>
      <c r="P12082" s="115"/>
      <c r="Q12082" s="116"/>
      <c r="R12082" s="116"/>
      <c r="S12082" s="116"/>
      <c r="T12082" s="117"/>
    </row>
    <row r="12083" spans="10:20">
      <c r="J12083" s="116"/>
      <c r="K12083" s="116"/>
      <c r="L12083" s="116"/>
      <c r="M12083" s="116"/>
      <c r="N12083" s="117"/>
      <c r="P12083" s="115"/>
      <c r="Q12083" s="116"/>
      <c r="R12083" s="116"/>
      <c r="S12083" s="116"/>
      <c r="T12083" s="117"/>
    </row>
    <row r="12084" spans="10:20">
      <c r="J12084" s="116"/>
      <c r="K12084" s="116"/>
      <c r="L12084" s="116"/>
      <c r="M12084" s="116"/>
      <c r="N12084" s="117"/>
      <c r="P12084" s="115"/>
      <c r="Q12084" s="116"/>
      <c r="R12084" s="116"/>
      <c r="S12084" s="116"/>
      <c r="T12084" s="117"/>
    </row>
    <row r="12085" spans="10:20">
      <c r="J12085" s="116"/>
      <c r="K12085" s="116"/>
      <c r="L12085" s="116"/>
      <c r="M12085" s="116"/>
      <c r="N12085" s="117"/>
      <c r="P12085" s="115"/>
      <c r="Q12085" s="116"/>
      <c r="R12085" s="116"/>
      <c r="S12085" s="116"/>
      <c r="T12085" s="117"/>
    </row>
    <row r="12086" spans="10:20">
      <c r="J12086" s="116"/>
      <c r="K12086" s="116"/>
      <c r="L12086" s="116"/>
      <c r="M12086" s="116"/>
      <c r="N12086" s="117"/>
      <c r="P12086" s="115"/>
      <c r="Q12086" s="116"/>
      <c r="R12086" s="116"/>
      <c r="S12086" s="116"/>
      <c r="T12086" s="117"/>
    </row>
    <row r="12087" spans="10:20">
      <c r="J12087" s="116"/>
      <c r="K12087" s="116"/>
      <c r="L12087" s="116"/>
      <c r="M12087" s="116"/>
      <c r="N12087" s="117"/>
      <c r="P12087" s="115"/>
      <c r="Q12087" s="116"/>
      <c r="R12087" s="116"/>
      <c r="S12087" s="116"/>
      <c r="T12087" s="117"/>
    </row>
    <row r="12088" spans="10:20">
      <c r="J12088" s="116"/>
      <c r="K12088" s="116"/>
      <c r="L12088" s="116"/>
      <c r="M12088" s="116"/>
      <c r="N12088" s="117"/>
      <c r="P12088" s="115"/>
      <c r="Q12088" s="116"/>
      <c r="R12088" s="116"/>
      <c r="S12088" s="116"/>
      <c r="T12088" s="117"/>
    </row>
    <row r="12089" spans="10:20">
      <c r="J12089" s="116"/>
      <c r="K12089" s="116"/>
      <c r="L12089" s="116"/>
      <c r="M12089" s="116"/>
      <c r="N12089" s="117"/>
      <c r="P12089" s="115"/>
      <c r="Q12089" s="116"/>
      <c r="R12089" s="116"/>
      <c r="S12089" s="116"/>
      <c r="T12089" s="117"/>
    </row>
    <row r="12090" spans="10:20">
      <c r="J12090" s="116"/>
      <c r="K12090" s="116"/>
      <c r="L12090" s="116"/>
      <c r="M12090" s="116"/>
      <c r="N12090" s="117"/>
      <c r="P12090" s="115"/>
      <c r="Q12090" s="116"/>
      <c r="R12090" s="116"/>
      <c r="S12090" s="116"/>
      <c r="T12090" s="117"/>
    </row>
    <row r="12091" spans="10:20">
      <c r="J12091" s="116"/>
      <c r="K12091" s="116"/>
      <c r="L12091" s="116"/>
      <c r="M12091" s="116"/>
      <c r="N12091" s="117"/>
      <c r="P12091" s="115"/>
      <c r="Q12091" s="116"/>
      <c r="R12091" s="116"/>
      <c r="S12091" s="116"/>
      <c r="T12091" s="117"/>
    </row>
    <row r="12092" spans="10:20">
      <c r="J12092" s="116"/>
      <c r="K12092" s="116"/>
      <c r="L12092" s="116"/>
      <c r="M12092" s="116"/>
      <c r="N12092" s="117"/>
      <c r="P12092" s="115"/>
      <c r="Q12092" s="116"/>
      <c r="R12092" s="116"/>
      <c r="S12092" s="116"/>
      <c r="T12092" s="117"/>
    </row>
    <row r="12093" spans="10:20">
      <c r="J12093" s="116"/>
      <c r="K12093" s="116"/>
      <c r="L12093" s="116"/>
      <c r="M12093" s="116"/>
      <c r="N12093" s="117"/>
      <c r="P12093" s="115"/>
      <c r="Q12093" s="116"/>
      <c r="R12093" s="116"/>
      <c r="S12093" s="116"/>
      <c r="T12093" s="117"/>
    </row>
    <row r="12094" spans="10:20">
      <c r="J12094" s="116"/>
      <c r="K12094" s="116"/>
      <c r="L12094" s="116"/>
      <c r="M12094" s="116"/>
      <c r="N12094" s="117"/>
      <c r="P12094" s="115"/>
      <c r="Q12094" s="116"/>
      <c r="R12094" s="116"/>
      <c r="S12094" s="116"/>
      <c r="T12094" s="117"/>
    </row>
    <row r="12095" spans="10:20">
      <c r="J12095" s="116"/>
      <c r="K12095" s="116"/>
      <c r="L12095" s="116"/>
      <c r="M12095" s="116"/>
      <c r="N12095" s="117"/>
      <c r="P12095" s="115"/>
      <c r="Q12095" s="116"/>
      <c r="R12095" s="116"/>
      <c r="S12095" s="116"/>
      <c r="T12095" s="117"/>
    </row>
    <row r="12096" spans="10:20">
      <c r="J12096" s="116"/>
      <c r="K12096" s="116"/>
      <c r="L12096" s="116"/>
      <c r="M12096" s="116"/>
      <c r="N12096" s="117"/>
      <c r="P12096" s="115"/>
      <c r="Q12096" s="116"/>
      <c r="R12096" s="116"/>
      <c r="S12096" s="116"/>
      <c r="T12096" s="117"/>
    </row>
    <row r="12097" spans="10:20">
      <c r="J12097" s="116"/>
      <c r="K12097" s="116"/>
      <c r="L12097" s="116"/>
      <c r="M12097" s="116"/>
      <c r="N12097" s="117"/>
      <c r="P12097" s="115"/>
      <c r="Q12097" s="116"/>
      <c r="R12097" s="116"/>
      <c r="S12097" s="116"/>
      <c r="T12097" s="117"/>
    </row>
    <row r="12098" spans="10:20">
      <c r="J12098" s="116"/>
      <c r="K12098" s="116"/>
      <c r="L12098" s="116"/>
      <c r="M12098" s="116"/>
      <c r="N12098" s="117"/>
      <c r="P12098" s="115"/>
      <c r="Q12098" s="116"/>
      <c r="R12098" s="116"/>
      <c r="S12098" s="116"/>
      <c r="T12098" s="117"/>
    </row>
    <row r="12099" spans="10:20">
      <c r="J12099" s="116"/>
      <c r="K12099" s="116"/>
      <c r="L12099" s="116"/>
      <c r="M12099" s="116"/>
      <c r="N12099" s="117"/>
      <c r="P12099" s="115"/>
      <c r="Q12099" s="116"/>
      <c r="R12099" s="116"/>
      <c r="S12099" s="116"/>
      <c r="T12099" s="117"/>
    </row>
    <row r="12100" spans="10:20">
      <c r="J12100" s="116"/>
      <c r="K12100" s="116"/>
      <c r="L12100" s="116"/>
      <c r="M12100" s="116"/>
      <c r="N12100" s="117"/>
      <c r="P12100" s="115"/>
      <c r="Q12100" s="116"/>
      <c r="R12100" s="116"/>
      <c r="S12100" s="116"/>
      <c r="T12100" s="117"/>
    </row>
    <row r="12101" spans="10:20">
      <c r="J12101" s="116"/>
      <c r="K12101" s="116"/>
      <c r="L12101" s="116"/>
      <c r="M12101" s="116"/>
      <c r="N12101" s="117"/>
      <c r="P12101" s="115"/>
      <c r="Q12101" s="116"/>
      <c r="R12101" s="116"/>
      <c r="S12101" s="116"/>
      <c r="T12101" s="117"/>
    </row>
    <row r="12102" spans="10:20">
      <c r="J12102" s="116"/>
      <c r="K12102" s="116"/>
      <c r="L12102" s="116"/>
      <c r="M12102" s="116"/>
      <c r="N12102" s="117"/>
      <c r="P12102" s="115"/>
      <c r="Q12102" s="116"/>
      <c r="R12102" s="116"/>
      <c r="S12102" s="116"/>
      <c r="T12102" s="117"/>
    </row>
    <row r="12103" spans="10:20">
      <c r="J12103" s="116"/>
      <c r="K12103" s="116"/>
      <c r="L12103" s="116"/>
      <c r="M12103" s="116"/>
      <c r="N12103" s="117"/>
      <c r="P12103" s="115"/>
      <c r="Q12103" s="116"/>
      <c r="R12103" s="116"/>
      <c r="S12103" s="116"/>
      <c r="T12103" s="117"/>
    </row>
    <row r="12104" spans="10:20">
      <c r="J12104" s="116"/>
      <c r="K12104" s="116"/>
      <c r="L12104" s="116"/>
      <c r="M12104" s="116"/>
      <c r="N12104" s="117"/>
      <c r="P12104" s="115"/>
      <c r="Q12104" s="116"/>
      <c r="R12104" s="116"/>
      <c r="S12104" s="116"/>
      <c r="T12104" s="117"/>
    </row>
    <row r="12105" spans="10:20">
      <c r="J12105" s="116"/>
      <c r="K12105" s="116"/>
      <c r="L12105" s="116"/>
      <c r="M12105" s="116"/>
      <c r="N12105" s="117"/>
      <c r="P12105" s="115"/>
      <c r="Q12105" s="116"/>
      <c r="R12105" s="116"/>
      <c r="S12105" s="116"/>
      <c r="T12105" s="117"/>
    </row>
    <row r="12106" spans="10:20">
      <c r="J12106" s="116"/>
      <c r="K12106" s="116"/>
      <c r="L12106" s="116"/>
      <c r="M12106" s="116"/>
      <c r="N12106" s="117"/>
      <c r="P12106" s="115"/>
      <c r="Q12106" s="116"/>
      <c r="R12106" s="116"/>
      <c r="S12106" s="116"/>
      <c r="T12106" s="117"/>
    </row>
    <row r="12107" spans="10:20">
      <c r="J12107" s="116"/>
      <c r="K12107" s="116"/>
      <c r="L12107" s="116"/>
      <c r="M12107" s="116"/>
      <c r="N12107" s="117"/>
      <c r="P12107" s="115"/>
      <c r="Q12107" s="116"/>
      <c r="R12107" s="116"/>
      <c r="S12107" s="116"/>
      <c r="T12107" s="117"/>
    </row>
    <row r="12108" spans="10:20">
      <c r="J12108" s="116"/>
      <c r="K12108" s="116"/>
      <c r="L12108" s="116"/>
      <c r="M12108" s="116"/>
      <c r="N12108" s="117"/>
      <c r="P12108" s="115"/>
      <c r="Q12108" s="116"/>
      <c r="R12108" s="116"/>
      <c r="S12108" s="116"/>
      <c r="T12108" s="117"/>
    </row>
    <row r="12109" spans="10:20">
      <c r="J12109" s="116"/>
      <c r="K12109" s="116"/>
      <c r="L12109" s="116"/>
      <c r="M12109" s="116"/>
      <c r="N12109" s="117"/>
      <c r="P12109" s="115"/>
      <c r="Q12109" s="116"/>
      <c r="R12109" s="116"/>
      <c r="S12109" s="116"/>
      <c r="T12109" s="117"/>
    </row>
    <row r="12110" spans="10:20">
      <c r="J12110" s="116"/>
      <c r="K12110" s="116"/>
      <c r="L12110" s="116"/>
      <c r="M12110" s="116"/>
      <c r="N12110" s="117"/>
      <c r="P12110" s="115"/>
      <c r="Q12110" s="116"/>
      <c r="R12110" s="116"/>
      <c r="S12110" s="116"/>
      <c r="T12110" s="117"/>
    </row>
    <row r="12111" spans="10:20">
      <c r="J12111" s="116"/>
      <c r="K12111" s="116"/>
      <c r="L12111" s="116"/>
      <c r="M12111" s="116"/>
      <c r="N12111" s="117"/>
      <c r="P12111" s="115"/>
      <c r="Q12111" s="116"/>
      <c r="R12111" s="116"/>
      <c r="S12111" s="116"/>
      <c r="T12111" s="117"/>
    </row>
    <row r="12112" spans="10:20">
      <c r="J12112" s="116"/>
      <c r="K12112" s="116"/>
      <c r="L12112" s="116"/>
      <c r="M12112" s="116"/>
      <c r="N12112" s="117"/>
      <c r="P12112" s="115"/>
      <c r="Q12112" s="116"/>
      <c r="R12112" s="116"/>
      <c r="S12112" s="116"/>
      <c r="T12112" s="117"/>
    </row>
    <row r="12113" spans="10:20">
      <c r="J12113" s="116"/>
      <c r="K12113" s="116"/>
      <c r="L12113" s="116"/>
      <c r="M12113" s="116"/>
      <c r="N12113" s="117"/>
      <c r="P12113" s="115"/>
      <c r="Q12113" s="116"/>
      <c r="R12113" s="116"/>
      <c r="S12113" s="116"/>
      <c r="T12113" s="117"/>
    </row>
    <row r="12114" spans="10:20">
      <c r="J12114" s="116"/>
      <c r="K12114" s="116"/>
      <c r="L12114" s="116"/>
      <c r="M12114" s="116"/>
      <c r="N12114" s="117"/>
      <c r="P12114" s="115"/>
      <c r="Q12114" s="116"/>
      <c r="R12114" s="116"/>
      <c r="S12114" s="116"/>
      <c r="T12114" s="117"/>
    </row>
    <row r="12115" spans="10:20">
      <c r="J12115" s="116"/>
      <c r="K12115" s="116"/>
      <c r="L12115" s="116"/>
      <c r="M12115" s="116"/>
      <c r="N12115" s="117"/>
      <c r="P12115" s="115"/>
      <c r="Q12115" s="116"/>
      <c r="R12115" s="116"/>
      <c r="S12115" s="116"/>
      <c r="T12115" s="117"/>
    </row>
    <row r="12116" spans="10:20">
      <c r="J12116" s="116"/>
      <c r="K12116" s="116"/>
      <c r="L12116" s="116"/>
      <c r="M12116" s="116"/>
      <c r="N12116" s="117"/>
      <c r="P12116" s="115"/>
      <c r="Q12116" s="116"/>
      <c r="R12116" s="116"/>
      <c r="S12116" s="116"/>
      <c r="T12116" s="117"/>
    </row>
    <row r="12117" spans="10:20">
      <c r="J12117" s="116"/>
      <c r="K12117" s="116"/>
      <c r="L12117" s="116"/>
      <c r="M12117" s="116"/>
      <c r="N12117" s="117"/>
      <c r="P12117" s="115"/>
      <c r="Q12117" s="116"/>
      <c r="R12117" s="116"/>
      <c r="S12117" s="116"/>
      <c r="T12117" s="117"/>
    </row>
    <row r="12118" spans="10:20">
      <c r="J12118" s="116"/>
      <c r="K12118" s="116"/>
      <c r="L12118" s="116"/>
      <c r="M12118" s="116"/>
      <c r="N12118" s="117"/>
      <c r="P12118" s="115"/>
      <c r="Q12118" s="116"/>
      <c r="R12118" s="116"/>
      <c r="S12118" s="116"/>
      <c r="T12118" s="117"/>
    </row>
    <row r="12119" spans="10:20">
      <c r="J12119" s="116"/>
      <c r="K12119" s="116"/>
      <c r="L12119" s="116"/>
      <c r="M12119" s="116"/>
      <c r="N12119" s="117"/>
      <c r="P12119" s="115"/>
      <c r="Q12119" s="116"/>
      <c r="R12119" s="116"/>
      <c r="S12119" s="116"/>
      <c r="T12119" s="117"/>
    </row>
    <row r="12120" spans="10:20">
      <c r="J12120" s="116"/>
      <c r="K12120" s="116"/>
      <c r="L12120" s="116"/>
      <c r="M12120" s="116"/>
      <c r="N12120" s="117"/>
      <c r="P12120" s="115"/>
      <c r="Q12120" s="116"/>
      <c r="R12120" s="116"/>
      <c r="S12120" s="116"/>
      <c r="T12120" s="117"/>
    </row>
    <row r="12121" spans="10:20">
      <c r="J12121" s="116"/>
      <c r="K12121" s="116"/>
      <c r="L12121" s="116"/>
      <c r="M12121" s="116"/>
      <c r="N12121" s="117"/>
      <c r="P12121" s="115"/>
      <c r="Q12121" s="116"/>
      <c r="R12121" s="116"/>
      <c r="S12121" s="116"/>
      <c r="T12121" s="117"/>
    </row>
    <row r="12122" spans="10:20">
      <c r="J12122" s="116"/>
      <c r="K12122" s="116"/>
      <c r="L12122" s="116"/>
      <c r="M12122" s="116"/>
      <c r="N12122" s="117"/>
      <c r="P12122" s="115"/>
      <c r="Q12122" s="116"/>
      <c r="R12122" s="116"/>
      <c r="S12122" s="116"/>
      <c r="T12122" s="117"/>
    </row>
    <row r="12123" spans="10:20">
      <c r="J12123" s="116"/>
      <c r="K12123" s="116"/>
      <c r="L12123" s="116"/>
      <c r="M12123" s="116"/>
      <c r="N12123" s="117"/>
      <c r="P12123" s="115"/>
      <c r="Q12123" s="116"/>
      <c r="R12123" s="116"/>
      <c r="S12123" s="116"/>
      <c r="T12123" s="117"/>
    </row>
    <row r="12124" spans="10:20">
      <c r="J12124" s="116"/>
      <c r="K12124" s="116"/>
      <c r="L12124" s="116"/>
      <c r="M12124" s="116"/>
      <c r="N12124" s="117"/>
      <c r="P12124" s="115"/>
      <c r="Q12124" s="116"/>
      <c r="R12124" s="116"/>
      <c r="S12124" s="116"/>
      <c r="T12124" s="117"/>
    </row>
    <row r="12125" spans="10:20">
      <c r="J12125" s="116"/>
      <c r="K12125" s="116"/>
      <c r="L12125" s="116"/>
      <c r="M12125" s="116"/>
      <c r="N12125" s="117"/>
      <c r="P12125" s="115"/>
      <c r="Q12125" s="116"/>
      <c r="R12125" s="116"/>
      <c r="S12125" s="116"/>
      <c r="T12125" s="117"/>
    </row>
    <row r="12126" spans="10:20">
      <c r="J12126" s="116"/>
      <c r="K12126" s="116"/>
      <c r="L12126" s="116"/>
      <c r="M12126" s="116"/>
      <c r="N12126" s="117"/>
      <c r="P12126" s="115"/>
      <c r="Q12126" s="116"/>
      <c r="R12126" s="116"/>
      <c r="S12126" s="116"/>
      <c r="T12126" s="117"/>
    </row>
    <row r="12127" spans="10:20">
      <c r="J12127" s="116"/>
      <c r="K12127" s="116"/>
      <c r="L12127" s="116"/>
      <c r="M12127" s="116"/>
      <c r="N12127" s="117"/>
      <c r="P12127" s="115"/>
      <c r="Q12127" s="116"/>
      <c r="R12127" s="116"/>
      <c r="S12127" s="116"/>
      <c r="T12127" s="117"/>
    </row>
    <row r="12128" spans="10:20">
      <c r="J12128" s="116"/>
      <c r="K12128" s="116"/>
      <c r="L12128" s="116"/>
      <c r="M12128" s="116"/>
      <c r="N12128" s="117"/>
      <c r="P12128" s="115"/>
      <c r="Q12128" s="116"/>
      <c r="R12128" s="116"/>
      <c r="S12128" s="116"/>
      <c r="T12128" s="117"/>
    </row>
    <row r="12129" spans="10:20">
      <c r="J12129" s="116"/>
      <c r="K12129" s="116"/>
      <c r="L12129" s="116"/>
      <c r="M12129" s="116"/>
      <c r="N12129" s="117"/>
      <c r="P12129" s="115"/>
      <c r="Q12129" s="116"/>
      <c r="R12129" s="116"/>
      <c r="S12129" s="116"/>
      <c r="T12129" s="117"/>
    </row>
    <row r="12130" spans="10:20">
      <c r="J12130" s="116"/>
      <c r="K12130" s="116"/>
      <c r="L12130" s="116"/>
      <c r="M12130" s="116"/>
      <c r="N12130" s="117"/>
      <c r="P12130" s="115"/>
      <c r="Q12130" s="116"/>
      <c r="R12130" s="116"/>
      <c r="S12130" s="116"/>
      <c r="T12130" s="117"/>
    </row>
    <row r="12131" spans="10:20">
      <c r="J12131" s="116"/>
      <c r="K12131" s="116"/>
      <c r="L12131" s="116"/>
      <c r="M12131" s="116"/>
      <c r="N12131" s="117"/>
      <c r="P12131" s="115"/>
      <c r="Q12131" s="116"/>
      <c r="R12131" s="116"/>
      <c r="S12131" s="116"/>
      <c r="T12131" s="117"/>
    </row>
    <row r="12132" spans="10:20">
      <c r="J12132" s="116"/>
      <c r="K12132" s="116"/>
      <c r="L12132" s="116"/>
      <c r="M12132" s="116"/>
      <c r="N12132" s="117"/>
      <c r="P12132" s="115"/>
      <c r="Q12132" s="116"/>
      <c r="R12132" s="116"/>
      <c r="S12132" s="116"/>
      <c r="T12132" s="117"/>
    </row>
    <row r="12133" spans="10:20">
      <c r="J12133" s="116"/>
      <c r="K12133" s="116"/>
      <c r="L12133" s="116"/>
      <c r="M12133" s="116"/>
      <c r="N12133" s="117"/>
      <c r="P12133" s="115"/>
      <c r="Q12133" s="116"/>
      <c r="R12133" s="116"/>
      <c r="S12133" s="116"/>
      <c r="T12133" s="117"/>
    </row>
    <row r="12134" spans="10:20">
      <c r="J12134" s="116"/>
      <c r="K12134" s="116"/>
      <c r="L12134" s="116"/>
      <c r="M12134" s="116"/>
      <c r="N12134" s="117"/>
      <c r="P12134" s="115"/>
      <c r="Q12134" s="116"/>
      <c r="R12134" s="116"/>
      <c r="S12134" s="116"/>
      <c r="T12134" s="117"/>
    </row>
    <row r="12135" spans="10:20">
      <c r="J12135" s="116"/>
      <c r="K12135" s="116"/>
      <c r="L12135" s="116"/>
      <c r="M12135" s="116"/>
      <c r="N12135" s="117"/>
      <c r="P12135" s="115"/>
      <c r="Q12135" s="116"/>
      <c r="R12135" s="116"/>
      <c r="S12135" s="116"/>
      <c r="T12135" s="117"/>
    </row>
    <row r="12136" spans="10:20">
      <c r="J12136" s="116"/>
      <c r="K12136" s="116"/>
      <c r="L12136" s="116"/>
      <c r="M12136" s="116"/>
      <c r="N12136" s="117"/>
      <c r="P12136" s="115"/>
      <c r="Q12136" s="116"/>
      <c r="R12136" s="116"/>
      <c r="S12136" s="116"/>
      <c r="T12136" s="117"/>
    </row>
    <row r="12137" spans="10:20">
      <c r="J12137" s="116"/>
      <c r="K12137" s="116"/>
      <c r="L12137" s="116"/>
      <c r="M12137" s="116"/>
      <c r="N12137" s="117"/>
      <c r="P12137" s="115"/>
      <c r="Q12137" s="116"/>
      <c r="R12137" s="116"/>
      <c r="S12137" s="116"/>
      <c r="T12137" s="117"/>
    </row>
    <row r="12138" spans="10:20">
      <c r="J12138" s="116"/>
      <c r="K12138" s="116"/>
      <c r="L12138" s="116"/>
      <c r="M12138" s="116"/>
      <c r="N12138" s="117"/>
      <c r="P12138" s="115"/>
      <c r="Q12138" s="116"/>
      <c r="R12138" s="116"/>
      <c r="S12138" s="116"/>
      <c r="T12138" s="117"/>
    </row>
    <row r="12139" spans="10:20">
      <c r="J12139" s="116"/>
      <c r="K12139" s="116"/>
      <c r="L12139" s="116"/>
      <c r="M12139" s="116"/>
      <c r="N12139" s="117"/>
      <c r="P12139" s="115"/>
      <c r="Q12139" s="116"/>
      <c r="R12139" s="116"/>
      <c r="S12139" s="116"/>
      <c r="T12139" s="117"/>
    </row>
    <row r="12140" spans="10:20">
      <c r="J12140" s="116"/>
      <c r="K12140" s="116"/>
      <c r="L12140" s="116"/>
      <c r="M12140" s="116"/>
      <c r="N12140" s="117"/>
      <c r="P12140" s="115"/>
      <c r="Q12140" s="116"/>
      <c r="R12140" s="116"/>
      <c r="S12140" s="116"/>
      <c r="T12140" s="117"/>
    </row>
    <row r="12141" spans="10:20">
      <c r="J12141" s="116"/>
      <c r="K12141" s="116"/>
      <c r="L12141" s="116"/>
      <c r="M12141" s="116"/>
      <c r="N12141" s="117"/>
      <c r="P12141" s="115"/>
      <c r="Q12141" s="116"/>
      <c r="R12141" s="116"/>
      <c r="S12141" s="116"/>
      <c r="T12141" s="117"/>
    </row>
    <row r="12142" spans="10:20">
      <c r="J12142" s="116"/>
      <c r="K12142" s="116"/>
      <c r="L12142" s="116"/>
      <c r="M12142" s="116"/>
      <c r="N12142" s="117"/>
      <c r="P12142" s="115"/>
      <c r="Q12142" s="116"/>
      <c r="R12142" s="116"/>
      <c r="S12142" s="116"/>
      <c r="T12142" s="117"/>
    </row>
    <row r="12143" spans="10:20">
      <c r="J12143" s="116"/>
      <c r="K12143" s="116"/>
      <c r="L12143" s="116"/>
      <c r="M12143" s="116"/>
      <c r="N12143" s="117"/>
      <c r="P12143" s="115"/>
      <c r="Q12143" s="116"/>
      <c r="R12143" s="116"/>
      <c r="S12143" s="116"/>
      <c r="T12143" s="117"/>
    </row>
    <row r="12144" spans="10:20">
      <c r="J12144" s="116"/>
      <c r="K12144" s="116"/>
      <c r="L12144" s="116"/>
      <c r="M12144" s="116"/>
      <c r="N12144" s="117"/>
      <c r="P12144" s="115"/>
      <c r="Q12144" s="116"/>
      <c r="R12144" s="116"/>
      <c r="S12144" s="116"/>
      <c r="T12144" s="117"/>
    </row>
    <row r="12145" spans="10:20">
      <c r="J12145" s="116"/>
      <c r="K12145" s="116"/>
      <c r="L12145" s="116"/>
      <c r="M12145" s="116"/>
      <c r="N12145" s="117"/>
      <c r="P12145" s="115"/>
      <c r="Q12145" s="116"/>
      <c r="R12145" s="116"/>
      <c r="S12145" s="116"/>
      <c r="T12145" s="117"/>
    </row>
    <row r="12146" spans="10:20">
      <c r="J12146" s="116"/>
      <c r="K12146" s="116"/>
      <c r="L12146" s="116"/>
      <c r="M12146" s="116"/>
      <c r="N12146" s="117"/>
      <c r="P12146" s="115"/>
      <c r="Q12146" s="116"/>
      <c r="R12146" s="116"/>
      <c r="S12146" s="116"/>
      <c r="T12146" s="117"/>
    </row>
    <row r="12147" spans="10:20">
      <c r="J12147" s="116"/>
      <c r="K12147" s="116"/>
      <c r="L12147" s="116"/>
      <c r="M12147" s="116"/>
      <c r="N12147" s="117"/>
      <c r="P12147" s="115"/>
      <c r="Q12147" s="116"/>
      <c r="R12147" s="116"/>
      <c r="S12147" s="116"/>
      <c r="T12147" s="117"/>
    </row>
    <row r="12148" spans="10:20">
      <c r="J12148" s="116"/>
      <c r="K12148" s="116"/>
      <c r="L12148" s="116"/>
      <c r="M12148" s="116"/>
      <c r="N12148" s="117"/>
      <c r="P12148" s="115"/>
      <c r="Q12148" s="116"/>
      <c r="R12148" s="116"/>
      <c r="S12148" s="116"/>
      <c r="T12148" s="117"/>
    </row>
    <row r="12149" spans="10:20">
      <c r="J12149" s="116"/>
      <c r="K12149" s="116"/>
      <c r="L12149" s="116"/>
      <c r="M12149" s="116"/>
      <c r="N12149" s="117"/>
      <c r="P12149" s="115"/>
      <c r="Q12149" s="116"/>
      <c r="R12149" s="116"/>
      <c r="S12149" s="116"/>
      <c r="T12149" s="117"/>
    </row>
    <row r="12150" spans="10:20">
      <c r="J12150" s="116"/>
      <c r="K12150" s="116"/>
      <c r="L12150" s="116"/>
      <c r="M12150" s="116"/>
      <c r="N12150" s="117"/>
      <c r="P12150" s="115"/>
      <c r="Q12150" s="116"/>
      <c r="R12150" s="116"/>
      <c r="S12150" s="116"/>
      <c r="T12150" s="117"/>
    </row>
    <row r="12151" spans="10:20">
      <c r="J12151" s="116"/>
      <c r="K12151" s="116"/>
      <c r="L12151" s="116"/>
      <c r="M12151" s="116"/>
      <c r="N12151" s="117"/>
      <c r="P12151" s="115"/>
      <c r="Q12151" s="116"/>
      <c r="R12151" s="116"/>
      <c r="S12151" s="116"/>
      <c r="T12151" s="117"/>
    </row>
    <row r="12152" spans="10:20">
      <c r="J12152" s="116"/>
      <c r="K12152" s="116"/>
      <c r="L12152" s="116"/>
      <c r="M12152" s="116"/>
      <c r="N12152" s="117"/>
      <c r="P12152" s="115"/>
      <c r="Q12152" s="116"/>
      <c r="R12152" s="116"/>
      <c r="S12152" s="116"/>
      <c r="T12152" s="117"/>
    </row>
    <row r="12153" spans="10:20">
      <c r="J12153" s="116"/>
      <c r="K12153" s="116"/>
      <c r="L12153" s="116"/>
      <c r="M12153" s="116"/>
      <c r="N12153" s="117"/>
      <c r="P12153" s="115"/>
      <c r="Q12153" s="116"/>
      <c r="R12153" s="116"/>
      <c r="S12153" s="116"/>
      <c r="T12153" s="117"/>
    </row>
    <row r="12154" spans="10:20">
      <c r="J12154" s="116"/>
      <c r="K12154" s="116"/>
      <c r="L12154" s="116"/>
      <c r="M12154" s="116"/>
      <c r="N12154" s="117"/>
      <c r="P12154" s="115"/>
      <c r="Q12154" s="116"/>
      <c r="R12154" s="116"/>
      <c r="S12154" s="116"/>
      <c r="T12154" s="117"/>
    </row>
    <row r="12155" spans="10:20">
      <c r="J12155" s="116"/>
      <c r="K12155" s="116"/>
      <c r="L12155" s="116"/>
      <c r="M12155" s="116"/>
      <c r="N12155" s="117"/>
      <c r="P12155" s="115"/>
      <c r="Q12155" s="116"/>
      <c r="R12155" s="116"/>
      <c r="S12155" s="116"/>
      <c r="T12155" s="117"/>
    </row>
    <row r="12156" spans="10:20">
      <c r="J12156" s="116"/>
      <c r="K12156" s="116"/>
      <c r="L12156" s="116"/>
      <c r="M12156" s="116"/>
      <c r="N12156" s="117"/>
      <c r="P12156" s="115"/>
      <c r="Q12156" s="116"/>
      <c r="R12156" s="116"/>
      <c r="S12156" s="116"/>
      <c r="T12156" s="117"/>
    </row>
    <row r="12157" spans="10:20">
      <c r="J12157" s="116"/>
      <c r="K12157" s="116"/>
      <c r="L12157" s="116"/>
      <c r="M12157" s="116"/>
      <c r="N12157" s="117"/>
      <c r="P12157" s="115"/>
      <c r="Q12157" s="116"/>
      <c r="R12157" s="116"/>
      <c r="S12157" s="116"/>
      <c r="T12157" s="117"/>
    </row>
    <row r="12158" spans="10:20">
      <c r="J12158" s="116"/>
      <c r="K12158" s="116"/>
      <c r="L12158" s="116"/>
      <c r="M12158" s="116"/>
      <c r="N12158" s="117"/>
      <c r="P12158" s="115"/>
      <c r="Q12158" s="116"/>
      <c r="R12158" s="116"/>
      <c r="S12158" s="116"/>
      <c r="T12158" s="117"/>
    </row>
    <row r="12159" spans="10:20">
      <c r="J12159" s="116"/>
      <c r="K12159" s="116"/>
      <c r="L12159" s="116"/>
      <c r="M12159" s="116"/>
      <c r="N12159" s="117"/>
      <c r="P12159" s="115"/>
      <c r="Q12159" s="116"/>
      <c r="R12159" s="116"/>
      <c r="S12159" s="116"/>
      <c r="T12159" s="117"/>
    </row>
    <row r="12160" spans="10:20">
      <c r="J12160" s="116"/>
      <c r="K12160" s="116"/>
      <c r="L12160" s="116"/>
      <c r="M12160" s="116"/>
      <c r="N12160" s="117"/>
      <c r="P12160" s="115"/>
      <c r="Q12160" s="116"/>
      <c r="R12160" s="116"/>
      <c r="S12160" s="116"/>
      <c r="T12160" s="117"/>
    </row>
    <row r="12161" spans="10:20">
      <c r="J12161" s="116"/>
      <c r="K12161" s="116"/>
      <c r="L12161" s="116"/>
      <c r="M12161" s="116"/>
      <c r="N12161" s="117"/>
      <c r="P12161" s="115"/>
      <c r="Q12161" s="116"/>
      <c r="R12161" s="116"/>
      <c r="S12161" s="116"/>
      <c r="T12161" s="117"/>
    </row>
    <row r="12162" spans="10:20">
      <c r="J12162" s="116"/>
      <c r="K12162" s="116"/>
      <c r="L12162" s="116"/>
      <c r="M12162" s="116"/>
      <c r="N12162" s="117"/>
      <c r="P12162" s="115"/>
      <c r="Q12162" s="116"/>
      <c r="R12162" s="116"/>
      <c r="S12162" s="116"/>
      <c r="T12162" s="117"/>
    </row>
    <row r="12163" spans="10:20">
      <c r="J12163" s="116"/>
      <c r="K12163" s="116"/>
      <c r="L12163" s="116"/>
      <c r="M12163" s="116"/>
      <c r="N12163" s="117"/>
      <c r="P12163" s="115"/>
      <c r="Q12163" s="116"/>
      <c r="R12163" s="116"/>
      <c r="S12163" s="116"/>
      <c r="T12163" s="117"/>
    </row>
    <row r="12164" spans="10:20">
      <c r="J12164" s="116"/>
      <c r="K12164" s="116"/>
      <c r="L12164" s="116"/>
      <c r="M12164" s="116"/>
      <c r="N12164" s="117"/>
      <c r="P12164" s="115"/>
      <c r="Q12164" s="116"/>
      <c r="R12164" s="116"/>
      <c r="S12164" s="116"/>
      <c r="T12164" s="117"/>
    </row>
    <row r="12165" spans="10:20">
      <c r="J12165" s="116"/>
      <c r="K12165" s="116"/>
      <c r="L12165" s="116"/>
      <c r="M12165" s="116"/>
      <c r="N12165" s="117"/>
      <c r="P12165" s="115"/>
      <c r="Q12165" s="116"/>
      <c r="R12165" s="116"/>
      <c r="S12165" s="116"/>
      <c r="T12165" s="117"/>
    </row>
    <row r="12166" spans="10:20">
      <c r="J12166" s="116"/>
      <c r="K12166" s="116"/>
      <c r="L12166" s="116"/>
      <c r="M12166" s="116"/>
      <c r="N12166" s="117"/>
      <c r="P12166" s="115"/>
      <c r="Q12166" s="116"/>
      <c r="R12166" s="116"/>
      <c r="S12166" s="116"/>
      <c r="T12166" s="117"/>
    </row>
    <row r="12167" spans="10:20">
      <c r="J12167" s="116"/>
      <c r="K12167" s="116"/>
      <c r="L12167" s="116"/>
      <c r="M12167" s="116"/>
      <c r="N12167" s="117"/>
      <c r="P12167" s="115"/>
      <c r="Q12167" s="116"/>
      <c r="R12167" s="116"/>
      <c r="S12167" s="116"/>
      <c r="T12167" s="117"/>
    </row>
    <row r="12168" spans="10:20">
      <c r="J12168" s="116"/>
      <c r="K12168" s="116"/>
      <c r="L12168" s="116"/>
      <c r="M12168" s="116"/>
      <c r="N12168" s="117"/>
      <c r="P12168" s="115"/>
      <c r="Q12168" s="116"/>
      <c r="R12168" s="116"/>
      <c r="S12168" s="116"/>
      <c r="T12168" s="117"/>
    </row>
    <row r="12169" spans="10:20">
      <c r="J12169" s="116"/>
      <c r="K12169" s="116"/>
      <c r="L12169" s="116"/>
      <c r="M12169" s="116"/>
      <c r="N12169" s="117"/>
      <c r="P12169" s="115"/>
      <c r="Q12169" s="116"/>
      <c r="R12169" s="116"/>
      <c r="S12169" s="116"/>
      <c r="T12169" s="117"/>
    </row>
    <row r="12170" spans="10:20">
      <c r="J12170" s="116"/>
      <c r="K12170" s="116"/>
      <c r="L12170" s="116"/>
      <c r="M12170" s="116"/>
      <c r="N12170" s="117"/>
      <c r="P12170" s="115"/>
      <c r="Q12170" s="116"/>
      <c r="R12170" s="116"/>
      <c r="S12170" s="116"/>
      <c r="T12170" s="117"/>
    </row>
    <row r="12171" spans="10:20">
      <c r="J12171" s="116"/>
      <c r="K12171" s="116"/>
      <c r="L12171" s="116"/>
      <c r="M12171" s="116"/>
      <c r="N12171" s="117"/>
      <c r="P12171" s="115"/>
      <c r="Q12171" s="116"/>
      <c r="R12171" s="116"/>
      <c r="S12171" s="116"/>
      <c r="T12171" s="117"/>
    </row>
    <row r="12172" spans="10:20">
      <c r="J12172" s="116"/>
      <c r="K12172" s="116"/>
      <c r="L12172" s="116"/>
      <c r="M12172" s="116"/>
      <c r="N12172" s="117"/>
      <c r="P12172" s="115"/>
      <c r="Q12172" s="116"/>
      <c r="R12172" s="116"/>
      <c r="S12172" s="116"/>
      <c r="T12172" s="117"/>
    </row>
    <row r="12173" spans="10:20">
      <c r="J12173" s="116"/>
      <c r="K12173" s="116"/>
      <c r="L12173" s="116"/>
      <c r="M12173" s="116"/>
      <c r="N12173" s="117"/>
      <c r="P12173" s="115"/>
      <c r="Q12173" s="116"/>
      <c r="R12173" s="116"/>
      <c r="S12173" s="116"/>
      <c r="T12173" s="117"/>
    </row>
    <row r="12174" spans="10:20">
      <c r="J12174" s="116"/>
      <c r="K12174" s="116"/>
      <c r="L12174" s="116"/>
      <c r="M12174" s="116"/>
      <c r="N12174" s="117"/>
      <c r="P12174" s="115"/>
      <c r="Q12174" s="116"/>
      <c r="R12174" s="116"/>
      <c r="S12174" s="116"/>
      <c r="T12174" s="117"/>
    </row>
    <row r="12175" spans="10:20">
      <c r="J12175" s="116"/>
      <c r="K12175" s="116"/>
      <c r="L12175" s="116"/>
      <c r="M12175" s="116"/>
      <c r="N12175" s="117"/>
      <c r="P12175" s="115"/>
      <c r="Q12175" s="116"/>
      <c r="R12175" s="116"/>
      <c r="S12175" s="116"/>
      <c r="T12175" s="117"/>
    </row>
    <row r="12176" spans="10:20">
      <c r="J12176" s="116"/>
      <c r="K12176" s="116"/>
      <c r="L12176" s="116"/>
      <c r="M12176" s="116"/>
      <c r="N12176" s="117"/>
      <c r="P12176" s="115"/>
      <c r="Q12176" s="116"/>
      <c r="R12176" s="116"/>
      <c r="S12176" s="116"/>
      <c r="T12176" s="117"/>
    </row>
    <row r="12177" spans="10:20">
      <c r="J12177" s="116"/>
      <c r="K12177" s="116"/>
      <c r="L12177" s="116"/>
      <c r="M12177" s="116"/>
      <c r="N12177" s="117"/>
      <c r="P12177" s="115"/>
      <c r="Q12177" s="116"/>
      <c r="R12177" s="116"/>
      <c r="S12177" s="116"/>
      <c r="T12177" s="117"/>
    </row>
    <row r="12178" spans="10:20">
      <c r="J12178" s="116"/>
      <c r="K12178" s="116"/>
      <c r="L12178" s="116"/>
      <c r="M12178" s="116"/>
      <c r="N12178" s="117"/>
      <c r="P12178" s="115"/>
      <c r="Q12178" s="116"/>
      <c r="R12178" s="116"/>
      <c r="S12178" s="116"/>
      <c r="T12178" s="117"/>
    </row>
    <row r="12179" spans="10:20">
      <c r="J12179" s="116"/>
      <c r="K12179" s="116"/>
      <c r="L12179" s="116"/>
      <c r="M12179" s="116"/>
      <c r="N12179" s="117"/>
      <c r="P12179" s="115"/>
      <c r="Q12179" s="116"/>
      <c r="R12179" s="116"/>
      <c r="S12179" s="116"/>
      <c r="T12179" s="117"/>
    </row>
    <row r="12180" spans="10:20">
      <c r="J12180" s="116"/>
      <c r="K12180" s="116"/>
      <c r="L12180" s="116"/>
      <c r="M12180" s="116"/>
      <c r="N12180" s="117"/>
      <c r="P12180" s="115"/>
      <c r="Q12180" s="116"/>
      <c r="R12180" s="116"/>
      <c r="S12180" s="116"/>
      <c r="T12180" s="117"/>
    </row>
    <row r="12181" spans="10:20">
      <c r="J12181" s="116"/>
      <c r="K12181" s="116"/>
      <c r="L12181" s="116"/>
      <c r="M12181" s="116"/>
      <c r="N12181" s="117"/>
      <c r="P12181" s="115"/>
      <c r="Q12181" s="116"/>
      <c r="R12181" s="116"/>
      <c r="S12181" s="116"/>
      <c r="T12181" s="117"/>
    </row>
    <row r="12182" spans="10:20">
      <c r="J12182" s="116"/>
      <c r="K12182" s="116"/>
      <c r="L12182" s="116"/>
      <c r="M12182" s="116"/>
      <c r="N12182" s="117"/>
      <c r="P12182" s="115"/>
      <c r="Q12182" s="116"/>
      <c r="R12182" s="116"/>
      <c r="S12182" s="116"/>
      <c r="T12182" s="117"/>
    </row>
    <row r="12183" spans="10:20">
      <c r="J12183" s="116"/>
      <c r="K12183" s="116"/>
      <c r="L12183" s="116"/>
      <c r="M12183" s="116"/>
      <c r="N12183" s="117"/>
      <c r="P12183" s="115"/>
      <c r="Q12183" s="116"/>
      <c r="R12183" s="116"/>
      <c r="S12183" s="116"/>
      <c r="T12183" s="117"/>
    </row>
    <row r="12184" spans="10:20">
      <c r="J12184" s="116"/>
      <c r="K12184" s="116"/>
      <c r="L12184" s="116"/>
      <c r="M12184" s="116"/>
      <c r="N12184" s="117"/>
      <c r="P12184" s="115"/>
      <c r="Q12184" s="116"/>
      <c r="R12184" s="116"/>
      <c r="S12184" s="116"/>
      <c r="T12184" s="117"/>
    </row>
    <row r="12185" spans="10:20">
      <c r="J12185" s="116"/>
      <c r="K12185" s="116"/>
      <c r="L12185" s="116"/>
      <c r="M12185" s="116"/>
      <c r="N12185" s="117"/>
      <c r="P12185" s="115"/>
      <c r="Q12185" s="116"/>
      <c r="R12185" s="116"/>
      <c r="S12185" s="116"/>
      <c r="T12185" s="117"/>
    </row>
    <row r="12186" spans="10:20">
      <c r="J12186" s="116"/>
      <c r="K12186" s="116"/>
      <c r="L12186" s="116"/>
      <c r="M12186" s="116"/>
      <c r="N12186" s="117"/>
      <c r="P12186" s="115"/>
      <c r="Q12186" s="116"/>
      <c r="R12186" s="116"/>
      <c r="S12186" s="116"/>
      <c r="T12186" s="117"/>
    </row>
    <row r="12187" spans="10:20">
      <c r="J12187" s="116"/>
      <c r="K12187" s="116"/>
      <c r="L12187" s="116"/>
      <c r="M12187" s="116"/>
      <c r="N12187" s="117"/>
      <c r="P12187" s="115"/>
      <c r="Q12187" s="116"/>
      <c r="R12187" s="116"/>
      <c r="S12187" s="116"/>
      <c r="T12187" s="117"/>
    </row>
    <row r="12188" spans="10:20">
      <c r="J12188" s="116"/>
      <c r="K12188" s="116"/>
      <c r="L12188" s="116"/>
      <c r="M12188" s="116"/>
      <c r="N12188" s="117"/>
      <c r="P12188" s="115"/>
      <c r="Q12188" s="116"/>
      <c r="R12188" s="116"/>
      <c r="S12188" s="116"/>
      <c r="T12188" s="117"/>
    </row>
    <row r="12189" spans="10:20">
      <c r="J12189" s="116"/>
      <c r="K12189" s="116"/>
      <c r="L12189" s="116"/>
      <c r="M12189" s="116"/>
      <c r="N12189" s="117"/>
      <c r="P12189" s="115"/>
      <c r="Q12189" s="116"/>
      <c r="R12189" s="116"/>
      <c r="S12189" s="116"/>
      <c r="T12189" s="117"/>
    </row>
    <row r="12190" spans="10:20">
      <c r="J12190" s="116"/>
      <c r="K12190" s="116"/>
      <c r="L12190" s="116"/>
      <c r="M12190" s="116"/>
      <c r="N12190" s="117"/>
      <c r="P12190" s="115"/>
      <c r="Q12190" s="116"/>
      <c r="R12190" s="116"/>
      <c r="S12190" s="116"/>
      <c r="T12190" s="117"/>
    </row>
    <row r="12191" spans="10:20">
      <c r="J12191" s="116"/>
      <c r="K12191" s="116"/>
      <c r="L12191" s="116"/>
      <c r="M12191" s="116"/>
      <c r="N12191" s="117"/>
      <c r="P12191" s="115"/>
      <c r="Q12191" s="116"/>
      <c r="R12191" s="116"/>
      <c r="S12191" s="116"/>
      <c r="T12191" s="117"/>
    </row>
    <row r="12192" spans="10:20">
      <c r="J12192" s="116"/>
      <c r="K12192" s="116"/>
      <c r="L12192" s="116"/>
      <c r="M12192" s="116"/>
      <c r="N12192" s="117"/>
      <c r="P12192" s="115"/>
      <c r="Q12192" s="116"/>
      <c r="R12192" s="116"/>
      <c r="S12192" s="116"/>
      <c r="T12192" s="117"/>
    </row>
    <row r="12193" spans="10:20">
      <c r="J12193" s="116"/>
      <c r="K12193" s="116"/>
      <c r="L12193" s="116"/>
      <c r="M12193" s="116"/>
      <c r="N12193" s="117"/>
      <c r="P12193" s="115"/>
      <c r="Q12193" s="116"/>
      <c r="R12193" s="116"/>
      <c r="S12193" s="116"/>
      <c r="T12193" s="117"/>
    </row>
    <row r="12194" spans="10:20">
      <c r="J12194" s="116"/>
      <c r="K12194" s="116"/>
      <c r="L12194" s="116"/>
      <c r="M12194" s="116"/>
      <c r="N12194" s="117"/>
      <c r="P12194" s="115"/>
      <c r="Q12194" s="116"/>
      <c r="R12194" s="116"/>
      <c r="S12194" s="116"/>
      <c r="T12194" s="117"/>
    </row>
    <row r="12195" spans="10:20">
      <c r="J12195" s="116"/>
      <c r="K12195" s="116"/>
      <c r="L12195" s="116"/>
      <c r="M12195" s="116"/>
      <c r="N12195" s="117"/>
      <c r="P12195" s="115"/>
      <c r="Q12195" s="116"/>
      <c r="R12195" s="116"/>
      <c r="S12195" s="116"/>
      <c r="T12195" s="117"/>
    </row>
    <row r="12196" spans="10:20">
      <c r="J12196" s="116"/>
      <c r="K12196" s="116"/>
      <c r="L12196" s="116"/>
      <c r="M12196" s="116"/>
      <c r="N12196" s="117"/>
      <c r="P12196" s="115"/>
      <c r="Q12196" s="116"/>
      <c r="R12196" s="116"/>
      <c r="S12196" s="116"/>
      <c r="T12196" s="117"/>
    </row>
    <row r="12197" spans="10:20">
      <c r="J12197" s="116"/>
      <c r="K12197" s="116"/>
      <c r="L12197" s="116"/>
      <c r="M12197" s="116"/>
      <c r="N12197" s="117"/>
      <c r="P12197" s="115"/>
      <c r="Q12197" s="116"/>
      <c r="R12197" s="116"/>
      <c r="S12197" s="116"/>
      <c r="T12197" s="117"/>
    </row>
    <row r="12198" spans="10:20">
      <c r="J12198" s="116"/>
      <c r="K12198" s="116"/>
      <c r="L12198" s="116"/>
      <c r="M12198" s="116"/>
      <c r="N12198" s="117"/>
      <c r="P12198" s="115"/>
      <c r="Q12198" s="116"/>
      <c r="R12198" s="116"/>
      <c r="S12198" s="116"/>
      <c r="T12198" s="117"/>
    </row>
    <row r="12199" spans="10:20">
      <c r="J12199" s="116"/>
      <c r="K12199" s="116"/>
      <c r="L12199" s="116"/>
      <c r="M12199" s="116"/>
      <c r="N12199" s="117"/>
      <c r="P12199" s="115"/>
      <c r="Q12199" s="116"/>
      <c r="R12199" s="116"/>
      <c r="S12199" s="116"/>
      <c r="T12199" s="117"/>
    </row>
    <row r="12200" spans="10:20">
      <c r="J12200" s="116"/>
      <c r="K12200" s="116"/>
      <c r="L12200" s="116"/>
      <c r="M12200" s="116"/>
      <c r="N12200" s="117"/>
      <c r="P12200" s="115"/>
      <c r="Q12200" s="116"/>
      <c r="R12200" s="116"/>
      <c r="S12200" s="116"/>
      <c r="T12200" s="117"/>
    </row>
    <row r="12201" spans="10:20">
      <c r="J12201" s="116"/>
      <c r="K12201" s="116"/>
      <c r="L12201" s="116"/>
      <c r="M12201" s="116"/>
      <c r="N12201" s="117"/>
      <c r="P12201" s="115"/>
      <c r="Q12201" s="116"/>
      <c r="R12201" s="116"/>
      <c r="S12201" s="116"/>
      <c r="T12201" s="117"/>
    </row>
    <row r="12202" spans="10:20">
      <c r="J12202" s="116"/>
      <c r="K12202" s="116"/>
      <c r="L12202" s="116"/>
      <c r="M12202" s="116"/>
      <c r="N12202" s="117"/>
      <c r="P12202" s="115"/>
      <c r="Q12202" s="116"/>
      <c r="R12202" s="116"/>
      <c r="S12202" s="116"/>
      <c r="T12202" s="117"/>
    </row>
    <row r="12203" spans="10:20">
      <c r="J12203" s="116"/>
      <c r="K12203" s="116"/>
      <c r="L12203" s="116"/>
      <c r="M12203" s="116"/>
      <c r="N12203" s="117"/>
      <c r="P12203" s="115"/>
      <c r="Q12203" s="116"/>
      <c r="R12203" s="116"/>
      <c r="S12203" s="116"/>
      <c r="T12203" s="117"/>
    </row>
    <row r="12204" spans="10:20">
      <c r="J12204" s="116"/>
      <c r="K12204" s="116"/>
      <c r="L12204" s="116"/>
      <c r="M12204" s="116"/>
      <c r="N12204" s="117"/>
      <c r="P12204" s="115"/>
      <c r="Q12204" s="116"/>
      <c r="R12204" s="116"/>
      <c r="S12204" s="116"/>
      <c r="T12204" s="117"/>
    </row>
    <row r="12205" spans="10:20">
      <c r="J12205" s="116"/>
      <c r="K12205" s="116"/>
      <c r="L12205" s="116"/>
      <c r="M12205" s="116"/>
      <c r="N12205" s="117"/>
      <c r="P12205" s="115"/>
      <c r="Q12205" s="116"/>
      <c r="R12205" s="116"/>
      <c r="S12205" s="116"/>
      <c r="T12205" s="117"/>
    </row>
    <row r="12206" spans="10:20">
      <c r="J12206" s="116"/>
      <c r="K12206" s="116"/>
      <c r="L12206" s="116"/>
      <c r="M12206" s="116"/>
      <c r="N12206" s="117"/>
      <c r="P12206" s="115"/>
      <c r="Q12206" s="116"/>
      <c r="R12206" s="116"/>
      <c r="S12206" s="116"/>
      <c r="T12206" s="117"/>
    </row>
    <row r="12207" spans="10:20">
      <c r="J12207" s="116"/>
      <c r="K12207" s="116"/>
      <c r="L12207" s="116"/>
      <c r="M12207" s="116"/>
      <c r="N12207" s="117"/>
      <c r="P12207" s="115"/>
      <c r="Q12207" s="116"/>
      <c r="R12207" s="116"/>
      <c r="S12207" s="116"/>
      <c r="T12207" s="117"/>
    </row>
    <row r="12208" spans="10:20">
      <c r="J12208" s="116"/>
      <c r="K12208" s="116"/>
      <c r="L12208" s="116"/>
      <c r="M12208" s="116"/>
      <c r="N12208" s="117"/>
      <c r="P12208" s="115"/>
      <c r="Q12208" s="116"/>
      <c r="R12208" s="116"/>
      <c r="S12208" s="116"/>
      <c r="T12208" s="117"/>
    </row>
    <row r="12209" spans="10:20">
      <c r="J12209" s="116"/>
      <c r="K12209" s="116"/>
      <c r="L12209" s="116"/>
      <c r="M12209" s="116"/>
      <c r="N12209" s="117"/>
      <c r="P12209" s="115"/>
      <c r="Q12209" s="116"/>
      <c r="R12209" s="116"/>
      <c r="S12209" s="116"/>
      <c r="T12209" s="117"/>
    </row>
    <row r="12210" spans="10:20">
      <c r="J12210" s="116"/>
      <c r="K12210" s="116"/>
      <c r="L12210" s="116"/>
      <c r="M12210" s="116"/>
      <c r="N12210" s="117"/>
      <c r="P12210" s="115"/>
      <c r="Q12210" s="116"/>
      <c r="R12210" s="116"/>
      <c r="S12210" s="116"/>
      <c r="T12210" s="117"/>
    </row>
    <row r="12211" spans="10:20">
      <c r="J12211" s="116"/>
      <c r="K12211" s="116"/>
      <c r="L12211" s="116"/>
      <c r="M12211" s="116"/>
      <c r="N12211" s="117"/>
      <c r="P12211" s="115"/>
      <c r="Q12211" s="116"/>
      <c r="R12211" s="116"/>
      <c r="S12211" s="116"/>
      <c r="T12211" s="117"/>
    </row>
    <row r="12212" spans="10:20">
      <c r="J12212" s="116"/>
      <c r="K12212" s="116"/>
      <c r="L12212" s="116"/>
      <c r="M12212" s="116"/>
      <c r="N12212" s="117"/>
      <c r="P12212" s="115"/>
      <c r="Q12212" s="116"/>
      <c r="R12212" s="116"/>
      <c r="S12212" s="116"/>
      <c r="T12212" s="117"/>
    </row>
    <row r="12213" spans="10:20">
      <c r="J12213" s="116"/>
      <c r="K12213" s="116"/>
      <c r="L12213" s="116"/>
      <c r="M12213" s="116"/>
      <c r="N12213" s="117"/>
      <c r="P12213" s="115"/>
      <c r="Q12213" s="116"/>
      <c r="R12213" s="116"/>
      <c r="S12213" s="116"/>
      <c r="T12213" s="117"/>
    </row>
    <row r="12214" spans="10:20">
      <c r="J12214" s="116"/>
      <c r="K12214" s="116"/>
      <c r="L12214" s="116"/>
      <c r="M12214" s="116"/>
      <c r="N12214" s="117"/>
      <c r="P12214" s="115"/>
      <c r="Q12214" s="116"/>
      <c r="R12214" s="116"/>
      <c r="S12214" s="116"/>
      <c r="T12214" s="117"/>
    </row>
    <row r="12215" spans="10:20">
      <c r="J12215" s="116"/>
      <c r="K12215" s="116"/>
      <c r="L12215" s="116"/>
      <c r="M12215" s="116"/>
      <c r="N12215" s="117"/>
      <c r="P12215" s="115"/>
      <c r="Q12215" s="116"/>
      <c r="R12215" s="116"/>
      <c r="S12215" s="116"/>
      <c r="T12215" s="117"/>
    </row>
    <row r="12216" spans="10:20">
      <c r="J12216" s="116"/>
      <c r="K12216" s="116"/>
      <c r="L12216" s="116"/>
      <c r="M12216" s="116"/>
      <c r="N12216" s="117"/>
      <c r="P12216" s="115"/>
      <c r="Q12216" s="116"/>
      <c r="R12216" s="116"/>
      <c r="S12216" s="116"/>
      <c r="T12216" s="117"/>
    </row>
    <row r="12217" spans="10:20">
      <c r="J12217" s="116"/>
      <c r="K12217" s="116"/>
      <c r="L12217" s="116"/>
      <c r="M12217" s="116"/>
      <c r="N12217" s="117"/>
      <c r="P12217" s="115"/>
      <c r="Q12217" s="116"/>
      <c r="R12217" s="116"/>
      <c r="S12217" s="116"/>
      <c r="T12217" s="117"/>
    </row>
    <row r="12218" spans="10:20">
      <c r="J12218" s="116"/>
      <c r="K12218" s="116"/>
      <c r="L12218" s="116"/>
      <c r="M12218" s="116"/>
      <c r="N12218" s="117"/>
      <c r="P12218" s="115"/>
      <c r="Q12218" s="116"/>
      <c r="R12218" s="116"/>
      <c r="S12218" s="116"/>
      <c r="T12218" s="117"/>
    </row>
    <row r="12219" spans="10:20">
      <c r="J12219" s="116"/>
      <c r="K12219" s="116"/>
      <c r="L12219" s="116"/>
      <c r="M12219" s="116"/>
      <c r="N12219" s="117"/>
      <c r="P12219" s="115"/>
      <c r="Q12219" s="116"/>
      <c r="R12219" s="116"/>
      <c r="S12219" s="116"/>
      <c r="T12219" s="117"/>
    </row>
    <row r="12220" spans="10:20">
      <c r="J12220" s="116"/>
      <c r="K12220" s="116"/>
      <c r="L12220" s="116"/>
      <c r="M12220" s="116"/>
      <c r="N12220" s="117"/>
      <c r="P12220" s="115"/>
      <c r="Q12220" s="116"/>
      <c r="R12220" s="116"/>
      <c r="S12220" s="116"/>
      <c r="T12220" s="117"/>
    </row>
    <row r="12221" spans="10:20">
      <c r="J12221" s="116"/>
      <c r="K12221" s="116"/>
      <c r="L12221" s="116"/>
      <c r="M12221" s="116"/>
      <c r="N12221" s="117"/>
      <c r="P12221" s="115"/>
      <c r="Q12221" s="116"/>
      <c r="R12221" s="116"/>
      <c r="S12221" s="116"/>
      <c r="T12221" s="117"/>
    </row>
    <row r="12222" spans="10:20">
      <c r="J12222" s="116"/>
      <c r="K12222" s="116"/>
      <c r="L12222" s="116"/>
      <c r="M12222" s="116"/>
      <c r="N12222" s="117"/>
      <c r="P12222" s="115"/>
      <c r="Q12222" s="116"/>
      <c r="R12222" s="116"/>
      <c r="S12222" s="116"/>
      <c r="T12222" s="117"/>
    </row>
    <row r="12223" spans="10:20">
      <c r="J12223" s="116"/>
      <c r="K12223" s="116"/>
      <c r="L12223" s="116"/>
      <c r="M12223" s="116"/>
      <c r="N12223" s="117"/>
      <c r="P12223" s="115"/>
      <c r="Q12223" s="116"/>
      <c r="R12223" s="116"/>
      <c r="S12223" s="116"/>
      <c r="T12223" s="117"/>
    </row>
    <row r="12224" spans="10:20">
      <c r="J12224" s="116"/>
      <c r="K12224" s="116"/>
      <c r="L12224" s="116"/>
      <c r="M12224" s="116"/>
      <c r="N12224" s="117"/>
      <c r="P12224" s="115"/>
      <c r="Q12224" s="116"/>
      <c r="R12224" s="116"/>
      <c r="S12224" s="116"/>
      <c r="T12224" s="117"/>
    </row>
    <row r="12225" spans="10:20">
      <c r="J12225" s="116"/>
      <c r="K12225" s="116"/>
      <c r="L12225" s="116"/>
      <c r="M12225" s="116"/>
      <c r="N12225" s="117"/>
      <c r="P12225" s="115"/>
      <c r="Q12225" s="116"/>
      <c r="R12225" s="116"/>
      <c r="S12225" s="116"/>
      <c r="T12225" s="117"/>
    </row>
    <row r="12226" spans="10:20">
      <c r="J12226" s="116"/>
      <c r="K12226" s="116"/>
      <c r="L12226" s="116"/>
      <c r="M12226" s="116"/>
      <c r="N12226" s="117"/>
      <c r="P12226" s="115"/>
      <c r="Q12226" s="116"/>
      <c r="R12226" s="116"/>
      <c r="S12226" s="116"/>
      <c r="T12226" s="117"/>
    </row>
    <row r="12227" spans="10:20">
      <c r="J12227" s="116"/>
      <c r="K12227" s="116"/>
      <c r="L12227" s="116"/>
      <c r="M12227" s="116"/>
      <c r="N12227" s="117"/>
      <c r="P12227" s="115"/>
      <c r="Q12227" s="116"/>
      <c r="R12227" s="116"/>
      <c r="S12227" s="116"/>
      <c r="T12227" s="117"/>
    </row>
    <row r="12228" spans="10:20">
      <c r="J12228" s="116"/>
      <c r="K12228" s="116"/>
      <c r="L12228" s="116"/>
      <c r="M12228" s="116"/>
      <c r="N12228" s="117"/>
      <c r="P12228" s="115"/>
      <c r="Q12228" s="116"/>
      <c r="R12228" s="116"/>
      <c r="S12228" s="116"/>
      <c r="T12228" s="117"/>
    </row>
    <row r="12229" spans="10:20">
      <c r="J12229" s="116"/>
      <c r="K12229" s="116"/>
      <c r="L12229" s="116"/>
      <c r="M12229" s="116"/>
      <c r="N12229" s="117"/>
      <c r="P12229" s="115"/>
      <c r="Q12229" s="116"/>
      <c r="R12229" s="116"/>
      <c r="S12229" s="116"/>
      <c r="T12229" s="117"/>
    </row>
    <row r="12230" spans="10:20">
      <c r="J12230" s="116"/>
      <c r="K12230" s="116"/>
      <c r="L12230" s="116"/>
      <c r="M12230" s="116"/>
      <c r="N12230" s="117"/>
      <c r="P12230" s="115"/>
      <c r="Q12230" s="116"/>
      <c r="R12230" s="116"/>
      <c r="S12230" s="116"/>
      <c r="T12230" s="117"/>
    </row>
    <row r="12231" spans="10:20">
      <c r="J12231" s="116"/>
      <c r="K12231" s="116"/>
      <c r="L12231" s="116"/>
      <c r="M12231" s="116"/>
      <c r="N12231" s="117"/>
      <c r="P12231" s="115"/>
      <c r="Q12231" s="116"/>
      <c r="R12231" s="116"/>
      <c r="S12231" s="116"/>
      <c r="T12231" s="117"/>
    </row>
    <row r="12232" spans="10:20">
      <c r="J12232" s="116"/>
      <c r="K12232" s="116"/>
      <c r="L12232" s="116"/>
      <c r="M12232" s="116"/>
      <c r="N12232" s="117"/>
      <c r="P12232" s="115"/>
      <c r="Q12232" s="116"/>
      <c r="R12232" s="116"/>
      <c r="S12232" s="116"/>
      <c r="T12232" s="117"/>
    </row>
    <row r="12233" spans="10:20">
      <c r="J12233" s="116"/>
      <c r="K12233" s="116"/>
      <c r="L12233" s="116"/>
      <c r="M12233" s="116"/>
      <c r="N12233" s="117"/>
      <c r="P12233" s="115"/>
      <c r="Q12233" s="116"/>
      <c r="R12233" s="116"/>
      <c r="S12233" s="116"/>
      <c r="T12233" s="117"/>
    </row>
    <row r="12234" spans="10:20">
      <c r="J12234" s="116"/>
      <c r="K12234" s="116"/>
      <c r="L12234" s="116"/>
      <c r="M12234" s="116"/>
      <c r="N12234" s="117"/>
      <c r="P12234" s="115"/>
      <c r="Q12234" s="116"/>
      <c r="R12234" s="116"/>
      <c r="S12234" s="116"/>
      <c r="T12234" s="117"/>
    </row>
    <row r="12235" spans="10:20">
      <c r="J12235" s="116"/>
      <c r="K12235" s="116"/>
      <c r="L12235" s="116"/>
      <c r="M12235" s="116"/>
      <c r="N12235" s="117"/>
      <c r="P12235" s="115"/>
      <c r="Q12235" s="116"/>
      <c r="R12235" s="116"/>
      <c r="S12235" s="116"/>
      <c r="T12235" s="117"/>
    </row>
    <row r="12236" spans="10:20">
      <c r="J12236" s="116"/>
      <c r="K12236" s="116"/>
      <c r="L12236" s="116"/>
      <c r="M12236" s="116"/>
      <c r="N12236" s="117"/>
      <c r="P12236" s="115"/>
      <c r="Q12236" s="116"/>
      <c r="R12236" s="116"/>
      <c r="S12236" s="116"/>
      <c r="T12236" s="117"/>
    </row>
    <row r="12237" spans="10:20">
      <c r="J12237" s="116"/>
      <c r="K12237" s="116"/>
      <c r="L12237" s="116"/>
      <c r="M12237" s="116"/>
      <c r="N12237" s="117"/>
      <c r="P12237" s="115"/>
      <c r="Q12237" s="116"/>
      <c r="R12237" s="116"/>
      <c r="S12237" s="116"/>
      <c r="T12237" s="117"/>
    </row>
    <row r="12238" spans="10:20">
      <c r="J12238" s="116"/>
      <c r="K12238" s="116"/>
      <c r="L12238" s="116"/>
      <c r="M12238" s="116"/>
      <c r="N12238" s="117"/>
      <c r="P12238" s="115"/>
      <c r="Q12238" s="116"/>
      <c r="R12238" s="116"/>
      <c r="S12238" s="116"/>
      <c r="T12238" s="117"/>
    </row>
    <row r="12239" spans="10:20">
      <c r="J12239" s="116"/>
      <c r="K12239" s="116"/>
      <c r="L12239" s="116"/>
      <c r="M12239" s="116"/>
      <c r="N12239" s="117"/>
      <c r="P12239" s="115"/>
      <c r="Q12239" s="116"/>
      <c r="R12239" s="116"/>
      <c r="S12239" s="116"/>
      <c r="T12239" s="117"/>
    </row>
    <row r="12240" spans="10:20">
      <c r="J12240" s="116"/>
      <c r="K12240" s="116"/>
      <c r="L12240" s="116"/>
      <c r="M12240" s="116"/>
      <c r="N12240" s="117"/>
      <c r="P12240" s="115"/>
      <c r="Q12240" s="116"/>
      <c r="R12240" s="116"/>
      <c r="S12240" s="116"/>
      <c r="T12240" s="117"/>
    </row>
    <row r="12241" spans="10:20">
      <c r="J12241" s="116"/>
      <c r="K12241" s="116"/>
      <c r="L12241" s="116"/>
      <c r="M12241" s="116"/>
      <c r="N12241" s="117"/>
      <c r="P12241" s="115"/>
      <c r="Q12241" s="116"/>
      <c r="R12241" s="116"/>
      <c r="S12241" s="116"/>
      <c r="T12241" s="117"/>
    </row>
    <row r="12242" spans="10:20">
      <c r="J12242" s="116"/>
      <c r="K12242" s="116"/>
      <c r="L12242" s="116"/>
      <c r="M12242" s="116"/>
      <c r="N12242" s="117"/>
      <c r="P12242" s="115"/>
      <c r="Q12242" s="116"/>
      <c r="R12242" s="116"/>
      <c r="S12242" s="116"/>
      <c r="T12242" s="117"/>
    </row>
    <row r="12243" spans="10:20">
      <c r="J12243" s="116"/>
      <c r="K12243" s="116"/>
      <c r="L12243" s="116"/>
      <c r="M12243" s="116"/>
      <c r="N12243" s="117"/>
      <c r="P12243" s="115"/>
      <c r="Q12243" s="116"/>
      <c r="R12243" s="116"/>
      <c r="S12243" s="116"/>
      <c r="T12243" s="117"/>
    </row>
    <row r="12244" spans="10:20">
      <c r="J12244" s="116"/>
      <c r="K12244" s="116"/>
      <c r="L12244" s="116"/>
      <c r="M12244" s="116"/>
      <c r="N12244" s="117"/>
      <c r="P12244" s="115"/>
      <c r="Q12244" s="116"/>
      <c r="R12244" s="116"/>
      <c r="S12244" s="116"/>
      <c r="T12244" s="117"/>
    </row>
    <row r="12245" spans="10:20">
      <c r="J12245" s="116"/>
      <c r="K12245" s="116"/>
      <c r="L12245" s="116"/>
      <c r="M12245" s="116"/>
      <c r="N12245" s="117"/>
      <c r="P12245" s="115"/>
      <c r="Q12245" s="116"/>
      <c r="R12245" s="116"/>
      <c r="S12245" s="116"/>
      <c r="T12245" s="117"/>
    </row>
    <row r="12246" spans="10:20">
      <c r="J12246" s="116"/>
      <c r="K12246" s="116"/>
      <c r="L12246" s="116"/>
      <c r="M12246" s="116"/>
      <c r="N12246" s="117"/>
      <c r="P12246" s="115"/>
      <c r="Q12246" s="116"/>
      <c r="R12246" s="116"/>
      <c r="S12246" s="116"/>
      <c r="T12246" s="117"/>
    </row>
    <row r="12247" spans="10:20">
      <c r="J12247" s="116"/>
      <c r="K12247" s="116"/>
      <c r="L12247" s="116"/>
      <c r="M12247" s="116"/>
      <c r="N12247" s="117"/>
      <c r="P12247" s="115"/>
      <c r="Q12247" s="116"/>
      <c r="R12247" s="116"/>
      <c r="S12247" s="116"/>
      <c r="T12247" s="117"/>
    </row>
    <row r="12248" spans="10:20">
      <c r="J12248" s="116"/>
      <c r="K12248" s="116"/>
      <c r="L12248" s="116"/>
      <c r="M12248" s="116"/>
      <c r="N12248" s="117"/>
      <c r="P12248" s="115"/>
      <c r="Q12248" s="116"/>
      <c r="R12248" s="116"/>
      <c r="S12248" s="116"/>
      <c r="T12248" s="117"/>
    </row>
    <row r="12249" spans="10:20">
      <c r="J12249" s="116"/>
      <c r="K12249" s="116"/>
      <c r="L12249" s="116"/>
      <c r="M12249" s="116"/>
      <c r="N12249" s="117"/>
      <c r="P12249" s="115"/>
      <c r="Q12249" s="116"/>
      <c r="R12249" s="116"/>
      <c r="S12249" s="116"/>
      <c r="T12249" s="117"/>
    </row>
    <row r="12250" spans="10:20">
      <c r="J12250" s="116"/>
      <c r="K12250" s="116"/>
      <c r="L12250" s="116"/>
      <c r="M12250" s="116"/>
      <c r="N12250" s="117"/>
      <c r="P12250" s="115"/>
      <c r="Q12250" s="116"/>
      <c r="R12250" s="116"/>
      <c r="S12250" s="116"/>
      <c r="T12250" s="117"/>
    </row>
    <row r="12251" spans="10:20">
      <c r="J12251" s="116"/>
      <c r="K12251" s="116"/>
      <c r="L12251" s="116"/>
      <c r="M12251" s="116"/>
      <c r="N12251" s="117"/>
      <c r="P12251" s="115"/>
      <c r="Q12251" s="116"/>
      <c r="R12251" s="116"/>
      <c r="S12251" s="116"/>
      <c r="T12251" s="117"/>
    </row>
    <row r="12252" spans="10:20">
      <c r="J12252" s="116"/>
      <c r="K12252" s="116"/>
      <c r="L12252" s="116"/>
      <c r="M12252" s="116"/>
      <c r="N12252" s="117"/>
      <c r="P12252" s="115"/>
      <c r="Q12252" s="116"/>
      <c r="R12252" s="116"/>
      <c r="S12252" s="116"/>
      <c r="T12252" s="117"/>
    </row>
    <row r="12253" spans="10:20">
      <c r="J12253" s="116"/>
      <c r="K12253" s="116"/>
      <c r="L12253" s="116"/>
      <c r="M12253" s="116"/>
      <c r="N12253" s="117"/>
      <c r="P12253" s="115"/>
      <c r="Q12253" s="116"/>
      <c r="R12253" s="116"/>
      <c r="S12253" s="116"/>
      <c r="T12253" s="117"/>
    </row>
    <row r="12254" spans="10:20">
      <c r="J12254" s="116"/>
      <c r="K12254" s="116"/>
      <c r="L12254" s="116"/>
      <c r="M12254" s="116"/>
      <c r="N12254" s="117"/>
      <c r="P12254" s="115"/>
      <c r="Q12254" s="116"/>
      <c r="R12254" s="116"/>
      <c r="S12254" s="116"/>
      <c r="T12254" s="117"/>
    </row>
    <row r="12255" spans="10:20">
      <c r="J12255" s="116"/>
      <c r="K12255" s="116"/>
      <c r="L12255" s="116"/>
      <c r="M12255" s="116"/>
      <c r="N12255" s="117"/>
      <c r="P12255" s="115"/>
      <c r="Q12255" s="116"/>
      <c r="R12255" s="116"/>
      <c r="S12255" s="116"/>
      <c r="T12255" s="117"/>
    </row>
    <row r="12256" spans="10:20">
      <c r="J12256" s="116"/>
      <c r="K12256" s="116"/>
      <c r="L12256" s="116"/>
      <c r="M12256" s="116"/>
      <c r="N12256" s="117"/>
      <c r="P12256" s="115"/>
      <c r="Q12256" s="116"/>
      <c r="R12256" s="116"/>
      <c r="S12256" s="116"/>
      <c r="T12256" s="117"/>
    </row>
    <row r="12257" spans="10:20">
      <c r="J12257" s="116"/>
      <c r="K12257" s="116"/>
      <c r="L12257" s="116"/>
      <c r="M12257" s="116"/>
      <c r="N12257" s="117"/>
      <c r="P12257" s="115"/>
      <c r="Q12257" s="116"/>
      <c r="R12257" s="116"/>
      <c r="S12257" s="116"/>
      <c r="T12257" s="117"/>
    </row>
    <row r="12258" spans="10:20">
      <c r="J12258" s="116"/>
      <c r="K12258" s="116"/>
      <c r="L12258" s="116"/>
      <c r="M12258" s="116"/>
      <c r="N12258" s="117"/>
      <c r="P12258" s="115"/>
      <c r="Q12258" s="116"/>
      <c r="R12258" s="116"/>
      <c r="S12258" s="116"/>
      <c r="T12258" s="117"/>
    </row>
    <row r="12259" spans="10:20">
      <c r="J12259" s="116"/>
      <c r="K12259" s="116"/>
      <c r="L12259" s="116"/>
      <c r="M12259" s="116"/>
      <c r="N12259" s="117"/>
      <c r="P12259" s="115"/>
      <c r="Q12259" s="116"/>
      <c r="R12259" s="116"/>
      <c r="S12259" s="116"/>
      <c r="T12259" s="117"/>
    </row>
    <row r="12260" spans="10:20">
      <c r="J12260" s="116"/>
      <c r="K12260" s="116"/>
      <c r="L12260" s="116"/>
      <c r="M12260" s="116"/>
      <c r="N12260" s="117"/>
      <c r="P12260" s="115"/>
      <c r="Q12260" s="116"/>
      <c r="R12260" s="116"/>
      <c r="S12260" s="116"/>
      <c r="T12260" s="117"/>
    </row>
    <row r="12261" spans="10:20">
      <c r="J12261" s="116"/>
      <c r="K12261" s="116"/>
      <c r="L12261" s="116"/>
      <c r="M12261" s="116"/>
      <c r="N12261" s="117"/>
      <c r="P12261" s="115"/>
      <c r="Q12261" s="116"/>
      <c r="R12261" s="116"/>
      <c r="S12261" s="116"/>
      <c r="T12261" s="117"/>
    </row>
    <row r="12262" spans="10:20">
      <c r="J12262" s="116"/>
      <c r="K12262" s="116"/>
      <c r="L12262" s="116"/>
      <c r="M12262" s="116"/>
      <c r="N12262" s="117"/>
      <c r="P12262" s="115"/>
      <c r="Q12262" s="116"/>
      <c r="R12262" s="116"/>
      <c r="S12262" s="116"/>
      <c r="T12262" s="117"/>
    </row>
    <row r="12263" spans="10:20">
      <c r="J12263" s="116"/>
      <c r="K12263" s="116"/>
      <c r="L12263" s="116"/>
      <c r="M12263" s="116"/>
      <c r="N12263" s="117"/>
      <c r="P12263" s="115"/>
      <c r="Q12263" s="116"/>
      <c r="R12263" s="116"/>
      <c r="S12263" s="116"/>
      <c r="T12263" s="117"/>
    </row>
    <row r="12264" spans="10:20">
      <c r="J12264" s="116"/>
      <c r="K12264" s="116"/>
      <c r="L12264" s="116"/>
      <c r="M12264" s="116"/>
      <c r="N12264" s="117"/>
      <c r="P12264" s="115"/>
      <c r="Q12264" s="116"/>
      <c r="R12264" s="116"/>
      <c r="S12264" s="116"/>
      <c r="T12264" s="117"/>
    </row>
    <row r="12265" spans="10:20">
      <c r="J12265" s="116"/>
      <c r="K12265" s="116"/>
      <c r="L12265" s="116"/>
      <c r="M12265" s="116"/>
      <c r="N12265" s="117"/>
      <c r="P12265" s="115"/>
      <c r="Q12265" s="116"/>
      <c r="R12265" s="116"/>
      <c r="S12265" s="116"/>
      <c r="T12265" s="117"/>
    </row>
    <row r="12266" spans="10:20">
      <c r="J12266" s="116"/>
      <c r="K12266" s="116"/>
      <c r="L12266" s="116"/>
      <c r="M12266" s="116"/>
      <c r="N12266" s="117"/>
      <c r="P12266" s="115"/>
      <c r="Q12266" s="116"/>
      <c r="R12266" s="116"/>
      <c r="S12266" s="116"/>
      <c r="T12266" s="117"/>
    </row>
    <row r="12267" spans="10:20">
      <c r="J12267" s="116"/>
      <c r="K12267" s="116"/>
      <c r="L12267" s="116"/>
      <c r="M12267" s="116"/>
      <c r="N12267" s="117"/>
      <c r="P12267" s="115"/>
      <c r="Q12267" s="116"/>
      <c r="R12267" s="116"/>
      <c r="S12267" s="116"/>
      <c r="T12267" s="117"/>
    </row>
    <row r="12268" spans="10:20">
      <c r="J12268" s="116"/>
      <c r="K12268" s="116"/>
      <c r="L12268" s="116"/>
      <c r="M12268" s="116"/>
      <c r="N12268" s="117"/>
      <c r="P12268" s="115"/>
      <c r="Q12268" s="116"/>
      <c r="R12268" s="116"/>
      <c r="S12268" s="116"/>
      <c r="T12268" s="117"/>
    </row>
    <row r="12269" spans="10:20">
      <c r="J12269" s="116"/>
      <c r="K12269" s="116"/>
      <c r="L12269" s="116"/>
      <c r="M12269" s="116"/>
      <c r="N12269" s="117"/>
      <c r="P12269" s="115"/>
      <c r="Q12269" s="116"/>
      <c r="R12269" s="116"/>
      <c r="S12269" s="116"/>
      <c r="T12269" s="117"/>
    </row>
    <row r="12270" spans="10:20">
      <c r="J12270" s="116"/>
      <c r="K12270" s="116"/>
      <c r="L12270" s="116"/>
      <c r="M12270" s="116"/>
      <c r="N12270" s="117"/>
      <c r="P12270" s="115"/>
      <c r="Q12270" s="116"/>
      <c r="R12270" s="116"/>
      <c r="S12270" s="116"/>
      <c r="T12270" s="117"/>
    </row>
    <row r="12271" spans="10:20">
      <c r="J12271" s="116"/>
      <c r="K12271" s="116"/>
      <c r="L12271" s="116"/>
      <c r="M12271" s="116"/>
      <c r="N12271" s="117"/>
      <c r="P12271" s="115"/>
      <c r="Q12271" s="116"/>
      <c r="R12271" s="116"/>
      <c r="S12271" s="116"/>
      <c r="T12271" s="117"/>
    </row>
    <row r="12272" spans="10:20">
      <c r="J12272" s="116"/>
      <c r="K12272" s="116"/>
      <c r="L12272" s="116"/>
      <c r="M12272" s="116"/>
      <c r="N12272" s="117"/>
      <c r="P12272" s="115"/>
      <c r="Q12272" s="116"/>
      <c r="R12272" s="116"/>
      <c r="S12272" s="116"/>
      <c r="T12272" s="117"/>
    </row>
    <row r="12273" spans="10:20">
      <c r="J12273" s="116"/>
      <c r="K12273" s="116"/>
      <c r="L12273" s="116"/>
      <c r="M12273" s="116"/>
      <c r="N12273" s="117"/>
      <c r="P12273" s="115"/>
      <c r="Q12273" s="116"/>
      <c r="R12273" s="116"/>
      <c r="S12273" s="116"/>
      <c r="T12273" s="117"/>
    </row>
    <row r="12274" spans="10:20">
      <c r="J12274" s="116"/>
      <c r="K12274" s="116"/>
      <c r="L12274" s="116"/>
      <c r="M12274" s="116"/>
      <c r="N12274" s="117"/>
      <c r="P12274" s="115"/>
      <c r="Q12274" s="116"/>
      <c r="R12274" s="116"/>
      <c r="S12274" s="116"/>
      <c r="T12274" s="117"/>
    </row>
    <row r="12275" spans="10:20">
      <c r="J12275" s="116"/>
      <c r="K12275" s="116"/>
      <c r="L12275" s="116"/>
      <c r="M12275" s="116"/>
      <c r="N12275" s="117"/>
      <c r="P12275" s="115"/>
      <c r="Q12275" s="116"/>
      <c r="R12275" s="116"/>
      <c r="S12275" s="116"/>
      <c r="T12275" s="117"/>
    </row>
    <row r="12276" spans="10:20">
      <c r="J12276" s="116"/>
      <c r="K12276" s="116"/>
      <c r="L12276" s="116"/>
      <c r="M12276" s="116"/>
      <c r="N12276" s="117"/>
      <c r="P12276" s="115"/>
      <c r="Q12276" s="116"/>
      <c r="R12276" s="116"/>
      <c r="S12276" s="116"/>
      <c r="T12276" s="117"/>
    </row>
    <row r="12277" spans="10:20">
      <c r="J12277" s="116"/>
      <c r="K12277" s="116"/>
      <c r="L12277" s="116"/>
      <c r="M12277" s="116"/>
      <c r="N12277" s="117"/>
      <c r="P12277" s="115"/>
      <c r="Q12277" s="116"/>
      <c r="R12277" s="116"/>
      <c r="S12277" s="116"/>
      <c r="T12277" s="117"/>
    </row>
    <row r="12278" spans="10:20">
      <c r="J12278" s="116"/>
      <c r="K12278" s="116"/>
      <c r="L12278" s="116"/>
      <c r="M12278" s="116"/>
      <c r="N12278" s="117"/>
      <c r="P12278" s="115"/>
      <c r="Q12278" s="116"/>
      <c r="R12278" s="116"/>
      <c r="S12278" s="116"/>
      <c r="T12278" s="117"/>
    </row>
    <row r="12279" spans="10:20">
      <c r="J12279" s="116"/>
      <c r="K12279" s="116"/>
      <c r="L12279" s="116"/>
      <c r="M12279" s="116"/>
      <c r="N12279" s="117"/>
      <c r="P12279" s="115"/>
      <c r="Q12279" s="116"/>
      <c r="R12279" s="116"/>
      <c r="S12279" s="116"/>
      <c r="T12279" s="117"/>
    </row>
    <row r="12280" spans="10:20">
      <c r="J12280" s="116"/>
      <c r="K12280" s="116"/>
      <c r="L12280" s="116"/>
      <c r="M12280" s="116"/>
      <c r="N12280" s="117"/>
      <c r="P12280" s="115"/>
      <c r="Q12280" s="116"/>
      <c r="R12280" s="116"/>
      <c r="S12280" s="116"/>
      <c r="T12280" s="117"/>
    </row>
    <row r="12281" spans="10:20">
      <c r="J12281" s="116"/>
      <c r="K12281" s="116"/>
      <c r="L12281" s="116"/>
      <c r="M12281" s="116"/>
      <c r="N12281" s="117"/>
      <c r="P12281" s="115"/>
      <c r="Q12281" s="116"/>
      <c r="R12281" s="116"/>
      <c r="S12281" s="116"/>
      <c r="T12281" s="117"/>
    </row>
    <row r="12282" spans="10:20">
      <c r="J12282" s="116"/>
      <c r="K12282" s="116"/>
      <c r="L12282" s="116"/>
      <c r="M12282" s="116"/>
      <c r="N12282" s="117"/>
      <c r="P12282" s="115"/>
      <c r="Q12282" s="116"/>
      <c r="R12282" s="116"/>
      <c r="S12282" s="116"/>
      <c r="T12282" s="117"/>
    </row>
    <row r="12283" spans="10:20">
      <c r="J12283" s="116"/>
      <c r="K12283" s="116"/>
      <c r="L12283" s="116"/>
      <c r="M12283" s="116"/>
      <c r="N12283" s="117"/>
      <c r="P12283" s="115"/>
      <c r="Q12283" s="116"/>
      <c r="R12283" s="116"/>
      <c r="S12283" s="116"/>
      <c r="T12283" s="117"/>
    </row>
    <row r="12284" spans="10:20">
      <c r="J12284" s="116"/>
      <c r="K12284" s="116"/>
      <c r="L12284" s="116"/>
      <c r="M12284" s="116"/>
      <c r="N12284" s="117"/>
      <c r="P12284" s="115"/>
      <c r="Q12284" s="116"/>
      <c r="R12284" s="116"/>
      <c r="S12284" s="116"/>
      <c r="T12284" s="117"/>
    </row>
    <row r="12285" spans="10:20">
      <c r="J12285" s="116"/>
      <c r="K12285" s="116"/>
      <c r="L12285" s="116"/>
      <c r="M12285" s="116"/>
      <c r="N12285" s="117"/>
      <c r="P12285" s="115"/>
      <c r="Q12285" s="116"/>
      <c r="R12285" s="116"/>
      <c r="S12285" s="116"/>
      <c r="T12285" s="117"/>
    </row>
    <row r="12286" spans="10:20">
      <c r="J12286" s="116"/>
      <c r="K12286" s="116"/>
      <c r="L12286" s="116"/>
      <c r="M12286" s="116"/>
      <c r="N12286" s="117"/>
      <c r="P12286" s="115"/>
      <c r="Q12286" s="116"/>
      <c r="R12286" s="116"/>
      <c r="S12286" s="116"/>
      <c r="T12286" s="117"/>
    </row>
    <row r="12287" spans="10:20">
      <c r="J12287" s="116"/>
      <c r="K12287" s="116"/>
      <c r="L12287" s="116"/>
      <c r="M12287" s="116"/>
      <c r="N12287" s="117"/>
      <c r="P12287" s="115"/>
      <c r="Q12287" s="116"/>
      <c r="R12287" s="116"/>
      <c r="S12287" s="116"/>
      <c r="T12287" s="117"/>
    </row>
    <row r="12288" spans="10:20">
      <c r="J12288" s="116"/>
      <c r="K12288" s="116"/>
      <c r="L12288" s="116"/>
      <c r="M12288" s="116"/>
      <c r="N12288" s="117"/>
      <c r="P12288" s="115"/>
      <c r="Q12288" s="116"/>
      <c r="R12288" s="116"/>
      <c r="S12288" s="116"/>
      <c r="T12288" s="117"/>
    </row>
    <row r="12289" spans="10:20">
      <c r="J12289" s="116"/>
      <c r="K12289" s="116"/>
      <c r="L12289" s="116"/>
      <c r="M12289" s="116"/>
      <c r="N12289" s="117"/>
      <c r="P12289" s="115"/>
      <c r="Q12289" s="116"/>
      <c r="R12289" s="116"/>
      <c r="S12289" s="116"/>
      <c r="T12289" s="117"/>
    </row>
    <row r="12290" spans="10:20">
      <c r="J12290" s="116"/>
      <c r="K12290" s="116"/>
      <c r="L12290" s="116"/>
      <c r="M12290" s="116"/>
      <c r="N12290" s="117"/>
      <c r="P12290" s="115"/>
      <c r="Q12290" s="116"/>
      <c r="R12290" s="116"/>
      <c r="S12290" s="116"/>
      <c r="T12290" s="117"/>
    </row>
    <row r="12291" spans="10:20">
      <c r="J12291" s="116"/>
      <c r="K12291" s="116"/>
      <c r="L12291" s="116"/>
      <c r="M12291" s="116"/>
      <c r="N12291" s="117"/>
      <c r="P12291" s="115"/>
      <c r="Q12291" s="116"/>
      <c r="R12291" s="116"/>
      <c r="S12291" s="116"/>
      <c r="T12291" s="117"/>
    </row>
    <row r="12292" spans="10:20">
      <c r="J12292" s="116"/>
      <c r="K12292" s="116"/>
      <c r="L12292" s="116"/>
      <c r="M12292" s="116"/>
      <c r="N12292" s="117"/>
      <c r="P12292" s="115"/>
      <c r="Q12292" s="116"/>
      <c r="R12292" s="116"/>
      <c r="S12292" s="116"/>
      <c r="T12292" s="117"/>
    </row>
    <row r="12293" spans="10:20">
      <c r="J12293" s="116"/>
      <c r="K12293" s="116"/>
      <c r="L12293" s="116"/>
      <c r="M12293" s="116"/>
      <c r="N12293" s="117"/>
      <c r="P12293" s="115"/>
      <c r="Q12293" s="116"/>
      <c r="R12293" s="116"/>
      <c r="S12293" s="116"/>
      <c r="T12293" s="117"/>
    </row>
    <row r="12294" spans="10:20">
      <c r="J12294" s="116"/>
      <c r="K12294" s="116"/>
      <c r="L12294" s="116"/>
      <c r="M12294" s="116"/>
      <c r="N12294" s="117"/>
      <c r="P12294" s="115"/>
      <c r="Q12294" s="116"/>
      <c r="R12294" s="116"/>
      <c r="S12294" s="116"/>
      <c r="T12294" s="117"/>
    </row>
    <row r="12295" spans="10:20">
      <c r="J12295" s="116"/>
      <c r="K12295" s="116"/>
      <c r="L12295" s="116"/>
      <c r="M12295" s="116"/>
      <c r="N12295" s="117"/>
      <c r="P12295" s="115"/>
      <c r="Q12295" s="116"/>
      <c r="R12295" s="116"/>
      <c r="S12295" s="116"/>
      <c r="T12295" s="117"/>
    </row>
    <row r="12296" spans="10:20">
      <c r="J12296" s="116"/>
      <c r="K12296" s="116"/>
      <c r="L12296" s="116"/>
      <c r="M12296" s="116"/>
      <c r="N12296" s="117"/>
      <c r="P12296" s="115"/>
      <c r="Q12296" s="116"/>
      <c r="R12296" s="116"/>
      <c r="S12296" s="116"/>
      <c r="T12296" s="117"/>
    </row>
    <row r="12297" spans="10:20">
      <c r="J12297" s="116"/>
      <c r="K12297" s="116"/>
      <c r="L12297" s="116"/>
      <c r="M12297" s="116"/>
      <c r="N12297" s="117"/>
      <c r="P12297" s="115"/>
      <c r="Q12297" s="116"/>
      <c r="R12297" s="116"/>
      <c r="S12297" s="116"/>
      <c r="T12297" s="117"/>
    </row>
    <row r="12298" spans="10:20">
      <c r="J12298" s="116"/>
      <c r="K12298" s="116"/>
      <c r="L12298" s="116"/>
      <c r="M12298" s="116"/>
      <c r="N12298" s="117"/>
      <c r="P12298" s="115"/>
      <c r="Q12298" s="116"/>
      <c r="R12298" s="116"/>
      <c r="S12298" s="116"/>
      <c r="T12298" s="117"/>
    </row>
    <row r="12299" spans="10:20">
      <c r="J12299" s="116"/>
      <c r="K12299" s="116"/>
      <c r="L12299" s="116"/>
      <c r="M12299" s="116"/>
      <c r="N12299" s="117"/>
      <c r="P12299" s="115"/>
      <c r="Q12299" s="116"/>
      <c r="R12299" s="116"/>
      <c r="S12299" s="116"/>
      <c r="T12299" s="117"/>
    </row>
    <row r="12300" spans="10:20">
      <c r="J12300" s="116"/>
      <c r="K12300" s="116"/>
      <c r="L12300" s="116"/>
      <c r="M12300" s="116"/>
      <c r="N12300" s="117"/>
      <c r="P12300" s="115"/>
      <c r="Q12300" s="116"/>
      <c r="R12300" s="116"/>
      <c r="S12300" s="116"/>
      <c r="T12300" s="117"/>
    </row>
    <row r="12301" spans="10:20">
      <c r="J12301" s="116"/>
      <c r="K12301" s="116"/>
      <c r="L12301" s="116"/>
      <c r="M12301" s="116"/>
      <c r="N12301" s="117"/>
      <c r="P12301" s="115"/>
      <c r="Q12301" s="116"/>
      <c r="R12301" s="116"/>
      <c r="S12301" s="116"/>
      <c r="T12301" s="117"/>
    </row>
    <row r="12302" spans="10:20">
      <c r="J12302" s="116"/>
      <c r="K12302" s="116"/>
      <c r="L12302" s="116"/>
      <c r="M12302" s="116"/>
      <c r="N12302" s="117"/>
      <c r="P12302" s="115"/>
      <c r="Q12302" s="116"/>
      <c r="R12302" s="116"/>
      <c r="S12302" s="116"/>
      <c r="T12302" s="117"/>
    </row>
    <row r="12303" spans="10:20">
      <c r="J12303" s="116"/>
      <c r="K12303" s="116"/>
      <c r="L12303" s="116"/>
      <c r="M12303" s="116"/>
      <c r="N12303" s="117"/>
      <c r="P12303" s="115"/>
      <c r="Q12303" s="116"/>
      <c r="R12303" s="116"/>
      <c r="S12303" s="116"/>
      <c r="T12303" s="117"/>
    </row>
    <row r="12304" spans="10:20">
      <c r="J12304" s="116"/>
      <c r="K12304" s="116"/>
      <c r="L12304" s="116"/>
      <c r="M12304" s="116"/>
      <c r="N12304" s="117"/>
      <c r="P12304" s="115"/>
      <c r="Q12304" s="116"/>
      <c r="R12304" s="116"/>
      <c r="S12304" s="116"/>
      <c r="T12304" s="117"/>
    </row>
    <row r="12305" spans="10:20">
      <c r="J12305" s="116"/>
      <c r="K12305" s="116"/>
      <c r="L12305" s="116"/>
      <c r="M12305" s="116"/>
      <c r="N12305" s="117"/>
      <c r="P12305" s="115"/>
      <c r="Q12305" s="116"/>
      <c r="R12305" s="116"/>
      <c r="S12305" s="116"/>
      <c r="T12305" s="117"/>
    </row>
    <row r="12306" spans="10:20">
      <c r="J12306" s="116"/>
      <c r="K12306" s="116"/>
      <c r="L12306" s="116"/>
      <c r="M12306" s="116"/>
      <c r="N12306" s="117"/>
      <c r="P12306" s="115"/>
      <c r="Q12306" s="116"/>
      <c r="R12306" s="116"/>
      <c r="S12306" s="116"/>
      <c r="T12306" s="117"/>
    </row>
    <row r="12307" spans="10:20">
      <c r="J12307" s="116"/>
      <c r="K12307" s="116"/>
      <c r="L12307" s="116"/>
      <c r="M12307" s="116"/>
      <c r="N12307" s="117"/>
      <c r="P12307" s="115"/>
      <c r="Q12307" s="116"/>
      <c r="R12307" s="116"/>
      <c r="S12307" s="116"/>
      <c r="T12307" s="117"/>
    </row>
    <row r="12308" spans="10:20">
      <c r="J12308" s="116"/>
      <c r="K12308" s="116"/>
      <c r="L12308" s="116"/>
      <c r="M12308" s="116"/>
      <c r="N12308" s="117"/>
      <c r="P12308" s="115"/>
      <c r="Q12308" s="116"/>
      <c r="R12308" s="116"/>
      <c r="S12308" s="116"/>
      <c r="T12308" s="117"/>
    </row>
    <row r="12309" spans="10:20">
      <c r="J12309" s="116"/>
      <c r="K12309" s="116"/>
      <c r="L12309" s="116"/>
      <c r="M12309" s="116"/>
      <c r="N12309" s="117"/>
      <c r="P12309" s="115"/>
      <c r="Q12309" s="116"/>
      <c r="R12309" s="116"/>
      <c r="S12309" s="116"/>
      <c r="T12309" s="117"/>
    </row>
    <row r="12310" spans="10:20">
      <c r="J12310" s="116"/>
      <c r="K12310" s="116"/>
      <c r="L12310" s="116"/>
      <c r="M12310" s="116"/>
      <c r="N12310" s="117"/>
      <c r="P12310" s="115"/>
      <c r="Q12310" s="116"/>
      <c r="R12310" s="116"/>
      <c r="S12310" s="116"/>
      <c r="T12310" s="117"/>
    </row>
    <row r="12311" spans="10:20">
      <c r="J12311" s="116"/>
      <c r="K12311" s="116"/>
      <c r="L12311" s="116"/>
      <c r="M12311" s="116"/>
      <c r="N12311" s="117"/>
      <c r="P12311" s="115"/>
      <c r="Q12311" s="116"/>
      <c r="R12311" s="116"/>
      <c r="S12311" s="116"/>
      <c r="T12311" s="117"/>
    </row>
    <row r="12312" spans="10:20">
      <c r="J12312" s="116"/>
      <c r="K12312" s="116"/>
      <c r="L12312" s="116"/>
      <c r="M12312" s="116"/>
      <c r="N12312" s="117"/>
      <c r="P12312" s="115"/>
      <c r="Q12312" s="116"/>
      <c r="R12312" s="116"/>
      <c r="S12312" s="116"/>
      <c r="T12312" s="117"/>
    </row>
    <row r="12313" spans="10:20">
      <c r="J12313" s="116"/>
      <c r="K12313" s="116"/>
      <c r="L12313" s="116"/>
      <c r="M12313" s="116"/>
      <c r="N12313" s="117"/>
      <c r="P12313" s="115"/>
      <c r="Q12313" s="116"/>
      <c r="R12313" s="116"/>
      <c r="S12313" s="116"/>
      <c r="T12313" s="117"/>
    </row>
    <row r="12314" spans="10:20">
      <c r="J12314" s="116"/>
      <c r="K12314" s="116"/>
      <c r="L12314" s="116"/>
      <c r="M12314" s="116"/>
      <c r="N12314" s="117"/>
      <c r="P12314" s="115"/>
      <c r="Q12314" s="116"/>
      <c r="R12314" s="116"/>
      <c r="S12314" s="116"/>
      <c r="T12314" s="117"/>
    </row>
    <row r="12315" spans="10:20">
      <c r="J12315" s="116"/>
      <c r="K12315" s="116"/>
      <c r="L12315" s="116"/>
      <c r="M12315" s="116"/>
      <c r="N12315" s="117"/>
      <c r="P12315" s="115"/>
      <c r="Q12315" s="116"/>
      <c r="R12315" s="116"/>
      <c r="S12315" s="116"/>
      <c r="T12315" s="117"/>
    </row>
    <row r="12316" spans="10:20">
      <c r="J12316" s="116"/>
      <c r="K12316" s="116"/>
      <c r="L12316" s="116"/>
      <c r="M12316" s="116"/>
      <c r="N12316" s="117"/>
      <c r="P12316" s="115"/>
      <c r="Q12316" s="116"/>
      <c r="R12316" s="116"/>
      <c r="S12316" s="116"/>
      <c r="T12316" s="117"/>
    </row>
    <row r="12317" spans="10:20">
      <c r="J12317" s="116"/>
      <c r="K12317" s="116"/>
      <c r="L12317" s="116"/>
      <c r="M12317" s="116"/>
      <c r="N12317" s="117"/>
      <c r="P12317" s="115"/>
      <c r="Q12317" s="116"/>
      <c r="R12317" s="116"/>
      <c r="S12317" s="116"/>
      <c r="T12317" s="117"/>
    </row>
    <row r="12318" spans="10:20">
      <c r="J12318" s="116"/>
      <c r="K12318" s="116"/>
      <c r="L12318" s="116"/>
      <c r="M12318" s="116"/>
      <c r="N12318" s="117"/>
      <c r="P12318" s="115"/>
      <c r="Q12318" s="116"/>
      <c r="R12318" s="116"/>
      <c r="S12318" s="116"/>
      <c r="T12318" s="117"/>
    </row>
    <row r="12319" spans="10:20">
      <c r="J12319" s="116"/>
      <c r="K12319" s="116"/>
      <c r="L12319" s="116"/>
      <c r="M12319" s="116"/>
      <c r="N12319" s="117"/>
      <c r="P12319" s="115"/>
      <c r="Q12319" s="116"/>
      <c r="R12319" s="116"/>
      <c r="S12319" s="116"/>
      <c r="T12319" s="117"/>
    </row>
    <row r="12320" spans="10:20">
      <c r="J12320" s="116"/>
      <c r="K12320" s="116"/>
      <c r="L12320" s="116"/>
      <c r="M12320" s="116"/>
      <c r="N12320" s="117"/>
      <c r="P12320" s="115"/>
      <c r="Q12320" s="116"/>
      <c r="R12320" s="116"/>
      <c r="S12320" s="116"/>
      <c r="T12320" s="117"/>
    </row>
    <row r="12321" spans="10:20">
      <c r="J12321" s="116"/>
      <c r="K12321" s="116"/>
      <c r="L12321" s="116"/>
      <c r="M12321" s="116"/>
      <c r="N12321" s="117"/>
      <c r="P12321" s="115"/>
      <c r="Q12321" s="116"/>
      <c r="R12321" s="116"/>
      <c r="S12321" s="116"/>
      <c r="T12321" s="117"/>
    </row>
    <row r="12322" spans="10:20">
      <c r="J12322" s="116"/>
      <c r="K12322" s="116"/>
      <c r="L12322" s="116"/>
      <c r="M12322" s="116"/>
      <c r="N12322" s="117"/>
      <c r="P12322" s="115"/>
      <c r="Q12322" s="116"/>
      <c r="R12322" s="116"/>
      <c r="S12322" s="116"/>
      <c r="T12322" s="117"/>
    </row>
    <row r="12323" spans="10:20">
      <c r="J12323" s="116"/>
      <c r="K12323" s="116"/>
      <c r="L12323" s="116"/>
      <c r="M12323" s="116"/>
      <c r="N12323" s="117"/>
      <c r="P12323" s="115"/>
      <c r="Q12323" s="116"/>
      <c r="R12323" s="116"/>
      <c r="S12323" s="116"/>
      <c r="T12323" s="117"/>
    </row>
    <row r="12324" spans="10:20">
      <c r="J12324" s="116"/>
      <c r="K12324" s="116"/>
      <c r="L12324" s="116"/>
      <c r="M12324" s="116"/>
      <c r="N12324" s="117"/>
      <c r="P12324" s="115"/>
      <c r="Q12324" s="116"/>
      <c r="R12324" s="116"/>
      <c r="S12324" s="116"/>
      <c r="T12324" s="117"/>
    </row>
    <row r="12325" spans="10:20">
      <c r="J12325" s="116"/>
      <c r="K12325" s="116"/>
      <c r="L12325" s="116"/>
      <c r="M12325" s="116"/>
      <c r="N12325" s="117"/>
      <c r="P12325" s="115"/>
      <c r="Q12325" s="116"/>
      <c r="R12325" s="116"/>
      <c r="S12325" s="116"/>
      <c r="T12325" s="117"/>
    </row>
    <row r="12326" spans="10:20">
      <c r="J12326" s="116"/>
      <c r="K12326" s="116"/>
      <c r="L12326" s="116"/>
      <c r="M12326" s="116"/>
      <c r="N12326" s="117"/>
      <c r="P12326" s="115"/>
      <c r="Q12326" s="116"/>
      <c r="R12326" s="116"/>
      <c r="S12326" s="116"/>
      <c r="T12326" s="117"/>
    </row>
    <row r="12327" spans="10:20">
      <c r="J12327" s="116"/>
      <c r="K12327" s="116"/>
      <c r="L12327" s="116"/>
      <c r="M12327" s="116"/>
      <c r="N12327" s="117"/>
      <c r="P12327" s="115"/>
      <c r="Q12327" s="116"/>
      <c r="R12327" s="116"/>
      <c r="S12327" s="116"/>
      <c r="T12327" s="117"/>
    </row>
    <row r="12328" spans="10:20">
      <c r="J12328" s="116"/>
      <c r="K12328" s="116"/>
      <c r="L12328" s="116"/>
      <c r="M12328" s="116"/>
      <c r="N12328" s="117"/>
      <c r="P12328" s="115"/>
      <c r="Q12328" s="116"/>
      <c r="R12328" s="116"/>
      <c r="S12328" s="116"/>
      <c r="T12328" s="117"/>
    </row>
    <row r="12329" spans="10:20">
      <c r="J12329" s="116"/>
      <c r="K12329" s="116"/>
      <c r="L12329" s="116"/>
      <c r="M12329" s="116"/>
      <c r="N12329" s="117"/>
      <c r="P12329" s="115"/>
      <c r="Q12329" s="116"/>
      <c r="R12329" s="116"/>
      <c r="S12329" s="116"/>
      <c r="T12329" s="117"/>
    </row>
    <row r="12330" spans="10:20">
      <c r="J12330" s="116"/>
      <c r="K12330" s="116"/>
      <c r="L12330" s="116"/>
      <c r="M12330" s="116"/>
      <c r="N12330" s="117"/>
      <c r="P12330" s="115"/>
      <c r="Q12330" s="116"/>
      <c r="R12330" s="116"/>
      <c r="S12330" s="116"/>
      <c r="T12330" s="117"/>
    </row>
    <row r="12331" spans="10:20">
      <c r="J12331" s="116"/>
      <c r="K12331" s="116"/>
      <c r="L12331" s="116"/>
      <c r="M12331" s="116"/>
      <c r="N12331" s="117"/>
      <c r="P12331" s="115"/>
      <c r="Q12331" s="116"/>
      <c r="R12331" s="116"/>
      <c r="S12331" s="116"/>
      <c r="T12331" s="117"/>
    </row>
    <row r="12332" spans="10:20">
      <c r="J12332" s="116"/>
      <c r="K12332" s="116"/>
      <c r="L12332" s="116"/>
      <c r="M12332" s="116"/>
      <c r="N12332" s="117"/>
      <c r="P12332" s="115"/>
      <c r="Q12332" s="116"/>
      <c r="R12332" s="116"/>
      <c r="S12332" s="116"/>
      <c r="T12332" s="117"/>
    </row>
    <row r="12333" spans="10:20">
      <c r="J12333" s="116"/>
      <c r="K12333" s="116"/>
      <c r="L12333" s="116"/>
      <c r="M12333" s="116"/>
      <c r="N12333" s="117"/>
      <c r="P12333" s="115"/>
      <c r="Q12333" s="116"/>
      <c r="R12333" s="116"/>
      <c r="S12333" s="116"/>
      <c r="T12333" s="117"/>
    </row>
    <row r="12334" spans="10:20">
      <c r="J12334" s="116"/>
      <c r="K12334" s="116"/>
      <c r="L12334" s="116"/>
      <c r="M12334" s="116"/>
      <c r="N12334" s="117"/>
      <c r="P12334" s="115"/>
      <c r="Q12334" s="116"/>
      <c r="R12334" s="116"/>
      <c r="S12334" s="116"/>
      <c r="T12334" s="117"/>
    </row>
    <row r="12335" spans="10:20">
      <c r="J12335" s="116"/>
      <c r="K12335" s="116"/>
      <c r="L12335" s="116"/>
      <c r="M12335" s="116"/>
      <c r="N12335" s="117"/>
      <c r="P12335" s="115"/>
      <c r="Q12335" s="116"/>
      <c r="R12335" s="116"/>
      <c r="S12335" s="116"/>
      <c r="T12335" s="117"/>
    </row>
    <row r="12336" spans="10:20">
      <c r="J12336" s="116"/>
      <c r="K12336" s="116"/>
      <c r="L12336" s="116"/>
      <c r="M12336" s="116"/>
      <c r="N12336" s="117"/>
      <c r="P12336" s="115"/>
      <c r="Q12336" s="116"/>
      <c r="R12336" s="116"/>
      <c r="S12336" s="116"/>
      <c r="T12336" s="117"/>
    </row>
    <row r="12337" spans="10:20">
      <c r="J12337" s="116"/>
      <c r="K12337" s="116"/>
      <c r="L12337" s="116"/>
      <c r="M12337" s="116"/>
      <c r="N12337" s="117"/>
      <c r="P12337" s="115"/>
      <c r="Q12337" s="116"/>
      <c r="R12337" s="116"/>
      <c r="S12337" s="116"/>
      <c r="T12337" s="117"/>
    </row>
    <row r="12338" spans="10:20">
      <c r="J12338" s="116"/>
      <c r="K12338" s="116"/>
      <c r="L12338" s="116"/>
      <c r="M12338" s="116"/>
      <c r="N12338" s="117"/>
      <c r="P12338" s="115"/>
      <c r="Q12338" s="116"/>
      <c r="R12338" s="116"/>
      <c r="S12338" s="116"/>
      <c r="T12338" s="117"/>
    </row>
    <row r="12339" spans="10:20">
      <c r="J12339" s="116"/>
      <c r="K12339" s="116"/>
      <c r="L12339" s="116"/>
      <c r="M12339" s="116"/>
      <c r="N12339" s="117"/>
      <c r="P12339" s="115"/>
      <c r="Q12339" s="116"/>
      <c r="R12339" s="116"/>
      <c r="S12339" s="116"/>
      <c r="T12339" s="117"/>
    </row>
    <row r="12340" spans="10:20">
      <c r="J12340" s="116"/>
      <c r="K12340" s="116"/>
      <c r="L12340" s="116"/>
      <c r="M12340" s="116"/>
      <c r="N12340" s="117"/>
      <c r="P12340" s="115"/>
      <c r="Q12340" s="116"/>
      <c r="R12340" s="116"/>
      <c r="S12340" s="116"/>
      <c r="T12340" s="117"/>
    </row>
    <row r="12341" spans="10:20">
      <c r="J12341" s="116"/>
      <c r="K12341" s="116"/>
      <c r="L12341" s="116"/>
      <c r="M12341" s="116"/>
      <c r="N12341" s="117"/>
      <c r="P12341" s="115"/>
      <c r="Q12341" s="116"/>
      <c r="R12341" s="116"/>
      <c r="S12341" s="116"/>
      <c r="T12341" s="117"/>
    </row>
    <row r="12342" spans="10:20">
      <c r="J12342" s="116"/>
      <c r="K12342" s="116"/>
      <c r="L12342" s="116"/>
      <c r="M12342" s="116"/>
      <c r="N12342" s="117"/>
      <c r="P12342" s="115"/>
      <c r="Q12342" s="116"/>
      <c r="R12342" s="116"/>
      <c r="S12342" s="116"/>
      <c r="T12342" s="117"/>
    </row>
    <row r="12343" spans="10:20">
      <c r="J12343" s="116"/>
      <c r="K12343" s="116"/>
      <c r="L12343" s="116"/>
      <c r="M12343" s="116"/>
      <c r="N12343" s="117"/>
      <c r="P12343" s="115"/>
      <c r="Q12343" s="116"/>
      <c r="R12343" s="116"/>
      <c r="S12343" s="116"/>
      <c r="T12343" s="117"/>
    </row>
    <row r="12344" spans="10:20">
      <c r="J12344" s="116"/>
      <c r="K12344" s="116"/>
      <c r="L12344" s="116"/>
      <c r="M12344" s="116"/>
      <c r="N12344" s="117"/>
      <c r="P12344" s="115"/>
      <c r="Q12344" s="116"/>
      <c r="R12344" s="116"/>
      <c r="S12344" s="116"/>
      <c r="T12344" s="117"/>
    </row>
    <row r="12345" spans="10:20">
      <c r="J12345" s="116"/>
      <c r="K12345" s="116"/>
      <c r="L12345" s="116"/>
      <c r="M12345" s="116"/>
      <c r="N12345" s="117"/>
      <c r="P12345" s="115"/>
      <c r="Q12345" s="116"/>
      <c r="R12345" s="116"/>
      <c r="S12345" s="116"/>
      <c r="T12345" s="117"/>
    </row>
    <row r="12346" spans="10:20">
      <c r="J12346" s="116"/>
      <c r="K12346" s="116"/>
      <c r="L12346" s="116"/>
      <c r="M12346" s="116"/>
      <c r="N12346" s="117"/>
      <c r="P12346" s="115"/>
      <c r="Q12346" s="116"/>
      <c r="R12346" s="116"/>
      <c r="S12346" s="116"/>
      <c r="T12346" s="117"/>
    </row>
    <row r="12347" spans="10:20">
      <c r="J12347" s="116"/>
      <c r="K12347" s="116"/>
      <c r="L12347" s="116"/>
      <c r="M12347" s="116"/>
      <c r="N12347" s="117"/>
      <c r="P12347" s="115"/>
      <c r="Q12347" s="116"/>
      <c r="R12347" s="116"/>
      <c r="S12347" s="116"/>
      <c r="T12347" s="117"/>
    </row>
    <row r="12348" spans="10:20">
      <c r="J12348" s="116"/>
      <c r="K12348" s="116"/>
      <c r="L12348" s="116"/>
      <c r="M12348" s="116"/>
      <c r="N12348" s="117"/>
      <c r="P12348" s="115"/>
      <c r="Q12348" s="116"/>
      <c r="R12348" s="116"/>
      <c r="S12348" s="116"/>
      <c r="T12348" s="117"/>
    </row>
    <row r="12349" spans="10:20">
      <c r="J12349" s="116"/>
      <c r="K12349" s="116"/>
      <c r="L12349" s="116"/>
      <c r="M12349" s="116"/>
      <c r="N12349" s="117"/>
      <c r="P12349" s="115"/>
      <c r="Q12349" s="116"/>
      <c r="R12349" s="116"/>
      <c r="S12349" s="116"/>
      <c r="T12349" s="117"/>
    </row>
    <row r="12350" spans="10:20">
      <c r="J12350" s="116"/>
      <c r="K12350" s="116"/>
      <c r="L12350" s="116"/>
      <c r="M12350" s="116"/>
      <c r="N12350" s="117"/>
      <c r="P12350" s="115"/>
      <c r="Q12350" s="116"/>
      <c r="R12350" s="116"/>
      <c r="S12350" s="116"/>
      <c r="T12350" s="117"/>
    </row>
    <row r="12351" spans="10:20">
      <c r="J12351" s="116"/>
      <c r="K12351" s="116"/>
      <c r="L12351" s="116"/>
      <c r="M12351" s="116"/>
      <c r="N12351" s="117"/>
      <c r="P12351" s="115"/>
      <c r="Q12351" s="116"/>
      <c r="R12351" s="116"/>
      <c r="S12351" s="116"/>
      <c r="T12351" s="117"/>
    </row>
    <row r="12352" spans="10:20">
      <c r="J12352" s="116"/>
      <c r="K12352" s="116"/>
      <c r="L12352" s="116"/>
      <c r="M12352" s="116"/>
      <c r="N12352" s="117"/>
      <c r="P12352" s="115"/>
      <c r="Q12352" s="116"/>
      <c r="R12352" s="116"/>
      <c r="S12352" s="116"/>
      <c r="T12352" s="117"/>
    </row>
    <row r="12353" spans="10:20">
      <c r="J12353" s="116"/>
      <c r="K12353" s="116"/>
      <c r="L12353" s="116"/>
      <c r="M12353" s="116"/>
      <c r="N12353" s="117"/>
      <c r="P12353" s="115"/>
      <c r="Q12353" s="116"/>
      <c r="R12353" s="116"/>
      <c r="S12353" s="116"/>
      <c r="T12353" s="117"/>
    </row>
    <row r="12354" spans="10:20">
      <c r="J12354" s="116"/>
      <c r="K12354" s="116"/>
      <c r="L12354" s="116"/>
      <c r="M12354" s="116"/>
      <c r="N12354" s="117"/>
      <c r="P12354" s="115"/>
      <c r="Q12354" s="116"/>
      <c r="R12354" s="116"/>
      <c r="S12354" s="116"/>
      <c r="T12354" s="117"/>
    </row>
    <row r="12355" spans="10:20">
      <c r="J12355" s="116"/>
      <c r="K12355" s="116"/>
      <c r="L12355" s="116"/>
      <c r="M12355" s="116"/>
      <c r="N12355" s="117"/>
      <c r="P12355" s="115"/>
      <c r="Q12355" s="116"/>
      <c r="R12355" s="116"/>
      <c r="S12355" s="116"/>
      <c r="T12355" s="117"/>
    </row>
    <row r="12356" spans="10:20">
      <c r="J12356" s="116"/>
      <c r="K12356" s="116"/>
      <c r="L12356" s="116"/>
      <c r="M12356" s="116"/>
      <c r="N12356" s="117"/>
      <c r="P12356" s="115"/>
      <c r="Q12356" s="116"/>
      <c r="R12356" s="116"/>
      <c r="S12356" s="116"/>
      <c r="T12356" s="117"/>
    </row>
    <row r="12357" spans="10:20">
      <c r="J12357" s="116"/>
      <c r="K12357" s="116"/>
      <c r="L12357" s="116"/>
      <c r="M12357" s="116"/>
      <c r="N12357" s="117"/>
      <c r="P12357" s="115"/>
      <c r="Q12357" s="116"/>
      <c r="R12357" s="116"/>
      <c r="S12357" s="116"/>
      <c r="T12357" s="117"/>
    </row>
    <row r="12358" spans="10:20">
      <c r="J12358" s="116"/>
      <c r="K12358" s="116"/>
      <c r="L12358" s="116"/>
      <c r="M12358" s="116"/>
      <c r="N12358" s="117"/>
      <c r="P12358" s="115"/>
      <c r="Q12358" s="116"/>
      <c r="R12358" s="116"/>
      <c r="S12358" s="116"/>
      <c r="T12358" s="117"/>
    </row>
    <row r="12359" spans="10:20">
      <c r="J12359" s="116"/>
      <c r="K12359" s="116"/>
      <c r="L12359" s="116"/>
      <c r="M12359" s="116"/>
      <c r="N12359" s="117"/>
      <c r="P12359" s="115"/>
      <c r="Q12359" s="116"/>
      <c r="R12359" s="116"/>
      <c r="S12359" s="116"/>
      <c r="T12359" s="117"/>
    </row>
    <row r="12360" spans="10:20">
      <c r="J12360" s="116"/>
      <c r="K12360" s="116"/>
      <c r="L12360" s="116"/>
      <c r="M12360" s="116"/>
      <c r="N12360" s="117"/>
      <c r="P12360" s="115"/>
      <c r="Q12360" s="116"/>
      <c r="R12360" s="116"/>
      <c r="S12360" s="116"/>
      <c r="T12360" s="117"/>
    </row>
    <row r="12361" spans="10:20">
      <c r="J12361" s="116"/>
      <c r="K12361" s="116"/>
      <c r="L12361" s="116"/>
      <c r="M12361" s="116"/>
      <c r="N12361" s="117"/>
      <c r="P12361" s="115"/>
      <c r="Q12361" s="116"/>
      <c r="R12361" s="116"/>
      <c r="S12361" s="116"/>
      <c r="T12361" s="117"/>
    </row>
    <row r="12362" spans="10:20">
      <c r="J12362" s="116"/>
      <c r="K12362" s="116"/>
      <c r="L12362" s="116"/>
      <c r="M12362" s="116"/>
      <c r="N12362" s="117"/>
      <c r="P12362" s="115"/>
      <c r="Q12362" s="116"/>
      <c r="R12362" s="116"/>
      <c r="S12362" s="116"/>
      <c r="T12362" s="117"/>
    </row>
    <row r="12363" spans="10:20">
      <c r="J12363" s="116"/>
      <c r="K12363" s="116"/>
      <c r="L12363" s="116"/>
      <c r="M12363" s="116"/>
      <c r="N12363" s="117"/>
      <c r="P12363" s="115"/>
      <c r="Q12363" s="116"/>
      <c r="R12363" s="116"/>
      <c r="S12363" s="116"/>
      <c r="T12363" s="117"/>
    </row>
    <row r="12364" spans="10:20">
      <c r="J12364" s="116"/>
      <c r="K12364" s="116"/>
      <c r="L12364" s="116"/>
      <c r="M12364" s="116"/>
      <c r="N12364" s="117"/>
      <c r="P12364" s="115"/>
      <c r="Q12364" s="116"/>
      <c r="R12364" s="116"/>
      <c r="S12364" s="116"/>
      <c r="T12364" s="117"/>
    </row>
    <row r="12365" spans="10:20">
      <c r="J12365" s="116"/>
      <c r="K12365" s="116"/>
      <c r="L12365" s="116"/>
      <c r="M12365" s="116"/>
      <c r="N12365" s="117"/>
      <c r="P12365" s="115"/>
      <c r="Q12365" s="116"/>
      <c r="R12365" s="116"/>
      <c r="S12365" s="116"/>
      <c r="T12365" s="117"/>
    </row>
    <row r="12366" spans="10:20">
      <c r="J12366" s="116"/>
      <c r="K12366" s="116"/>
      <c r="L12366" s="116"/>
      <c r="M12366" s="116"/>
      <c r="N12366" s="117"/>
      <c r="P12366" s="115"/>
      <c r="Q12366" s="116"/>
      <c r="R12366" s="116"/>
      <c r="S12366" s="116"/>
      <c r="T12366" s="117"/>
    </row>
    <row r="12367" spans="10:20">
      <c r="J12367" s="116"/>
      <c r="K12367" s="116"/>
      <c r="L12367" s="116"/>
      <c r="M12367" s="116"/>
      <c r="N12367" s="117"/>
      <c r="P12367" s="115"/>
      <c r="Q12367" s="116"/>
      <c r="R12367" s="116"/>
      <c r="S12367" s="116"/>
      <c r="T12367" s="117"/>
    </row>
    <row r="12368" spans="10:20">
      <c r="J12368" s="116"/>
      <c r="K12368" s="116"/>
      <c r="L12368" s="116"/>
      <c r="M12368" s="116"/>
      <c r="N12368" s="117"/>
      <c r="P12368" s="115"/>
      <c r="Q12368" s="116"/>
      <c r="R12368" s="116"/>
      <c r="S12368" s="116"/>
      <c r="T12368" s="117"/>
    </row>
    <row r="12369" spans="10:20">
      <c r="J12369" s="116"/>
      <c r="K12369" s="116"/>
      <c r="L12369" s="116"/>
      <c r="M12369" s="116"/>
      <c r="N12369" s="117"/>
      <c r="P12369" s="115"/>
      <c r="Q12369" s="116"/>
      <c r="R12369" s="116"/>
      <c r="S12369" s="116"/>
      <c r="T12369" s="117"/>
    </row>
    <row r="12370" spans="10:20">
      <c r="J12370" s="116"/>
      <c r="K12370" s="116"/>
      <c r="L12370" s="116"/>
      <c r="M12370" s="116"/>
      <c r="N12370" s="117"/>
      <c r="P12370" s="115"/>
      <c r="Q12370" s="116"/>
      <c r="R12370" s="116"/>
      <c r="S12370" s="116"/>
      <c r="T12370" s="117"/>
    </row>
    <row r="12371" spans="10:20">
      <c r="J12371" s="116"/>
      <c r="K12371" s="116"/>
      <c r="L12371" s="116"/>
      <c r="M12371" s="116"/>
      <c r="N12371" s="117"/>
      <c r="P12371" s="115"/>
      <c r="Q12371" s="116"/>
      <c r="R12371" s="116"/>
      <c r="S12371" s="116"/>
      <c r="T12371" s="117"/>
    </row>
    <row r="12372" spans="10:20">
      <c r="J12372" s="116"/>
      <c r="K12372" s="116"/>
      <c r="L12372" s="116"/>
      <c r="M12372" s="116"/>
      <c r="N12372" s="117"/>
      <c r="P12372" s="115"/>
      <c r="Q12372" s="116"/>
      <c r="R12372" s="116"/>
      <c r="S12372" s="116"/>
      <c r="T12372" s="117"/>
    </row>
    <row r="12373" spans="10:20">
      <c r="J12373" s="116"/>
      <c r="K12373" s="116"/>
      <c r="L12373" s="116"/>
      <c r="M12373" s="116"/>
      <c r="N12373" s="117"/>
      <c r="P12373" s="115"/>
      <c r="Q12373" s="116"/>
      <c r="R12373" s="116"/>
      <c r="S12373" s="116"/>
      <c r="T12373" s="117"/>
    </row>
    <row r="12374" spans="10:20">
      <c r="J12374" s="116"/>
      <c r="K12374" s="116"/>
      <c r="L12374" s="116"/>
      <c r="M12374" s="116"/>
      <c r="N12374" s="117"/>
      <c r="P12374" s="115"/>
      <c r="Q12374" s="116"/>
      <c r="R12374" s="116"/>
      <c r="S12374" s="116"/>
      <c r="T12374" s="117"/>
    </row>
    <row r="12375" spans="10:20">
      <c r="J12375" s="116"/>
      <c r="K12375" s="116"/>
      <c r="L12375" s="116"/>
      <c r="M12375" s="116"/>
      <c r="N12375" s="117"/>
      <c r="P12375" s="115"/>
      <c r="Q12375" s="116"/>
      <c r="R12375" s="116"/>
      <c r="S12375" s="116"/>
      <c r="T12375" s="117"/>
    </row>
    <row r="12376" spans="10:20">
      <c r="J12376" s="116"/>
      <c r="K12376" s="116"/>
      <c r="L12376" s="116"/>
      <c r="M12376" s="116"/>
      <c r="N12376" s="117"/>
      <c r="P12376" s="115"/>
      <c r="Q12376" s="116"/>
      <c r="R12376" s="116"/>
      <c r="S12376" s="116"/>
      <c r="T12376" s="117"/>
    </row>
    <row r="12377" spans="10:20">
      <c r="J12377" s="116"/>
      <c r="K12377" s="116"/>
      <c r="L12377" s="116"/>
      <c r="M12377" s="116"/>
      <c r="N12377" s="117"/>
      <c r="P12377" s="115"/>
      <c r="Q12377" s="116"/>
      <c r="R12377" s="116"/>
      <c r="S12377" s="116"/>
      <c r="T12377" s="117"/>
    </row>
    <row r="12378" spans="10:20">
      <c r="J12378" s="116"/>
      <c r="K12378" s="116"/>
      <c r="L12378" s="116"/>
      <c r="M12378" s="116"/>
      <c r="N12378" s="117"/>
      <c r="P12378" s="115"/>
      <c r="Q12378" s="116"/>
      <c r="R12378" s="116"/>
      <c r="S12378" s="116"/>
      <c r="T12378" s="117"/>
    </row>
    <row r="12379" spans="10:20">
      <c r="J12379" s="116"/>
      <c r="K12379" s="116"/>
      <c r="L12379" s="116"/>
      <c r="M12379" s="116"/>
      <c r="N12379" s="117"/>
      <c r="P12379" s="115"/>
      <c r="Q12379" s="116"/>
      <c r="R12379" s="116"/>
      <c r="S12379" s="116"/>
      <c r="T12379" s="117"/>
    </row>
    <row r="12380" spans="10:20">
      <c r="J12380" s="116"/>
      <c r="K12380" s="116"/>
      <c r="L12380" s="116"/>
      <c r="M12380" s="116"/>
      <c r="N12380" s="117"/>
      <c r="P12380" s="115"/>
      <c r="Q12380" s="116"/>
      <c r="R12380" s="116"/>
      <c r="S12380" s="116"/>
      <c r="T12380" s="117"/>
    </row>
    <row r="12381" spans="10:20">
      <c r="J12381" s="116"/>
      <c r="K12381" s="116"/>
      <c r="L12381" s="116"/>
      <c r="M12381" s="116"/>
      <c r="N12381" s="117"/>
      <c r="P12381" s="115"/>
      <c r="Q12381" s="116"/>
      <c r="R12381" s="116"/>
      <c r="S12381" s="116"/>
      <c r="T12381" s="117"/>
    </row>
    <row r="12382" spans="10:20">
      <c r="J12382" s="116"/>
      <c r="K12382" s="116"/>
      <c r="L12382" s="116"/>
      <c r="M12382" s="116"/>
      <c r="N12382" s="117"/>
      <c r="P12382" s="115"/>
      <c r="Q12382" s="116"/>
      <c r="R12382" s="116"/>
      <c r="S12382" s="116"/>
      <c r="T12382" s="117"/>
    </row>
    <row r="12383" spans="10:20">
      <c r="J12383" s="116"/>
      <c r="K12383" s="116"/>
      <c r="L12383" s="116"/>
      <c r="M12383" s="116"/>
      <c r="N12383" s="117"/>
      <c r="P12383" s="115"/>
      <c r="Q12383" s="116"/>
      <c r="R12383" s="116"/>
      <c r="S12383" s="116"/>
      <c r="T12383" s="117"/>
    </row>
    <row r="12384" spans="10:20">
      <c r="J12384" s="116"/>
      <c r="K12384" s="116"/>
      <c r="L12384" s="116"/>
      <c r="M12384" s="116"/>
      <c r="N12384" s="117"/>
      <c r="P12384" s="115"/>
      <c r="Q12384" s="116"/>
      <c r="R12384" s="116"/>
      <c r="S12384" s="116"/>
      <c r="T12384" s="117"/>
    </row>
    <row r="12385" spans="10:20">
      <c r="J12385" s="116"/>
      <c r="K12385" s="116"/>
      <c r="L12385" s="116"/>
      <c r="M12385" s="116"/>
      <c r="N12385" s="117"/>
      <c r="P12385" s="115"/>
      <c r="Q12385" s="116"/>
      <c r="R12385" s="116"/>
      <c r="S12385" s="116"/>
      <c r="T12385" s="117"/>
    </row>
    <row r="12386" spans="10:20">
      <c r="J12386" s="116"/>
      <c r="K12386" s="116"/>
      <c r="L12386" s="116"/>
      <c r="M12386" s="116"/>
      <c r="N12386" s="117"/>
      <c r="P12386" s="115"/>
      <c r="Q12386" s="116"/>
      <c r="R12386" s="116"/>
      <c r="S12386" s="116"/>
      <c r="T12386" s="117"/>
    </row>
    <row r="12387" spans="10:20">
      <c r="J12387" s="116"/>
      <c r="K12387" s="116"/>
      <c r="L12387" s="116"/>
      <c r="M12387" s="116"/>
      <c r="N12387" s="117"/>
      <c r="P12387" s="115"/>
      <c r="Q12387" s="116"/>
      <c r="R12387" s="116"/>
      <c r="S12387" s="116"/>
      <c r="T12387" s="117"/>
    </row>
    <row r="12388" spans="10:20">
      <c r="J12388" s="116"/>
      <c r="K12388" s="116"/>
      <c r="L12388" s="116"/>
      <c r="M12388" s="116"/>
      <c r="N12388" s="117"/>
      <c r="P12388" s="115"/>
      <c r="Q12388" s="116"/>
      <c r="R12388" s="116"/>
      <c r="S12388" s="116"/>
      <c r="T12388" s="117"/>
    </row>
    <row r="12389" spans="10:20">
      <c r="J12389" s="116"/>
      <c r="K12389" s="116"/>
      <c r="L12389" s="116"/>
      <c r="M12389" s="116"/>
      <c r="N12389" s="117"/>
      <c r="P12389" s="115"/>
      <c r="Q12389" s="116"/>
      <c r="R12389" s="116"/>
      <c r="S12389" s="116"/>
      <c r="T12389" s="117"/>
    </row>
    <row r="12390" spans="10:20">
      <c r="J12390" s="116"/>
      <c r="K12390" s="116"/>
      <c r="L12390" s="116"/>
      <c r="M12390" s="116"/>
      <c r="N12390" s="117"/>
      <c r="P12390" s="115"/>
      <c r="Q12390" s="116"/>
      <c r="R12390" s="116"/>
      <c r="S12390" s="116"/>
      <c r="T12390" s="117"/>
    </row>
    <row r="12391" spans="10:20">
      <c r="J12391" s="116"/>
      <c r="K12391" s="116"/>
      <c r="L12391" s="116"/>
      <c r="M12391" s="116"/>
      <c r="N12391" s="117"/>
      <c r="P12391" s="115"/>
      <c r="Q12391" s="116"/>
      <c r="R12391" s="116"/>
      <c r="S12391" s="116"/>
      <c r="T12391" s="117"/>
    </row>
    <row r="12392" spans="10:20">
      <c r="J12392" s="116"/>
      <c r="K12392" s="116"/>
      <c r="L12392" s="116"/>
      <c r="M12392" s="116"/>
      <c r="N12392" s="117"/>
      <c r="P12392" s="115"/>
      <c r="Q12392" s="116"/>
      <c r="R12392" s="116"/>
      <c r="S12392" s="116"/>
      <c r="T12392" s="117"/>
    </row>
    <row r="12393" spans="10:20">
      <c r="J12393" s="116"/>
      <c r="K12393" s="116"/>
      <c r="L12393" s="116"/>
      <c r="M12393" s="116"/>
      <c r="N12393" s="117"/>
      <c r="P12393" s="115"/>
      <c r="Q12393" s="116"/>
      <c r="R12393" s="116"/>
      <c r="S12393" s="116"/>
      <c r="T12393" s="117"/>
    </row>
    <row r="12394" spans="10:20">
      <c r="J12394" s="116"/>
      <c r="K12394" s="116"/>
      <c r="L12394" s="116"/>
      <c r="M12394" s="116"/>
      <c r="N12394" s="117"/>
      <c r="P12394" s="115"/>
      <c r="Q12394" s="116"/>
      <c r="R12394" s="116"/>
      <c r="S12394" s="116"/>
      <c r="T12394" s="117"/>
    </row>
    <row r="12395" spans="10:20">
      <c r="J12395" s="116"/>
      <c r="K12395" s="116"/>
      <c r="L12395" s="116"/>
      <c r="M12395" s="116"/>
      <c r="N12395" s="117"/>
      <c r="P12395" s="115"/>
      <c r="Q12395" s="116"/>
      <c r="R12395" s="116"/>
      <c r="S12395" s="116"/>
      <c r="T12395" s="117"/>
    </row>
    <row r="12396" spans="10:20">
      <c r="J12396" s="116"/>
      <c r="K12396" s="116"/>
      <c r="L12396" s="116"/>
      <c r="M12396" s="116"/>
      <c r="N12396" s="117"/>
      <c r="P12396" s="115"/>
      <c r="Q12396" s="116"/>
      <c r="R12396" s="116"/>
      <c r="S12396" s="116"/>
      <c r="T12396" s="117"/>
    </row>
    <row r="12397" spans="10:20">
      <c r="J12397" s="116"/>
      <c r="K12397" s="116"/>
      <c r="L12397" s="116"/>
      <c r="M12397" s="116"/>
      <c r="N12397" s="117"/>
      <c r="P12397" s="115"/>
      <c r="Q12397" s="116"/>
      <c r="R12397" s="116"/>
      <c r="S12397" s="116"/>
      <c r="T12397" s="117"/>
    </row>
    <row r="12398" spans="10:20">
      <c r="J12398" s="116"/>
      <c r="K12398" s="116"/>
      <c r="L12398" s="116"/>
      <c r="M12398" s="116"/>
      <c r="N12398" s="117"/>
      <c r="P12398" s="115"/>
      <c r="Q12398" s="116"/>
      <c r="R12398" s="116"/>
      <c r="S12398" s="116"/>
      <c r="T12398" s="117"/>
    </row>
    <row r="12399" spans="10:20">
      <c r="J12399" s="116"/>
      <c r="K12399" s="116"/>
      <c r="L12399" s="116"/>
      <c r="M12399" s="116"/>
      <c r="N12399" s="117"/>
      <c r="P12399" s="115"/>
      <c r="Q12399" s="116"/>
      <c r="R12399" s="116"/>
      <c r="S12399" s="116"/>
      <c r="T12399" s="117"/>
    </row>
    <row r="12400" spans="10:20">
      <c r="J12400" s="116"/>
      <c r="K12400" s="116"/>
      <c r="L12400" s="116"/>
      <c r="M12400" s="116"/>
      <c r="N12400" s="117"/>
      <c r="P12400" s="115"/>
      <c r="Q12400" s="116"/>
      <c r="R12400" s="116"/>
      <c r="S12400" s="116"/>
      <c r="T12400" s="117"/>
    </row>
    <row r="12401" spans="10:20">
      <c r="J12401" s="116"/>
      <c r="K12401" s="116"/>
      <c r="L12401" s="116"/>
      <c r="M12401" s="116"/>
      <c r="N12401" s="117"/>
      <c r="P12401" s="115"/>
      <c r="Q12401" s="116"/>
      <c r="R12401" s="116"/>
      <c r="S12401" s="116"/>
      <c r="T12401" s="117"/>
    </row>
    <row r="12402" spans="10:20">
      <c r="J12402" s="116"/>
      <c r="K12402" s="116"/>
      <c r="L12402" s="116"/>
      <c r="M12402" s="116"/>
      <c r="N12402" s="117"/>
      <c r="P12402" s="115"/>
      <c r="Q12402" s="116"/>
      <c r="R12402" s="116"/>
      <c r="S12402" s="116"/>
      <c r="T12402" s="117"/>
    </row>
    <row r="12403" spans="10:20">
      <c r="J12403" s="116"/>
      <c r="K12403" s="116"/>
      <c r="L12403" s="116"/>
      <c r="M12403" s="116"/>
      <c r="N12403" s="117"/>
      <c r="P12403" s="115"/>
      <c r="Q12403" s="116"/>
      <c r="R12403" s="116"/>
      <c r="S12403" s="116"/>
      <c r="T12403" s="117"/>
    </row>
    <row r="12404" spans="10:20">
      <c r="J12404" s="116"/>
      <c r="K12404" s="116"/>
      <c r="L12404" s="116"/>
      <c r="M12404" s="116"/>
      <c r="N12404" s="117"/>
      <c r="P12404" s="115"/>
      <c r="Q12404" s="116"/>
      <c r="R12404" s="116"/>
      <c r="S12404" s="116"/>
      <c r="T12404" s="117"/>
    </row>
    <row r="12405" spans="10:20">
      <c r="J12405" s="116"/>
      <c r="K12405" s="116"/>
      <c r="L12405" s="116"/>
      <c r="M12405" s="116"/>
      <c r="N12405" s="117"/>
      <c r="P12405" s="115"/>
      <c r="Q12405" s="116"/>
      <c r="R12405" s="116"/>
      <c r="S12405" s="116"/>
      <c r="T12405" s="117"/>
    </row>
    <row r="12406" spans="10:20">
      <c r="J12406" s="116"/>
      <c r="K12406" s="116"/>
      <c r="L12406" s="116"/>
      <c r="M12406" s="116"/>
      <c r="N12406" s="117"/>
      <c r="P12406" s="115"/>
      <c r="Q12406" s="116"/>
      <c r="R12406" s="116"/>
      <c r="S12406" s="116"/>
      <c r="T12406" s="117"/>
    </row>
    <row r="12407" spans="10:20">
      <c r="J12407" s="116"/>
      <c r="K12407" s="116"/>
      <c r="L12407" s="116"/>
      <c r="M12407" s="116"/>
      <c r="N12407" s="117"/>
      <c r="P12407" s="115"/>
      <c r="Q12407" s="116"/>
      <c r="R12407" s="116"/>
      <c r="S12407" s="116"/>
      <c r="T12407" s="117"/>
    </row>
    <row r="12408" spans="10:20">
      <c r="J12408" s="116"/>
      <c r="K12408" s="116"/>
      <c r="L12408" s="116"/>
      <c r="M12408" s="116"/>
      <c r="N12408" s="117"/>
      <c r="P12408" s="115"/>
      <c r="Q12408" s="116"/>
      <c r="R12408" s="116"/>
      <c r="S12408" s="116"/>
      <c r="T12408" s="117"/>
    </row>
    <row r="12409" spans="10:20">
      <c r="J12409" s="116"/>
      <c r="K12409" s="116"/>
      <c r="L12409" s="116"/>
      <c r="M12409" s="116"/>
      <c r="N12409" s="117"/>
      <c r="P12409" s="115"/>
      <c r="Q12409" s="116"/>
      <c r="R12409" s="116"/>
      <c r="S12409" s="116"/>
      <c r="T12409" s="117"/>
    </row>
    <row r="12410" spans="10:20">
      <c r="J12410" s="116"/>
      <c r="K12410" s="116"/>
      <c r="L12410" s="116"/>
      <c r="M12410" s="116"/>
      <c r="N12410" s="117"/>
      <c r="P12410" s="115"/>
      <c r="Q12410" s="116"/>
      <c r="R12410" s="116"/>
      <c r="S12410" s="116"/>
      <c r="T12410" s="117"/>
    </row>
    <row r="12411" spans="10:20">
      <c r="J12411" s="116"/>
      <c r="K12411" s="116"/>
      <c r="L12411" s="116"/>
      <c r="M12411" s="116"/>
      <c r="N12411" s="117"/>
      <c r="P12411" s="115"/>
      <c r="Q12411" s="116"/>
      <c r="R12411" s="116"/>
      <c r="S12411" s="116"/>
      <c r="T12411" s="117"/>
    </row>
    <row r="12412" spans="10:20">
      <c r="J12412" s="116"/>
      <c r="K12412" s="116"/>
      <c r="L12412" s="116"/>
      <c r="M12412" s="116"/>
      <c r="N12412" s="117"/>
      <c r="P12412" s="115"/>
      <c r="Q12412" s="116"/>
      <c r="R12412" s="116"/>
      <c r="S12412" s="116"/>
      <c r="T12412" s="117"/>
    </row>
    <row r="12413" spans="10:20">
      <c r="J12413" s="116"/>
      <c r="K12413" s="116"/>
      <c r="L12413" s="116"/>
      <c r="M12413" s="116"/>
      <c r="N12413" s="117"/>
      <c r="P12413" s="115"/>
      <c r="Q12413" s="116"/>
      <c r="R12413" s="116"/>
      <c r="S12413" s="116"/>
      <c r="T12413" s="117"/>
    </row>
    <row r="12414" spans="10:20">
      <c r="J12414" s="116"/>
      <c r="K12414" s="116"/>
      <c r="L12414" s="116"/>
      <c r="M12414" s="116"/>
      <c r="N12414" s="117"/>
      <c r="P12414" s="115"/>
      <c r="Q12414" s="116"/>
      <c r="R12414" s="116"/>
      <c r="S12414" s="116"/>
      <c r="T12414" s="117"/>
    </row>
    <row r="12415" spans="10:20">
      <c r="J12415" s="116"/>
      <c r="K12415" s="116"/>
      <c r="L12415" s="116"/>
      <c r="M12415" s="116"/>
      <c r="N12415" s="117"/>
      <c r="P12415" s="115"/>
      <c r="Q12415" s="116"/>
      <c r="R12415" s="116"/>
      <c r="S12415" s="116"/>
      <c r="T12415" s="117"/>
    </row>
    <row r="12416" spans="10:20">
      <c r="J12416" s="116"/>
      <c r="K12416" s="116"/>
      <c r="L12416" s="116"/>
      <c r="M12416" s="116"/>
      <c r="N12416" s="117"/>
      <c r="P12416" s="115"/>
      <c r="Q12416" s="116"/>
      <c r="R12416" s="116"/>
      <c r="S12416" s="116"/>
      <c r="T12416" s="117"/>
    </row>
    <row r="12417" spans="10:20">
      <c r="J12417" s="116"/>
      <c r="K12417" s="116"/>
      <c r="L12417" s="116"/>
      <c r="M12417" s="116"/>
      <c r="N12417" s="117"/>
      <c r="P12417" s="115"/>
      <c r="Q12417" s="116"/>
      <c r="R12417" s="116"/>
      <c r="S12417" s="116"/>
      <c r="T12417" s="117"/>
    </row>
    <row r="12418" spans="10:20">
      <c r="J12418" s="116"/>
      <c r="K12418" s="116"/>
      <c r="L12418" s="116"/>
      <c r="M12418" s="116"/>
      <c r="N12418" s="117"/>
      <c r="P12418" s="115"/>
      <c r="Q12418" s="116"/>
      <c r="R12418" s="116"/>
      <c r="S12418" s="116"/>
      <c r="T12418" s="117"/>
    </row>
    <row r="12419" spans="10:20">
      <c r="J12419" s="116"/>
      <c r="K12419" s="116"/>
      <c r="L12419" s="116"/>
      <c r="M12419" s="116"/>
      <c r="N12419" s="117"/>
      <c r="P12419" s="115"/>
      <c r="Q12419" s="116"/>
      <c r="R12419" s="116"/>
      <c r="S12419" s="116"/>
      <c r="T12419" s="117"/>
    </row>
    <row r="12420" spans="10:20">
      <c r="J12420" s="116"/>
      <c r="K12420" s="116"/>
      <c r="L12420" s="116"/>
      <c r="M12420" s="116"/>
      <c r="N12420" s="117"/>
      <c r="P12420" s="115"/>
      <c r="Q12420" s="116"/>
      <c r="R12420" s="116"/>
      <c r="S12420" s="116"/>
      <c r="T12420" s="117"/>
    </row>
    <row r="12421" spans="10:20">
      <c r="J12421" s="116"/>
      <c r="K12421" s="116"/>
      <c r="L12421" s="116"/>
      <c r="M12421" s="116"/>
      <c r="N12421" s="117"/>
      <c r="P12421" s="115"/>
      <c r="Q12421" s="116"/>
      <c r="R12421" s="116"/>
      <c r="S12421" s="116"/>
      <c r="T12421" s="117"/>
    </row>
    <row r="12422" spans="10:20">
      <c r="J12422" s="116"/>
      <c r="K12422" s="116"/>
      <c r="L12422" s="116"/>
      <c r="M12422" s="116"/>
      <c r="N12422" s="117"/>
      <c r="P12422" s="115"/>
      <c r="Q12422" s="116"/>
      <c r="R12422" s="116"/>
      <c r="S12422" s="116"/>
      <c r="T12422" s="117"/>
    </row>
    <row r="12423" spans="10:20">
      <c r="J12423" s="116"/>
      <c r="K12423" s="116"/>
      <c r="L12423" s="116"/>
      <c r="M12423" s="116"/>
      <c r="N12423" s="117"/>
      <c r="P12423" s="115"/>
      <c r="Q12423" s="116"/>
      <c r="R12423" s="116"/>
      <c r="S12423" s="116"/>
      <c r="T12423" s="117"/>
    </row>
    <row r="12424" spans="10:20">
      <c r="J12424" s="116"/>
      <c r="K12424" s="116"/>
      <c r="L12424" s="116"/>
      <c r="M12424" s="116"/>
      <c r="N12424" s="117"/>
      <c r="P12424" s="115"/>
      <c r="Q12424" s="116"/>
      <c r="R12424" s="116"/>
      <c r="S12424" s="116"/>
      <c r="T12424" s="117"/>
    </row>
    <row r="12425" spans="10:20">
      <c r="J12425" s="116"/>
      <c r="K12425" s="116"/>
      <c r="L12425" s="116"/>
      <c r="M12425" s="116"/>
      <c r="N12425" s="117"/>
      <c r="P12425" s="115"/>
      <c r="Q12425" s="116"/>
      <c r="R12425" s="116"/>
      <c r="S12425" s="116"/>
      <c r="T12425" s="117"/>
    </row>
    <row r="12426" spans="10:20">
      <c r="J12426" s="116"/>
      <c r="K12426" s="116"/>
      <c r="L12426" s="116"/>
      <c r="M12426" s="116"/>
      <c r="N12426" s="117"/>
      <c r="P12426" s="115"/>
      <c r="Q12426" s="116"/>
      <c r="R12426" s="116"/>
      <c r="S12426" s="116"/>
      <c r="T12426" s="117"/>
    </row>
    <row r="12427" spans="10:20">
      <c r="J12427" s="116"/>
      <c r="K12427" s="116"/>
      <c r="L12427" s="116"/>
      <c r="M12427" s="116"/>
      <c r="N12427" s="117"/>
      <c r="P12427" s="115"/>
      <c r="Q12427" s="116"/>
      <c r="R12427" s="116"/>
      <c r="S12427" s="116"/>
      <c r="T12427" s="117"/>
    </row>
    <row r="12428" spans="10:20">
      <c r="J12428" s="116"/>
      <c r="K12428" s="116"/>
      <c r="L12428" s="116"/>
      <c r="M12428" s="116"/>
      <c r="N12428" s="117"/>
      <c r="P12428" s="115"/>
      <c r="Q12428" s="116"/>
      <c r="R12428" s="116"/>
      <c r="S12428" s="116"/>
      <c r="T12428" s="117"/>
    </row>
    <row r="12429" spans="10:20">
      <c r="J12429" s="116"/>
      <c r="K12429" s="116"/>
      <c r="L12429" s="116"/>
      <c r="M12429" s="116"/>
      <c r="N12429" s="117"/>
      <c r="P12429" s="115"/>
      <c r="Q12429" s="116"/>
      <c r="R12429" s="116"/>
      <c r="S12429" s="116"/>
      <c r="T12429" s="117"/>
    </row>
    <row r="12430" spans="10:20">
      <c r="J12430" s="116"/>
      <c r="K12430" s="116"/>
      <c r="L12430" s="116"/>
      <c r="M12430" s="116"/>
      <c r="N12430" s="117"/>
      <c r="P12430" s="115"/>
      <c r="Q12430" s="116"/>
      <c r="R12430" s="116"/>
      <c r="S12430" s="116"/>
      <c r="T12430" s="117"/>
    </row>
    <row r="12431" spans="10:20">
      <c r="J12431" s="116"/>
      <c r="K12431" s="116"/>
      <c r="L12431" s="116"/>
      <c r="M12431" s="116"/>
      <c r="N12431" s="117"/>
      <c r="P12431" s="115"/>
      <c r="Q12431" s="116"/>
      <c r="R12431" s="116"/>
      <c r="S12431" s="116"/>
      <c r="T12431" s="117"/>
    </row>
    <row r="12432" spans="10:20">
      <c r="J12432" s="116"/>
      <c r="K12432" s="116"/>
      <c r="L12432" s="116"/>
      <c r="M12432" s="116"/>
      <c r="N12432" s="117"/>
      <c r="P12432" s="115"/>
      <c r="Q12432" s="116"/>
      <c r="R12432" s="116"/>
      <c r="S12432" s="116"/>
      <c r="T12432" s="117"/>
    </row>
    <row r="12433" spans="10:20">
      <c r="J12433" s="116"/>
      <c r="K12433" s="116"/>
      <c r="L12433" s="116"/>
      <c r="M12433" s="116"/>
      <c r="N12433" s="117"/>
      <c r="P12433" s="115"/>
      <c r="Q12433" s="116"/>
      <c r="R12433" s="116"/>
      <c r="S12433" s="116"/>
      <c r="T12433" s="117"/>
    </row>
    <row r="12434" spans="10:20">
      <c r="J12434" s="116"/>
      <c r="K12434" s="116"/>
      <c r="L12434" s="116"/>
      <c r="M12434" s="116"/>
      <c r="N12434" s="117"/>
      <c r="P12434" s="115"/>
      <c r="Q12434" s="116"/>
      <c r="R12434" s="116"/>
      <c r="S12434" s="116"/>
      <c r="T12434" s="117"/>
    </row>
    <row r="12435" spans="10:20">
      <c r="J12435" s="116"/>
      <c r="K12435" s="116"/>
      <c r="L12435" s="116"/>
      <c r="M12435" s="116"/>
      <c r="N12435" s="117"/>
      <c r="P12435" s="115"/>
      <c r="Q12435" s="116"/>
      <c r="R12435" s="116"/>
      <c r="S12435" s="116"/>
      <c r="T12435" s="117"/>
    </row>
    <row r="12436" spans="10:20">
      <c r="J12436" s="116"/>
      <c r="K12436" s="116"/>
      <c r="L12436" s="116"/>
      <c r="M12436" s="116"/>
      <c r="N12436" s="117"/>
      <c r="P12436" s="115"/>
      <c r="Q12436" s="116"/>
      <c r="R12436" s="116"/>
      <c r="S12436" s="116"/>
      <c r="T12436" s="117"/>
    </row>
    <row r="12437" spans="10:20">
      <c r="J12437" s="116"/>
      <c r="K12437" s="116"/>
      <c r="L12437" s="116"/>
      <c r="M12437" s="116"/>
      <c r="N12437" s="117"/>
      <c r="P12437" s="115"/>
      <c r="Q12437" s="116"/>
      <c r="R12437" s="116"/>
      <c r="S12437" s="116"/>
      <c r="T12437" s="117"/>
    </row>
    <row r="12438" spans="10:20">
      <c r="J12438" s="116"/>
      <c r="K12438" s="116"/>
      <c r="L12438" s="116"/>
      <c r="M12438" s="116"/>
      <c r="N12438" s="117"/>
      <c r="P12438" s="115"/>
      <c r="Q12438" s="116"/>
      <c r="R12438" s="116"/>
      <c r="S12438" s="116"/>
      <c r="T12438" s="117"/>
    </row>
    <row r="12439" spans="10:20">
      <c r="J12439" s="116"/>
      <c r="K12439" s="116"/>
      <c r="L12439" s="116"/>
      <c r="M12439" s="116"/>
      <c r="N12439" s="117"/>
      <c r="P12439" s="115"/>
      <c r="Q12439" s="116"/>
      <c r="R12439" s="116"/>
      <c r="S12439" s="116"/>
      <c r="T12439" s="117"/>
    </row>
    <row r="12440" spans="10:20">
      <c r="J12440" s="116"/>
      <c r="K12440" s="116"/>
      <c r="L12440" s="116"/>
      <c r="M12440" s="116"/>
      <c r="N12440" s="117"/>
      <c r="P12440" s="115"/>
      <c r="Q12440" s="116"/>
      <c r="R12440" s="116"/>
      <c r="S12440" s="116"/>
      <c r="T12440" s="117"/>
    </row>
    <row r="12441" spans="10:20">
      <c r="J12441" s="116"/>
      <c r="K12441" s="116"/>
      <c r="L12441" s="116"/>
      <c r="M12441" s="116"/>
      <c r="N12441" s="117"/>
      <c r="P12441" s="115"/>
      <c r="Q12441" s="116"/>
      <c r="R12441" s="116"/>
      <c r="S12441" s="116"/>
      <c r="T12441" s="117"/>
    </row>
    <row r="12442" spans="10:20">
      <c r="J12442" s="116"/>
      <c r="K12442" s="116"/>
      <c r="L12442" s="116"/>
      <c r="M12442" s="116"/>
      <c r="N12442" s="117"/>
      <c r="P12442" s="115"/>
      <c r="Q12442" s="116"/>
      <c r="R12442" s="116"/>
      <c r="S12442" s="116"/>
      <c r="T12442" s="117"/>
    </row>
    <row r="12443" spans="10:20">
      <c r="J12443" s="116"/>
      <c r="K12443" s="116"/>
      <c r="L12443" s="116"/>
      <c r="M12443" s="116"/>
      <c r="N12443" s="117"/>
      <c r="P12443" s="115"/>
      <c r="Q12443" s="116"/>
      <c r="R12443" s="116"/>
      <c r="S12443" s="116"/>
      <c r="T12443" s="117"/>
    </row>
    <row r="12444" spans="10:20">
      <c r="J12444" s="116"/>
      <c r="K12444" s="116"/>
      <c r="L12444" s="116"/>
      <c r="M12444" s="116"/>
      <c r="N12444" s="117"/>
      <c r="P12444" s="115"/>
      <c r="Q12444" s="116"/>
      <c r="R12444" s="116"/>
      <c r="S12444" s="116"/>
      <c r="T12444" s="117"/>
    </row>
    <row r="12445" spans="10:20">
      <c r="J12445" s="116"/>
      <c r="K12445" s="116"/>
      <c r="L12445" s="116"/>
      <c r="M12445" s="116"/>
      <c r="N12445" s="117"/>
      <c r="P12445" s="115"/>
      <c r="Q12445" s="116"/>
      <c r="R12445" s="116"/>
      <c r="S12445" s="116"/>
      <c r="T12445" s="117"/>
    </row>
    <row r="12446" spans="10:20">
      <c r="J12446" s="116"/>
      <c r="K12446" s="116"/>
      <c r="L12446" s="116"/>
      <c r="M12446" s="116"/>
      <c r="N12446" s="117"/>
      <c r="P12446" s="115"/>
      <c r="Q12446" s="116"/>
      <c r="R12446" s="116"/>
      <c r="S12446" s="116"/>
      <c r="T12446" s="117"/>
    </row>
    <row r="12447" spans="10:20">
      <c r="J12447" s="116"/>
      <c r="K12447" s="116"/>
      <c r="L12447" s="116"/>
      <c r="M12447" s="116"/>
      <c r="N12447" s="117"/>
      <c r="P12447" s="115"/>
      <c r="Q12447" s="116"/>
      <c r="R12447" s="116"/>
      <c r="S12447" s="116"/>
      <c r="T12447" s="117"/>
    </row>
    <row r="12448" spans="10:20">
      <c r="J12448" s="116"/>
      <c r="K12448" s="116"/>
      <c r="L12448" s="116"/>
      <c r="M12448" s="116"/>
      <c r="N12448" s="117"/>
      <c r="P12448" s="115"/>
      <c r="Q12448" s="116"/>
      <c r="R12448" s="116"/>
      <c r="S12448" s="116"/>
      <c r="T12448" s="117"/>
    </row>
    <row r="12449" spans="10:20">
      <c r="J12449" s="116"/>
      <c r="K12449" s="116"/>
      <c r="L12449" s="116"/>
      <c r="M12449" s="116"/>
      <c r="N12449" s="117"/>
      <c r="P12449" s="115"/>
      <c r="Q12449" s="116"/>
      <c r="R12449" s="116"/>
      <c r="S12449" s="116"/>
      <c r="T12449" s="117"/>
    </row>
    <row r="12450" spans="10:20">
      <c r="J12450" s="116"/>
      <c r="K12450" s="116"/>
      <c r="L12450" s="116"/>
      <c r="M12450" s="116"/>
      <c r="N12450" s="117"/>
      <c r="P12450" s="115"/>
      <c r="Q12450" s="116"/>
      <c r="R12450" s="116"/>
      <c r="S12450" s="116"/>
      <c r="T12450" s="117"/>
    </row>
    <row r="12451" spans="10:20">
      <c r="J12451" s="116"/>
      <c r="K12451" s="116"/>
      <c r="L12451" s="116"/>
      <c r="M12451" s="116"/>
      <c r="N12451" s="117"/>
      <c r="P12451" s="115"/>
      <c r="Q12451" s="116"/>
      <c r="R12451" s="116"/>
      <c r="S12451" s="116"/>
      <c r="T12451" s="117"/>
    </row>
    <row r="12452" spans="10:20">
      <c r="J12452" s="116"/>
      <c r="K12452" s="116"/>
      <c r="L12452" s="116"/>
      <c r="M12452" s="116"/>
      <c r="N12452" s="117"/>
      <c r="P12452" s="115"/>
      <c r="Q12452" s="116"/>
      <c r="R12452" s="116"/>
      <c r="S12452" s="116"/>
      <c r="T12452" s="117"/>
    </row>
    <row r="12453" spans="10:20">
      <c r="J12453" s="116"/>
      <c r="K12453" s="116"/>
      <c r="L12453" s="116"/>
      <c r="M12453" s="116"/>
      <c r="N12453" s="117"/>
      <c r="P12453" s="115"/>
      <c r="Q12453" s="116"/>
      <c r="R12453" s="116"/>
      <c r="S12453" s="116"/>
      <c r="T12453" s="117"/>
    </row>
    <row r="12454" spans="10:20">
      <c r="J12454" s="116"/>
      <c r="K12454" s="116"/>
      <c r="L12454" s="116"/>
      <c r="M12454" s="116"/>
      <c r="N12454" s="117"/>
      <c r="P12454" s="115"/>
      <c r="Q12454" s="116"/>
      <c r="R12454" s="116"/>
      <c r="S12454" s="116"/>
      <c r="T12454" s="117"/>
    </row>
    <row r="12455" spans="10:20">
      <c r="J12455" s="116"/>
      <c r="K12455" s="116"/>
      <c r="L12455" s="116"/>
      <c r="M12455" s="116"/>
      <c r="N12455" s="117"/>
      <c r="P12455" s="115"/>
      <c r="Q12455" s="116"/>
      <c r="R12455" s="116"/>
      <c r="S12455" s="116"/>
      <c r="T12455" s="117"/>
    </row>
    <row r="12456" spans="10:20">
      <c r="J12456" s="116"/>
      <c r="K12456" s="116"/>
      <c r="L12456" s="116"/>
      <c r="M12456" s="116"/>
      <c r="N12456" s="117"/>
      <c r="P12456" s="115"/>
      <c r="Q12456" s="116"/>
      <c r="R12456" s="116"/>
      <c r="S12456" s="116"/>
      <c r="T12456" s="117"/>
    </row>
    <row r="12457" spans="10:20">
      <c r="J12457" s="116"/>
      <c r="K12457" s="116"/>
      <c r="L12457" s="116"/>
      <c r="M12457" s="116"/>
      <c r="N12457" s="117"/>
      <c r="P12457" s="115"/>
      <c r="Q12457" s="116"/>
      <c r="R12457" s="116"/>
      <c r="S12457" s="116"/>
      <c r="T12457" s="117"/>
    </row>
    <row r="12458" spans="10:20">
      <c r="J12458" s="116"/>
      <c r="K12458" s="116"/>
      <c r="L12458" s="116"/>
      <c r="M12458" s="116"/>
      <c r="N12458" s="117"/>
      <c r="P12458" s="115"/>
      <c r="Q12458" s="116"/>
      <c r="R12458" s="116"/>
      <c r="S12458" s="116"/>
      <c r="T12458" s="117"/>
    </row>
    <row r="12459" spans="10:20">
      <c r="J12459" s="116"/>
      <c r="K12459" s="116"/>
      <c r="L12459" s="116"/>
      <c r="M12459" s="116"/>
      <c r="N12459" s="117"/>
      <c r="P12459" s="115"/>
      <c r="Q12459" s="116"/>
      <c r="R12459" s="116"/>
      <c r="S12459" s="116"/>
      <c r="T12459" s="117"/>
    </row>
    <row r="12460" spans="10:20">
      <c r="J12460" s="116"/>
      <c r="K12460" s="116"/>
      <c r="L12460" s="116"/>
      <c r="M12460" s="116"/>
      <c r="N12460" s="117"/>
      <c r="P12460" s="115"/>
      <c r="Q12460" s="116"/>
      <c r="R12460" s="116"/>
      <c r="S12460" s="116"/>
      <c r="T12460" s="117"/>
    </row>
    <row r="12461" spans="10:20">
      <c r="J12461" s="116"/>
      <c r="K12461" s="116"/>
      <c r="L12461" s="116"/>
      <c r="M12461" s="116"/>
      <c r="N12461" s="117"/>
      <c r="P12461" s="115"/>
      <c r="Q12461" s="116"/>
      <c r="R12461" s="116"/>
      <c r="S12461" s="116"/>
      <c r="T12461" s="117"/>
    </row>
    <row r="12462" spans="10:20">
      <c r="J12462" s="116"/>
      <c r="K12462" s="116"/>
      <c r="L12462" s="116"/>
      <c r="M12462" s="116"/>
      <c r="N12462" s="117"/>
      <c r="P12462" s="115"/>
      <c r="Q12462" s="116"/>
      <c r="R12462" s="116"/>
      <c r="S12462" s="116"/>
      <c r="T12462" s="117"/>
    </row>
    <row r="12463" spans="10:20">
      <c r="J12463" s="116"/>
      <c r="K12463" s="116"/>
      <c r="L12463" s="116"/>
      <c r="M12463" s="116"/>
      <c r="N12463" s="117"/>
      <c r="P12463" s="115"/>
      <c r="Q12463" s="116"/>
      <c r="R12463" s="116"/>
      <c r="S12463" s="116"/>
      <c r="T12463" s="117"/>
    </row>
    <row r="12464" spans="10:20">
      <c r="J12464" s="116"/>
      <c r="K12464" s="116"/>
      <c r="L12464" s="116"/>
      <c r="M12464" s="116"/>
      <c r="N12464" s="117"/>
      <c r="P12464" s="115"/>
      <c r="Q12464" s="116"/>
      <c r="R12464" s="116"/>
      <c r="S12464" s="116"/>
      <c r="T12464" s="117"/>
    </row>
    <row r="12465" spans="10:20">
      <c r="J12465" s="116"/>
      <c r="K12465" s="116"/>
      <c r="L12465" s="116"/>
      <c r="M12465" s="116"/>
      <c r="N12465" s="117"/>
      <c r="P12465" s="115"/>
      <c r="Q12465" s="116"/>
      <c r="R12465" s="116"/>
      <c r="S12465" s="116"/>
      <c r="T12465" s="117"/>
    </row>
    <row r="12466" spans="10:20">
      <c r="J12466" s="116"/>
      <c r="K12466" s="116"/>
      <c r="L12466" s="116"/>
      <c r="M12466" s="116"/>
      <c r="N12466" s="117"/>
      <c r="P12466" s="115"/>
      <c r="Q12466" s="116"/>
      <c r="R12466" s="116"/>
      <c r="S12466" s="116"/>
      <c r="T12466" s="117"/>
    </row>
    <row r="12467" spans="10:20">
      <c r="J12467" s="116"/>
      <c r="K12467" s="116"/>
      <c r="L12467" s="116"/>
      <c r="M12467" s="116"/>
      <c r="N12467" s="117"/>
      <c r="P12467" s="115"/>
      <c r="Q12467" s="116"/>
      <c r="R12467" s="116"/>
      <c r="S12467" s="116"/>
      <c r="T12467" s="117"/>
    </row>
    <row r="12468" spans="10:20">
      <c r="J12468" s="116"/>
      <c r="K12468" s="116"/>
      <c r="L12468" s="116"/>
      <c r="M12468" s="116"/>
      <c r="N12468" s="117"/>
      <c r="P12468" s="115"/>
      <c r="Q12468" s="116"/>
      <c r="R12468" s="116"/>
      <c r="S12468" s="116"/>
      <c r="T12468" s="117"/>
    </row>
    <row r="12469" spans="10:20">
      <c r="J12469" s="116"/>
      <c r="K12469" s="116"/>
      <c r="L12469" s="116"/>
      <c r="M12469" s="116"/>
      <c r="N12469" s="117"/>
      <c r="P12469" s="115"/>
      <c r="Q12469" s="116"/>
      <c r="R12469" s="116"/>
      <c r="S12469" s="116"/>
      <c r="T12469" s="117"/>
    </row>
    <row r="12470" spans="10:20">
      <c r="J12470" s="116"/>
      <c r="K12470" s="116"/>
      <c r="L12470" s="116"/>
      <c r="M12470" s="116"/>
      <c r="N12470" s="117"/>
      <c r="P12470" s="115"/>
      <c r="Q12470" s="116"/>
      <c r="R12470" s="116"/>
      <c r="S12470" s="116"/>
      <c r="T12470" s="117"/>
    </row>
    <row r="12471" spans="10:20">
      <c r="J12471" s="116"/>
      <c r="K12471" s="116"/>
      <c r="L12471" s="116"/>
      <c r="M12471" s="116"/>
      <c r="N12471" s="117"/>
      <c r="P12471" s="115"/>
      <c r="Q12471" s="116"/>
      <c r="R12471" s="116"/>
      <c r="S12471" s="116"/>
      <c r="T12471" s="117"/>
    </row>
    <row r="12472" spans="10:20">
      <c r="J12472" s="116"/>
      <c r="K12472" s="116"/>
      <c r="L12472" s="116"/>
      <c r="M12472" s="116"/>
      <c r="N12472" s="117"/>
      <c r="P12472" s="115"/>
      <c r="Q12472" s="116"/>
      <c r="R12472" s="116"/>
      <c r="S12472" s="116"/>
      <c r="T12472" s="117"/>
    </row>
    <row r="12473" spans="10:20">
      <c r="J12473" s="116"/>
      <c r="K12473" s="116"/>
      <c r="L12473" s="116"/>
      <c r="M12473" s="116"/>
      <c r="N12473" s="117"/>
      <c r="P12473" s="115"/>
      <c r="Q12473" s="116"/>
      <c r="R12473" s="116"/>
      <c r="S12473" s="116"/>
      <c r="T12473" s="117"/>
    </row>
    <row r="12474" spans="10:20">
      <c r="J12474" s="116"/>
      <c r="K12474" s="116"/>
      <c r="L12474" s="116"/>
      <c r="M12474" s="116"/>
      <c r="N12474" s="117"/>
      <c r="P12474" s="115"/>
      <c r="Q12474" s="116"/>
      <c r="R12474" s="116"/>
      <c r="S12474" s="116"/>
      <c r="T12474" s="117"/>
    </row>
    <row r="12475" spans="10:20">
      <c r="J12475" s="116"/>
      <c r="K12475" s="116"/>
      <c r="L12475" s="116"/>
      <c r="M12475" s="116"/>
      <c r="N12475" s="117"/>
      <c r="P12475" s="115"/>
      <c r="Q12475" s="116"/>
      <c r="R12475" s="116"/>
      <c r="S12475" s="116"/>
      <c r="T12475" s="117"/>
    </row>
    <row r="12476" spans="10:20">
      <c r="J12476" s="116"/>
      <c r="K12476" s="116"/>
      <c r="L12476" s="116"/>
      <c r="M12476" s="116"/>
      <c r="N12476" s="117"/>
      <c r="P12476" s="115"/>
      <c r="Q12476" s="116"/>
      <c r="R12476" s="116"/>
      <c r="S12476" s="116"/>
      <c r="T12476" s="117"/>
    </row>
    <row r="12477" spans="10:20">
      <c r="J12477" s="116"/>
      <c r="K12477" s="116"/>
      <c r="L12477" s="116"/>
      <c r="M12477" s="116"/>
      <c r="N12477" s="117"/>
      <c r="P12477" s="115"/>
      <c r="Q12477" s="116"/>
      <c r="R12477" s="116"/>
      <c r="S12477" s="116"/>
      <c r="T12477" s="117"/>
    </row>
    <row r="12478" spans="10:20">
      <c r="J12478" s="116"/>
      <c r="K12478" s="116"/>
      <c r="L12478" s="116"/>
      <c r="M12478" s="116"/>
      <c r="N12478" s="117"/>
      <c r="P12478" s="115"/>
      <c r="Q12478" s="116"/>
      <c r="R12478" s="116"/>
      <c r="S12478" s="116"/>
      <c r="T12478" s="117"/>
    </row>
    <row r="12479" spans="10:20">
      <c r="J12479" s="116"/>
      <c r="K12479" s="116"/>
      <c r="L12479" s="116"/>
      <c r="M12479" s="116"/>
      <c r="N12479" s="117"/>
      <c r="P12479" s="115"/>
      <c r="Q12479" s="116"/>
      <c r="R12479" s="116"/>
      <c r="S12479" s="116"/>
      <c r="T12479" s="117"/>
    </row>
    <row r="12480" spans="10:20">
      <c r="J12480" s="116"/>
      <c r="K12480" s="116"/>
      <c r="L12480" s="116"/>
      <c r="M12480" s="116"/>
      <c r="N12480" s="117"/>
      <c r="P12480" s="115"/>
      <c r="Q12480" s="116"/>
      <c r="R12480" s="116"/>
      <c r="S12480" s="116"/>
      <c r="T12480" s="117"/>
    </row>
    <row r="12481" spans="10:20">
      <c r="J12481" s="116"/>
      <c r="K12481" s="116"/>
      <c r="L12481" s="116"/>
      <c r="M12481" s="116"/>
      <c r="N12481" s="117"/>
      <c r="P12481" s="115"/>
      <c r="Q12481" s="116"/>
      <c r="R12481" s="116"/>
      <c r="S12481" s="116"/>
      <c r="T12481" s="117"/>
    </row>
    <row r="12482" spans="10:20">
      <c r="J12482" s="116"/>
      <c r="K12482" s="116"/>
      <c r="L12482" s="116"/>
      <c r="M12482" s="116"/>
      <c r="N12482" s="117"/>
      <c r="P12482" s="115"/>
      <c r="Q12482" s="116"/>
      <c r="R12482" s="116"/>
      <c r="S12482" s="116"/>
      <c r="T12482" s="117"/>
    </row>
    <row r="12483" spans="10:20">
      <c r="J12483" s="116"/>
      <c r="K12483" s="116"/>
      <c r="L12483" s="116"/>
      <c r="M12483" s="116"/>
      <c r="N12483" s="117"/>
      <c r="P12483" s="115"/>
      <c r="Q12483" s="116"/>
      <c r="R12483" s="116"/>
      <c r="S12483" s="116"/>
      <c r="T12483" s="117"/>
    </row>
    <row r="12484" spans="10:20">
      <c r="J12484" s="116"/>
      <c r="K12484" s="116"/>
      <c r="L12484" s="116"/>
      <c r="M12484" s="116"/>
      <c r="N12484" s="117"/>
      <c r="P12484" s="115"/>
      <c r="Q12484" s="116"/>
      <c r="R12484" s="116"/>
      <c r="S12484" s="116"/>
      <c r="T12484" s="117"/>
    </row>
    <row r="12485" spans="10:20">
      <c r="J12485" s="116"/>
      <c r="K12485" s="116"/>
      <c r="L12485" s="116"/>
      <c r="M12485" s="116"/>
      <c r="N12485" s="117"/>
      <c r="P12485" s="115"/>
      <c r="Q12485" s="116"/>
      <c r="R12485" s="116"/>
      <c r="S12485" s="116"/>
      <c r="T12485" s="117"/>
    </row>
    <row r="12486" spans="10:20">
      <c r="J12486" s="116"/>
      <c r="K12486" s="116"/>
      <c r="L12486" s="116"/>
      <c r="M12486" s="116"/>
      <c r="N12486" s="117"/>
      <c r="P12486" s="115"/>
      <c r="Q12486" s="116"/>
      <c r="R12486" s="116"/>
      <c r="S12486" s="116"/>
      <c r="T12486" s="117"/>
    </row>
    <row r="12487" spans="10:20">
      <c r="J12487" s="116"/>
      <c r="K12487" s="116"/>
      <c r="L12487" s="116"/>
      <c r="M12487" s="116"/>
      <c r="N12487" s="117"/>
      <c r="P12487" s="115"/>
      <c r="Q12487" s="116"/>
      <c r="R12487" s="116"/>
      <c r="S12487" s="116"/>
      <c r="T12487" s="117"/>
    </row>
    <row r="12488" spans="10:20">
      <c r="J12488" s="116"/>
      <c r="K12488" s="116"/>
      <c r="L12488" s="116"/>
      <c r="M12488" s="116"/>
      <c r="N12488" s="117"/>
      <c r="P12488" s="115"/>
      <c r="Q12488" s="116"/>
      <c r="R12488" s="116"/>
      <c r="S12488" s="116"/>
      <c r="T12488" s="117"/>
    </row>
    <row r="12489" spans="10:20">
      <c r="J12489" s="116"/>
      <c r="K12489" s="116"/>
      <c r="L12489" s="116"/>
      <c r="M12489" s="116"/>
      <c r="N12489" s="117"/>
      <c r="P12489" s="115"/>
      <c r="Q12489" s="116"/>
      <c r="R12489" s="116"/>
      <c r="S12489" s="116"/>
      <c r="T12489" s="117"/>
    </row>
    <row r="12490" spans="10:20">
      <c r="J12490" s="116"/>
      <c r="K12490" s="116"/>
      <c r="L12490" s="116"/>
      <c r="M12490" s="116"/>
      <c r="N12490" s="117"/>
      <c r="P12490" s="115"/>
      <c r="Q12490" s="116"/>
      <c r="R12490" s="116"/>
      <c r="S12490" s="116"/>
      <c r="T12490" s="117"/>
    </row>
    <row r="12491" spans="10:20">
      <c r="J12491" s="116"/>
      <c r="K12491" s="116"/>
      <c r="L12491" s="116"/>
      <c r="M12491" s="116"/>
      <c r="N12491" s="117"/>
      <c r="P12491" s="115"/>
      <c r="Q12491" s="116"/>
      <c r="R12491" s="116"/>
      <c r="S12491" s="116"/>
      <c r="T12491" s="117"/>
    </row>
    <row r="12492" spans="10:20">
      <c r="J12492" s="116"/>
      <c r="K12492" s="116"/>
      <c r="L12492" s="116"/>
      <c r="M12492" s="116"/>
      <c r="N12492" s="117"/>
      <c r="P12492" s="115"/>
      <c r="Q12492" s="116"/>
      <c r="R12492" s="116"/>
      <c r="S12492" s="116"/>
      <c r="T12492" s="117"/>
    </row>
    <row r="12493" spans="10:20">
      <c r="J12493" s="116"/>
      <c r="K12493" s="116"/>
      <c r="L12493" s="116"/>
      <c r="M12493" s="116"/>
      <c r="N12493" s="117"/>
      <c r="P12493" s="115"/>
      <c r="Q12493" s="116"/>
      <c r="R12493" s="116"/>
      <c r="S12493" s="116"/>
      <c r="T12493" s="117"/>
    </row>
    <row r="12494" spans="10:20">
      <c r="J12494" s="116"/>
      <c r="K12494" s="116"/>
      <c r="L12494" s="116"/>
      <c r="M12494" s="116"/>
      <c r="N12494" s="117"/>
      <c r="P12494" s="115"/>
      <c r="Q12494" s="116"/>
      <c r="R12494" s="116"/>
      <c r="S12494" s="116"/>
      <c r="T12494" s="117"/>
    </row>
    <row r="12495" spans="10:20">
      <c r="J12495" s="116"/>
      <c r="K12495" s="116"/>
      <c r="L12495" s="116"/>
      <c r="M12495" s="116"/>
      <c r="N12495" s="117"/>
      <c r="P12495" s="115"/>
      <c r="Q12495" s="116"/>
      <c r="R12495" s="116"/>
      <c r="S12495" s="116"/>
      <c r="T12495" s="117"/>
    </row>
    <row r="12496" spans="10:20">
      <c r="J12496" s="116"/>
      <c r="K12496" s="116"/>
      <c r="L12496" s="116"/>
      <c r="M12496" s="116"/>
      <c r="N12496" s="117"/>
      <c r="P12496" s="115"/>
      <c r="Q12496" s="116"/>
      <c r="R12496" s="116"/>
      <c r="S12496" s="116"/>
      <c r="T12496" s="117"/>
    </row>
    <row r="12497" spans="10:20">
      <c r="J12497" s="116"/>
      <c r="K12497" s="116"/>
      <c r="L12497" s="116"/>
      <c r="M12497" s="116"/>
      <c r="N12497" s="117"/>
      <c r="P12497" s="115"/>
      <c r="Q12497" s="116"/>
      <c r="R12497" s="116"/>
      <c r="S12497" s="116"/>
      <c r="T12497" s="117"/>
    </row>
    <row r="12498" spans="10:20">
      <c r="J12498" s="116"/>
      <c r="K12498" s="116"/>
      <c r="L12498" s="116"/>
      <c r="M12498" s="116"/>
      <c r="N12498" s="117"/>
      <c r="P12498" s="115"/>
      <c r="Q12498" s="116"/>
      <c r="R12498" s="116"/>
      <c r="S12498" s="116"/>
      <c r="T12498" s="117"/>
    </row>
    <row r="12499" spans="10:20">
      <c r="J12499" s="116"/>
      <c r="K12499" s="116"/>
      <c r="L12499" s="116"/>
      <c r="M12499" s="116"/>
      <c r="N12499" s="117"/>
      <c r="P12499" s="115"/>
      <c r="Q12499" s="116"/>
      <c r="R12499" s="116"/>
      <c r="S12499" s="116"/>
      <c r="T12499" s="117"/>
    </row>
    <row r="12500" spans="10:20">
      <c r="J12500" s="116"/>
      <c r="K12500" s="116"/>
      <c r="L12500" s="116"/>
      <c r="M12500" s="116"/>
      <c r="N12500" s="117"/>
      <c r="P12500" s="115"/>
      <c r="Q12500" s="116"/>
      <c r="R12500" s="116"/>
      <c r="S12500" s="116"/>
      <c r="T12500" s="117"/>
    </row>
    <row r="12501" spans="10:20">
      <c r="J12501" s="116"/>
      <c r="K12501" s="116"/>
      <c r="L12501" s="116"/>
      <c r="M12501" s="116"/>
      <c r="N12501" s="117"/>
      <c r="P12501" s="115"/>
      <c r="Q12501" s="116"/>
      <c r="R12501" s="116"/>
      <c r="S12501" s="116"/>
      <c r="T12501" s="117"/>
    </row>
    <row r="12502" spans="10:20">
      <c r="J12502" s="116"/>
      <c r="K12502" s="116"/>
      <c r="L12502" s="116"/>
      <c r="M12502" s="116"/>
      <c r="N12502" s="117"/>
      <c r="P12502" s="115"/>
      <c r="Q12502" s="116"/>
      <c r="R12502" s="116"/>
      <c r="S12502" s="116"/>
      <c r="T12502" s="117"/>
    </row>
    <row r="12503" spans="10:20">
      <c r="J12503" s="116"/>
      <c r="K12503" s="116"/>
      <c r="L12503" s="116"/>
      <c r="M12503" s="116"/>
      <c r="N12503" s="117"/>
      <c r="P12503" s="115"/>
      <c r="Q12503" s="116"/>
      <c r="R12503" s="116"/>
      <c r="S12503" s="116"/>
      <c r="T12503" s="117"/>
    </row>
    <row r="12504" spans="10:20">
      <c r="J12504" s="116"/>
      <c r="K12504" s="116"/>
      <c r="L12504" s="116"/>
      <c r="M12504" s="116"/>
      <c r="N12504" s="117"/>
      <c r="P12504" s="115"/>
      <c r="Q12504" s="116"/>
      <c r="R12504" s="116"/>
      <c r="S12504" s="116"/>
      <c r="T12504" s="117"/>
    </row>
    <row r="12505" spans="10:20">
      <c r="J12505" s="116"/>
      <c r="K12505" s="116"/>
      <c r="L12505" s="116"/>
      <c r="M12505" s="116"/>
      <c r="N12505" s="117"/>
      <c r="P12505" s="115"/>
      <c r="Q12505" s="116"/>
      <c r="R12505" s="116"/>
      <c r="S12505" s="116"/>
      <c r="T12505" s="117"/>
    </row>
    <row r="12506" spans="10:20">
      <c r="J12506" s="116"/>
      <c r="K12506" s="116"/>
      <c r="L12506" s="116"/>
      <c r="M12506" s="116"/>
      <c r="N12506" s="117"/>
      <c r="P12506" s="115"/>
      <c r="Q12506" s="116"/>
      <c r="R12506" s="116"/>
      <c r="S12506" s="116"/>
      <c r="T12506" s="117"/>
    </row>
    <row r="12507" spans="10:20">
      <c r="J12507" s="116"/>
      <c r="K12507" s="116"/>
      <c r="L12507" s="116"/>
      <c r="M12507" s="116"/>
      <c r="N12507" s="117"/>
      <c r="P12507" s="115"/>
      <c r="Q12507" s="116"/>
      <c r="R12507" s="116"/>
      <c r="S12507" s="116"/>
      <c r="T12507" s="117"/>
    </row>
    <row r="12508" spans="10:20">
      <c r="J12508" s="116"/>
      <c r="K12508" s="116"/>
      <c r="L12508" s="116"/>
      <c r="M12508" s="116"/>
      <c r="N12508" s="117"/>
      <c r="P12508" s="115"/>
      <c r="Q12508" s="116"/>
      <c r="R12508" s="116"/>
      <c r="S12508" s="116"/>
      <c r="T12508" s="117"/>
    </row>
    <row r="12509" spans="10:20">
      <c r="J12509" s="116"/>
      <c r="K12509" s="116"/>
      <c r="L12509" s="116"/>
      <c r="M12509" s="116"/>
      <c r="N12509" s="117"/>
      <c r="P12509" s="115"/>
      <c r="Q12509" s="116"/>
      <c r="R12509" s="116"/>
      <c r="S12509" s="116"/>
      <c r="T12509" s="117"/>
    </row>
    <row r="12510" spans="10:20">
      <c r="J12510" s="116"/>
      <c r="K12510" s="116"/>
      <c r="L12510" s="116"/>
      <c r="M12510" s="116"/>
      <c r="N12510" s="117"/>
      <c r="P12510" s="115"/>
      <c r="Q12510" s="116"/>
      <c r="R12510" s="116"/>
      <c r="S12510" s="116"/>
      <c r="T12510" s="117"/>
    </row>
    <row r="12511" spans="10:20">
      <c r="J12511" s="116"/>
      <c r="K12511" s="116"/>
      <c r="L12511" s="116"/>
      <c r="M12511" s="116"/>
      <c r="N12511" s="117"/>
      <c r="P12511" s="115"/>
      <c r="Q12511" s="116"/>
      <c r="R12511" s="116"/>
      <c r="S12511" s="116"/>
      <c r="T12511" s="117"/>
    </row>
    <row r="12512" spans="10:20">
      <c r="J12512" s="116"/>
      <c r="K12512" s="116"/>
      <c r="L12512" s="116"/>
      <c r="M12512" s="116"/>
      <c r="N12512" s="117"/>
      <c r="P12512" s="115"/>
      <c r="Q12512" s="116"/>
      <c r="R12512" s="116"/>
      <c r="S12512" s="116"/>
      <c r="T12512" s="117"/>
    </row>
    <row r="12513" spans="10:20">
      <c r="J12513" s="116"/>
      <c r="K12513" s="116"/>
      <c r="L12513" s="116"/>
      <c r="M12513" s="116"/>
      <c r="N12513" s="117"/>
      <c r="P12513" s="115"/>
      <c r="Q12513" s="116"/>
      <c r="R12513" s="116"/>
      <c r="S12513" s="116"/>
      <c r="T12513" s="117"/>
    </row>
    <row r="12514" spans="10:20">
      <c r="J12514" s="116"/>
      <c r="K12514" s="116"/>
      <c r="L12514" s="116"/>
      <c r="M12514" s="116"/>
      <c r="N12514" s="117"/>
      <c r="P12514" s="115"/>
      <c r="Q12514" s="116"/>
      <c r="R12514" s="116"/>
      <c r="S12514" s="116"/>
      <c r="T12514" s="117"/>
    </row>
    <row r="12515" spans="10:20">
      <c r="J12515" s="116"/>
      <c r="K12515" s="116"/>
      <c r="L12515" s="116"/>
      <c r="M12515" s="116"/>
      <c r="N12515" s="117"/>
      <c r="P12515" s="115"/>
      <c r="Q12515" s="116"/>
      <c r="R12515" s="116"/>
      <c r="S12515" s="116"/>
      <c r="T12515" s="117"/>
    </row>
    <row r="12516" spans="10:20">
      <c r="J12516" s="116"/>
      <c r="K12516" s="116"/>
      <c r="L12516" s="116"/>
      <c r="M12516" s="116"/>
      <c r="N12516" s="117"/>
      <c r="P12516" s="115"/>
      <c r="Q12516" s="116"/>
      <c r="R12516" s="116"/>
      <c r="S12516" s="116"/>
      <c r="T12516" s="117"/>
    </row>
    <row r="12517" spans="10:20">
      <c r="J12517" s="116"/>
      <c r="K12517" s="116"/>
      <c r="L12517" s="116"/>
      <c r="M12517" s="116"/>
      <c r="N12517" s="117"/>
      <c r="P12517" s="115"/>
      <c r="Q12517" s="116"/>
      <c r="R12517" s="116"/>
      <c r="S12517" s="116"/>
      <c r="T12517" s="117"/>
    </row>
    <row r="12518" spans="10:20">
      <c r="J12518" s="116"/>
      <c r="K12518" s="116"/>
      <c r="L12518" s="116"/>
      <c r="M12518" s="116"/>
      <c r="N12518" s="117"/>
      <c r="P12518" s="115"/>
      <c r="Q12518" s="116"/>
      <c r="R12518" s="116"/>
      <c r="S12518" s="116"/>
      <c r="T12518" s="117"/>
    </row>
    <row r="12519" spans="10:20">
      <c r="J12519" s="116"/>
      <c r="K12519" s="116"/>
      <c r="L12519" s="116"/>
      <c r="M12519" s="116"/>
      <c r="N12519" s="117"/>
      <c r="P12519" s="115"/>
      <c r="Q12519" s="116"/>
      <c r="R12519" s="116"/>
      <c r="S12519" s="116"/>
      <c r="T12519" s="117"/>
    </row>
    <row r="12520" spans="10:20">
      <c r="J12520" s="116"/>
      <c r="K12520" s="116"/>
      <c r="L12520" s="116"/>
      <c r="M12520" s="116"/>
      <c r="N12520" s="117"/>
      <c r="P12520" s="115"/>
      <c r="Q12520" s="116"/>
      <c r="R12520" s="116"/>
      <c r="S12520" s="116"/>
      <c r="T12520" s="117"/>
    </row>
    <row r="12521" spans="10:20">
      <c r="J12521" s="116"/>
      <c r="K12521" s="116"/>
      <c r="L12521" s="116"/>
      <c r="M12521" s="116"/>
      <c r="N12521" s="117"/>
      <c r="P12521" s="115"/>
      <c r="Q12521" s="116"/>
      <c r="R12521" s="116"/>
      <c r="S12521" s="116"/>
      <c r="T12521" s="117"/>
    </row>
    <row r="12522" spans="10:20">
      <c r="J12522" s="116"/>
      <c r="K12522" s="116"/>
      <c r="L12522" s="116"/>
      <c r="M12522" s="116"/>
      <c r="N12522" s="117"/>
      <c r="P12522" s="115"/>
      <c r="Q12522" s="116"/>
      <c r="R12522" s="116"/>
      <c r="S12522" s="116"/>
      <c r="T12522" s="117"/>
    </row>
    <row r="12523" spans="10:20">
      <c r="J12523" s="116"/>
      <c r="K12523" s="116"/>
      <c r="L12523" s="116"/>
      <c r="M12523" s="116"/>
      <c r="N12523" s="117"/>
      <c r="P12523" s="115"/>
      <c r="Q12523" s="116"/>
      <c r="R12523" s="116"/>
      <c r="S12523" s="116"/>
      <c r="T12523" s="117"/>
    </row>
    <row r="12524" spans="10:20">
      <c r="J12524" s="116"/>
      <c r="K12524" s="116"/>
      <c r="L12524" s="116"/>
      <c r="M12524" s="116"/>
      <c r="N12524" s="117"/>
      <c r="P12524" s="115"/>
      <c r="Q12524" s="116"/>
      <c r="R12524" s="116"/>
      <c r="S12524" s="116"/>
      <c r="T12524" s="117"/>
    </row>
    <row r="12525" spans="10:20">
      <c r="J12525" s="116"/>
      <c r="K12525" s="116"/>
      <c r="L12525" s="116"/>
      <c r="M12525" s="116"/>
      <c r="N12525" s="117"/>
      <c r="P12525" s="115"/>
      <c r="Q12525" s="116"/>
      <c r="R12525" s="116"/>
      <c r="S12525" s="116"/>
      <c r="T12525" s="117"/>
    </row>
    <row r="12526" spans="10:20">
      <c r="J12526" s="116"/>
      <c r="K12526" s="116"/>
      <c r="L12526" s="116"/>
      <c r="M12526" s="116"/>
      <c r="N12526" s="117"/>
      <c r="P12526" s="115"/>
      <c r="Q12526" s="116"/>
      <c r="R12526" s="116"/>
      <c r="S12526" s="116"/>
      <c r="T12526" s="117"/>
    </row>
    <row r="12527" spans="10:20">
      <c r="J12527" s="116"/>
      <c r="K12527" s="116"/>
      <c r="L12527" s="116"/>
      <c r="M12527" s="116"/>
      <c r="N12527" s="117"/>
      <c r="P12527" s="115"/>
      <c r="Q12527" s="116"/>
      <c r="R12527" s="116"/>
      <c r="S12527" s="116"/>
      <c r="T12527" s="117"/>
    </row>
    <row r="12528" spans="10:20">
      <c r="J12528" s="116"/>
      <c r="K12528" s="116"/>
      <c r="L12528" s="116"/>
      <c r="M12528" s="116"/>
      <c r="N12528" s="117"/>
      <c r="P12528" s="115"/>
      <c r="Q12528" s="116"/>
      <c r="R12528" s="116"/>
      <c r="S12528" s="116"/>
      <c r="T12528" s="117"/>
    </row>
    <row r="12529" spans="10:20">
      <c r="J12529" s="116"/>
      <c r="K12529" s="116"/>
      <c r="L12529" s="116"/>
      <c r="M12529" s="116"/>
      <c r="N12529" s="117"/>
      <c r="P12529" s="115"/>
      <c r="Q12529" s="116"/>
      <c r="R12529" s="116"/>
      <c r="S12529" s="116"/>
      <c r="T12529" s="117"/>
    </row>
    <row r="12530" spans="10:20">
      <c r="J12530" s="116"/>
      <c r="K12530" s="116"/>
      <c r="L12530" s="116"/>
      <c r="M12530" s="116"/>
      <c r="N12530" s="117"/>
      <c r="P12530" s="115"/>
      <c r="Q12530" s="116"/>
      <c r="R12530" s="116"/>
      <c r="S12530" s="116"/>
      <c r="T12530" s="117"/>
    </row>
    <row r="12531" spans="10:20">
      <c r="J12531" s="116"/>
      <c r="K12531" s="116"/>
      <c r="L12531" s="116"/>
      <c r="M12531" s="116"/>
      <c r="N12531" s="117"/>
      <c r="P12531" s="115"/>
      <c r="Q12531" s="116"/>
      <c r="R12531" s="116"/>
      <c r="S12531" s="116"/>
      <c r="T12531" s="117"/>
    </row>
    <row r="12532" spans="10:20">
      <c r="J12532" s="116"/>
      <c r="K12532" s="116"/>
      <c r="L12532" s="116"/>
      <c r="M12532" s="116"/>
      <c r="N12532" s="117"/>
      <c r="P12532" s="115"/>
      <c r="Q12532" s="116"/>
      <c r="R12532" s="116"/>
      <c r="S12532" s="116"/>
      <c r="T12532" s="117"/>
    </row>
    <row r="12533" spans="10:20">
      <c r="J12533" s="116"/>
      <c r="K12533" s="116"/>
      <c r="L12533" s="116"/>
      <c r="M12533" s="116"/>
      <c r="N12533" s="117"/>
      <c r="P12533" s="115"/>
      <c r="Q12533" s="116"/>
      <c r="R12533" s="116"/>
      <c r="S12533" s="116"/>
      <c r="T12533" s="117"/>
    </row>
    <row r="12534" spans="10:20">
      <c r="J12534" s="116"/>
      <c r="K12534" s="116"/>
      <c r="L12534" s="116"/>
      <c r="M12534" s="116"/>
      <c r="N12534" s="117"/>
      <c r="P12534" s="115"/>
      <c r="Q12534" s="116"/>
      <c r="R12534" s="116"/>
      <c r="S12534" s="116"/>
      <c r="T12534" s="117"/>
    </row>
    <row r="12535" spans="10:20">
      <c r="J12535" s="116"/>
      <c r="K12535" s="116"/>
      <c r="L12535" s="116"/>
      <c r="M12535" s="116"/>
      <c r="N12535" s="117"/>
      <c r="P12535" s="115"/>
      <c r="Q12535" s="116"/>
      <c r="R12535" s="116"/>
      <c r="S12535" s="116"/>
      <c r="T12535" s="117"/>
    </row>
    <row r="12536" spans="10:20">
      <c r="J12536" s="116"/>
      <c r="K12536" s="116"/>
      <c r="L12536" s="116"/>
      <c r="M12536" s="116"/>
      <c r="N12536" s="117"/>
      <c r="P12536" s="115"/>
      <c r="Q12536" s="116"/>
      <c r="R12536" s="116"/>
      <c r="S12536" s="116"/>
      <c r="T12536" s="117"/>
    </row>
    <row r="12537" spans="10:20">
      <c r="J12537" s="116"/>
      <c r="K12537" s="116"/>
      <c r="L12537" s="116"/>
      <c r="M12537" s="116"/>
      <c r="N12537" s="117"/>
      <c r="P12537" s="115"/>
      <c r="Q12537" s="116"/>
      <c r="R12537" s="116"/>
      <c r="S12537" s="116"/>
      <c r="T12537" s="117"/>
    </row>
    <row r="12538" spans="10:20">
      <c r="J12538" s="116"/>
      <c r="K12538" s="116"/>
      <c r="L12538" s="116"/>
      <c r="M12538" s="116"/>
      <c r="N12538" s="117"/>
      <c r="P12538" s="115"/>
      <c r="Q12538" s="116"/>
      <c r="R12538" s="116"/>
      <c r="S12538" s="116"/>
      <c r="T12538" s="117"/>
    </row>
    <row r="12539" spans="10:20">
      <c r="J12539" s="116"/>
      <c r="K12539" s="116"/>
      <c r="L12539" s="116"/>
      <c r="M12539" s="116"/>
      <c r="N12539" s="117"/>
      <c r="P12539" s="115"/>
      <c r="Q12539" s="116"/>
      <c r="R12539" s="116"/>
      <c r="S12539" s="116"/>
      <c r="T12539" s="117"/>
    </row>
    <row r="12540" spans="10:20">
      <c r="J12540" s="116"/>
      <c r="K12540" s="116"/>
      <c r="L12540" s="116"/>
      <c r="M12540" s="116"/>
      <c r="N12540" s="117"/>
      <c r="P12540" s="115"/>
      <c r="Q12540" s="116"/>
      <c r="R12540" s="116"/>
      <c r="S12540" s="116"/>
      <c r="T12540" s="117"/>
    </row>
    <row r="12541" spans="10:20">
      <c r="J12541" s="116"/>
      <c r="K12541" s="116"/>
      <c r="L12541" s="116"/>
      <c r="M12541" s="116"/>
      <c r="N12541" s="117"/>
      <c r="P12541" s="115"/>
      <c r="Q12541" s="116"/>
      <c r="R12541" s="116"/>
      <c r="S12541" s="116"/>
      <c r="T12541" s="117"/>
    </row>
    <row r="12542" spans="10:20">
      <c r="J12542" s="116"/>
      <c r="K12542" s="116"/>
      <c r="L12542" s="116"/>
      <c r="M12542" s="116"/>
      <c r="N12542" s="117"/>
      <c r="P12542" s="115"/>
      <c r="Q12542" s="116"/>
      <c r="R12542" s="116"/>
      <c r="S12542" s="116"/>
      <c r="T12542" s="117"/>
    </row>
    <row r="12543" spans="10:20">
      <c r="J12543" s="116"/>
      <c r="K12543" s="116"/>
      <c r="L12543" s="116"/>
      <c r="M12543" s="116"/>
      <c r="N12543" s="117"/>
      <c r="P12543" s="115"/>
      <c r="Q12543" s="116"/>
      <c r="R12543" s="116"/>
      <c r="S12543" s="116"/>
      <c r="T12543" s="117"/>
    </row>
    <row r="12544" spans="10:20">
      <c r="J12544" s="116"/>
      <c r="K12544" s="116"/>
      <c r="L12544" s="116"/>
      <c r="M12544" s="116"/>
      <c r="N12544" s="117"/>
      <c r="P12544" s="115"/>
      <c r="Q12544" s="116"/>
      <c r="R12544" s="116"/>
      <c r="S12544" s="116"/>
      <c r="T12544" s="117"/>
    </row>
    <row r="12545" spans="10:20">
      <c r="J12545" s="116"/>
      <c r="K12545" s="116"/>
      <c r="L12545" s="116"/>
      <c r="M12545" s="116"/>
      <c r="N12545" s="117"/>
      <c r="P12545" s="115"/>
      <c r="Q12545" s="116"/>
      <c r="R12545" s="116"/>
      <c r="S12545" s="116"/>
      <c r="T12545" s="117"/>
    </row>
    <row r="12546" spans="10:20">
      <c r="J12546" s="116"/>
      <c r="K12546" s="116"/>
      <c r="L12546" s="116"/>
      <c r="M12546" s="116"/>
      <c r="N12546" s="117"/>
      <c r="P12546" s="115"/>
      <c r="Q12546" s="116"/>
      <c r="R12546" s="116"/>
      <c r="S12546" s="116"/>
      <c r="T12546" s="117"/>
    </row>
    <row r="12547" spans="10:20">
      <c r="J12547" s="116"/>
      <c r="K12547" s="116"/>
      <c r="L12547" s="116"/>
      <c r="M12547" s="116"/>
      <c r="N12547" s="117"/>
      <c r="P12547" s="115"/>
      <c r="Q12547" s="116"/>
      <c r="R12547" s="116"/>
      <c r="S12547" s="116"/>
      <c r="T12547" s="117"/>
    </row>
    <row r="12548" spans="10:20">
      <c r="J12548" s="116"/>
      <c r="K12548" s="116"/>
      <c r="L12548" s="116"/>
      <c r="M12548" s="116"/>
      <c r="N12548" s="117"/>
      <c r="P12548" s="115"/>
      <c r="Q12548" s="116"/>
      <c r="R12548" s="116"/>
      <c r="S12548" s="116"/>
      <c r="T12548" s="117"/>
    </row>
    <row r="12549" spans="10:20">
      <c r="J12549" s="116"/>
      <c r="K12549" s="116"/>
      <c r="L12549" s="116"/>
      <c r="M12549" s="116"/>
      <c r="N12549" s="117"/>
      <c r="P12549" s="115"/>
      <c r="Q12549" s="116"/>
      <c r="R12549" s="116"/>
      <c r="S12549" s="116"/>
      <c r="T12549" s="117"/>
    </row>
    <row r="12550" spans="10:20">
      <c r="J12550" s="116"/>
      <c r="K12550" s="116"/>
      <c r="L12550" s="116"/>
      <c r="M12550" s="116"/>
      <c r="N12550" s="117"/>
      <c r="P12550" s="115"/>
      <c r="Q12550" s="116"/>
      <c r="R12550" s="116"/>
      <c r="S12550" s="116"/>
      <c r="T12550" s="117"/>
    </row>
    <row r="12551" spans="10:20">
      <c r="J12551" s="116"/>
      <c r="K12551" s="116"/>
      <c r="L12551" s="116"/>
      <c r="M12551" s="116"/>
      <c r="N12551" s="117"/>
      <c r="P12551" s="115"/>
      <c r="Q12551" s="116"/>
      <c r="R12551" s="116"/>
      <c r="S12551" s="116"/>
      <c r="T12551" s="117"/>
    </row>
    <row r="12552" spans="10:20">
      <c r="J12552" s="116"/>
      <c r="K12552" s="116"/>
      <c r="L12552" s="116"/>
      <c r="M12552" s="116"/>
      <c r="N12552" s="117"/>
      <c r="P12552" s="115"/>
      <c r="Q12552" s="116"/>
      <c r="R12552" s="116"/>
      <c r="S12552" s="116"/>
      <c r="T12552" s="117"/>
    </row>
    <row r="12553" spans="10:20">
      <c r="J12553" s="116"/>
      <c r="K12553" s="116"/>
      <c r="L12553" s="116"/>
      <c r="M12553" s="116"/>
      <c r="N12553" s="117"/>
      <c r="P12553" s="115"/>
      <c r="Q12553" s="116"/>
      <c r="R12553" s="116"/>
      <c r="S12553" s="116"/>
      <c r="T12553" s="117"/>
    </row>
    <row r="12554" spans="10:20">
      <c r="J12554" s="116"/>
      <c r="K12554" s="116"/>
      <c r="L12554" s="116"/>
      <c r="M12554" s="116"/>
      <c r="N12554" s="117"/>
      <c r="P12554" s="115"/>
      <c r="Q12554" s="116"/>
      <c r="R12554" s="116"/>
      <c r="S12554" s="116"/>
      <c r="T12554" s="117"/>
    </row>
    <row r="12555" spans="10:20">
      <c r="J12555" s="116"/>
      <c r="K12555" s="116"/>
      <c r="L12555" s="116"/>
      <c r="M12555" s="116"/>
      <c r="N12555" s="117"/>
      <c r="P12555" s="115"/>
      <c r="Q12555" s="116"/>
      <c r="R12555" s="116"/>
      <c r="S12555" s="116"/>
      <c r="T12555" s="117"/>
    </row>
    <row r="12556" spans="10:20">
      <c r="J12556" s="116"/>
      <c r="K12556" s="116"/>
      <c r="L12556" s="116"/>
      <c r="M12556" s="116"/>
      <c r="N12556" s="117"/>
      <c r="P12556" s="115"/>
      <c r="Q12556" s="116"/>
      <c r="R12556" s="116"/>
      <c r="S12556" s="116"/>
      <c r="T12556" s="117"/>
    </row>
    <row r="12557" spans="10:20">
      <c r="J12557" s="116"/>
      <c r="K12557" s="116"/>
      <c r="L12557" s="116"/>
      <c r="M12557" s="116"/>
      <c r="N12557" s="117"/>
      <c r="P12557" s="115"/>
      <c r="Q12557" s="116"/>
      <c r="R12557" s="116"/>
      <c r="S12557" s="116"/>
      <c r="T12557" s="117"/>
    </row>
    <row r="12558" spans="10:20">
      <c r="J12558" s="116"/>
      <c r="K12558" s="116"/>
      <c r="L12558" s="116"/>
      <c r="M12558" s="116"/>
      <c r="N12558" s="117"/>
      <c r="P12558" s="115"/>
      <c r="Q12558" s="116"/>
      <c r="R12558" s="116"/>
      <c r="S12558" s="116"/>
      <c r="T12558" s="117"/>
    </row>
    <row r="12559" spans="10:20">
      <c r="J12559" s="116"/>
      <c r="K12559" s="116"/>
      <c r="L12559" s="116"/>
      <c r="M12559" s="116"/>
      <c r="N12559" s="117"/>
      <c r="P12559" s="115"/>
      <c r="Q12559" s="116"/>
      <c r="R12559" s="116"/>
      <c r="S12559" s="116"/>
      <c r="T12559" s="117"/>
    </row>
    <row r="12560" spans="10:20">
      <c r="J12560" s="116"/>
      <c r="K12560" s="116"/>
      <c r="L12560" s="116"/>
      <c r="M12560" s="116"/>
      <c r="N12560" s="117"/>
      <c r="P12560" s="115"/>
      <c r="Q12560" s="116"/>
      <c r="R12560" s="116"/>
      <c r="S12560" s="116"/>
      <c r="T12560" s="117"/>
    </row>
    <row r="12561" spans="10:20">
      <c r="J12561" s="116"/>
      <c r="K12561" s="116"/>
      <c r="L12561" s="116"/>
      <c r="M12561" s="116"/>
      <c r="N12561" s="117"/>
      <c r="P12561" s="115"/>
      <c r="Q12561" s="116"/>
      <c r="R12561" s="116"/>
      <c r="S12561" s="116"/>
      <c r="T12561" s="117"/>
    </row>
    <row r="12562" spans="10:20">
      <c r="J12562" s="116"/>
      <c r="K12562" s="116"/>
      <c r="L12562" s="116"/>
      <c r="M12562" s="116"/>
      <c r="N12562" s="117"/>
      <c r="P12562" s="115"/>
      <c r="Q12562" s="116"/>
      <c r="R12562" s="116"/>
      <c r="S12562" s="116"/>
      <c r="T12562" s="117"/>
    </row>
    <row r="12563" spans="10:20">
      <c r="J12563" s="116"/>
      <c r="K12563" s="116"/>
      <c r="L12563" s="116"/>
      <c r="M12563" s="116"/>
      <c r="N12563" s="117"/>
      <c r="P12563" s="115"/>
      <c r="Q12563" s="116"/>
      <c r="R12563" s="116"/>
      <c r="S12563" s="116"/>
      <c r="T12563" s="117"/>
    </row>
    <row r="12564" spans="10:20">
      <c r="J12564" s="116"/>
      <c r="K12564" s="116"/>
      <c r="L12564" s="116"/>
      <c r="M12564" s="116"/>
      <c r="N12564" s="117"/>
      <c r="P12564" s="115"/>
      <c r="Q12564" s="116"/>
      <c r="R12564" s="116"/>
      <c r="S12564" s="116"/>
      <c r="T12564" s="117"/>
    </row>
    <row r="12565" spans="10:20">
      <c r="J12565" s="116"/>
      <c r="K12565" s="116"/>
      <c r="L12565" s="116"/>
      <c r="M12565" s="116"/>
      <c r="N12565" s="117"/>
      <c r="P12565" s="115"/>
      <c r="Q12565" s="116"/>
      <c r="R12565" s="116"/>
      <c r="S12565" s="116"/>
      <c r="T12565" s="117"/>
    </row>
    <row r="12566" spans="10:20">
      <c r="J12566" s="116"/>
      <c r="K12566" s="116"/>
      <c r="L12566" s="116"/>
      <c r="M12566" s="116"/>
      <c r="N12566" s="117"/>
      <c r="P12566" s="115"/>
      <c r="Q12566" s="116"/>
      <c r="R12566" s="116"/>
      <c r="S12566" s="116"/>
      <c r="T12566" s="117"/>
    </row>
    <row r="12567" spans="10:20">
      <c r="J12567" s="116"/>
      <c r="K12567" s="116"/>
      <c r="L12567" s="116"/>
      <c r="M12567" s="116"/>
      <c r="N12567" s="117"/>
      <c r="P12567" s="115"/>
      <c r="Q12567" s="116"/>
      <c r="R12567" s="116"/>
      <c r="S12567" s="116"/>
      <c r="T12567" s="117"/>
    </row>
    <row r="12568" spans="10:20">
      <c r="J12568" s="116"/>
      <c r="K12568" s="116"/>
      <c r="L12568" s="116"/>
      <c r="M12568" s="116"/>
      <c r="N12568" s="117"/>
      <c r="P12568" s="115"/>
      <c r="Q12568" s="116"/>
      <c r="R12568" s="116"/>
      <c r="S12568" s="116"/>
      <c r="T12568" s="117"/>
    </row>
    <row r="12569" spans="10:20">
      <c r="J12569" s="116"/>
      <c r="K12569" s="116"/>
      <c r="L12569" s="116"/>
      <c r="M12569" s="116"/>
      <c r="N12569" s="117"/>
      <c r="P12569" s="115"/>
      <c r="Q12569" s="116"/>
      <c r="R12569" s="116"/>
      <c r="S12569" s="116"/>
      <c r="T12569" s="117"/>
    </row>
    <row r="12570" spans="10:20">
      <c r="J12570" s="116"/>
      <c r="K12570" s="116"/>
      <c r="L12570" s="116"/>
      <c r="M12570" s="116"/>
      <c r="N12570" s="117"/>
      <c r="P12570" s="115"/>
      <c r="Q12570" s="116"/>
      <c r="R12570" s="116"/>
      <c r="S12570" s="116"/>
      <c r="T12570" s="117"/>
    </row>
    <row r="12571" spans="10:20">
      <c r="J12571" s="116"/>
      <c r="K12571" s="116"/>
      <c r="L12571" s="116"/>
      <c r="M12571" s="116"/>
      <c r="N12571" s="117"/>
      <c r="P12571" s="115"/>
      <c r="Q12571" s="116"/>
      <c r="R12571" s="116"/>
      <c r="S12571" s="116"/>
      <c r="T12571" s="117"/>
    </row>
    <row r="12572" spans="10:20">
      <c r="J12572" s="116"/>
      <c r="K12572" s="116"/>
      <c r="L12572" s="116"/>
      <c r="M12572" s="116"/>
      <c r="N12572" s="117"/>
      <c r="P12572" s="115"/>
      <c r="Q12572" s="116"/>
      <c r="R12572" s="116"/>
      <c r="S12572" s="116"/>
      <c r="T12572" s="117"/>
    </row>
    <row r="12573" spans="10:20">
      <c r="J12573" s="116"/>
      <c r="K12573" s="116"/>
      <c r="L12573" s="116"/>
      <c r="M12573" s="116"/>
      <c r="N12573" s="117"/>
      <c r="P12573" s="115"/>
      <c r="Q12573" s="116"/>
      <c r="R12573" s="116"/>
      <c r="S12573" s="116"/>
      <c r="T12573" s="117"/>
    </row>
    <row r="12574" spans="10:20">
      <c r="J12574" s="116"/>
      <c r="K12574" s="116"/>
      <c r="L12574" s="116"/>
      <c r="M12574" s="116"/>
      <c r="N12574" s="117"/>
      <c r="P12574" s="115"/>
      <c r="Q12574" s="116"/>
      <c r="R12574" s="116"/>
      <c r="S12574" s="116"/>
      <c r="T12574" s="117"/>
    </row>
    <row r="12575" spans="10:20">
      <c r="J12575" s="116"/>
      <c r="K12575" s="116"/>
      <c r="L12575" s="116"/>
      <c r="M12575" s="116"/>
      <c r="N12575" s="117"/>
      <c r="P12575" s="115"/>
      <c r="Q12575" s="116"/>
      <c r="R12575" s="116"/>
      <c r="S12575" s="116"/>
      <c r="T12575" s="117"/>
    </row>
    <row r="12576" spans="10:20">
      <c r="J12576" s="116"/>
      <c r="K12576" s="116"/>
      <c r="L12576" s="116"/>
      <c r="M12576" s="116"/>
      <c r="N12576" s="117"/>
      <c r="P12576" s="115"/>
      <c r="Q12576" s="116"/>
      <c r="R12576" s="116"/>
      <c r="S12576" s="116"/>
      <c r="T12576" s="117"/>
    </row>
    <row r="12577" spans="10:20">
      <c r="J12577" s="116"/>
      <c r="K12577" s="116"/>
      <c r="L12577" s="116"/>
      <c r="M12577" s="116"/>
      <c r="N12577" s="117"/>
      <c r="P12577" s="115"/>
      <c r="Q12577" s="116"/>
      <c r="R12577" s="116"/>
      <c r="S12577" s="116"/>
      <c r="T12577" s="117"/>
    </row>
    <row r="12578" spans="10:20">
      <c r="J12578" s="116"/>
      <c r="K12578" s="116"/>
      <c r="L12578" s="116"/>
      <c r="M12578" s="116"/>
      <c r="N12578" s="117"/>
      <c r="P12578" s="115"/>
      <c r="Q12578" s="116"/>
      <c r="R12578" s="116"/>
      <c r="S12578" s="116"/>
      <c r="T12578" s="117"/>
    </row>
    <row r="12579" spans="10:20">
      <c r="J12579" s="116"/>
      <c r="K12579" s="116"/>
      <c r="L12579" s="116"/>
      <c r="M12579" s="116"/>
      <c r="N12579" s="117"/>
      <c r="P12579" s="115"/>
      <c r="Q12579" s="116"/>
      <c r="R12579" s="116"/>
      <c r="S12579" s="116"/>
      <c r="T12579" s="117"/>
    </row>
    <row r="12580" spans="10:20">
      <c r="J12580" s="116"/>
      <c r="K12580" s="116"/>
      <c r="L12580" s="116"/>
      <c r="M12580" s="116"/>
      <c r="N12580" s="117"/>
      <c r="P12580" s="115"/>
      <c r="Q12580" s="116"/>
      <c r="R12580" s="116"/>
      <c r="S12580" s="116"/>
      <c r="T12580" s="117"/>
    </row>
    <row r="12581" spans="10:20">
      <c r="J12581" s="116"/>
      <c r="K12581" s="116"/>
      <c r="L12581" s="116"/>
      <c r="M12581" s="116"/>
      <c r="N12581" s="117"/>
      <c r="P12581" s="115"/>
      <c r="Q12581" s="116"/>
      <c r="R12581" s="116"/>
      <c r="S12581" s="116"/>
      <c r="T12581" s="117"/>
    </row>
    <row r="12582" spans="10:20">
      <c r="J12582" s="116"/>
      <c r="K12582" s="116"/>
      <c r="L12582" s="116"/>
      <c r="M12582" s="116"/>
      <c r="N12582" s="117"/>
      <c r="P12582" s="115"/>
      <c r="Q12582" s="116"/>
      <c r="R12582" s="116"/>
      <c r="S12582" s="116"/>
      <c r="T12582" s="117"/>
    </row>
    <row r="12583" spans="10:20">
      <c r="J12583" s="116"/>
      <c r="K12583" s="116"/>
      <c r="L12583" s="116"/>
      <c r="M12583" s="116"/>
      <c r="N12583" s="117"/>
      <c r="P12583" s="115"/>
      <c r="Q12583" s="116"/>
      <c r="R12583" s="116"/>
      <c r="S12583" s="116"/>
      <c r="T12583" s="117"/>
    </row>
    <row r="12584" spans="10:20">
      <c r="J12584" s="116"/>
      <c r="K12584" s="116"/>
      <c r="L12584" s="116"/>
      <c r="M12584" s="116"/>
      <c r="N12584" s="117"/>
      <c r="P12584" s="115"/>
      <c r="Q12584" s="116"/>
      <c r="R12584" s="116"/>
      <c r="S12584" s="116"/>
      <c r="T12584" s="117"/>
    </row>
    <row r="12585" spans="10:20">
      <c r="J12585" s="116"/>
      <c r="K12585" s="116"/>
      <c r="L12585" s="116"/>
      <c r="M12585" s="116"/>
      <c r="N12585" s="117"/>
      <c r="P12585" s="115"/>
      <c r="Q12585" s="116"/>
      <c r="R12585" s="116"/>
      <c r="S12585" s="116"/>
      <c r="T12585" s="117"/>
    </row>
    <row r="12586" spans="10:20">
      <c r="J12586" s="116"/>
      <c r="K12586" s="116"/>
      <c r="L12586" s="116"/>
      <c r="M12586" s="116"/>
      <c r="N12586" s="117"/>
      <c r="P12586" s="115"/>
      <c r="Q12586" s="116"/>
      <c r="R12586" s="116"/>
      <c r="S12586" s="116"/>
      <c r="T12586" s="117"/>
    </row>
    <row r="12587" spans="10:20">
      <c r="J12587" s="116"/>
      <c r="K12587" s="116"/>
      <c r="L12587" s="116"/>
      <c r="M12587" s="116"/>
      <c r="N12587" s="117"/>
      <c r="P12587" s="115"/>
      <c r="Q12587" s="116"/>
      <c r="R12587" s="116"/>
      <c r="S12587" s="116"/>
      <c r="T12587" s="117"/>
    </row>
    <row r="12588" spans="10:20">
      <c r="J12588" s="116"/>
      <c r="K12588" s="116"/>
      <c r="L12588" s="116"/>
      <c r="M12588" s="116"/>
      <c r="N12588" s="117"/>
      <c r="P12588" s="115"/>
      <c r="Q12588" s="116"/>
      <c r="R12588" s="116"/>
      <c r="S12588" s="116"/>
      <c r="T12588" s="117"/>
    </row>
    <row r="12589" spans="10:20">
      <c r="J12589" s="116"/>
      <c r="K12589" s="116"/>
      <c r="L12589" s="116"/>
      <c r="M12589" s="116"/>
      <c r="N12589" s="117"/>
      <c r="P12589" s="115"/>
      <c r="Q12589" s="116"/>
      <c r="R12589" s="116"/>
      <c r="S12589" s="116"/>
      <c r="T12589" s="117"/>
    </row>
    <row r="12590" spans="10:20">
      <c r="J12590" s="116"/>
      <c r="K12590" s="116"/>
      <c r="L12590" s="116"/>
      <c r="M12590" s="116"/>
      <c r="N12590" s="117"/>
      <c r="P12590" s="115"/>
      <c r="Q12590" s="116"/>
      <c r="R12590" s="116"/>
      <c r="S12590" s="116"/>
      <c r="T12590" s="117"/>
    </row>
    <row r="12591" spans="10:20">
      <c r="J12591" s="116"/>
      <c r="K12591" s="116"/>
      <c r="L12591" s="116"/>
      <c r="M12591" s="116"/>
      <c r="N12591" s="117"/>
      <c r="P12591" s="115"/>
      <c r="Q12591" s="116"/>
      <c r="R12591" s="116"/>
      <c r="S12591" s="116"/>
      <c r="T12591" s="117"/>
    </row>
    <row r="12592" spans="10:20">
      <c r="J12592" s="116"/>
      <c r="K12592" s="116"/>
      <c r="L12592" s="116"/>
      <c r="M12592" s="116"/>
      <c r="N12592" s="117"/>
      <c r="P12592" s="115"/>
      <c r="Q12592" s="116"/>
      <c r="R12592" s="116"/>
      <c r="S12592" s="116"/>
      <c r="T12592" s="117"/>
    </row>
    <row r="12593" spans="10:20">
      <c r="J12593" s="116"/>
      <c r="K12593" s="116"/>
      <c r="L12593" s="116"/>
      <c r="M12593" s="116"/>
      <c r="N12593" s="117"/>
      <c r="P12593" s="115"/>
      <c r="Q12593" s="116"/>
      <c r="R12593" s="116"/>
      <c r="S12593" s="116"/>
      <c r="T12593" s="117"/>
    </row>
    <row r="12594" spans="10:20">
      <c r="J12594" s="116"/>
      <c r="K12594" s="116"/>
      <c r="L12594" s="116"/>
      <c r="M12594" s="116"/>
      <c r="N12594" s="117"/>
      <c r="P12594" s="115"/>
      <c r="Q12594" s="116"/>
      <c r="R12594" s="116"/>
      <c r="S12594" s="116"/>
      <c r="T12594" s="117"/>
    </row>
    <row r="12595" spans="10:20">
      <c r="J12595" s="116"/>
      <c r="K12595" s="116"/>
      <c r="L12595" s="116"/>
      <c r="M12595" s="116"/>
      <c r="N12595" s="117"/>
      <c r="P12595" s="115"/>
      <c r="Q12595" s="116"/>
      <c r="R12595" s="116"/>
      <c r="S12595" s="116"/>
      <c r="T12595" s="117"/>
    </row>
    <row r="12596" spans="10:20">
      <c r="J12596" s="116"/>
      <c r="K12596" s="116"/>
      <c r="L12596" s="116"/>
      <c r="M12596" s="116"/>
      <c r="N12596" s="117"/>
      <c r="P12596" s="115"/>
      <c r="Q12596" s="116"/>
      <c r="R12596" s="116"/>
      <c r="S12596" s="116"/>
      <c r="T12596" s="117"/>
    </row>
    <row r="12597" spans="10:20">
      <c r="J12597" s="116"/>
      <c r="K12597" s="116"/>
      <c r="L12597" s="116"/>
      <c r="M12597" s="116"/>
      <c r="N12597" s="117"/>
      <c r="P12597" s="115"/>
      <c r="Q12597" s="116"/>
      <c r="R12597" s="116"/>
      <c r="S12597" s="116"/>
      <c r="T12597" s="117"/>
    </row>
    <row r="12598" spans="10:20">
      <c r="J12598" s="116"/>
      <c r="K12598" s="116"/>
      <c r="L12598" s="116"/>
      <c r="M12598" s="116"/>
      <c r="N12598" s="117"/>
      <c r="P12598" s="115"/>
      <c r="Q12598" s="116"/>
      <c r="R12598" s="116"/>
      <c r="S12598" s="116"/>
      <c r="T12598" s="117"/>
    </row>
    <row r="12599" spans="10:20">
      <c r="J12599" s="116"/>
      <c r="K12599" s="116"/>
      <c r="L12599" s="116"/>
      <c r="M12599" s="116"/>
      <c r="N12599" s="117"/>
      <c r="P12599" s="115"/>
      <c r="Q12599" s="116"/>
      <c r="R12599" s="116"/>
      <c r="S12599" s="116"/>
      <c r="T12599" s="117"/>
    </row>
    <row r="12600" spans="10:20">
      <c r="J12600" s="116"/>
      <c r="K12600" s="116"/>
      <c r="L12600" s="116"/>
      <c r="M12600" s="116"/>
      <c r="N12600" s="117"/>
      <c r="P12600" s="115"/>
      <c r="Q12600" s="116"/>
      <c r="R12600" s="116"/>
      <c r="S12600" s="116"/>
      <c r="T12600" s="117"/>
    </row>
    <row r="12601" spans="10:20">
      <c r="J12601" s="116"/>
      <c r="K12601" s="116"/>
      <c r="L12601" s="116"/>
      <c r="M12601" s="116"/>
      <c r="N12601" s="117"/>
      <c r="P12601" s="115"/>
      <c r="Q12601" s="116"/>
      <c r="R12601" s="116"/>
      <c r="S12601" s="116"/>
      <c r="T12601" s="117"/>
    </row>
    <row r="12602" spans="10:20">
      <c r="J12602" s="116"/>
      <c r="K12602" s="116"/>
      <c r="L12602" s="116"/>
      <c r="M12602" s="116"/>
      <c r="N12602" s="117"/>
      <c r="P12602" s="115"/>
      <c r="Q12602" s="116"/>
      <c r="R12602" s="116"/>
      <c r="S12602" s="116"/>
      <c r="T12602" s="117"/>
    </row>
    <row r="12603" spans="10:20">
      <c r="J12603" s="116"/>
      <c r="K12603" s="116"/>
      <c r="L12603" s="116"/>
      <c r="M12603" s="116"/>
      <c r="N12603" s="117"/>
      <c r="P12603" s="115"/>
      <c r="Q12603" s="116"/>
      <c r="R12603" s="116"/>
      <c r="S12603" s="116"/>
      <c r="T12603" s="117"/>
    </row>
    <row r="12604" spans="10:20">
      <c r="J12604" s="116"/>
      <c r="K12604" s="116"/>
      <c r="L12604" s="116"/>
      <c r="M12604" s="116"/>
      <c r="N12604" s="117"/>
      <c r="P12604" s="115"/>
      <c r="Q12604" s="116"/>
      <c r="R12604" s="116"/>
      <c r="S12604" s="116"/>
      <c r="T12604" s="117"/>
    </row>
    <row r="12605" spans="10:20">
      <c r="J12605" s="116"/>
      <c r="K12605" s="116"/>
      <c r="L12605" s="116"/>
      <c r="M12605" s="116"/>
      <c r="N12605" s="117"/>
      <c r="P12605" s="115"/>
      <c r="Q12605" s="116"/>
      <c r="R12605" s="116"/>
      <c r="S12605" s="116"/>
      <c r="T12605" s="117"/>
    </row>
    <row r="12606" spans="10:20">
      <c r="J12606" s="116"/>
      <c r="K12606" s="116"/>
      <c r="L12606" s="116"/>
      <c r="M12606" s="116"/>
      <c r="N12606" s="117"/>
      <c r="P12606" s="115"/>
      <c r="Q12606" s="116"/>
      <c r="R12606" s="116"/>
      <c r="S12606" s="116"/>
      <c r="T12606" s="117"/>
    </row>
    <row r="12607" spans="10:20">
      <c r="J12607" s="116"/>
      <c r="K12607" s="116"/>
      <c r="L12607" s="116"/>
      <c r="M12607" s="116"/>
      <c r="N12607" s="117"/>
      <c r="P12607" s="115"/>
      <c r="Q12607" s="116"/>
      <c r="R12607" s="116"/>
      <c r="S12607" s="116"/>
      <c r="T12607" s="117"/>
    </row>
    <row r="12608" spans="10:20">
      <c r="J12608" s="116"/>
      <c r="K12608" s="116"/>
      <c r="L12608" s="116"/>
      <c r="M12608" s="116"/>
      <c r="N12608" s="117"/>
      <c r="P12608" s="115"/>
      <c r="Q12608" s="116"/>
      <c r="R12608" s="116"/>
      <c r="S12608" s="116"/>
      <c r="T12608" s="117"/>
    </row>
    <row r="12609" spans="10:20">
      <c r="J12609" s="116"/>
      <c r="K12609" s="116"/>
      <c r="L12609" s="116"/>
      <c r="M12609" s="116"/>
      <c r="N12609" s="117"/>
      <c r="P12609" s="115"/>
      <c r="Q12609" s="116"/>
      <c r="R12609" s="116"/>
      <c r="S12609" s="116"/>
      <c r="T12609" s="117"/>
    </row>
    <row r="12610" spans="10:20">
      <c r="J12610" s="116"/>
      <c r="K12610" s="116"/>
      <c r="L12610" s="116"/>
      <c r="M12610" s="116"/>
      <c r="N12610" s="117"/>
      <c r="P12610" s="115"/>
      <c r="Q12610" s="116"/>
      <c r="R12610" s="116"/>
      <c r="S12610" s="116"/>
      <c r="T12610" s="117"/>
    </row>
    <row r="12611" spans="10:20">
      <c r="J12611" s="116"/>
      <c r="K12611" s="116"/>
      <c r="L12611" s="116"/>
      <c r="M12611" s="116"/>
      <c r="N12611" s="117"/>
      <c r="P12611" s="115"/>
      <c r="Q12611" s="116"/>
      <c r="R12611" s="116"/>
      <c r="S12611" s="116"/>
      <c r="T12611" s="117"/>
    </row>
    <row r="12612" spans="10:20">
      <c r="J12612" s="116"/>
      <c r="K12612" s="116"/>
      <c r="L12612" s="116"/>
      <c r="M12612" s="116"/>
      <c r="N12612" s="117"/>
      <c r="P12612" s="115"/>
      <c r="Q12612" s="116"/>
      <c r="R12612" s="116"/>
      <c r="S12612" s="116"/>
      <c r="T12612" s="117"/>
    </row>
    <row r="12613" spans="10:20">
      <c r="J12613" s="116"/>
      <c r="K12613" s="116"/>
      <c r="L12613" s="116"/>
      <c r="M12613" s="116"/>
      <c r="N12613" s="117"/>
      <c r="P12613" s="115"/>
      <c r="Q12613" s="116"/>
      <c r="R12613" s="116"/>
      <c r="S12613" s="116"/>
      <c r="T12613" s="117"/>
    </row>
    <row r="12614" spans="10:20">
      <c r="J12614" s="116"/>
      <c r="K12614" s="116"/>
      <c r="L12614" s="116"/>
      <c r="M12614" s="116"/>
      <c r="N12614" s="117"/>
      <c r="P12614" s="115"/>
      <c r="Q12614" s="116"/>
      <c r="R12614" s="116"/>
      <c r="S12614" s="116"/>
      <c r="T12614" s="117"/>
    </row>
    <row r="12615" spans="10:20">
      <c r="J12615" s="116"/>
      <c r="K12615" s="116"/>
      <c r="L12615" s="116"/>
      <c r="M12615" s="116"/>
      <c r="N12615" s="117"/>
      <c r="P12615" s="115"/>
      <c r="Q12615" s="116"/>
      <c r="R12615" s="116"/>
      <c r="S12615" s="116"/>
      <c r="T12615" s="117"/>
    </row>
    <row r="12616" spans="10:20">
      <c r="J12616" s="116"/>
      <c r="K12616" s="116"/>
      <c r="L12616" s="116"/>
      <c r="M12616" s="116"/>
      <c r="N12616" s="117"/>
      <c r="P12616" s="115"/>
      <c r="Q12616" s="116"/>
      <c r="R12616" s="116"/>
      <c r="S12616" s="116"/>
      <c r="T12616" s="117"/>
    </row>
    <row r="12617" spans="10:20">
      <c r="J12617" s="116"/>
      <c r="K12617" s="116"/>
      <c r="L12617" s="116"/>
      <c r="M12617" s="116"/>
      <c r="N12617" s="117"/>
      <c r="P12617" s="115"/>
      <c r="Q12617" s="116"/>
      <c r="R12617" s="116"/>
      <c r="S12617" s="116"/>
      <c r="T12617" s="117"/>
    </row>
    <row r="12618" spans="10:20">
      <c r="J12618" s="116"/>
      <c r="K12618" s="116"/>
      <c r="L12618" s="116"/>
      <c r="M12618" s="116"/>
      <c r="N12618" s="117"/>
      <c r="P12618" s="115"/>
      <c r="Q12618" s="116"/>
      <c r="R12618" s="116"/>
      <c r="S12618" s="116"/>
      <c r="T12618" s="117"/>
    </row>
    <row r="12619" spans="10:20">
      <c r="J12619" s="116"/>
      <c r="K12619" s="116"/>
      <c r="L12619" s="116"/>
      <c r="M12619" s="116"/>
      <c r="N12619" s="117"/>
      <c r="P12619" s="115"/>
      <c r="Q12619" s="116"/>
      <c r="R12619" s="116"/>
      <c r="S12619" s="116"/>
      <c r="T12619" s="117"/>
    </row>
    <row r="12620" spans="10:20">
      <c r="J12620" s="116"/>
      <c r="K12620" s="116"/>
      <c r="L12620" s="116"/>
      <c r="M12620" s="116"/>
      <c r="N12620" s="117"/>
      <c r="P12620" s="115"/>
      <c r="Q12620" s="116"/>
      <c r="R12620" s="116"/>
      <c r="S12620" s="116"/>
      <c r="T12620" s="117"/>
    </row>
    <row r="12621" spans="10:20">
      <c r="J12621" s="116"/>
      <c r="K12621" s="116"/>
      <c r="L12621" s="116"/>
      <c r="M12621" s="116"/>
      <c r="N12621" s="117"/>
      <c r="P12621" s="115"/>
      <c r="Q12621" s="116"/>
      <c r="R12621" s="116"/>
      <c r="S12621" s="116"/>
      <c r="T12621" s="117"/>
    </row>
    <row r="12622" spans="10:20">
      <c r="J12622" s="116"/>
      <c r="K12622" s="116"/>
      <c r="L12622" s="116"/>
      <c r="M12622" s="116"/>
      <c r="N12622" s="117"/>
      <c r="P12622" s="115"/>
      <c r="Q12622" s="116"/>
      <c r="R12622" s="116"/>
      <c r="S12622" s="116"/>
      <c r="T12622" s="117"/>
    </row>
    <row r="12623" spans="10:20">
      <c r="J12623" s="116"/>
      <c r="K12623" s="116"/>
      <c r="L12623" s="116"/>
      <c r="M12623" s="116"/>
      <c r="N12623" s="117"/>
      <c r="P12623" s="115"/>
      <c r="Q12623" s="116"/>
      <c r="R12623" s="116"/>
      <c r="S12623" s="116"/>
      <c r="T12623" s="117"/>
    </row>
    <row r="12624" spans="10:20">
      <c r="J12624" s="116"/>
      <c r="K12624" s="116"/>
      <c r="L12624" s="116"/>
      <c r="M12624" s="116"/>
      <c r="N12624" s="117"/>
      <c r="P12624" s="115"/>
      <c r="Q12624" s="116"/>
      <c r="R12624" s="116"/>
      <c r="S12624" s="116"/>
      <c r="T12624" s="117"/>
    </row>
    <row r="12625" spans="10:20">
      <c r="J12625" s="116"/>
      <c r="K12625" s="116"/>
      <c r="L12625" s="116"/>
      <c r="M12625" s="116"/>
      <c r="N12625" s="117"/>
      <c r="P12625" s="115"/>
      <c r="Q12625" s="116"/>
      <c r="R12625" s="116"/>
      <c r="S12625" s="116"/>
      <c r="T12625" s="117"/>
    </row>
    <row r="12626" spans="10:20">
      <c r="J12626" s="116"/>
      <c r="K12626" s="116"/>
      <c r="L12626" s="116"/>
      <c r="M12626" s="116"/>
      <c r="N12626" s="117"/>
      <c r="P12626" s="115"/>
      <c r="Q12626" s="116"/>
      <c r="R12626" s="116"/>
      <c r="S12626" s="116"/>
      <c r="T12626" s="117"/>
    </row>
    <row r="12627" spans="10:20">
      <c r="J12627" s="116"/>
      <c r="K12627" s="116"/>
      <c r="L12627" s="116"/>
      <c r="M12627" s="116"/>
      <c r="N12627" s="117"/>
      <c r="P12627" s="115"/>
      <c r="Q12627" s="116"/>
      <c r="R12627" s="116"/>
      <c r="S12627" s="116"/>
      <c r="T12627" s="117"/>
    </row>
    <row r="12628" spans="10:20">
      <c r="J12628" s="116"/>
      <c r="K12628" s="116"/>
      <c r="L12628" s="116"/>
      <c r="M12628" s="116"/>
      <c r="N12628" s="117"/>
      <c r="P12628" s="115"/>
      <c r="Q12628" s="116"/>
      <c r="R12628" s="116"/>
      <c r="S12628" s="116"/>
      <c r="T12628" s="117"/>
    </row>
    <row r="12629" spans="10:20">
      <c r="J12629" s="116"/>
      <c r="K12629" s="116"/>
      <c r="L12629" s="116"/>
      <c r="M12629" s="116"/>
      <c r="N12629" s="117"/>
      <c r="P12629" s="115"/>
      <c r="Q12629" s="116"/>
      <c r="R12629" s="116"/>
      <c r="S12629" s="116"/>
      <c r="T12629" s="117"/>
    </row>
    <row r="12630" spans="10:20">
      <c r="J12630" s="116"/>
      <c r="K12630" s="116"/>
      <c r="L12630" s="116"/>
      <c r="M12630" s="116"/>
      <c r="N12630" s="117"/>
      <c r="P12630" s="115"/>
      <c r="Q12630" s="116"/>
      <c r="R12630" s="116"/>
      <c r="S12630" s="116"/>
      <c r="T12630" s="117"/>
    </row>
    <row r="12631" spans="10:20">
      <c r="J12631" s="116"/>
      <c r="K12631" s="116"/>
      <c r="L12631" s="116"/>
      <c r="M12631" s="116"/>
      <c r="N12631" s="117"/>
      <c r="P12631" s="115"/>
      <c r="Q12631" s="116"/>
      <c r="R12631" s="116"/>
      <c r="S12631" s="116"/>
      <c r="T12631" s="117"/>
    </row>
    <row r="12632" spans="10:20">
      <c r="J12632" s="116"/>
      <c r="K12632" s="116"/>
      <c r="L12632" s="116"/>
      <c r="M12632" s="116"/>
      <c r="N12632" s="117"/>
      <c r="P12632" s="115"/>
      <c r="Q12632" s="116"/>
      <c r="R12632" s="116"/>
      <c r="S12632" s="116"/>
      <c r="T12632" s="117"/>
    </row>
    <row r="12633" spans="10:20">
      <c r="J12633" s="116"/>
      <c r="K12633" s="116"/>
      <c r="L12633" s="116"/>
      <c r="M12633" s="116"/>
      <c r="N12633" s="117"/>
      <c r="P12633" s="115"/>
      <c r="Q12633" s="116"/>
      <c r="R12633" s="116"/>
      <c r="S12633" s="116"/>
      <c r="T12633" s="117"/>
    </row>
    <row r="12634" spans="10:20">
      <c r="J12634" s="116"/>
      <c r="K12634" s="116"/>
      <c r="L12634" s="116"/>
      <c r="M12634" s="116"/>
      <c r="N12634" s="117"/>
      <c r="P12634" s="115"/>
      <c r="Q12634" s="116"/>
      <c r="R12634" s="116"/>
      <c r="S12634" s="116"/>
      <c r="T12634" s="117"/>
    </row>
    <row r="12635" spans="10:20">
      <c r="J12635" s="116"/>
      <c r="K12635" s="116"/>
      <c r="L12635" s="116"/>
      <c r="M12635" s="116"/>
      <c r="N12635" s="117"/>
      <c r="P12635" s="115"/>
      <c r="Q12635" s="116"/>
      <c r="R12635" s="116"/>
      <c r="S12635" s="116"/>
      <c r="T12635" s="117"/>
    </row>
    <row r="12636" spans="10:20">
      <c r="J12636" s="116"/>
      <c r="K12636" s="116"/>
      <c r="L12636" s="116"/>
      <c r="M12636" s="116"/>
      <c r="N12636" s="117"/>
      <c r="P12636" s="115"/>
      <c r="Q12636" s="116"/>
      <c r="R12636" s="116"/>
      <c r="S12636" s="116"/>
      <c r="T12636" s="117"/>
    </row>
    <row r="12637" spans="10:20">
      <c r="J12637" s="116"/>
      <c r="K12637" s="116"/>
      <c r="L12637" s="116"/>
      <c r="M12637" s="116"/>
      <c r="N12637" s="117"/>
      <c r="P12637" s="115"/>
      <c r="Q12637" s="116"/>
      <c r="R12637" s="116"/>
      <c r="S12637" s="116"/>
      <c r="T12637" s="117"/>
    </row>
    <row r="12638" spans="10:20">
      <c r="J12638" s="116"/>
      <c r="K12638" s="116"/>
      <c r="L12638" s="116"/>
      <c r="M12638" s="116"/>
      <c r="N12638" s="117"/>
      <c r="P12638" s="115"/>
      <c r="Q12638" s="116"/>
      <c r="R12638" s="116"/>
      <c r="S12638" s="116"/>
      <c r="T12638" s="117"/>
    </row>
    <row r="12639" spans="10:20">
      <c r="J12639" s="116"/>
      <c r="K12639" s="116"/>
      <c r="L12639" s="116"/>
      <c r="M12639" s="116"/>
      <c r="N12639" s="117"/>
      <c r="P12639" s="115"/>
      <c r="Q12639" s="116"/>
      <c r="R12639" s="116"/>
      <c r="S12639" s="116"/>
      <c r="T12639" s="117"/>
    </row>
    <row r="12640" spans="10:20">
      <c r="J12640" s="116"/>
      <c r="K12640" s="116"/>
      <c r="L12640" s="116"/>
      <c r="M12640" s="116"/>
      <c r="N12640" s="117"/>
      <c r="P12640" s="115"/>
      <c r="Q12640" s="116"/>
      <c r="R12640" s="116"/>
      <c r="S12640" s="116"/>
      <c r="T12640" s="117"/>
    </row>
    <row r="12641" spans="10:20">
      <c r="J12641" s="116"/>
      <c r="K12641" s="116"/>
      <c r="L12641" s="116"/>
      <c r="M12641" s="116"/>
      <c r="N12641" s="117"/>
      <c r="P12641" s="115"/>
      <c r="Q12641" s="116"/>
      <c r="R12641" s="116"/>
      <c r="S12641" s="116"/>
      <c r="T12641" s="117"/>
    </row>
    <row r="12642" spans="10:20">
      <c r="J12642" s="116"/>
      <c r="K12642" s="116"/>
      <c r="L12642" s="116"/>
      <c r="M12642" s="116"/>
      <c r="N12642" s="117"/>
      <c r="P12642" s="115"/>
      <c r="Q12642" s="116"/>
      <c r="R12642" s="116"/>
      <c r="S12642" s="116"/>
      <c r="T12642" s="117"/>
    </row>
    <row r="12643" spans="10:20">
      <c r="J12643" s="116"/>
      <c r="K12643" s="116"/>
      <c r="L12643" s="116"/>
      <c r="M12643" s="116"/>
      <c r="N12643" s="117"/>
      <c r="P12643" s="115"/>
      <c r="Q12643" s="116"/>
      <c r="R12643" s="116"/>
      <c r="S12643" s="116"/>
      <c r="T12643" s="117"/>
    </row>
    <row r="12644" spans="10:20">
      <c r="J12644" s="116"/>
      <c r="K12644" s="116"/>
      <c r="L12644" s="116"/>
      <c r="M12644" s="116"/>
      <c r="N12644" s="117"/>
      <c r="P12644" s="115"/>
      <c r="Q12644" s="116"/>
      <c r="R12644" s="116"/>
      <c r="S12644" s="116"/>
      <c r="T12644" s="117"/>
    </row>
    <row r="12645" spans="10:20">
      <c r="J12645" s="116"/>
      <c r="K12645" s="116"/>
      <c r="L12645" s="116"/>
      <c r="M12645" s="116"/>
      <c r="N12645" s="117"/>
      <c r="P12645" s="115"/>
      <c r="Q12645" s="116"/>
      <c r="R12645" s="116"/>
      <c r="S12645" s="116"/>
      <c r="T12645" s="117"/>
    </row>
    <row r="12646" spans="10:20">
      <c r="J12646" s="116"/>
      <c r="K12646" s="116"/>
      <c r="L12646" s="116"/>
      <c r="M12646" s="116"/>
      <c r="N12646" s="117"/>
      <c r="P12646" s="115"/>
      <c r="Q12646" s="116"/>
      <c r="R12646" s="116"/>
      <c r="S12646" s="116"/>
      <c r="T12646" s="117"/>
    </row>
    <row r="12647" spans="10:20">
      <c r="J12647" s="116"/>
      <c r="K12647" s="116"/>
      <c r="L12647" s="116"/>
      <c r="M12647" s="116"/>
      <c r="N12647" s="117"/>
      <c r="P12647" s="115"/>
      <c r="Q12647" s="116"/>
      <c r="R12647" s="116"/>
      <c r="S12647" s="116"/>
      <c r="T12647" s="117"/>
    </row>
    <row r="12648" spans="10:20">
      <c r="J12648" s="116"/>
      <c r="K12648" s="116"/>
      <c r="L12648" s="116"/>
      <c r="M12648" s="116"/>
      <c r="N12648" s="117"/>
      <c r="P12648" s="115"/>
      <c r="Q12648" s="116"/>
      <c r="R12648" s="116"/>
      <c r="S12648" s="116"/>
      <c r="T12648" s="117"/>
    </row>
    <row r="12649" spans="10:20">
      <c r="J12649" s="116"/>
      <c r="K12649" s="116"/>
      <c r="L12649" s="116"/>
      <c r="M12649" s="116"/>
      <c r="N12649" s="117"/>
      <c r="P12649" s="115"/>
      <c r="Q12649" s="116"/>
      <c r="R12649" s="116"/>
      <c r="S12649" s="116"/>
      <c r="T12649" s="117"/>
    </row>
    <row r="12650" spans="10:20">
      <c r="J12650" s="116"/>
      <c r="K12650" s="116"/>
      <c r="L12650" s="116"/>
      <c r="M12650" s="116"/>
      <c r="N12650" s="117"/>
      <c r="P12650" s="115"/>
      <c r="Q12650" s="116"/>
      <c r="R12650" s="116"/>
      <c r="S12650" s="116"/>
      <c r="T12650" s="117"/>
    </row>
    <row r="12651" spans="10:20">
      <c r="J12651" s="116"/>
      <c r="K12651" s="116"/>
      <c r="L12651" s="116"/>
      <c r="M12651" s="116"/>
      <c r="N12651" s="117"/>
      <c r="P12651" s="115"/>
      <c r="Q12651" s="116"/>
      <c r="R12651" s="116"/>
      <c r="S12651" s="116"/>
      <c r="T12651" s="117"/>
    </row>
    <row r="12652" spans="10:20">
      <c r="J12652" s="116"/>
      <c r="K12652" s="116"/>
      <c r="L12652" s="116"/>
      <c r="M12652" s="116"/>
      <c r="N12652" s="117"/>
      <c r="P12652" s="115"/>
      <c r="Q12652" s="116"/>
      <c r="R12652" s="116"/>
      <c r="S12652" s="116"/>
      <c r="T12652" s="117"/>
    </row>
    <row r="12653" spans="10:20">
      <c r="J12653" s="116"/>
      <c r="K12653" s="116"/>
      <c r="L12653" s="116"/>
      <c r="M12653" s="116"/>
      <c r="N12653" s="117"/>
      <c r="P12653" s="115"/>
      <c r="Q12653" s="116"/>
      <c r="R12653" s="116"/>
      <c r="S12653" s="116"/>
      <c r="T12653" s="117"/>
    </row>
    <row r="12654" spans="10:20">
      <c r="J12654" s="116"/>
      <c r="K12654" s="116"/>
      <c r="L12654" s="116"/>
      <c r="M12654" s="116"/>
      <c r="N12654" s="117"/>
      <c r="P12654" s="115"/>
      <c r="Q12654" s="116"/>
      <c r="R12654" s="116"/>
      <c r="S12654" s="116"/>
      <c r="T12654" s="117"/>
    </row>
    <row r="12655" spans="10:20">
      <c r="J12655" s="116"/>
      <c r="K12655" s="116"/>
      <c r="L12655" s="116"/>
      <c r="M12655" s="116"/>
      <c r="N12655" s="117"/>
      <c r="P12655" s="115"/>
      <c r="Q12655" s="116"/>
      <c r="R12655" s="116"/>
      <c r="S12655" s="116"/>
      <c r="T12655" s="117"/>
    </row>
    <row r="12656" spans="10:20">
      <c r="J12656" s="116"/>
      <c r="K12656" s="116"/>
      <c r="L12656" s="116"/>
      <c r="M12656" s="116"/>
      <c r="N12656" s="117"/>
      <c r="P12656" s="115"/>
      <c r="Q12656" s="116"/>
      <c r="R12656" s="116"/>
      <c r="S12656" s="116"/>
      <c r="T12656" s="117"/>
    </row>
    <row r="12657" spans="10:20">
      <c r="J12657" s="116"/>
      <c r="K12657" s="116"/>
      <c r="L12657" s="116"/>
      <c r="M12657" s="116"/>
      <c r="N12657" s="117"/>
      <c r="P12657" s="115"/>
      <c r="Q12657" s="116"/>
      <c r="R12657" s="116"/>
      <c r="S12657" s="116"/>
      <c r="T12657" s="117"/>
    </row>
    <row r="12658" spans="10:20">
      <c r="J12658" s="116"/>
      <c r="K12658" s="116"/>
      <c r="L12658" s="116"/>
      <c r="M12658" s="116"/>
      <c r="N12658" s="117"/>
      <c r="P12658" s="115"/>
      <c r="Q12658" s="116"/>
      <c r="R12658" s="116"/>
      <c r="S12658" s="116"/>
      <c r="T12658" s="117"/>
    </row>
    <row r="12659" spans="10:20">
      <c r="J12659" s="116"/>
      <c r="K12659" s="116"/>
      <c r="L12659" s="116"/>
      <c r="M12659" s="116"/>
      <c r="N12659" s="117"/>
      <c r="P12659" s="115"/>
      <c r="Q12659" s="116"/>
      <c r="R12659" s="116"/>
      <c r="S12659" s="116"/>
      <c r="T12659" s="117"/>
    </row>
    <row r="12660" spans="10:20">
      <c r="J12660" s="116"/>
      <c r="K12660" s="116"/>
      <c r="L12660" s="116"/>
      <c r="M12660" s="116"/>
      <c r="N12660" s="117"/>
      <c r="P12660" s="115"/>
      <c r="Q12660" s="116"/>
      <c r="R12660" s="116"/>
      <c r="S12660" s="116"/>
      <c r="T12660" s="117"/>
    </row>
    <row r="12661" spans="10:20">
      <c r="J12661" s="116"/>
      <c r="K12661" s="116"/>
      <c r="L12661" s="116"/>
      <c r="M12661" s="116"/>
      <c r="N12661" s="117"/>
      <c r="P12661" s="115"/>
      <c r="Q12661" s="116"/>
      <c r="R12661" s="116"/>
      <c r="S12661" s="116"/>
      <c r="T12661" s="117"/>
    </row>
    <row r="12662" spans="10:20">
      <c r="J12662" s="116"/>
      <c r="K12662" s="116"/>
      <c r="L12662" s="116"/>
      <c r="M12662" s="116"/>
      <c r="N12662" s="117"/>
      <c r="P12662" s="115"/>
      <c r="Q12662" s="116"/>
      <c r="R12662" s="116"/>
      <c r="S12662" s="116"/>
      <c r="T12662" s="117"/>
    </row>
    <row r="12663" spans="10:20">
      <c r="J12663" s="116"/>
      <c r="K12663" s="116"/>
      <c r="L12663" s="116"/>
      <c r="M12663" s="116"/>
      <c r="N12663" s="117"/>
      <c r="P12663" s="115"/>
      <c r="Q12663" s="116"/>
      <c r="R12663" s="116"/>
      <c r="S12663" s="116"/>
      <c r="T12663" s="117"/>
    </row>
    <row r="12664" spans="10:20">
      <c r="J12664" s="116"/>
      <c r="K12664" s="116"/>
      <c r="L12664" s="116"/>
      <c r="M12664" s="116"/>
      <c r="N12664" s="117"/>
      <c r="P12664" s="115"/>
      <c r="Q12664" s="116"/>
      <c r="R12664" s="116"/>
      <c r="S12664" s="116"/>
      <c r="T12664" s="117"/>
    </row>
    <row r="12665" spans="10:20">
      <c r="J12665" s="116"/>
      <c r="K12665" s="116"/>
      <c r="L12665" s="116"/>
      <c r="M12665" s="116"/>
      <c r="N12665" s="117"/>
      <c r="P12665" s="115"/>
      <c r="Q12665" s="116"/>
      <c r="R12665" s="116"/>
      <c r="S12665" s="116"/>
      <c r="T12665" s="117"/>
    </row>
    <row r="12666" spans="10:20">
      <c r="J12666" s="116"/>
      <c r="K12666" s="116"/>
      <c r="L12666" s="116"/>
      <c r="M12666" s="116"/>
      <c r="N12666" s="117"/>
      <c r="P12666" s="115"/>
      <c r="Q12666" s="116"/>
      <c r="R12666" s="116"/>
      <c r="S12666" s="116"/>
      <c r="T12666" s="117"/>
    </row>
    <row r="12667" spans="10:20">
      <c r="J12667" s="116"/>
      <c r="K12667" s="116"/>
      <c r="L12667" s="116"/>
      <c r="M12667" s="116"/>
      <c r="N12667" s="117"/>
      <c r="P12667" s="115"/>
      <c r="Q12667" s="116"/>
      <c r="R12667" s="116"/>
      <c r="S12667" s="116"/>
      <c r="T12667" s="117"/>
    </row>
    <row r="12668" spans="10:20">
      <c r="J12668" s="116"/>
      <c r="K12668" s="116"/>
      <c r="L12668" s="116"/>
      <c r="M12668" s="116"/>
      <c r="N12668" s="117"/>
      <c r="P12668" s="115"/>
      <c r="Q12668" s="116"/>
      <c r="R12668" s="116"/>
      <c r="S12668" s="116"/>
      <c r="T12668" s="117"/>
    </row>
    <row r="12669" spans="10:20">
      <c r="J12669" s="116"/>
      <c r="K12669" s="116"/>
      <c r="L12669" s="116"/>
      <c r="M12669" s="116"/>
      <c r="N12669" s="117"/>
      <c r="P12669" s="115"/>
      <c r="Q12669" s="116"/>
      <c r="R12669" s="116"/>
      <c r="S12669" s="116"/>
      <c r="T12669" s="117"/>
    </row>
    <row r="12670" spans="10:20">
      <c r="J12670" s="116"/>
      <c r="K12670" s="116"/>
      <c r="L12670" s="116"/>
      <c r="M12670" s="116"/>
      <c r="N12670" s="117"/>
      <c r="P12670" s="115"/>
      <c r="Q12670" s="116"/>
      <c r="R12670" s="116"/>
      <c r="S12670" s="116"/>
      <c r="T12670" s="117"/>
    </row>
    <row r="12671" spans="10:20">
      <c r="J12671" s="116"/>
      <c r="K12671" s="116"/>
      <c r="L12671" s="116"/>
      <c r="M12671" s="116"/>
      <c r="N12671" s="117"/>
      <c r="P12671" s="115"/>
      <c r="Q12671" s="116"/>
      <c r="R12671" s="116"/>
      <c r="S12671" s="116"/>
      <c r="T12671" s="117"/>
    </row>
    <row r="12672" spans="10:20">
      <c r="J12672" s="116"/>
      <c r="K12672" s="116"/>
      <c r="L12672" s="116"/>
      <c r="M12672" s="116"/>
      <c r="N12672" s="117"/>
      <c r="P12672" s="115"/>
      <c r="Q12672" s="116"/>
      <c r="R12672" s="116"/>
      <c r="S12672" s="116"/>
      <c r="T12672" s="117"/>
    </row>
    <row r="12673" spans="10:20">
      <c r="J12673" s="116"/>
      <c r="K12673" s="116"/>
      <c r="L12673" s="116"/>
      <c r="M12673" s="116"/>
      <c r="N12673" s="117"/>
      <c r="P12673" s="115"/>
      <c r="Q12673" s="116"/>
      <c r="R12673" s="116"/>
      <c r="S12673" s="116"/>
      <c r="T12673" s="117"/>
    </row>
    <row r="12674" spans="10:20">
      <c r="J12674" s="116"/>
      <c r="K12674" s="116"/>
      <c r="L12674" s="116"/>
      <c r="M12674" s="116"/>
      <c r="N12674" s="117"/>
      <c r="P12674" s="115"/>
      <c r="Q12674" s="116"/>
      <c r="R12674" s="116"/>
      <c r="S12674" s="116"/>
      <c r="T12674" s="117"/>
    </row>
    <row r="12675" spans="10:20">
      <c r="J12675" s="116"/>
      <c r="K12675" s="116"/>
      <c r="L12675" s="116"/>
      <c r="M12675" s="116"/>
      <c r="N12675" s="117"/>
      <c r="P12675" s="115"/>
      <c r="Q12675" s="116"/>
      <c r="R12675" s="116"/>
      <c r="S12675" s="116"/>
      <c r="T12675" s="117"/>
    </row>
    <row r="12676" spans="10:20">
      <c r="J12676" s="116"/>
      <c r="K12676" s="116"/>
      <c r="L12676" s="116"/>
      <c r="M12676" s="116"/>
      <c r="N12676" s="117"/>
      <c r="P12676" s="115"/>
      <c r="Q12676" s="116"/>
      <c r="R12676" s="116"/>
      <c r="S12676" s="116"/>
      <c r="T12676" s="117"/>
    </row>
    <row r="12677" spans="10:20">
      <c r="J12677" s="116"/>
      <c r="K12677" s="116"/>
      <c r="L12677" s="116"/>
      <c r="M12677" s="116"/>
      <c r="N12677" s="117"/>
      <c r="P12677" s="115"/>
      <c r="Q12677" s="116"/>
      <c r="R12677" s="116"/>
      <c r="S12677" s="116"/>
      <c r="T12677" s="117"/>
    </row>
    <row r="12678" spans="10:20">
      <c r="J12678" s="116"/>
      <c r="K12678" s="116"/>
      <c r="L12678" s="116"/>
      <c r="M12678" s="116"/>
      <c r="N12678" s="117"/>
      <c r="P12678" s="115"/>
      <c r="Q12678" s="116"/>
      <c r="R12678" s="116"/>
      <c r="S12678" s="116"/>
      <c r="T12678" s="117"/>
    </row>
    <row r="12679" spans="10:20">
      <c r="J12679" s="116"/>
      <c r="K12679" s="116"/>
      <c r="L12679" s="116"/>
      <c r="M12679" s="116"/>
      <c r="N12679" s="117"/>
      <c r="P12679" s="115"/>
      <c r="Q12679" s="116"/>
      <c r="R12679" s="116"/>
      <c r="S12679" s="116"/>
      <c r="T12679" s="117"/>
    </row>
    <row r="12680" spans="10:20">
      <c r="J12680" s="116"/>
      <c r="K12680" s="116"/>
      <c r="L12680" s="116"/>
      <c r="M12680" s="116"/>
      <c r="N12680" s="117"/>
      <c r="P12680" s="115"/>
      <c r="Q12680" s="116"/>
      <c r="R12680" s="116"/>
      <c r="S12680" s="116"/>
      <c r="T12680" s="117"/>
    </row>
    <row r="12681" spans="10:20">
      <c r="J12681" s="116"/>
      <c r="K12681" s="116"/>
      <c r="L12681" s="116"/>
      <c r="M12681" s="116"/>
      <c r="N12681" s="117"/>
      <c r="P12681" s="115"/>
      <c r="Q12681" s="116"/>
      <c r="R12681" s="116"/>
      <c r="S12681" s="116"/>
      <c r="T12681" s="117"/>
    </row>
    <row r="12682" spans="10:20">
      <c r="J12682" s="116"/>
      <c r="K12682" s="116"/>
      <c r="L12682" s="116"/>
      <c r="M12682" s="116"/>
      <c r="N12682" s="117"/>
      <c r="P12682" s="115"/>
      <c r="Q12682" s="116"/>
      <c r="R12682" s="116"/>
      <c r="S12682" s="116"/>
      <c r="T12682" s="117"/>
    </row>
    <row r="12683" spans="10:20">
      <c r="J12683" s="116"/>
      <c r="K12683" s="116"/>
      <c r="L12683" s="116"/>
      <c r="M12683" s="116"/>
      <c r="N12683" s="117"/>
      <c r="P12683" s="115"/>
      <c r="Q12683" s="116"/>
      <c r="R12683" s="116"/>
      <c r="S12683" s="116"/>
      <c r="T12683" s="117"/>
    </row>
    <row r="12684" spans="10:20">
      <c r="J12684" s="116"/>
      <c r="K12684" s="116"/>
      <c r="L12684" s="116"/>
      <c r="M12684" s="116"/>
      <c r="N12684" s="117"/>
      <c r="P12684" s="115"/>
      <c r="Q12684" s="116"/>
      <c r="R12684" s="116"/>
      <c r="S12684" s="116"/>
      <c r="T12684" s="117"/>
    </row>
    <row r="12685" spans="10:20">
      <c r="J12685" s="116"/>
      <c r="K12685" s="116"/>
      <c r="L12685" s="116"/>
      <c r="M12685" s="116"/>
      <c r="N12685" s="117"/>
      <c r="P12685" s="115"/>
      <c r="Q12685" s="116"/>
      <c r="R12685" s="116"/>
      <c r="S12685" s="116"/>
      <c r="T12685" s="117"/>
    </row>
    <row r="12686" spans="10:20">
      <c r="J12686" s="116"/>
      <c r="K12686" s="116"/>
      <c r="L12686" s="116"/>
      <c r="M12686" s="116"/>
      <c r="N12686" s="117"/>
      <c r="P12686" s="115"/>
      <c r="Q12686" s="116"/>
      <c r="R12686" s="116"/>
      <c r="S12686" s="116"/>
      <c r="T12686" s="117"/>
    </row>
    <row r="12687" spans="10:20">
      <c r="J12687" s="116"/>
      <c r="K12687" s="116"/>
      <c r="L12687" s="116"/>
      <c r="M12687" s="116"/>
      <c r="N12687" s="117"/>
      <c r="P12687" s="115"/>
      <c r="Q12687" s="116"/>
      <c r="R12687" s="116"/>
      <c r="S12687" s="116"/>
      <c r="T12687" s="117"/>
    </row>
    <row r="12688" spans="10:20">
      <c r="J12688" s="116"/>
      <c r="K12688" s="116"/>
      <c r="L12688" s="116"/>
      <c r="M12688" s="116"/>
      <c r="N12688" s="117"/>
      <c r="P12688" s="115"/>
      <c r="Q12688" s="116"/>
      <c r="R12688" s="116"/>
      <c r="S12688" s="116"/>
      <c r="T12688" s="117"/>
    </row>
    <row r="12689" spans="10:20">
      <c r="J12689" s="116"/>
      <c r="K12689" s="116"/>
      <c r="L12689" s="116"/>
      <c r="M12689" s="116"/>
      <c r="N12689" s="117"/>
      <c r="P12689" s="115"/>
      <c r="Q12689" s="116"/>
      <c r="R12689" s="116"/>
      <c r="S12689" s="116"/>
      <c r="T12689" s="117"/>
    </row>
    <row r="12690" spans="10:20">
      <c r="J12690" s="116"/>
      <c r="K12690" s="116"/>
      <c r="L12690" s="116"/>
      <c r="M12690" s="116"/>
      <c r="N12690" s="117"/>
      <c r="P12690" s="115"/>
      <c r="Q12690" s="116"/>
      <c r="R12690" s="116"/>
      <c r="S12690" s="116"/>
      <c r="T12690" s="117"/>
    </row>
    <row r="12691" spans="10:20">
      <c r="J12691" s="116"/>
      <c r="K12691" s="116"/>
      <c r="L12691" s="116"/>
      <c r="M12691" s="116"/>
      <c r="N12691" s="117"/>
      <c r="P12691" s="115"/>
      <c r="Q12691" s="116"/>
      <c r="R12691" s="116"/>
      <c r="S12691" s="116"/>
      <c r="T12691" s="117"/>
    </row>
    <row r="12692" spans="10:20">
      <c r="J12692" s="116"/>
      <c r="K12692" s="116"/>
      <c r="L12692" s="116"/>
      <c r="M12692" s="116"/>
      <c r="N12692" s="117"/>
      <c r="P12692" s="115"/>
      <c r="Q12692" s="116"/>
      <c r="R12692" s="116"/>
      <c r="S12692" s="116"/>
      <c r="T12692" s="117"/>
    </row>
    <row r="12693" spans="10:20">
      <c r="J12693" s="116"/>
      <c r="K12693" s="116"/>
      <c r="L12693" s="116"/>
      <c r="M12693" s="116"/>
      <c r="N12693" s="117"/>
      <c r="P12693" s="115"/>
      <c r="Q12693" s="116"/>
      <c r="R12693" s="116"/>
      <c r="S12693" s="116"/>
      <c r="T12693" s="117"/>
    </row>
    <row r="12694" spans="10:20">
      <c r="J12694" s="116"/>
      <c r="K12694" s="116"/>
      <c r="L12694" s="116"/>
      <c r="M12694" s="116"/>
      <c r="N12694" s="117"/>
      <c r="P12694" s="115"/>
      <c r="Q12694" s="116"/>
      <c r="R12694" s="116"/>
      <c r="S12694" s="116"/>
      <c r="T12694" s="117"/>
    </row>
    <row r="12695" spans="10:20">
      <c r="J12695" s="116"/>
      <c r="K12695" s="116"/>
      <c r="L12695" s="116"/>
      <c r="M12695" s="116"/>
      <c r="N12695" s="117"/>
      <c r="P12695" s="115"/>
      <c r="Q12695" s="116"/>
      <c r="R12695" s="116"/>
      <c r="S12695" s="116"/>
      <c r="T12695" s="117"/>
    </row>
    <row r="12696" spans="10:20">
      <c r="J12696" s="116"/>
      <c r="K12696" s="116"/>
      <c r="L12696" s="116"/>
      <c r="M12696" s="116"/>
      <c r="N12696" s="117"/>
      <c r="P12696" s="115"/>
      <c r="Q12696" s="116"/>
      <c r="R12696" s="116"/>
      <c r="S12696" s="116"/>
      <c r="T12696" s="117"/>
    </row>
    <row r="12697" spans="10:20">
      <c r="J12697" s="116"/>
      <c r="K12697" s="116"/>
      <c r="L12697" s="116"/>
      <c r="M12697" s="116"/>
      <c r="N12697" s="117"/>
      <c r="P12697" s="115"/>
      <c r="Q12697" s="116"/>
      <c r="R12697" s="116"/>
      <c r="S12697" s="116"/>
      <c r="T12697" s="117"/>
    </row>
    <row r="12698" spans="10:20">
      <c r="J12698" s="116"/>
      <c r="K12698" s="116"/>
      <c r="L12698" s="116"/>
      <c r="M12698" s="116"/>
      <c r="N12698" s="117"/>
      <c r="P12698" s="115"/>
      <c r="Q12698" s="116"/>
      <c r="R12698" s="116"/>
      <c r="S12698" s="116"/>
      <c r="T12698" s="117"/>
    </row>
    <row r="12699" spans="10:20">
      <c r="J12699" s="116"/>
      <c r="K12699" s="116"/>
      <c r="L12699" s="116"/>
      <c r="M12699" s="116"/>
      <c r="N12699" s="117"/>
      <c r="P12699" s="115"/>
      <c r="Q12699" s="116"/>
      <c r="R12699" s="116"/>
      <c r="S12699" s="116"/>
      <c r="T12699" s="117"/>
    </row>
    <row r="12700" spans="10:20">
      <c r="J12700" s="116"/>
      <c r="K12700" s="116"/>
      <c r="L12700" s="116"/>
      <c r="M12700" s="116"/>
      <c r="N12700" s="117"/>
      <c r="P12700" s="115"/>
      <c r="Q12700" s="116"/>
      <c r="R12700" s="116"/>
      <c r="S12700" s="116"/>
      <c r="T12700" s="117"/>
    </row>
    <row r="12701" spans="10:20">
      <c r="J12701" s="116"/>
      <c r="K12701" s="116"/>
      <c r="L12701" s="116"/>
      <c r="M12701" s="116"/>
      <c r="N12701" s="117"/>
      <c r="P12701" s="115"/>
      <c r="Q12701" s="116"/>
      <c r="R12701" s="116"/>
      <c r="S12701" s="116"/>
      <c r="T12701" s="117"/>
    </row>
    <row r="12702" spans="10:20">
      <c r="J12702" s="116"/>
      <c r="K12702" s="116"/>
      <c r="L12702" s="116"/>
      <c r="M12702" s="116"/>
      <c r="N12702" s="117"/>
      <c r="P12702" s="115"/>
      <c r="Q12702" s="116"/>
      <c r="R12702" s="116"/>
      <c r="S12702" s="116"/>
      <c r="T12702" s="117"/>
    </row>
    <row r="12703" spans="10:20">
      <c r="J12703" s="116"/>
      <c r="K12703" s="116"/>
      <c r="L12703" s="116"/>
      <c r="M12703" s="116"/>
      <c r="N12703" s="117"/>
      <c r="P12703" s="115"/>
      <c r="Q12703" s="116"/>
      <c r="R12703" s="116"/>
      <c r="S12703" s="116"/>
      <c r="T12703" s="117"/>
    </row>
    <row r="12704" spans="10:20">
      <c r="J12704" s="116"/>
      <c r="K12704" s="116"/>
      <c r="L12704" s="116"/>
      <c r="M12704" s="116"/>
      <c r="N12704" s="117"/>
      <c r="P12704" s="115"/>
      <c r="Q12704" s="116"/>
      <c r="R12704" s="116"/>
      <c r="S12704" s="116"/>
      <c r="T12704" s="117"/>
    </row>
    <row r="12705" spans="10:20">
      <c r="J12705" s="116"/>
      <c r="K12705" s="116"/>
      <c r="L12705" s="116"/>
      <c r="M12705" s="116"/>
      <c r="N12705" s="117"/>
      <c r="P12705" s="115"/>
      <c r="Q12705" s="116"/>
      <c r="R12705" s="116"/>
      <c r="S12705" s="116"/>
      <c r="T12705" s="117"/>
    </row>
    <row r="12706" spans="10:20">
      <c r="J12706" s="116"/>
      <c r="K12706" s="116"/>
      <c r="L12706" s="116"/>
      <c r="M12706" s="116"/>
      <c r="N12706" s="117"/>
      <c r="P12706" s="115"/>
      <c r="Q12706" s="116"/>
      <c r="R12706" s="116"/>
      <c r="S12706" s="116"/>
      <c r="T12706" s="117"/>
    </row>
    <row r="12707" spans="10:20">
      <c r="J12707" s="116"/>
      <c r="K12707" s="116"/>
      <c r="L12707" s="116"/>
      <c r="M12707" s="116"/>
      <c r="N12707" s="117"/>
      <c r="P12707" s="115"/>
      <c r="Q12707" s="116"/>
      <c r="R12707" s="116"/>
      <c r="S12707" s="116"/>
      <c r="T12707" s="117"/>
    </row>
    <row r="12708" spans="10:20">
      <c r="J12708" s="116"/>
      <c r="K12708" s="116"/>
      <c r="L12708" s="116"/>
      <c r="M12708" s="116"/>
      <c r="N12708" s="117"/>
      <c r="P12708" s="115"/>
      <c r="Q12708" s="116"/>
      <c r="R12708" s="116"/>
      <c r="S12708" s="116"/>
      <c r="T12708" s="117"/>
    </row>
    <row r="12709" spans="10:20">
      <c r="J12709" s="116"/>
      <c r="K12709" s="116"/>
      <c r="L12709" s="116"/>
      <c r="M12709" s="116"/>
      <c r="N12709" s="117"/>
      <c r="P12709" s="115"/>
      <c r="Q12709" s="116"/>
      <c r="R12709" s="116"/>
      <c r="S12709" s="116"/>
      <c r="T12709" s="117"/>
    </row>
    <row r="12710" spans="10:20">
      <c r="J12710" s="116"/>
      <c r="K12710" s="116"/>
      <c r="L12710" s="116"/>
      <c r="M12710" s="116"/>
      <c r="N12710" s="117"/>
      <c r="P12710" s="115"/>
      <c r="Q12710" s="116"/>
      <c r="R12710" s="116"/>
      <c r="S12710" s="116"/>
      <c r="T12710" s="117"/>
    </row>
    <row r="12711" spans="10:20">
      <c r="J12711" s="116"/>
      <c r="K12711" s="116"/>
      <c r="L12711" s="116"/>
      <c r="M12711" s="116"/>
      <c r="N12711" s="117"/>
      <c r="P12711" s="115"/>
      <c r="Q12711" s="116"/>
      <c r="R12711" s="116"/>
      <c r="S12711" s="116"/>
      <c r="T12711" s="117"/>
    </row>
    <row r="12712" spans="10:20">
      <c r="J12712" s="116"/>
      <c r="K12712" s="116"/>
      <c r="L12712" s="116"/>
      <c r="M12712" s="116"/>
      <c r="N12712" s="117"/>
      <c r="P12712" s="115"/>
      <c r="Q12712" s="116"/>
      <c r="R12712" s="116"/>
      <c r="S12712" s="116"/>
      <c r="T12712" s="117"/>
    </row>
    <row r="12713" spans="10:20">
      <c r="J12713" s="116"/>
      <c r="K12713" s="116"/>
      <c r="L12713" s="116"/>
      <c r="M12713" s="116"/>
      <c r="N12713" s="117"/>
      <c r="P12713" s="115"/>
      <c r="Q12713" s="116"/>
      <c r="R12713" s="116"/>
      <c r="S12713" s="116"/>
      <c r="T12713" s="117"/>
    </row>
    <row r="12714" spans="10:20">
      <c r="J12714" s="116"/>
      <c r="K12714" s="116"/>
      <c r="L12714" s="116"/>
      <c r="M12714" s="116"/>
      <c r="N12714" s="117"/>
      <c r="P12714" s="115"/>
      <c r="Q12714" s="116"/>
      <c r="R12714" s="116"/>
      <c r="S12714" s="116"/>
      <c r="T12714" s="117"/>
    </row>
    <row r="12715" spans="10:20">
      <c r="J12715" s="116"/>
      <c r="K12715" s="116"/>
      <c r="L12715" s="116"/>
      <c r="M12715" s="116"/>
      <c r="N12715" s="117"/>
      <c r="P12715" s="115"/>
      <c r="Q12715" s="116"/>
      <c r="R12715" s="116"/>
      <c r="S12715" s="116"/>
      <c r="T12715" s="117"/>
    </row>
    <row r="12716" spans="10:20">
      <c r="J12716" s="116"/>
      <c r="K12716" s="116"/>
      <c r="L12716" s="116"/>
      <c r="M12716" s="116"/>
      <c r="N12716" s="117"/>
      <c r="P12716" s="115"/>
      <c r="Q12716" s="116"/>
      <c r="R12716" s="116"/>
      <c r="S12716" s="116"/>
      <c r="T12716" s="117"/>
    </row>
    <row r="12717" spans="10:20">
      <c r="J12717" s="116"/>
      <c r="K12717" s="116"/>
      <c r="L12717" s="116"/>
      <c r="M12717" s="116"/>
      <c r="N12717" s="117"/>
      <c r="P12717" s="115"/>
      <c r="Q12717" s="116"/>
      <c r="R12717" s="116"/>
      <c r="S12717" s="116"/>
      <c r="T12717" s="117"/>
    </row>
    <row r="12718" spans="10:20">
      <c r="J12718" s="116"/>
      <c r="K12718" s="116"/>
      <c r="L12718" s="116"/>
      <c r="M12718" s="116"/>
      <c r="N12718" s="117"/>
      <c r="P12718" s="115"/>
      <c r="Q12718" s="116"/>
      <c r="R12718" s="116"/>
      <c r="S12718" s="116"/>
      <c r="T12718" s="117"/>
    </row>
    <row r="12719" spans="10:20">
      <c r="J12719" s="116"/>
      <c r="K12719" s="116"/>
      <c r="L12719" s="116"/>
      <c r="M12719" s="116"/>
      <c r="N12719" s="117"/>
      <c r="P12719" s="115"/>
      <c r="Q12719" s="116"/>
      <c r="R12719" s="116"/>
      <c r="S12719" s="116"/>
      <c r="T12719" s="117"/>
    </row>
    <row r="12720" spans="10:20">
      <c r="J12720" s="116"/>
      <c r="K12720" s="116"/>
      <c r="L12720" s="116"/>
      <c r="M12720" s="116"/>
      <c r="N12720" s="117"/>
      <c r="P12720" s="115"/>
      <c r="Q12720" s="116"/>
      <c r="R12720" s="116"/>
      <c r="S12720" s="116"/>
      <c r="T12720" s="117"/>
    </row>
    <row r="12721" spans="10:20">
      <c r="J12721" s="116"/>
      <c r="K12721" s="116"/>
      <c r="L12721" s="116"/>
      <c r="M12721" s="116"/>
      <c r="N12721" s="117"/>
      <c r="P12721" s="115"/>
      <c r="Q12721" s="116"/>
      <c r="R12721" s="116"/>
      <c r="S12721" s="116"/>
      <c r="T12721" s="117"/>
    </row>
    <row r="12722" spans="10:20">
      <c r="J12722" s="116"/>
      <c r="K12722" s="116"/>
      <c r="L12722" s="116"/>
      <c r="M12722" s="116"/>
      <c r="N12722" s="117"/>
      <c r="P12722" s="115"/>
      <c r="Q12722" s="116"/>
      <c r="R12722" s="116"/>
      <c r="S12722" s="116"/>
      <c r="T12722" s="117"/>
    </row>
    <row r="12723" spans="10:20">
      <c r="J12723" s="116"/>
      <c r="K12723" s="116"/>
      <c r="L12723" s="116"/>
      <c r="M12723" s="116"/>
      <c r="N12723" s="117"/>
      <c r="P12723" s="115"/>
      <c r="Q12723" s="116"/>
      <c r="R12723" s="116"/>
      <c r="S12723" s="116"/>
      <c r="T12723" s="117"/>
    </row>
    <row r="12724" spans="10:20">
      <c r="J12724" s="116"/>
      <c r="K12724" s="116"/>
      <c r="L12724" s="116"/>
      <c r="M12724" s="116"/>
      <c r="N12724" s="117"/>
      <c r="P12724" s="115"/>
      <c r="Q12724" s="116"/>
      <c r="R12724" s="116"/>
      <c r="S12724" s="116"/>
      <c r="T12724" s="117"/>
    </row>
    <row r="12725" spans="10:20">
      <c r="J12725" s="116"/>
      <c r="K12725" s="116"/>
      <c r="L12725" s="116"/>
      <c r="M12725" s="116"/>
      <c r="N12725" s="117"/>
      <c r="P12725" s="115"/>
      <c r="Q12725" s="116"/>
      <c r="R12725" s="116"/>
      <c r="S12725" s="116"/>
      <c r="T12725" s="117"/>
    </row>
    <row r="12726" spans="10:20">
      <c r="J12726" s="116"/>
      <c r="K12726" s="116"/>
      <c r="L12726" s="116"/>
      <c r="M12726" s="116"/>
      <c r="N12726" s="117"/>
      <c r="P12726" s="115"/>
      <c r="Q12726" s="116"/>
      <c r="R12726" s="116"/>
      <c r="S12726" s="116"/>
      <c r="T12726" s="117"/>
    </row>
    <row r="12727" spans="10:20">
      <c r="J12727" s="116"/>
      <c r="K12727" s="116"/>
      <c r="L12727" s="116"/>
      <c r="M12727" s="116"/>
      <c r="N12727" s="117"/>
      <c r="P12727" s="115"/>
      <c r="Q12727" s="116"/>
      <c r="R12727" s="116"/>
      <c r="S12727" s="116"/>
      <c r="T12727" s="117"/>
    </row>
    <row r="12728" spans="10:20">
      <c r="J12728" s="116"/>
      <c r="K12728" s="116"/>
      <c r="L12728" s="116"/>
      <c r="M12728" s="116"/>
      <c r="N12728" s="117"/>
      <c r="P12728" s="115"/>
      <c r="Q12728" s="116"/>
      <c r="R12728" s="116"/>
      <c r="S12728" s="116"/>
      <c r="T12728" s="117"/>
    </row>
    <row r="12729" spans="10:20">
      <c r="J12729" s="116"/>
      <c r="K12729" s="116"/>
      <c r="L12729" s="116"/>
      <c r="M12729" s="116"/>
      <c r="N12729" s="117"/>
      <c r="P12729" s="115"/>
      <c r="Q12729" s="116"/>
      <c r="R12729" s="116"/>
      <c r="S12729" s="116"/>
      <c r="T12729" s="117"/>
    </row>
    <row r="12730" spans="10:20">
      <c r="J12730" s="116"/>
      <c r="K12730" s="116"/>
      <c r="L12730" s="116"/>
      <c r="M12730" s="116"/>
      <c r="N12730" s="117"/>
      <c r="P12730" s="115"/>
      <c r="Q12730" s="116"/>
      <c r="R12730" s="116"/>
      <c r="S12730" s="116"/>
      <c r="T12730" s="117"/>
    </row>
    <row r="12731" spans="10:20">
      <c r="J12731" s="116"/>
      <c r="K12731" s="116"/>
      <c r="L12731" s="116"/>
      <c r="M12731" s="116"/>
      <c r="N12731" s="117"/>
      <c r="P12731" s="115"/>
      <c r="Q12731" s="116"/>
      <c r="R12731" s="116"/>
      <c r="S12731" s="116"/>
      <c r="T12731" s="117"/>
    </row>
    <row r="12732" spans="10:20">
      <c r="J12732" s="116"/>
      <c r="K12732" s="116"/>
      <c r="L12732" s="116"/>
      <c r="M12732" s="116"/>
      <c r="N12732" s="117"/>
      <c r="P12732" s="115"/>
      <c r="Q12732" s="116"/>
      <c r="R12732" s="116"/>
      <c r="S12732" s="116"/>
      <c r="T12732" s="117"/>
    </row>
    <row r="12733" spans="10:20">
      <c r="J12733" s="116"/>
      <c r="K12733" s="116"/>
      <c r="L12733" s="116"/>
      <c r="M12733" s="116"/>
      <c r="N12733" s="117"/>
      <c r="P12733" s="115"/>
      <c r="Q12733" s="116"/>
      <c r="R12733" s="116"/>
      <c r="S12733" s="116"/>
      <c r="T12733" s="117"/>
    </row>
    <row r="12734" spans="10:20">
      <c r="J12734" s="116"/>
      <c r="K12734" s="116"/>
      <c r="L12734" s="116"/>
      <c r="M12734" s="116"/>
      <c r="N12734" s="117"/>
      <c r="P12734" s="115"/>
      <c r="Q12734" s="116"/>
      <c r="R12734" s="116"/>
      <c r="S12734" s="116"/>
      <c r="T12734" s="117"/>
    </row>
    <row r="12735" spans="10:20">
      <c r="J12735" s="116"/>
      <c r="K12735" s="116"/>
      <c r="L12735" s="116"/>
      <c r="M12735" s="116"/>
      <c r="N12735" s="117"/>
      <c r="P12735" s="115"/>
      <c r="Q12735" s="116"/>
      <c r="R12735" s="116"/>
      <c r="S12735" s="116"/>
      <c r="T12735" s="117"/>
    </row>
    <row r="12736" spans="10:20">
      <c r="J12736" s="116"/>
      <c r="K12736" s="116"/>
      <c r="L12736" s="116"/>
      <c r="M12736" s="116"/>
      <c r="N12736" s="117"/>
      <c r="P12736" s="115"/>
      <c r="Q12736" s="116"/>
      <c r="R12736" s="116"/>
      <c r="S12736" s="116"/>
      <c r="T12736" s="117"/>
    </row>
    <row r="12737" spans="10:20">
      <c r="J12737" s="116"/>
      <c r="K12737" s="116"/>
      <c r="L12737" s="116"/>
      <c r="M12737" s="116"/>
      <c r="N12737" s="117"/>
      <c r="P12737" s="115"/>
      <c r="Q12737" s="116"/>
      <c r="R12737" s="116"/>
      <c r="S12737" s="116"/>
      <c r="T12737" s="117"/>
    </row>
    <row r="12738" spans="10:20">
      <c r="J12738" s="116"/>
      <c r="K12738" s="116"/>
      <c r="L12738" s="116"/>
      <c r="M12738" s="116"/>
      <c r="N12738" s="117"/>
      <c r="P12738" s="115"/>
      <c r="Q12738" s="116"/>
      <c r="R12738" s="116"/>
      <c r="S12738" s="116"/>
      <c r="T12738" s="117"/>
    </row>
    <row r="12739" spans="10:20">
      <c r="J12739" s="116"/>
      <c r="K12739" s="116"/>
      <c r="L12739" s="116"/>
      <c r="M12739" s="116"/>
      <c r="N12739" s="117"/>
      <c r="P12739" s="115"/>
      <c r="Q12739" s="116"/>
      <c r="R12739" s="116"/>
      <c r="S12739" s="116"/>
      <c r="T12739" s="117"/>
    </row>
    <row r="12740" spans="10:20">
      <c r="J12740" s="116"/>
      <c r="K12740" s="116"/>
      <c r="L12740" s="116"/>
      <c r="M12740" s="116"/>
      <c r="N12740" s="117"/>
      <c r="P12740" s="115"/>
      <c r="Q12740" s="116"/>
      <c r="R12740" s="116"/>
      <c r="S12740" s="116"/>
      <c r="T12740" s="117"/>
    </row>
    <row r="12741" spans="10:20">
      <c r="J12741" s="116"/>
      <c r="K12741" s="116"/>
      <c r="L12741" s="116"/>
      <c r="M12741" s="116"/>
      <c r="N12741" s="117"/>
      <c r="P12741" s="115"/>
      <c r="Q12741" s="116"/>
      <c r="R12741" s="116"/>
      <c r="S12741" s="116"/>
      <c r="T12741" s="117"/>
    </row>
    <row r="12742" spans="10:20">
      <c r="J12742" s="116"/>
      <c r="K12742" s="116"/>
      <c r="L12742" s="116"/>
      <c r="M12742" s="116"/>
      <c r="N12742" s="117"/>
      <c r="P12742" s="115"/>
      <c r="Q12742" s="116"/>
      <c r="R12742" s="116"/>
      <c r="S12742" s="116"/>
      <c r="T12742" s="117"/>
    </row>
    <row r="12743" spans="10:20">
      <c r="J12743" s="116"/>
      <c r="K12743" s="116"/>
      <c r="L12743" s="116"/>
      <c r="M12743" s="116"/>
      <c r="N12743" s="117"/>
      <c r="P12743" s="115"/>
      <c r="Q12743" s="116"/>
      <c r="R12743" s="116"/>
      <c r="S12743" s="116"/>
      <c r="T12743" s="117"/>
    </row>
    <row r="12744" spans="10:20">
      <c r="J12744" s="116"/>
      <c r="K12744" s="116"/>
      <c r="L12744" s="116"/>
      <c r="M12744" s="116"/>
      <c r="N12744" s="117"/>
      <c r="P12744" s="115"/>
      <c r="Q12744" s="116"/>
      <c r="R12744" s="116"/>
      <c r="S12744" s="116"/>
      <c r="T12744" s="117"/>
    </row>
    <row r="12745" spans="10:20">
      <c r="J12745" s="116"/>
      <c r="K12745" s="116"/>
      <c r="L12745" s="116"/>
      <c r="M12745" s="116"/>
      <c r="N12745" s="117"/>
      <c r="P12745" s="115"/>
      <c r="Q12745" s="116"/>
      <c r="R12745" s="116"/>
      <c r="S12745" s="116"/>
      <c r="T12745" s="117"/>
    </row>
    <row r="12746" spans="10:20">
      <c r="J12746" s="116"/>
      <c r="K12746" s="116"/>
      <c r="L12746" s="116"/>
      <c r="M12746" s="116"/>
      <c r="N12746" s="117"/>
      <c r="P12746" s="115"/>
      <c r="Q12746" s="116"/>
      <c r="R12746" s="116"/>
      <c r="S12746" s="116"/>
      <c r="T12746" s="117"/>
    </row>
    <row r="12747" spans="10:20">
      <c r="J12747" s="116"/>
      <c r="K12747" s="116"/>
      <c r="L12747" s="116"/>
      <c r="M12747" s="116"/>
      <c r="N12747" s="117"/>
      <c r="P12747" s="115"/>
      <c r="Q12747" s="116"/>
      <c r="R12747" s="116"/>
      <c r="S12747" s="116"/>
      <c r="T12747" s="117"/>
    </row>
    <row r="12748" spans="10:20">
      <c r="J12748" s="116"/>
      <c r="K12748" s="116"/>
      <c r="L12748" s="116"/>
      <c r="M12748" s="116"/>
      <c r="N12748" s="117"/>
      <c r="P12748" s="115"/>
      <c r="Q12748" s="116"/>
      <c r="R12748" s="116"/>
      <c r="S12748" s="116"/>
      <c r="T12748" s="117"/>
    </row>
    <row r="12749" spans="10:20">
      <c r="J12749" s="116"/>
      <c r="K12749" s="116"/>
      <c r="L12749" s="116"/>
      <c r="M12749" s="116"/>
      <c r="N12749" s="117"/>
      <c r="P12749" s="115"/>
      <c r="Q12749" s="116"/>
      <c r="R12749" s="116"/>
      <c r="S12749" s="116"/>
      <c r="T12749" s="117"/>
    </row>
    <row r="12750" spans="10:20">
      <c r="J12750" s="116"/>
      <c r="K12750" s="116"/>
      <c r="L12750" s="116"/>
      <c r="M12750" s="116"/>
      <c r="N12750" s="117"/>
      <c r="P12750" s="115"/>
      <c r="Q12750" s="116"/>
      <c r="R12750" s="116"/>
      <c r="S12750" s="116"/>
      <c r="T12750" s="117"/>
    </row>
    <row r="12751" spans="10:20">
      <c r="J12751" s="116"/>
      <c r="K12751" s="116"/>
      <c r="L12751" s="116"/>
      <c r="M12751" s="116"/>
      <c r="N12751" s="117"/>
      <c r="P12751" s="115"/>
      <c r="Q12751" s="116"/>
      <c r="R12751" s="116"/>
      <c r="S12751" s="116"/>
      <c r="T12751" s="117"/>
    </row>
    <row r="12752" spans="10:20">
      <c r="J12752" s="116"/>
      <c r="K12752" s="116"/>
      <c r="L12752" s="116"/>
      <c r="M12752" s="116"/>
      <c r="N12752" s="117"/>
      <c r="P12752" s="115"/>
      <c r="Q12752" s="116"/>
      <c r="R12752" s="116"/>
      <c r="S12752" s="116"/>
      <c r="T12752" s="117"/>
    </row>
    <row r="12753" spans="10:20">
      <c r="J12753" s="116"/>
      <c r="K12753" s="116"/>
      <c r="L12753" s="116"/>
      <c r="M12753" s="116"/>
      <c r="N12753" s="117"/>
      <c r="P12753" s="115"/>
      <c r="Q12753" s="116"/>
      <c r="R12753" s="116"/>
      <c r="S12753" s="116"/>
      <c r="T12753" s="117"/>
    </row>
    <row r="12754" spans="10:20">
      <c r="J12754" s="116"/>
      <c r="K12754" s="116"/>
      <c r="L12754" s="116"/>
      <c r="M12754" s="116"/>
      <c r="N12754" s="117"/>
      <c r="P12754" s="115"/>
      <c r="Q12754" s="116"/>
      <c r="R12754" s="116"/>
      <c r="S12754" s="116"/>
      <c r="T12754" s="117"/>
    </row>
    <row r="12755" spans="10:20">
      <c r="J12755" s="116"/>
      <c r="K12755" s="116"/>
      <c r="L12755" s="116"/>
      <c r="M12755" s="116"/>
      <c r="N12755" s="117"/>
      <c r="P12755" s="115"/>
      <c r="Q12755" s="116"/>
      <c r="R12755" s="116"/>
      <c r="S12755" s="116"/>
      <c r="T12755" s="117"/>
    </row>
    <row r="12756" spans="10:20">
      <c r="J12756" s="116"/>
      <c r="K12756" s="116"/>
      <c r="L12756" s="116"/>
      <c r="M12756" s="116"/>
      <c r="N12756" s="117"/>
      <c r="P12756" s="115"/>
      <c r="Q12756" s="116"/>
      <c r="R12756" s="116"/>
      <c r="S12756" s="116"/>
      <c r="T12756" s="117"/>
    </row>
    <row r="12757" spans="10:20">
      <c r="J12757" s="116"/>
      <c r="K12757" s="116"/>
      <c r="L12757" s="116"/>
      <c r="M12757" s="116"/>
      <c r="N12757" s="117"/>
      <c r="P12757" s="115"/>
      <c r="Q12757" s="116"/>
      <c r="R12757" s="116"/>
      <c r="S12757" s="116"/>
      <c r="T12757" s="117"/>
    </row>
    <row r="12758" spans="10:20">
      <c r="J12758" s="116"/>
      <c r="K12758" s="116"/>
      <c r="L12758" s="116"/>
      <c r="M12758" s="116"/>
      <c r="N12758" s="117"/>
      <c r="P12758" s="115"/>
      <c r="Q12758" s="116"/>
      <c r="R12758" s="116"/>
      <c r="S12758" s="116"/>
      <c r="T12758" s="117"/>
    </row>
    <row r="12759" spans="10:20">
      <c r="J12759" s="116"/>
      <c r="K12759" s="116"/>
      <c r="L12759" s="116"/>
      <c r="M12759" s="116"/>
      <c r="N12759" s="117"/>
      <c r="P12759" s="115"/>
      <c r="Q12759" s="116"/>
      <c r="R12759" s="116"/>
      <c r="S12759" s="116"/>
      <c r="T12759" s="117"/>
    </row>
    <row r="12760" spans="10:20">
      <c r="J12760" s="116"/>
      <c r="K12760" s="116"/>
      <c r="L12760" s="116"/>
      <c r="M12760" s="116"/>
      <c r="N12760" s="117"/>
      <c r="P12760" s="115"/>
      <c r="Q12760" s="116"/>
      <c r="R12760" s="116"/>
      <c r="S12760" s="116"/>
      <c r="T12760" s="117"/>
    </row>
    <row r="12761" spans="10:20">
      <c r="J12761" s="116"/>
      <c r="K12761" s="116"/>
      <c r="L12761" s="116"/>
      <c r="M12761" s="116"/>
      <c r="N12761" s="117"/>
      <c r="P12761" s="115"/>
      <c r="Q12761" s="116"/>
      <c r="R12761" s="116"/>
      <c r="S12761" s="116"/>
      <c r="T12761" s="117"/>
    </row>
    <row r="12762" spans="10:20">
      <c r="J12762" s="116"/>
      <c r="K12762" s="116"/>
      <c r="L12762" s="116"/>
      <c r="M12762" s="116"/>
      <c r="N12762" s="117"/>
      <c r="P12762" s="115"/>
      <c r="Q12762" s="116"/>
      <c r="R12762" s="116"/>
      <c r="S12762" s="116"/>
      <c r="T12762" s="117"/>
    </row>
    <row r="12763" spans="10:20">
      <c r="J12763" s="116"/>
      <c r="K12763" s="116"/>
      <c r="L12763" s="116"/>
      <c r="M12763" s="116"/>
      <c r="N12763" s="117"/>
      <c r="P12763" s="115"/>
      <c r="Q12763" s="116"/>
      <c r="R12763" s="116"/>
      <c r="S12763" s="116"/>
      <c r="T12763" s="117"/>
    </row>
    <row r="12764" spans="10:20">
      <c r="J12764" s="116"/>
      <c r="K12764" s="116"/>
      <c r="L12764" s="116"/>
      <c r="M12764" s="116"/>
      <c r="N12764" s="117"/>
      <c r="P12764" s="115"/>
      <c r="Q12764" s="116"/>
      <c r="R12764" s="116"/>
      <c r="S12764" s="116"/>
      <c r="T12764" s="117"/>
    </row>
    <row r="12765" spans="10:20">
      <c r="J12765" s="116"/>
      <c r="K12765" s="116"/>
      <c r="L12765" s="116"/>
      <c r="M12765" s="116"/>
      <c r="N12765" s="117"/>
      <c r="P12765" s="115"/>
      <c r="Q12765" s="116"/>
      <c r="R12765" s="116"/>
      <c r="S12765" s="116"/>
      <c r="T12765" s="117"/>
    </row>
    <row r="12766" spans="10:20">
      <c r="J12766" s="116"/>
      <c r="K12766" s="116"/>
      <c r="L12766" s="116"/>
      <c r="M12766" s="116"/>
      <c r="N12766" s="117"/>
      <c r="P12766" s="115"/>
      <c r="Q12766" s="116"/>
      <c r="R12766" s="116"/>
      <c r="S12766" s="116"/>
      <c r="T12766" s="117"/>
    </row>
    <row r="12767" spans="10:20">
      <c r="J12767" s="116"/>
      <c r="K12767" s="116"/>
      <c r="L12767" s="116"/>
      <c r="M12767" s="116"/>
      <c r="N12767" s="117"/>
      <c r="P12767" s="115"/>
      <c r="Q12767" s="116"/>
      <c r="R12767" s="116"/>
      <c r="S12767" s="116"/>
      <c r="T12767" s="117"/>
    </row>
    <row r="12768" spans="10:20">
      <c r="J12768" s="116"/>
      <c r="K12768" s="116"/>
      <c r="L12768" s="116"/>
      <c r="M12768" s="116"/>
      <c r="N12768" s="117"/>
      <c r="P12768" s="115"/>
      <c r="Q12768" s="116"/>
      <c r="R12768" s="116"/>
      <c r="S12768" s="116"/>
      <c r="T12768" s="117"/>
    </row>
    <row r="12769" spans="10:20">
      <c r="J12769" s="116"/>
      <c r="K12769" s="116"/>
      <c r="L12769" s="116"/>
      <c r="M12769" s="116"/>
      <c r="N12769" s="117"/>
      <c r="P12769" s="115"/>
      <c r="Q12769" s="116"/>
      <c r="R12769" s="116"/>
      <c r="S12769" s="116"/>
      <c r="T12769" s="117"/>
    </row>
    <row r="12770" spans="10:20">
      <c r="J12770" s="116"/>
      <c r="K12770" s="116"/>
      <c r="L12770" s="116"/>
      <c r="M12770" s="116"/>
      <c r="N12770" s="117"/>
      <c r="P12770" s="115"/>
      <c r="Q12770" s="116"/>
      <c r="R12770" s="116"/>
      <c r="S12770" s="116"/>
      <c r="T12770" s="117"/>
    </row>
    <row r="12771" spans="10:20">
      <c r="J12771" s="116"/>
      <c r="K12771" s="116"/>
      <c r="L12771" s="116"/>
      <c r="M12771" s="116"/>
      <c r="N12771" s="117"/>
      <c r="P12771" s="115"/>
      <c r="Q12771" s="116"/>
      <c r="R12771" s="116"/>
      <c r="S12771" s="116"/>
      <c r="T12771" s="117"/>
    </row>
    <row r="12772" spans="10:20">
      <c r="J12772" s="116"/>
      <c r="K12772" s="116"/>
      <c r="L12772" s="116"/>
      <c r="M12772" s="116"/>
      <c r="N12772" s="117"/>
      <c r="P12772" s="115"/>
      <c r="Q12772" s="116"/>
      <c r="R12772" s="116"/>
      <c r="S12772" s="116"/>
      <c r="T12772" s="117"/>
    </row>
    <row r="12773" spans="10:20">
      <c r="J12773" s="116"/>
      <c r="K12773" s="116"/>
      <c r="L12773" s="116"/>
      <c r="M12773" s="116"/>
      <c r="N12773" s="117"/>
      <c r="P12773" s="115"/>
      <c r="Q12773" s="116"/>
      <c r="R12773" s="116"/>
      <c r="S12773" s="116"/>
      <c r="T12773" s="117"/>
    </row>
    <row r="12774" spans="10:20">
      <c r="J12774" s="116"/>
      <c r="K12774" s="116"/>
      <c r="L12774" s="116"/>
      <c r="M12774" s="116"/>
      <c r="N12774" s="117"/>
      <c r="P12774" s="115"/>
      <c r="Q12774" s="116"/>
      <c r="R12774" s="116"/>
      <c r="S12774" s="116"/>
      <c r="T12774" s="117"/>
    </row>
    <row r="12775" spans="10:20">
      <c r="J12775" s="116"/>
      <c r="K12775" s="116"/>
      <c r="L12775" s="116"/>
      <c r="M12775" s="116"/>
      <c r="N12775" s="117"/>
      <c r="P12775" s="115"/>
      <c r="Q12775" s="116"/>
      <c r="R12775" s="116"/>
      <c r="S12775" s="116"/>
      <c r="T12775" s="117"/>
    </row>
    <row r="12776" spans="10:20">
      <c r="J12776" s="116"/>
      <c r="K12776" s="116"/>
      <c r="L12776" s="116"/>
      <c r="M12776" s="116"/>
      <c r="N12776" s="117"/>
      <c r="P12776" s="115"/>
      <c r="Q12776" s="116"/>
      <c r="R12776" s="116"/>
      <c r="S12776" s="116"/>
      <c r="T12776" s="117"/>
    </row>
    <row r="12777" spans="10:20">
      <c r="J12777" s="116"/>
      <c r="K12777" s="116"/>
      <c r="L12777" s="116"/>
      <c r="M12777" s="116"/>
      <c r="N12777" s="117"/>
      <c r="P12777" s="115"/>
      <c r="Q12777" s="116"/>
      <c r="R12777" s="116"/>
      <c r="S12777" s="116"/>
      <c r="T12777" s="117"/>
    </row>
    <row r="12778" spans="10:20">
      <c r="J12778" s="116"/>
      <c r="K12778" s="116"/>
      <c r="L12778" s="116"/>
      <c r="M12778" s="116"/>
      <c r="N12778" s="117"/>
      <c r="P12778" s="115"/>
      <c r="Q12778" s="116"/>
      <c r="R12778" s="116"/>
      <c r="S12778" s="116"/>
      <c r="T12778" s="117"/>
    </row>
    <row r="12779" spans="10:20">
      <c r="J12779" s="116"/>
      <c r="K12779" s="116"/>
      <c r="L12779" s="116"/>
      <c r="M12779" s="116"/>
      <c r="N12779" s="117"/>
      <c r="P12779" s="115"/>
      <c r="Q12779" s="116"/>
      <c r="R12779" s="116"/>
      <c r="S12779" s="116"/>
      <c r="T12779" s="117"/>
    </row>
    <row r="12780" spans="10:20">
      <c r="J12780" s="116"/>
      <c r="K12780" s="116"/>
      <c r="L12780" s="116"/>
      <c r="M12780" s="116"/>
      <c r="N12780" s="117"/>
      <c r="P12780" s="115"/>
      <c r="Q12780" s="116"/>
      <c r="R12780" s="116"/>
      <c r="S12780" s="116"/>
      <c r="T12780" s="117"/>
    </row>
    <row r="12781" spans="10:20">
      <c r="J12781" s="116"/>
      <c r="K12781" s="116"/>
      <c r="L12781" s="116"/>
      <c r="M12781" s="116"/>
      <c r="N12781" s="117"/>
      <c r="P12781" s="115"/>
      <c r="Q12781" s="116"/>
      <c r="R12781" s="116"/>
      <c r="S12781" s="116"/>
      <c r="T12781" s="117"/>
    </row>
    <row r="12782" spans="10:20">
      <c r="J12782" s="116"/>
      <c r="K12782" s="116"/>
      <c r="L12782" s="116"/>
      <c r="M12782" s="116"/>
      <c r="N12782" s="117"/>
      <c r="P12782" s="115"/>
      <c r="Q12782" s="116"/>
      <c r="R12782" s="116"/>
      <c r="S12782" s="116"/>
      <c r="T12782" s="117"/>
    </row>
    <row r="12783" spans="10:20">
      <c r="J12783" s="116"/>
      <c r="K12783" s="116"/>
      <c r="L12783" s="116"/>
      <c r="M12783" s="116"/>
      <c r="N12783" s="117"/>
      <c r="P12783" s="115"/>
      <c r="Q12783" s="116"/>
      <c r="R12783" s="116"/>
      <c r="S12783" s="116"/>
      <c r="T12783" s="117"/>
    </row>
    <row r="12784" spans="10:20">
      <c r="J12784" s="116"/>
      <c r="K12784" s="116"/>
      <c r="L12784" s="116"/>
      <c r="M12784" s="116"/>
      <c r="N12784" s="117"/>
      <c r="P12784" s="115"/>
      <c r="Q12784" s="116"/>
      <c r="R12784" s="116"/>
      <c r="S12784" s="116"/>
      <c r="T12784" s="117"/>
    </row>
    <row r="12785" spans="10:20">
      <c r="J12785" s="116"/>
      <c r="K12785" s="116"/>
      <c r="L12785" s="116"/>
      <c r="M12785" s="116"/>
      <c r="N12785" s="117"/>
      <c r="P12785" s="115"/>
      <c r="Q12785" s="116"/>
      <c r="R12785" s="116"/>
      <c r="S12785" s="116"/>
      <c r="T12785" s="117"/>
    </row>
    <row r="12786" spans="10:20">
      <c r="J12786" s="116"/>
      <c r="K12786" s="116"/>
      <c r="L12786" s="116"/>
      <c r="M12786" s="116"/>
      <c r="N12786" s="117"/>
      <c r="P12786" s="115"/>
      <c r="Q12786" s="116"/>
      <c r="R12786" s="116"/>
      <c r="S12786" s="116"/>
      <c r="T12786" s="117"/>
    </row>
    <row r="12787" spans="10:20">
      <c r="J12787" s="116"/>
      <c r="K12787" s="116"/>
      <c r="L12787" s="116"/>
      <c r="M12787" s="116"/>
      <c r="N12787" s="117"/>
      <c r="P12787" s="115"/>
      <c r="Q12787" s="116"/>
      <c r="R12787" s="116"/>
      <c r="S12787" s="116"/>
      <c r="T12787" s="117"/>
    </row>
    <row r="12788" spans="10:20">
      <c r="J12788" s="116"/>
      <c r="K12788" s="116"/>
      <c r="L12788" s="116"/>
      <c r="M12788" s="116"/>
      <c r="N12788" s="117"/>
      <c r="P12788" s="115"/>
      <c r="Q12788" s="116"/>
      <c r="R12788" s="116"/>
      <c r="S12788" s="116"/>
      <c r="T12788" s="117"/>
    </row>
    <row r="12789" spans="10:20">
      <c r="J12789" s="116"/>
      <c r="K12789" s="116"/>
      <c r="L12789" s="116"/>
      <c r="M12789" s="116"/>
      <c r="N12789" s="117"/>
      <c r="P12789" s="115"/>
      <c r="Q12789" s="116"/>
      <c r="R12789" s="116"/>
      <c r="S12789" s="116"/>
      <c r="T12789" s="117"/>
    </row>
    <row r="12790" spans="10:20">
      <c r="J12790" s="116"/>
      <c r="K12790" s="116"/>
      <c r="L12790" s="116"/>
      <c r="M12790" s="116"/>
      <c r="N12790" s="117"/>
      <c r="P12790" s="115"/>
      <c r="Q12790" s="116"/>
      <c r="R12790" s="116"/>
      <c r="S12790" s="116"/>
      <c r="T12790" s="117"/>
    </row>
    <row r="12791" spans="10:20">
      <c r="J12791" s="116"/>
      <c r="K12791" s="116"/>
      <c r="L12791" s="116"/>
      <c r="M12791" s="116"/>
      <c r="N12791" s="117"/>
      <c r="P12791" s="115"/>
      <c r="Q12791" s="116"/>
      <c r="R12791" s="116"/>
      <c r="S12791" s="116"/>
      <c r="T12791" s="117"/>
    </row>
    <row r="12792" spans="10:20">
      <c r="J12792" s="116"/>
      <c r="K12792" s="116"/>
      <c r="L12792" s="116"/>
      <c r="M12792" s="116"/>
      <c r="N12792" s="117"/>
      <c r="P12792" s="115"/>
      <c r="Q12792" s="116"/>
      <c r="R12792" s="116"/>
      <c r="S12792" s="116"/>
      <c r="T12792" s="117"/>
    </row>
    <row r="12793" spans="10:20">
      <c r="J12793" s="116"/>
      <c r="K12793" s="116"/>
      <c r="L12793" s="116"/>
      <c r="M12793" s="116"/>
      <c r="N12793" s="117"/>
      <c r="P12793" s="115"/>
      <c r="Q12793" s="116"/>
      <c r="R12793" s="116"/>
      <c r="S12793" s="116"/>
      <c r="T12793" s="117"/>
    </row>
    <row r="12794" spans="10:20">
      <c r="J12794" s="116"/>
      <c r="K12794" s="116"/>
      <c r="L12794" s="116"/>
      <c r="M12794" s="116"/>
      <c r="N12794" s="117"/>
      <c r="P12794" s="115"/>
      <c r="Q12794" s="116"/>
      <c r="R12794" s="116"/>
      <c r="S12794" s="116"/>
      <c r="T12794" s="117"/>
    </row>
    <row r="12795" spans="10:20">
      <c r="J12795" s="116"/>
      <c r="K12795" s="116"/>
      <c r="L12795" s="116"/>
      <c r="M12795" s="116"/>
      <c r="N12795" s="117"/>
      <c r="P12795" s="115"/>
      <c r="Q12795" s="116"/>
      <c r="R12795" s="116"/>
      <c r="S12795" s="116"/>
      <c r="T12795" s="117"/>
    </row>
    <row r="12796" spans="10:20">
      <c r="J12796" s="116"/>
      <c r="K12796" s="116"/>
      <c r="L12796" s="116"/>
      <c r="M12796" s="116"/>
      <c r="N12796" s="117"/>
      <c r="P12796" s="115"/>
      <c r="Q12796" s="116"/>
      <c r="R12796" s="116"/>
      <c r="S12796" s="116"/>
      <c r="T12796" s="117"/>
    </row>
    <row r="12797" spans="10:20">
      <c r="J12797" s="116"/>
      <c r="K12797" s="116"/>
      <c r="L12797" s="116"/>
      <c r="M12797" s="116"/>
      <c r="N12797" s="117"/>
      <c r="P12797" s="115"/>
      <c r="Q12797" s="116"/>
      <c r="R12797" s="116"/>
      <c r="S12797" s="116"/>
      <c r="T12797" s="117"/>
    </row>
    <row r="12798" spans="10:20">
      <c r="J12798" s="116"/>
      <c r="K12798" s="116"/>
      <c r="L12798" s="116"/>
      <c r="M12798" s="116"/>
      <c r="N12798" s="117"/>
      <c r="P12798" s="115"/>
      <c r="Q12798" s="116"/>
      <c r="R12798" s="116"/>
      <c r="S12798" s="116"/>
      <c r="T12798" s="117"/>
    </row>
    <row r="12799" spans="10:20">
      <c r="J12799" s="116"/>
      <c r="K12799" s="116"/>
      <c r="L12799" s="116"/>
      <c r="M12799" s="116"/>
      <c r="N12799" s="117"/>
      <c r="P12799" s="115"/>
      <c r="Q12799" s="116"/>
      <c r="R12799" s="116"/>
      <c r="S12799" s="116"/>
      <c r="T12799" s="117"/>
    </row>
    <row r="12800" spans="10:20">
      <c r="J12800" s="116"/>
      <c r="K12800" s="116"/>
      <c r="L12800" s="116"/>
      <c r="M12800" s="116"/>
      <c r="N12800" s="117"/>
      <c r="P12800" s="115"/>
      <c r="Q12800" s="116"/>
      <c r="R12800" s="116"/>
      <c r="S12800" s="116"/>
      <c r="T12800" s="117"/>
    </row>
    <row r="12801" spans="10:20">
      <c r="J12801" s="116"/>
      <c r="K12801" s="116"/>
      <c r="L12801" s="116"/>
      <c r="M12801" s="116"/>
      <c r="N12801" s="117"/>
      <c r="P12801" s="115"/>
      <c r="Q12801" s="116"/>
      <c r="R12801" s="116"/>
      <c r="S12801" s="116"/>
      <c r="T12801" s="117"/>
    </row>
    <row r="12802" spans="10:20">
      <c r="J12802" s="116"/>
      <c r="K12802" s="116"/>
      <c r="L12802" s="116"/>
      <c r="M12802" s="116"/>
      <c r="N12802" s="117"/>
      <c r="P12802" s="115"/>
      <c r="Q12802" s="116"/>
      <c r="R12802" s="116"/>
      <c r="S12802" s="116"/>
      <c r="T12802" s="117"/>
    </row>
    <row r="12803" spans="10:20">
      <c r="J12803" s="116"/>
      <c r="K12803" s="116"/>
      <c r="L12803" s="116"/>
      <c r="M12803" s="116"/>
      <c r="N12803" s="117"/>
      <c r="P12803" s="115"/>
      <c r="Q12803" s="116"/>
      <c r="R12803" s="116"/>
      <c r="S12803" s="116"/>
      <c r="T12803" s="117"/>
    </row>
    <row r="12804" spans="10:20">
      <c r="J12804" s="116"/>
      <c r="K12804" s="116"/>
      <c r="L12804" s="116"/>
      <c r="M12804" s="116"/>
      <c r="N12804" s="117"/>
      <c r="P12804" s="115"/>
      <c r="Q12804" s="116"/>
      <c r="R12804" s="116"/>
      <c r="S12804" s="116"/>
      <c r="T12804" s="117"/>
    </row>
    <row r="12805" spans="10:20">
      <c r="J12805" s="116"/>
      <c r="K12805" s="116"/>
      <c r="L12805" s="116"/>
      <c r="M12805" s="116"/>
      <c r="N12805" s="117"/>
      <c r="P12805" s="115"/>
      <c r="Q12805" s="116"/>
      <c r="R12805" s="116"/>
      <c r="S12805" s="116"/>
      <c r="T12805" s="117"/>
    </row>
    <row r="12806" spans="10:20">
      <c r="J12806" s="116"/>
      <c r="K12806" s="116"/>
      <c r="L12806" s="116"/>
      <c r="M12806" s="116"/>
      <c r="N12806" s="117"/>
      <c r="P12806" s="115"/>
      <c r="Q12806" s="116"/>
      <c r="R12806" s="116"/>
      <c r="S12806" s="116"/>
      <c r="T12806" s="117"/>
    </row>
    <row r="12807" spans="10:20">
      <c r="J12807" s="116"/>
      <c r="K12807" s="116"/>
      <c r="L12807" s="116"/>
      <c r="M12807" s="116"/>
      <c r="N12807" s="117"/>
      <c r="P12807" s="115"/>
      <c r="Q12807" s="116"/>
      <c r="R12807" s="116"/>
      <c r="S12807" s="116"/>
      <c r="T12807" s="117"/>
    </row>
    <row r="12808" spans="10:20">
      <c r="J12808" s="116"/>
      <c r="K12808" s="116"/>
      <c r="L12808" s="116"/>
      <c r="M12808" s="116"/>
      <c r="N12808" s="117"/>
      <c r="P12808" s="115"/>
      <c r="Q12808" s="116"/>
      <c r="R12808" s="116"/>
      <c r="S12808" s="116"/>
      <c r="T12808" s="117"/>
    </row>
    <row r="12809" spans="10:20">
      <c r="J12809" s="116"/>
      <c r="K12809" s="116"/>
      <c r="L12809" s="116"/>
      <c r="M12809" s="116"/>
      <c r="N12809" s="117"/>
      <c r="P12809" s="115"/>
      <c r="Q12809" s="116"/>
      <c r="R12809" s="116"/>
      <c r="S12809" s="116"/>
      <c r="T12809" s="117"/>
    </row>
    <row r="12810" spans="10:20">
      <c r="J12810" s="116"/>
      <c r="K12810" s="116"/>
      <c r="L12810" s="116"/>
      <c r="M12810" s="116"/>
      <c r="N12810" s="117"/>
      <c r="P12810" s="115"/>
      <c r="Q12810" s="116"/>
      <c r="R12810" s="116"/>
      <c r="S12810" s="116"/>
      <c r="T12810" s="117"/>
    </row>
    <row r="12811" spans="10:20">
      <c r="J12811" s="116"/>
      <c r="K12811" s="116"/>
      <c r="L12811" s="116"/>
      <c r="M12811" s="116"/>
      <c r="N12811" s="117"/>
      <c r="P12811" s="115"/>
      <c r="Q12811" s="116"/>
      <c r="R12811" s="116"/>
      <c r="S12811" s="116"/>
      <c r="T12811" s="117"/>
    </row>
    <row r="12812" spans="10:20">
      <c r="J12812" s="116"/>
      <c r="K12812" s="116"/>
      <c r="L12812" s="116"/>
      <c r="M12812" s="116"/>
      <c r="N12812" s="117"/>
      <c r="P12812" s="115"/>
      <c r="Q12812" s="116"/>
      <c r="R12812" s="116"/>
      <c r="S12812" s="116"/>
      <c r="T12812" s="117"/>
    </row>
    <row r="12813" spans="10:20">
      <c r="J12813" s="116"/>
      <c r="K12813" s="116"/>
      <c r="L12813" s="116"/>
      <c r="M12813" s="116"/>
      <c r="N12813" s="117"/>
      <c r="P12813" s="115"/>
      <c r="Q12813" s="116"/>
      <c r="R12813" s="116"/>
      <c r="S12813" s="116"/>
      <c r="T12813" s="117"/>
    </row>
    <row r="12814" spans="10:20">
      <c r="J12814" s="116"/>
      <c r="K12814" s="116"/>
      <c r="L12814" s="116"/>
      <c r="M12814" s="116"/>
      <c r="N12814" s="117"/>
      <c r="P12814" s="115"/>
      <c r="Q12814" s="116"/>
      <c r="R12814" s="116"/>
      <c r="S12814" s="116"/>
      <c r="T12814" s="117"/>
    </row>
    <row r="12815" spans="10:20">
      <c r="J12815" s="116"/>
      <c r="K12815" s="116"/>
      <c r="L12815" s="116"/>
      <c r="M12815" s="116"/>
      <c r="N12815" s="117"/>
      <c r="P12815" s="115"/>
      <c r="Q12815" s="116"/>
      <c r="R12815" s="116"/>
      <c r="S12815" s="116"/>
      <c r="T12815" s="117"/>
    </row>
    <row r="12816" spans="10:20">
      <c r="J12816" s="116"/>
      <c r="K12816" s="116"/>
      <c r="L12816" s="116"/>
      <c r="M12816" s="116"/>
      <c r="N12816" s="117"/>
      <c r="P12816" s="115"/>
      <c r="Q12816" s="116"/>
      <c r="R12816" s="116"/>
      <c r="S12816" s="116"/>
      <c r="T12816" s="117"/>
    </row>
    <row r="12817" spans="10:20">
      <c r="J12817" s="116"/>
      <c r="K12817" s="116"/>
      <c r="L12817" s="116"/>
      <c r="M12817" s="116"/>
      <c r="N12817" s="117"/>
      <c r="P12817" s="115"/>
      <c r="Q12817" s="116"/>
      <c r="R12817" s="116"/>
      <c r="S12817" s="116"/>
      <c r="T12817" s="117"/>
    </row>
    <row r="12818" spans="10:20">
      <c r="J12818" s="116"/>
      <c r="K12818" s="116"/>
      <c r="L12818" s="116"/>
      <c r="M12818" s="116"/>
      <c r="N12818" s="117"/>
      <c r="P12818" s="115"/>
      <c r="Q12818" s="116"/>
      <c r="R12818" s="116"/>
      <c r="S12818" s="116"/>
      <c r="T12818" s="117"/>
    </row>
    <row r="12819" spans="10:20">
      <c r="J12819" s="116"/>
      <c r="K12819" s="116"/>
      <c r="L12819" s="116"/>
      <c r="M12819" s="116"/>
      <c r="N12819" s="117"/>
      <c r="P12819" s="115"/>
      <c r="Q12819" s="116"/>
      <c r="R12819" s="116"/>
      <c r="S12819" s="116"/>
      <c r="T12819" s="117"/>
    </row>
    <row r="12820" spans="10:20">
      <c r="J12820" s="116"/>
      <c r="K12820" s="116"/>
      <c r="L12820" s="116"/>
      <c r="M12820" s="116"/>
      <c r="N12820" s="117"/>
      <c r="P12820" s="115"/>
      <c r="Q12820" s="116"/>
      <c r="R12820" s="116"/>
      <c r="S12820" s="116"/>
      <c r="T12820" s="117"/>
    </row>
    <row r="12821" spans="10:20">
      <c r="J12821" s="116"/>
      <c r="K12821" s="116"/>
      <c r="L12821" s="116"/>
      <c r="M12821" s="116"/>
      <c r="N12821" s="117"/>
      <c r="P12821" s="115"/>
      <c r="Q12821" s="116"/>
      <c r="R12821" s="116"/>
      <c r="S12821" s="116"/>
      <c r="T12821" s="117"/>
    </row>
    <row r="12822" spans="10:20">
      <c r="J12822" s="116"/>
      <c r="K12822" s="116"/>
      <c r="L12822" s="116"/>
      <c r="M12822" s="116"/>
      <c r="N12822" s="117"/>
      <c r="P12822" s="115"/>
      <c r="Q12822" s="116"/>
      <c r="R12822" s="116"/>
      <c r="S12822" s="116"/>
      <c r="T12822" s="117"/>
    </row>
    <row r="12823" spans="10:20">
      <c r="J12823" s="116"/>
      <c r="K12823" s="116"/>
      <c r="L12823" s="116"/>
      <c r="M12823" s="116"/>
      <c r="N12823" s="117"/>
      <c r="P12823" s="115"/>
      <c r="Q12823" s="116"/>
      <c r="R12823" s="116"/>
      <c r="S12823" s="116"/>
      <c r="T12823" s="117"/>
    </row>
    <row r="12824" spans="10:20">
      <c r="J12824" s="116"/>
      <c r="K12824" s="116"/>
      <c r="L12824" s="116"/>
      <c r="M12824" s="116"/>
      <c r="N12824" s="117"/>
      <c r="P12824" s="115"/>
      <c r="Q12824" s="116"/>
      <c r="R12824" s="116"/>
      <c r="S12824" s="116"/>
      <c r="T12824" s="117"/>
    </row>
    <row r="12825" spans="10:20">
      <c r="J12825" s="116"/>
      <c r="K12825" s="116"/>
      <c r="L12825" s="116"/>
      <c r="M12825" s="116"/>
      <c r="N12825" s="117"/>
      <c r="P12825" s="115"/>
      <c r="Q12825" s="116"/>
      <c r="R12825" s="116"/>
      <c r="S12825" s="116"/>
      <c r="T12825" s="117"/>
    </row>
    <row r="12826" spans="10:20">
      <c r="J12826" s="116"/>
      <c r="K12826" s="116"/>
      <c r="L12826" s="116"/>
      <c r="M12826" s="116"/>
      <c r="N12826" s="117"/>
      <c r="P12826" s="115"/>
      <c r="Q12826" s="116"/>
      <c r="R12826" s="116"/>
      <c r="S12826" s="116"/>
      <c r="T12826" s="117"/>
    </row>
    <row r="12827" spans="10:20">
      <c r="J12827" s="116"/>
      <c r="K12827" s="116"/>
      <c r="L12827" s="116"/>
      <c r="M12827" s="116"/>
      <c r="N12827" s="117"/>
      <c r="P12827" s="115"/>
      <c r="Q12827" s="116"/>
      <c r="R12827" s="116"/>
      <c r="S12827" s="116"/>
      <c r="T12827" s="117"/>
    </row>
    <row r="12828" spans="10:20">
      <c r="J12828" s="116"/>
      <c r="K12828" s="116"/>
      <c r="L12828" s="116"/>
      <c r="M12828" s="116"/>
      <c r="N12828" s="117"/>
      <c r="P12828" s="115"/>
      <c r="Q12828" s="116"/>
      <c r="R12828" s="116"/>
      <c r="S12828" s="116"/>
      <c r="T12828" s="117"/>
    </row>
    <row r="12829" spans="10:20">
      <c r="J12829" s="116"/>
      <c r="K12829" s="116"/>
      <c r="L12829" s="116"/>
      <c r="M12829" s="116"/>
      <c r="N12829" s="117"/>
      <c r="P12829" s="115"/>
      <c r="Q12829" s="116"/>
      <c r="R12829" s="116"/>
      <c r="S12829" s="116"/>
      <c r="T12829" s="117"/>
    </row>
    <row r="12830" spans="10:20">
      <c r="J12830" s="116"/>
      <c r="K12830" s="116"/>
      <c r="L12830" s="116"/>
      <c r="M12830" s="116"/>
      <c r="N12830" s="117"/>
      <c r="P12830" s="115"/>
      <c r="Q12830" s="116"/>
      <c r="R12830" s="116"/>
      <c r="S12830" s="116"/>
      <c r="T12830" s="117"/>
    </row>
    <row r="12831" spans="10:20">
      <c r="J12831" s="116"/>
      <c r="K12831" s="116"/>
      <c r="L12831" s="116"/>
      <c r="M12831" s="116"/>
      <c r="N12831" s="117"/>
      <c r="P12831" s="115"/>
      <c r="Q12831" s="116"/>
      <c r="R12831" s="116"/>
      <c r="S12831" s="116"/>
      <c r="T12831" s="117"/>
    </row>
    <row r="12832" spans="10:20">
      <c r="J12832" s="116"/>
      <c r="K12832" s="116"/>
      <c r="L12832" s="116"/>
      <c r="M12832" s="116"/>
      <c r="N12832" s="117"/>
      <c r="P12832" s="115"/>
      <c r="Q12832" s="116"/>
      <c r="R12832" s="116"/>
      <c r="S12832" s="116"/>
      <c r="T12832" s="117"/>
    </row>
    <row r="12833" spans="10:20">
      <c r="J12833" s="116"/>
      <c r="K12833" s="116"/>
      <c r="L12833" s="116"/>
      <c r="M12833" s="116"/>
      <c r="N12833" s="117"/>
      <c r="P12833" s="115"/>
      <c r="Q12833" s="116"/>
      <c r="R12833" s="116"/>
      <c r="S12833" s="116"/>
      <c r="T12833" s="117"/>
    </row>
    <row r="12834" spans="10:20">
      <c r="J12834" s="116"/>
      <c r="K12834" s="116"/>
      <c r="L12834" s="116"/>
      <c r="M12834" s="116"/>
      <c r="N12834" s="117"/>
      <c r="P12834" s="115"/>
      <c r="Q12834" s="116"/>
      <c r="R12834" s="116"/>
      <c r="S12834" s="116"/>
      <c r="T12834" s="117"/>
    </row>
    <row r="12835" spans="10:20">
      <c r="J12835" s="116"/>
      <c r="K12835" s="116"/>
      <c r="L12835" s="116"/>
      <c r="M12835" s="116"/>
      <c r="N12835" s="117"/>
      <c r="P12835" s="115"/>
      <c r="Q12835" s="116"/>
      <c r="R12835" s="116"/>
      <c r="S12835" s="116"/>
      <c r="T12835" s="117"/>
    </row>
    <row r="12836" spans="10:20">
      <c r="J12836" s="116"/>
      <c r="K12836" s="116"/>
      <c r="L12836" s="116"/>
      <c r="M12836" s="116"/>
      <c r="N12836" s="117"/>
      <c r="P12836" s="115"/>
      <c r="Q12836" s="116"/>
      <c r="R12836" s="116"/>
      <c r="S12836" s="116"/>
      <c r="T12836" s="117"/>
    </row>
    <row r="12837" spans="10:20">
      <c r="J12837" s="116"/>
      <c r="K12837" s="116"/>
      <c r="L12837" s="116"/>
      <c r="M12837" s="116"/>
      <c r="N12837" s="117"/>
      <c r="P12837" s="115"/>
      <c r="Q12837" s="116"/>
      <c r="R12837" s="116"/>
      <c r="S12837" s="116"/>
      <c r="T12837" s="117"/>
    </row>
    <row r="12838" spans="10:20">
      <c r="J12838" s="116"/>
      <c r="K12838" s="116"/>
      <c r="L12838" s="116"/>
      <c r="M12838" s="116"/>
      <c r="N12838" s="117"/>
      <c r="P12838" s="115"/>
      <c r="Q12838" s="116"/>
      <c r="R12838" s="116"/>
      <c r="S12838" s="116"/>
      <c r="T12838" s="117"/>
    </row>
    <row r="12839" spans="10:20">
      <c r="J12839" s="116"/>
      <c r="K12839" s="116"/>
      <c r="L12839" s="116"/>
      <c r="M12839" s="116"/>
      <c r="N12839" s="117"/>
      <c r="P12839" s="115"/>
      <c r="Q12839" s="116"/>
      <c r="R12839" s="116"/>
      <c r="S12839" s="116"/>
      <c r="T12839" s="117"/>
    </row>
    <row r="12840" spans="10:20">
      <c r="J12840" s="116"/>
      <c r="K12840" s="116"/>
      <c r="L12840" s="116"/>
      <c r="M12840" s="116"/>
      <c r="N12840" s="117"/>
      <c r="P12840" s="115"/>
      <c r="Q12840" s="116"/>
      <c r="R12840" s="116"/>
      <c r="S12840" s="116"/>
      <c r="T12840" s="117"/>
    </row>
    <row r="12841" spans="10:20">
      <c r="J12841" s="116"/>
      <c r="K12841" s="116"/>
      <c r="L12841" s="116"/>
      <c r="M12841" s="116"/>
      <c r="N12841" s="117"/>
      <c r="P12841" s="115"/>
      <c r="Q12841" s="116"/>
      <c r="R12841" s="116"/>
      <c r="S12841" s="116"/>
      <c r="T12841" s="117"/>
    </row>
    <row r="12842" spans="10:20">
      <c r="J12842" s="116"/>
      <c r="K12842" s="116"/>
      <c r="L12842" s="116"/>
      <c r="M12842" s="116"/>
      <c r="N12842" s="117"/>
      <c r="P12842" s="115"/>
      <c r="Q12842" s="116"/>
      <c r="R12842" s="116"/>
      <c r="S12842" s="116"/>
      <c r="T12842" s="117"/>
    </row>
    <row r="12843" spans="10:20">
      <c r="J12843" s="116"/>
      <c r="K12843" s="116"/>
      <c r="L12843" s="116"/>
      <c r="M12843" s="116"/>
      <c r="N12843" s="117"/>
      <c r="P12843" s="115"/>
      <c r="Q12843" s="116"/>
      <c r="R12843" s="116"/>
      <c r="S12843" s="116"/>
      <c r="T12843" s="117"/>
    </row>
    <row r="12844" spans="10:20">
      <c r="J12844" s="116"/>
      <c r="K12844" s="116"/>
      <c r="L12844" s="116"/>
      <c r="M12844" s="116"/>
      <c r="N12844" s="117"/>
      <c r="P12844" s="115"/>
      <c r="Q12844" s="116"/>
      <c r="R12844" s="116"/>
      <c r="S12844" s="116"/>
      <c r="T12844" s="117"/>
    </row>
    <row r="12845" spans="10:20">
      <c r="J12845" s="116"/>
      <c r="K12845" s="116"/>
      <c r="L12845" s="116"/>
      <c r="M12845" s="116"/>
      <c r="N12845" s="117"/>
      <c r="P12845" s="115"/>
      <c r="Q12845" s="116"/>
      <c r="R12845" s="116"/>
      <c r="S12845" s="116"/>
      <c r="T12845" s="117"/>
    </row>
    <row r="12846" spans="10:20">
      <c r="J12846" s="116"/>
      <c r="K12846" s="116"/>
      <c r="L12846" s="116"/>
      <c r="M12846" s="116"/>
      <c r="N12846" s="117"/>
      <c r="P12846" s="115"/>
      <c r="Q12846" s="116"/>
      <c r="R12846" s="116"/>
      <c r="S12846" s="116"/>
      <c r="T12846" s="117"/>
    </row>
    <row r="12847" spans="10:20">
      <c r="J12847" s="116"/>
      <c r="K12847" s="116"/>
      <c r="L12847" s="116"/>
      <c r="M12847" s="116"/>
      <c r="N12847" s="117"/>
      <c r="P12847" s="115"/>
      <c r="Q12847" s="116"/>
      <c r="R12847" s="116"/>
      <c r="S12847" s="116"/>
      <c r="T12847" s="117"/>
    </row>
    <row r="12848" spans="10:20">
      <c r="J12848" s="116"/>
      <c r="K12848" s="116"/>
      <c r="L12848" s="116"/>
      <c r="M12848" s="116"/>
      <c r="N12848" s="117"/>
      <c r="P12848" s="115"/>
      <c r="Q12848" s="116"/>
      <c r="R12848" s="116"/>
      <c r="S12848" s="116"/>
      <c r="T12848" s="117"/>
    </row>
    <row r="12849" spans="10:20">
      <c r="J12849" s="116"/>
      <c r="K12849" s="116"/>
      <c r="L12849" s="116"/>
      <c r="M12849" s="116"/>
      <c r="N12849" s="117"/>
      <c r="P12849" s="115"/>
      <c r="Q12849" s="116"/>
      <c r="R12849" s="116"/>
      <c r="S12849" s="116"/>
      <c r="T12849" s="117"/>
    </row>
    <row r="12850" spans="10:20">
      <c r="J12850" s="116"/>
      <c r="K12850" s="116"/>
      <c r="L12850" s="116"/>
      <c r="M12850" s="116"/>
      <c r="N12850" s="117"/>
      <c r="P12850" s="115"/>
      <c r="Q12850" s="116"/>
      <c r="R12850" s="116"/>
      <c r="S12850" s="116"/>
      <c r="T12850" s="117"/>
    </row>
    <row r="12851" spans="10:20">
      <c r="J12851" s="116"/>
      <c r="K12851" s="116"/>
      <c r="L12851" s="116"/>
      <c r="M12851" s="116"/>
      <c r="N12851" s="117"/>
      <c r="P12851" s="115"/>
      <c r="Q12851" s="116"/>
      <c r="R12851" s="116"/>
      <c r="S12851" s="116"/>
      <c r="T12851" s="117"/>
    </row>
    <row r="12852" spans="10:20">
      <c r="J12852" s="116"/>
      <c r="K12852" s="116"/>
      <c r="L12852" s="116"/>
      <c r="M12852" s="116"/>
      <c r="N12852" s="117"/>
      <c r="P12852" s="115"/>
      <c r="Q12852" s="116"/>
      <c r="R12852" s="116"/>
      <c r="S12852" s="116"/>
      <c r="T12852" s="117"/>
    </row>
    <row r="12853" spans="10:20">
      <c r="J12853" s="116"/>
      <c r="K12853" s="116"/>
      <c r="L12853" s="116"/>
      <c r="M12853" s="116"/>
      <c r="N12853" s="117"/>
      <c r="P12853" s="115"/>
      <c r="Q12853" s="116"/>
      <c r="R12853" s="116"/>
      <c r="S12853" s="116"/>
      <c r="T12853" s="117"/>
    </row>
    <row r="12854" spans="10:20">
      <c r="J12854" s="116"/>
      <c r="K12854" s="116"/>
      <c r="L12854" s="116"/>
      <c r="M12854" s="116"/>
      <c r="N12854" s="117"/>
      <c r="P12854" s="115"/>
      <c r="Q12854" s="116"/>
      <c r="R12854" s="116"/>
      <c r="S12854" s="116"/>
      <c r="T12854" s="117"/>
    </row>
    <row r="12855" spans="10:20">
      <c r="J12855" s="116"/>
      <c r="K12855" s="116"/>
      <c r="L12855" s="116"/>
      <c r="M12855" s="116"/>
      <c r="N12855" s="117"/>
      <c r="P12855" s="115"/>
      <c r="Q12855" s="116"/>
      <c r="R12855" s="116"/>
      <c r="S12855" s="116"/>
      <c r="T12855" s="117"/>
    </row>
    <row r="12856" spans="10:20">
      <c r="J12856" s="116"/>
      <c r="K12856" s="116"/>
      <c r="L12856" s="116"/>
      <c r="M12856" s="116"/>
      <c r="N12856" s="117"/>
      <c r="P12856" s="115"/>
      <c r="Q12856" s="116"/>
      <c r="R12856" s="116"/>
      <c r="S12856" s="116"/>
      <c r="T12856" s="117"/>
    </row>
    <row r="12857" spans="10:20">
      <c r="J12857" s="116"/>
      <c r="K12857" s="116"/>
      <c r="L12857" s="116"/>
      <c r="M12857" s="116"/>
      <c r="N12857" s="117"/>
      <c r="P12857" s="115"/>
      <c r="Q12857" s="116"/>
      <c r="R12857" s="116"/>
      <c r="S12857" s="116"/>
      <c r="T12857" s="117"/>
    </row>
    <row r="12858" spans="10:20">
      <c r="J12858" s="116"/>
      <c r="K12858" s="116"/>
      <c r="L12858" s="116"/>
      <c r="M12858" s="116"/>
      <c r="N12858" s="117"/>
      <c r="P12858" s="115"/>
      <c r="Q12858" s="116"/>
      <c r="R12858" s="116"/>
      <c r="S12858" s="116"/>
      <c r="T12858" s="117"/>
    </row>
    <row r="12859" spans="10:20">
      <c r="J12859" s="116"/>
      <c r="K12859" s="116"/>
      <c r="L12859" s="116"/>
      <c r="M12859" s="116"/>
      <c r="N12859" s="117"/>
      <c r="P12859" s="115"/>
      <c r="Q12859" s="116"/>
      <c r="R12859" s="116"/>
      <c r="S12859" s="116"/>
      <c r="T12859" s="117"/>
    </row>
    <row r="12860" spans="10:20">
      <c r="J12860" s="116"/>
      <c r="K12860" s="116"/>
      <c r="L12860" s="116"/>
      <c r="M12860" s="116"/>
      <c r="N12860" s="117"/>
      <c r="P12860" s="115"/>
      <c r="Q12860" s="116"/>
      <c r="R12860" s="116"/>
      <c r="S12860" s="116"/>
      <c r="T12860" s="117"/>
    </row>
    <row r="12861" spans="10:20">
      <c r="J12861" s="116"/>
      <c r="K12861" s="116"/>
      <c r="L12861" s="116"/>
      <c r="M12861" s="116"/>
      <c r="N12861" s="117"/>
      <c r="P12861" s="115"/>
      <c r="Q12861" s="116"/>
      <c r="R12861" s="116"/>
      <c r="S12861" s="116"/>
      <c r="T12861" s="117"/>
    </row>
    <row r="12862" spans="10:20">
      <c r="J12862" s="116"/>
      <c r="K12862" s="116"/>
      <c r="L12862" s="116"/>
      <c r="M12862" s="116"/>
      <c r="N12862" s="117"/>
      <c r="P12862" s="115"/>
      <c r="Q12862" s="116"/>
      <c r="R12862" s="116"/>
      <c r="S12862" s="116"/>
      <c r="T12862" s="117"/>
    </row>
    <row r="12863" spans="10:20">
      <c r="J12863" s="116"/>
      <c r="K12863" s="116"/>
      <c r="L12863" s="116"/>
      <c r="M12863" s="116"/>
      <c r="N12863" s="117"/>
      <c r="P12863" s="115"/>
      <c r="Q12863" s="116"/>
      <c r="R12863" s="116"/>
      <c r="S12863" s="116"/>
      <c r="T12863" s="117"/>
    </row>
    <row r="12864" spans="10:20">
      <c r="J12864" s="116"/>
      <c r="K12864" s="116"/>
      <c r="L12864" s="116"/>
      <c r="M12864" s="116"/>
      <c r="N12864" s="117"/>
      <c r="P12864" s="115"/>
      <c r="Q12864" s="116"/>
      <c r="R12864" s="116"/>
      <c r="S12864" s="116"/>
      <c r="T12864" s="117"/>
    </row>
    <row r="12865" spans="10:20">
      <c r="J12865" s="116"/>
      <c r="K12865" s="116"/>
      <c r="L12865" s="116"/>
      <c r="M12865" s="116"/>
      <c r="N12865" s="117"/>
      <c r="P12865" s="115"/>
      <c r="Q12865" s="116"/>
      <c r="R12865" s="116"/>
      <c r="S12865" s="116"/>
      <c r="T12865" s="117"/>
    </row>
    <row r="12866" spans="10:20">
      <c r="J12866" s="116"/>
      <c r="K12866" s="116"/>
      <c r="L12866" s="116"/>
      <c r="M12866" s="116"/>
      <c r="N12866" s="117"/>
      <c r="P12866" s="115"/>
      <c r="Q12866" s="116"/>
      <c r="R12866" s="116"/>
      <c r="S12866" s="116"/>
      <c r="T12866" s="117"/>
    </row>
    <row r="12867" spans="10:20">
      <c r="J12867" s="116"/>
      <c r="K12867" s="116"/>
      <c r="L12867" s="116"/>
      <c r="M12867" s="116"/>
      <c r="N12867" s="117"/>
      <c r="P12867" s="115"/>
      <c r="Q12867" s="116"/>
      <c r="R12867" s="116"/>
      <c r="S12867" s="116"/>
      <c r="T12867" s="117"/>
    </row>
    <row r="12868" spans="10:20">
      <c r="J12868" s="116"/>
      <c r="K12868" s="116"/>
      <c r="L12868" s="116"/>
      <c r="M12868" s="116"/>
      <c r="N12868" s="117"/>
      <c r="P12868" s="115"/>
      <c r="Q12868" s="116"/>
      <c r="R12868" s="116"/>
      <c r="S12868" s="116"/>
      <c r="T12868" s="117"/>
    </row>
    <row r="12869" spans="10:20">
      <c r="J12869" s="116"/>
      <c r="K12869" s="116"/>
      <c r="L12869" s="116"/>
      <c r="M12869" s="116"/>
      <c r="N12869" s="117"/>
      <c r="P12869" s="115"/>
      <c r="Q12869" s="116"/>
      <c r="R12869" s="116"/>
      <c r="S12869" s="116"/>
      <c r="T12869" s="117"/>
    </row>
    <row r="12870" spans="10:20">
      <c r="J12870" s="116"/>
      <c r="K12870" s="116"/>
      <c r="L12870" s="116"/>
      <c r="M12870" s="116"/>
      <c r="N12870" s="117"/>
      <c r="P12870" s="115"/>
      <c r="Q12870" s="116"/>
      <c r="R12870" s="116"/>
      <c r="S12870" s="116"/>
      <c r="T12870" s="117"/>
    </row>
    <row r="12871" spans="10:20">
      <c r="J12871" s="116"/>
      <c r="K12871" s="116"/>
      <c r="L12871" s="116"/>
      <c r="M12871" s="116"/>
      <c r="N12871" s="117"/>
      <c r="P12871" s="115"/>
      <c r="Q12871" s="116"/>
      <c r="R12871" s="116"/>
      <c r="S12871" s="116"/>
      <c r="T12871" s="117"/>
    </row>
    <row r="12872" spans="10:20">
      <c r="J12872" s="116"/>
      <c r="K12872" s="116"/>
      <c r="L12872" s="116"/>
      <c r="M12872" s="116"/>
      <c r="N12872" s="117"/>
      <c r="P12872" s="115"/>
      <c r="Q12872" s="116"/>
      <c r="R12872" s="116"/>
      <c r="S12872" s="116"/>
      <c r="T12872" s="117"/>
    </row>
    <row r="12873" spans="10:20">
      <c r="J12873" s="116"/>
      <c r="K12873" s="116"/>
      <c r="L12873" s="116"/>
      <c r="M12873" s="116"/>
      <c r="N12873" s="117"/>
      <c r="P12873" s="115"/>
      <c r="Q12873" s="116"/>
      <c r="R12873" s="116"/>
      <c r="S12873" s="116"/>
      <c r="T12873" s="117"/>
    </row>
    <row r="12874" spans="10:20">
      <c r="J12874" s="116"/>
      <c r="K12874" s="116"/>
      <c r="L12874" s="116"/>
      <c r="M12874" s="116"/>
      <c r="N12874" s="117"/>
      <c r="P12874" s="115"/>
      <c r="Q12874" s="116"/>
      <c r="R12874" s="116"/>
      <c r="S12874" s="116"/>
      <c r="T12874" s="117"/>
    </row>
    <row r="12875" spans="10:20">
      <c r="J12875" s="116"/>
      <c r="K12875" s="116"/>
      <c r="L12875" s="116"/>
      <c r="M12875" s="116"/>
      <c r="N12875" s="117"/>
      <c r="P12875" s="115"/>
      <c r="Q12875" s="116"/>
      <c r="R12875" s="116"/>
      <c r="S12875" s="116"/>
      <c r="T12875" s="117"/>
    </row>
    <row r="12876" spans="10:20">
      <c r="J12876" s="116"/>
      <c r="K12876" s="116"/>
      <c r="L12876" s="116"/>
      <c r="M12876" s="116"/>
      <c r="N12876" s="117"/>
      <c r="P12876" s="115"/>
      <c r="Q12876" s="116"/>
      <c r="R12876" s="116"/>
      <c r="S12876" s="116"/>
      <c r="T12876" s="117"/>
    </row>
    <row r="12877" spans="10:20">
      <c r="J12877" s="116"/>
      <c r="K12877" s="116"/>
      <c r="L12877" s="116"/>
      <c r="M12877" s="116"/>
      <c r="N12877" s="117"/>
      <c r="P12877" s="115"/>
      <c r="Q12877" s="116"/>
      <c r="R12877" s="116"/>
      <c r="S12877" s="116"/>
      <c r="T12877" s="117"/>
    </row>
    <row r="12878" spans="10:20">
      <c r="J12878" s="116"/>
      <c r="K12878" s="116"/>
      <c r="L12878" s="116"/>
      <c r="M12878" s="116"/>
      <c r="N12878" s="117"/>
      <c r="P12878" s="115"/>
      <c r="Q12878" s="116"/>
      <c r="R12878" s="116"/>
      <c r="S12878" s="116"/>
      <c r="T12878" s="117"/>
    </row>
    <row r="12879" spans="10:20">
      <c r="J12879" s="116"/>
      <c r="K12879" s="116"/>
      <c r="L12879" s="116"/>
      <c r="M12879" s="116"/>
      <c r="N12879" s="117"/>
      <c r="P12879" s="115"/>
      <c r="Q12879" s="116"/>
      <c r="R12879" s="116"/>
      <c r="S12879" s="116"/>
      <c r="T12879" s="117"/>
    </row>
    <row r="12880" spans="10:20">
      <c r="J12880" s="116"/>
      <c r="K12880" s="116"/>
      <c r="L12880" s="116"/>
      <c r="M12880" s="116"/>
      <c r="N12880" s="117"/>
      <c r="P12880" s="115"/>
      <c r="Q12880" s="116"/>
      <c r="R12880" s="116"/>
      <c r="S12880" s="116"/>
      <c r="T12880" s="117"/>
    </row>
    <row r="12881" spans="10:20">
      <c r="J12881" s="116"/>
      <c r="K12881" s="116"/>
      <c r="L12881" s="116"/>
      <c r="M12881" s="116"/>
      <c r="N12881" s="117"/>
      <c r="P12881" s="115"/>
      <c r="Q12881" s="116"/>
      <c r="R12881" s="116"/>
      <c r="S12881" s="116"/>
      <c r="T12881" s="117"/>
    </row>
    <row r="12882" spans="10:20">
      <c r="J12882" s="116"/>
      <c r="K12882" s="116"/>
      <c r="L12882" s="116"/>
      <c r="M12882" s="116"/>
      <c r="N12882" s="117"/>
      <c r="P12882" s="115"/>
      <c r="Q12882" s="116"/>
      <c r="R12882" s="116"/>
      <c r="S12882" s="116"/>
      <c r="T12882" s="117"/>
    </row>
    <row r="12883" spans="10:20">
      <c r="J12883" s="116"/>
      <c r="K12883" s="116"/>
      <c r="L12883" s="116"/>
      <c r="M12883" s="116"/>
      <c r="N12883" s="117"/>
      <c r="P12883" s="115"/>
      <c r="Q12883" s="116"/>
      <c r="R12883" s="116"/>
      <c r="S12883" s="116"/>
      <c r="T12883" s="117"/>
    </row>
    <row r="12884" spans="10:20">
      <c r="J12884" s="116"/>
      <c r="K12884" s="116"/>
      <c r="L12884" s="116"/>
      <c r="M12884" s="116"/>
      <c r="N12884" s="117"/>
      <c r="P12884" s="115"/>
      <c r="Q12884" s="116"/>
      <c r="R12884" s="116"/>
      <c r="S12884" s="116"/>
      <c r="T12884" s="117"/>
    </row>
    <row r="12885" spans="10:20">
      <c r="J12885" s="116"/>
      <c r="K12885" s="116"/>
      <c r="L12885" s="116"/>
      <c r="M12885" s="116"/>
      <c r="N12885" s="117"/>
      <c r="P12885" s="115"/>
      <c r="Q12885" s="116"/>
      <c r="R12885" s="116"/>
      <c r="S12885" s="116"/>
      <c r="T12885" s="117"/>
    </row>
    <row r="12886" spans="10:20">
      <c r="J12886" s="116"/>
      <c r="K12886" s="116"/>
      <c r="L12886" s="116"/>
      <c r="M12886" s="116"/>
      <c r="N12886" s="117"/>
      <c r="P12886" s="115"/>
      <c r="Q12886" s="116"/>
      <c r="R12886" s="116"/>
      <c r="S12886" s="116"/>
      <c r="T12886" s="117"/>
    </row>
    <row r="12887" spans="10:20">
      <c r="J12887" s="116"/>
      <c r="K12887" s="116"/>
      <c r="L12887" s="116"/>
      <c r="M12887" s="116"/>
      <c r="N12887" s="117"/>
      <c r="P12887" s="115"/>
      <c r="Q12887" s="116"/>
      <c r="R12887" s="116"/>
      <c r="S12887" s="116"/>
      <c r="T12887" s="117"/>
    </row>
    <row r="12888" spans="10:20">
      <c r="J12888" s="116"/>
      <c r="K12888" s="116"/>
      <c r="L12888" s="116"/>
      <c r="M12888" s="116"/>
      <c r="N12888" s="117"/>
      <c r="P12888" s="115"/>
      <c r="Q12888" s="116"/>
      <c r="R12888" s="116"/>
      <c r="S12888" s="116"/>
      <c r="T12888" s="117"/>
    </row>
    <row r="12889" spans="10:20">
      <c r="J12889" s="116"/>
      <c r="K12889" s="116"/>
      <c r="L12889" s="116"/>
      <c r="M12889" s="116"/>
      <c r="N12889" s="117"/>
      <c r="P12889" s="115"/>
      <c r="Q12889" s="116"/>
      <c r="R12889" s="116"/>
      <c r="S12889" s="116"/>
      <c r="T12889" s="117"/>
    </row>
    <row r="12890" spans="10:20">
      <c r="J12890" s="116"/>
      <c r="K12890" s="116"/>
      <c r="L12890" s="116"/>
      <c r="M12890" s="116"/>
      <c r="N12890" s="117"/>
      <c r="P12890" s="115"/>
      <c r="Q12890" s="116"/>
      <c r="R12890" s="116"/>
      <c r="S12890" s="116"/>
      <c r="T12890" s="117"/>
    </row>
    <row r="12891" spans="10:20">
      <c r="J12891" s="116"/>
      <c r="K12891" s="116"/>
      <c r="L12891" s="116"/>
      <c r="M12891" s="116"/>
      <c r="N12891" s="117"/>
      <c r="P12891" s="115"/>
      <c r="Q12891" s="116"/>
      <c r="R12891" s="116"/>
      <c r="S12891" s="116"/>
      <c r="T12891" s="117"/>
    </row>
    <row r="12892" spans="10:20">
      <c r="J12892" s="116"/>
      <c r="K12892" s="116"/>
      <c r="L12892" s="116"/>
      <c r="M12892" s="116"/>
      <c r="N12892" s="117"/>
      <c r="P12892" s="115"/>
      <c r="Q12892" s="116"/>
      <c r="R12892" s="116"/>
      <c r="S12892" s="116"/>
      <c r="T12892" s="117"/>
    </row>
    <row r="12893" spans="10:20">
      <c r="J12893" s="116"/>
      <c r="K12893" s="116"/>
      <c r="L12893" s="116"/>
      <c r="M12893" s="116"/>
      <c r="N12893" s="117"/>
      <c r="P12893" s="115"/>
      <c r="Q12893" s="116"/>
      <c r="R12893" s="116"/>
      <c r="S12893" s="116"/>
      <c r="T12893" s="117"/>
    </row>
    <row r="12894" spans="10:20">
      <c r="J12894" s="116"/>
      <c r="K12894" s="116"/>
      <c r="L12894" s="116"/>
      <c r="M12894" s="116"/>
      <c r="N12894" s="117"/>
      <c r="P12894" s="115"/>
      <c r="Q12894" s="116"/>
      <c r="R12894" s="116"/>
      <c r="S12894" s="116"/>
      <c r="T12894" s="117"/>
    </row>
    <row r="12895" spans="10:20">
      <c r="J12895" s="116"/>
      <c r="K12895" s="116"/>
      <c r="L12895" s="116"/>
      <c r="M12895" s="116"/>
      <c r="N12895" s="117"/>
      <c r="P12895" s="115"/>
      <c r="Q12895" s="116"/>
      <c r="R12895" s="116"/>
      <c r="S12895" s="116"/>
      <c r="T12895" s="117"/>
    </row>
    <row r="12896" spans="10:20">
      <c r="J12896" s="116"/>
      <c r="K12896" s="116"/>
      <c r="L12896" s="116"/>
      <c r="M12896" s="116"/>
      <c r="N12896" s="117"/>
      <c r="P12896" s="115"/>
      <c r="Q12896" s="116"/>
      <c r="R12896" s="116"/>
      <c r="S12896" s="116"/>
      <c r="T12896" s="117"/>
    </row>
    <row r="12897" spans="10:20">
      <c r="J12897" s="116"/>
      <c r="K12897" s="116"/>
      <c r="L12897" s="116"/>
      <c r="M12897" s="116"/>
      <c r="N12897" s="117"/>
      <c r="P12897" s="115"/>
      <c r="Q12897" s="116"/>
      <c r="R12897" s="116"/>
      <c r="S12897" s="116"/>
      <c r="T12897" s="117"/>
    </row>
    <row r="12898" spans="10:20">
      <c r="J12898" s="116"/>
      <c r="K12898" s="116"/>
      <c r="L12898" s="116"/>
      <c r="M12898" s="116"/>
      <c r="N12898" s="117"/>
      <c r="P12898" s="115"/>
      <c r="Q12898" s="116"/>
      <c r="R12898" s="116"/>
      <c r="S12898" s="116"/>
      <c r="T12898" s="117"/>
    </row>
    <row r="12899" spans="10:20">
      <c r="J12899" s="116"/>
      <c r="K12899" s="116"/>
      <c r="L12899" s="116"/>
      <c r="M12899" s="116"/>
      <c r="N12899" s="117"/>
      <c r="P12899" s="115"/>
      <c r="Q12899" s="116"/>
      <c r="R12899" s="116"/>
      <c r="S12899" s="116"/>
      <c r="T12899" s="117"/>
    </row>
    <row r="12900" spans="10:20">
      <c r="J12900" s="116"/>
      <c r="K12900" s="116"/>
      <c r="L12900" s="116"/>
      <c r="M12900" s="116"/>
      <c r="N12900" s="117"/>
      <c r="P12900" s="115"/>
      <c r="Q12900" s="116"/>
      <c r="R12900" s="116"/>
      <c r="S12900" s="116"/>
      <c r="T12900" s="117"/>
    </row>
    <row r="12901" spans="10:20">
      <c r="J12901" s="116"/>
      <c r="K12901" s="116"/>
      <c r="L12901" s="116"/>
      <c r="M12901" s="116"/>
      <c r="N12901" s="117"/>
      <c r="P12901" s="115"/>
      <c r="Q12901" s="116"/>
      <c r="R12901" s="116"/>
      <c r="S12901" s="116"/>
      <c r="T12901" s="117"/>
    </row>
    <row r="12902" spans="10:20">
      <c r="J12902" s="116"/>
      <c r="K12902" s="116"/>
      <c r="L12902" s="116"/>
      <c r="M12902" s="116"/>
      <c r="N12902" s="117"/>
      <c r="P12902" s="115"/>
      <c r="Q12902" s="116"/>
      <c r="R12902" s="116"/>
      <c r="S12902" s="116"/>
      <c r="T12902" s="117"/>
    </row>
    <row r="12903" spans="10:20">
      <c r="J12903" s="116"/>
      <c r="K12903" s="116"/>
      <c r="L12903" s="116"/>
      <c r="M12903" s="116"/>
      <c r="N12903" s="117"/>
      <c r="P12903" s="115"/>
      <c r="Q12903" s="116"/>
      <c r="R12903" s="116"/>
      <c r="S12903" s="116"/>
      <c r="T12903" s="117"/>
    </row>
    <row r="12904" spans="10:20">
      <c r="J12904" s="116"/>
      <c r="K12904" s="116"/>
      <c r="L12904" s="116"/>
      <c r="M12904" s="116"/>
      <c r="N12904" s="117"/>
      <c r="P12904" s="115"/>
      <c r="Q12904" s="116"/>
      <c r="R12904" s="116"/>
      <c r="S12904" s="116"/>
      <c r="T12904" s="117"/>
    </row>
    <row r="12905" spans="10:20">
      <c r="J12905" s="116"/>
      <c r="K12905" s="116"/>
      <c r="L12905" s="116"/>
      <c r="M12905" s="116"/>
      <c r="N12905" s="117"/>
      <c r="P12905" s="115"/>
      <c r="Q12905" s="116"/>
      <c r="R12905" s="116"/>
      <c r="S12905" s="116"/>
      <c r="T12905" s="117"/>
    </row>
    <row r="12906" spans="10:20">
      <c r="J12906" s="116"/>
      <c r="K12906" s="116"/>
      <c r="L12906" s="116"/>
      <c r="M12906" s="116"/>
      <c r="N12906" s="117"/>
      <c r="P12906" s="115"/>
      <c r="Q12906" s="116"/>
      <c r="R12906" s="116"/>
      <c r="S12906" s="116"/>
      <c r="T12906" s="117"/>
    </row>
    <row r="12907" spans="10:20">
      <c r="J12907" s="116"/>
      <c r="K12907" s="116"/>
      <c r="L12907" s="116"/>
      <c r="M12907" s="116"/>
      <c r="N12907" s="117"/>
      <c r="P12907" s="115"/>
      <c r="Q12907" s="116"/>
      <c r="R12907" s="116"/>
      <c r="S12907" s="116"/>
      <c r="T12907" s="117"/>
    </row>
    <row r="12908" spans="10:20">
      <c r="J12908" s="116"/>
      <c r="K12908" s="116"/>
      <c r="L12908" s="116"/>
      <c r="M12908" s="116"/>
      <c r="N12908" s="117"/>
      <c r="P12908" s="115"/>
      <c r="Q12908" s="116"/>
      <c r="R12908" s="116"/>
      <c r="S12908" s="116"/>
      <c r="T12908" s="117"/>
    </row>
    <row r="12909" spans="10:20">
      <c r="J12909" s="116"/>
      <c r="K12909" s="116"/>
      <c r="L12909" s="116"/>
      <c r="M12909" s="116"/>
      <c r="N12909" s="117"/>
      <c r="P12909" s="115"/>
      <c r="Q12909" s="116"/>
      <c r="R12909" s="116"/>
      <c r="S12909" s="116"/>
      <c r="T12909" s="117"/>
    </row>
    <row r="12910" spans="10:20">
      <c r="J12910" s="116"/>
      <c r="K12910" s="116"/>
      <c r="L12910" s="116"/>
      <c r="M12910" s="116"/>
      <c r="N12910" s="117"/>
      <c r="P12910" s="115"/>
      <c r="Q12910" s="116"/>
      <c r="R12910" s="116"/>
      <c r="S12910" s="116"/>
      <c r="T12910" s="117"/>
    </row>
    <row r="12911" spans="10:20">
      <c r="J12911" s="116"/>
      <c r="K12911" s="116"/>
      <c r="L12911" s="116"/>
      <c r="M12911" s="116"/>
      <c r="N12911" s="117"/>
      <c r="P12911" s="115"/>
      <c r="Q12911" s="116"/>
      <c r="R12911" s="116"/>
      <c r="S12911" s="116"/>
      <c r="T12911" s="117"/>
    </row>
    <row r="12912" spans="10:20">
      <c r="J12912" s="116"/>
      <c r="K12912" s="116"/>
      <c r="L12912" s="116"/>
      <c r="M12912" s="116"/>
      <c r="N12912" s="117"/>
      <c r="P12912" s="115"/>
      <c r="Q12912" s="116"/>
      <c r="R12912" s="116"/>
      <c r="S12912" s="116"/>
      <c r="T12912" s="117"/>
    </row>
    <row r="12913" spans="10:20">
      <c r="J12913" s="116"/>
      <c r="K12913" s="116"/>
      <c r="L12913" s="116"/>
      <c r="M12913" s="116"/>
      <c r="N12913" s="117"/>
      <c r="P12913" s="115"/>
      <c r="Q12913" s="116"/>
      <c r="R12913" s="116"/>
      <c r="S12913" s="116"/>
      <c r="T12913" s="117"/>
    </row>
    <row r="12914" spans="10:20">
      <c r="J12914" s="116"/>
      <c r="K12914" s="116"/>
      <c r="L12914" s="116"/>
      <c r="M12914" s="116"/>
      <c r="N12914" s="117"/>
      <c r="P12914" s="115"/>
      <c r="Q12914" s="116"/>
      <c r="R12914" s="116"/>
      <c r="S12914" s="116"/>
      <c r="T12914" s="117"/>
    </row>
    <row r="12915" spans="10:20">
      <c r="J12915" s="116"/>
      <c r="K12915" s="116"/>
      <c r="L12915" s="116"/>
      <c r="M12915" s="116"/>
      <c r="N12915" s="117"/>
      <c r="P12915" s="115"/>
      <c r="Q12915" s="116"/>
      <c r="R12915" s="116"/>
      <c r="S12915" s="116"/>
      <c r="T12915" s="117"/>
    </row>
    <row r="12916" spans="10:20">
      <c r="J12916" s="116"/>
      <c r="K12916" s="116"/>
      <c r="L12916" s="116"/>
      <c r="M12916" s="116"/>
      <c r="N12916" s="117"/>
      <c r="P12916" s="115"/>
      <c r="Q12916" s="116"/>
      <c r="R12916" s="116"/>
      <c r="S12916" s="116"/>
      <c r="T12916" s="117"/>
    </row>
    <row r="12917" spans="10:20">
      <c r="J12917" s="116"/>
      <c r="K12917" s="116"/>
      <c r="L12917" s="116"/>
      <c r="M12917" s="116"/>
      <c r="N12917" s="117"/>
      <c r="P12917" s="115"/>
      <c r="Q12917" s="116"/>
      <c r="R12917" s="116"/>
      <c r="S12917" s="116"/>
      <c r="T12917" s="117"/>
    </row>
    <row r="12918" spans="10:20">
      <c r="J12918" s="116"/>
      <c r="K12918" s="116"/>
      <c r="L12918" s="116"/>
      <c r="M12918" s="116"/>
      <c r="N12918" s="117"/>
      <c r="P12918" s="115"/>
      <c r="Q12918" s="116"/>
      <c r="R12918" s="116"/>
      <c r="S12918" s="116"/>
      <c r="T12918" s="117"/>
    </row>
    <row r="12919" spans="10:20">
      <c r="J12919" s="116"/>
      <c r="K12919" s="116"/>
      <c r="L12919" s="116"/>
      <c r="M12919" s="116"/>
      <c r="N12919" s="117"/>
      <c r="P12919" s="115"/>
      <c r="Q12919" s="116"/>
      <c r="R12919" s="116"/>
      <c r="S12919" s="116"/>
      <c r="T12919" s="117"/>
    </row>
    <row r="12920" spans="10:20">
      <c r="J12920" s="116"/>
      <c r="K12920" s="116"/>
      <c r="L12920" s="116"/>
      <c r="M12920" s="116"/>
      <c r="N12920" s="117"/>
      <c r="P12920" s="115"/>
      <c r="Q12920" s="116"/>
      <c r="R12920" s="116"/>
      <c r="S12920" s="116"/>
      <c r="T12920" s="117"/>
    </row>
    <row r="12921" spans="10:20">
      <c r="J12921" s="116"/>
      <c r="K12921" s="116"/>
      <c r="L12921" s="116"/>
      <c r="M12921" s="116"/>
      <c r="N12921" s="117"/>
      <c r="P12921" s="115"/>
      <c r="Q12921" s="116"/>
      <c r="R12921" s="116"/>
      <c r="S12921" s="116"/>
      <c r="T12921" s="117"/>
    </row>
    <row r="12922" spans="10:20">
      <c r="J12922" s="116"/>
      <c r="K12922" s="116"/>
      <c r="L12922" s="116"/>
      <c r="M12922" s="116"/>
      <c r="N12922" s="117"/>
      <c r="P12922" s="115"/>
      <c r="Q12922" s="116"/>
      <c r="R12922" s="116"/>
      <c r="S12922" s="116"/>
      <c r="T12922" s="117"/>
    </row>
    <row r="12923" spans="10:20">
      <c r="J12923" s="116"/>
      <c r="K12923" s="116"/>
      <c r="L12923" s="116"/>
      <c r="M12923" s="116"/>
      <c r="N12923" s="117"/>
      <c r="P12923" s="115"/>
      <c r="Q12923" s="116"/>
      <c r="R12923" s="116"/>
      <c r="S12923" s="116"/>
      <c r="T12923" s="117"/>
    </row>
    <row r="12924" spans="10:20">
      <c r="J12924" s="116"/>
      <c r="K12924" s="116"/>
      <c r="L12924" s="116"/>
      <c r="M12924" s="116"/>
      <c r="N12924" s="117"/>
      <c r="P12924" s="115"/>
      <c r="Q12924" s="116"/>
      <c r="R12924" s="116"/>
      <c r="S12924" s="116"/>
      <c r="T12924" s="117"/>
    </row>
    <row r="12925" spans="10:20">
      <c r="J12925" s="116"/>
      <c r="K12925" s="116"/>
      <c r="L12925" s="116"/>
      <c r="M12925" s="116"/>
      <c r="N12925" s="117"/>
      <c r="P12925" s="115"/>
      <c r="Q12925" s="116"/>
      <c r="R12925" s="116"/>
      <c r="S12925" s="116"/>
      <c r="T12925" s="117"/>
    </row>
    <row r="12926" spans="10:20">
      <c r="J12926" s="116"/>
      <c r="K12926" s="116"/>
      <c r="L12926" s="116"/>
      <c r="M12926" s="116"/>
      <c r="N12926" s="117"/>
      <c r="P12926" s="115"/>
      <c r="Q12926" s="116"/>
      <c r="R12926" s="116"/>
      <c r="S12926" s="116"/>
      <c r="T12926" s="117"/>
    </row>
    <row r="12927" spans="10:20">
      <c r="J12927" s="116"/>
      <c r="K12927" s="116"/>
      <c r="L12927" s="116"/>
      <c r="M12927" s="116"/>
      <c r="N12927" s="117"/>
      <c r="P12927" s="115"/>
      <c r="Q12927" s="116"/>
      <c r="R12927" s="116"/>
      <c r="S12927" s="116"/>
      <c r="T12927" s="117"/>
    </row>
    <row r="12928" spans="10:20">
      <c r="J12928" s="116"/>
      <c r="K12928" s="116"/>
      <c r="L12928" s="116"/>
      <c r="M12928" s="116"/>
      <c r="N12928" s="117"/>
      <c r="P12928" s="115"/>
      <c r="Q12928" s="116"/>
      <c r="R12928" s="116"/>
      <c r="S12928" s="116"/>
      <c r="T12928" s="117"/>
    </row>
    <row r="12929" spans="10:20">
      <c r="J12929" s="116"/>
      <c r="K12929" s="116"/>
      <c r="L12929" s="116"/>
      <c r="M12929" s="116"/>
      <c r="N12929" s="117"/>
      <c r="P12929" s="115"/>
      <c r="Q12929" s="116"/>
      <c r="R12929" s="116"/>
      <c r="S12929" s="116"/>
      <c r="T12929" s="117"/>
    </row>
    <row r="12930" spans="10:20">
      <c r="J12930" s="116"/>
      <c r="K12930" s="116"/>
      <c r="L12930" s="116"/>
      <c r="M12930" s="116"/>
      <c r="N12930" s="117"/>
      <c r="P12930" s="115"/>
      <c r="Q12930" s="116"/>
      <c r="R12930" s="116"/>
      <c r="S12930" s="116"/>
      <c r="T12930" s="117"/>
    </row>
    <row r="12931" spans="10:20">
      <c r="J12931" s="116"/>
      <c r="K12931" s="116"/>
      <c r="L12931" s="116"/>
      <c r="M12931" s="116"/>
      <c r="N12931" s="117"/>
      <c r="P12931" s="115"/>
      <c r="Q12931" s="116"/>
      <c r="R12931" s="116"/>
      <c r="S12931" s="116"/>
      <c r="T12931" s="117"/>
    </row>
    <row r="12932" spans="10:20">
      <c r="J12932" s="116"/>
      <c r="K12932" s="116"/>
      <c r="L12932" s="116"/>
      <c r="M12932" s="116"/>
      <c r="N12932" s="117"/>
      <c r="P12932" s="115"/>
      <c r="Q12932" s="116"/>
      <c r="R12932" s="116"/>
      <c r="S12932" s="116"/>
      <c r="T12932" s="117"/>
    </row>
    <row r="12933" spans="10:20">
      <c r="J12933" s="116"/>
      <c r="K12933" s="116"/>
      <c r="L12933" s="116"/>
      <c r="M12933" s="116"/>
      <c r="N12933" s="117"/>
      <c r="P12933" s="115"/>
      <c r="Q12933" s="116"/>
      <c r="R12933" s="116"/>
      <c r="S12933" s="116"/>
      <c r="T12933" s="117"/>
    </row>
    <row r="12934" spans="10:20">
      <c r="J12934" s="116"/>
      <c r="K12934" s="116"/>
      <c r="L12934" s="116"/>
      <c r="M12934" s="116"/>
      <c r="N12934" s="117"/>
      <c r="P12934" s="115"/>
      <c r="Q12934" s="116"/>
      <c r="R12934" s="116"/>
      <c r="S12934" s="116"/>
      <c r="T12934" s="117"/>
    </row>
    <row r="12935" spans="10:20">
      <c r="J12935" s="116"/>
      <c r="K12935" s="116"/>
      <c r="L12935" s="116"/>
      <c r="M12935" s="116"/>
      <c r="N12935" s="117"/>
      <c r="P12935" s="115"/>
      <c r="Q12935" s="116"/>
      <c r="R12935" s="116"/>
      <c r="S12935" s="116"/>
      <c r="T12935" s="117"/>
    </row>
    <row r="12936" spans="10:20">
      <c r="J12936" s="116"/>
      <c r="K12936" s="116"/>
      <c r="L12936" s="116"/>
      <c r="M12936" s="116"/>
      <c r="N12936" s="117"/>
      <c r="P12936" s="115"/>
      <c r="Q12936" s="116"/>
      <c r="R12936" s="116"/>
      <c r="S12936" s="116"/>
      <c r="T12936" s="117"/>
    </row>
    <row r="12937" spans="10:20">
      <c r="J12937" s="116"/>
      <c r="K12937" s="116"/>
      <c r="L12937" s="116"/>
      <c r="M12937" s="116"/>
      <c r="N12937" s="117"/>
      <c r="P12937" s="115"/>
      <c r="Q12937" s="116"/>
      <c r="R12937" s="116"/>
      <c r="S12937" s="116"/>
      <c r="T12937" s="117"/>
    </row>
    <row r="12938" spans="10:20">
      <c r="J12938" s="116"/>
      <c r="K12938" s="116"/>
      <c r="L12938" s="116"/>
      <c r="M12938" s="116"/>
      <c r="N12938" s="117"/>
      <c r="P12938" s="115"/>
      <c r="Q12938" s="116"/>
      <c r="R12938" s="116"/>
      <c r="S12938" s="116"/>
      <c r="T12938" s="117"/>
    </row>
    <row r="12939" spans="10:20">
      <c r="J12939" s="116"/>
      <c r="K12939" s="116"/>
      <c r="L12939" s="116"/>
      <c r="M12939" s="116"/>
      <c r="N12939" s="117"/>
      <c r="P12939" s="115"/>
      <c r="Q12939" s="116"/>
      <c r="R12939" s="116"/>
      <c r="S12939" s="116"/>
      <c r="T12939" s="117"/>
    </row>
    <row r="12940" spans="10:20">
      <c r="J12940" s="116"/>
      <c r="K12940" s="116"/>
      <c r="L12940" s="116"/>
      <c r="M12940" s="116"/>
      <c r="N12940" s="117"/>
      <c r="P12940" s="115"/>
      <c r="Q12940" s="116"/>
      <c r="R12940" s="116"/>
      <c r="S12940" s="116"/>
      <c r="T12940" s="117"/>
    </row>
    <row r="12941" spans="10:20">
      <c r="J12941" s="116"/>
      <c r="K12941" s="116"/>
      <c r="L12941" s="116"/>
      <c r="M12941" s="116"/>
      <c r="N12941" s="117"/>
      <c r="P12941" s="115"/>
      <c r="Q12941" s="116"/>
      <c r="R12941" s="116"/>
      <c r="S12941" s="116"/>
      <c r="T12941" s="117"/>
    </row>
    <row r="12942" spans="10:20">
      <c r="J12942" s="116"/>
      <c r="K12942" s="116"/>
      <c r="L12942" s="116"/>
      <c r="M12942" s="116"/>
      <c r="N12942" s="117"/>
      <c r="P12942" s="115"/>
      <c r="Q12942" s="116"/>
      <c r="R12942" s="116"/>
      <c r="S12942" s="116"/>
      <c r="T12942" s="117"/>
    </row>
    <row r="12943" spans="10:20">
      <c r="J12943" s="116"/>
      <c r="K12943" s="116"/>
      <c r="L12943" s="116"/>
      <c r="M12943" s="116"/>
      <c r="N12943" s="117"/>
      <c r="P12943" s="115"/>
      <c r="Q12943" s="116"/>
      <c r="R12943" s="116"/>
      <c r="S12943" s="116"/>
      <c r="T12943" s="117"/>
    </row>
    <row r="12944" spans="10:20">
      <c r="J12944" s="116"/>
      <c r="K12944" s="116"/>
      <c r="L12944" s="116"/>
      <c r="M12944" s="116"/>
      <c r="N12944" s="117"/>
      <c r="P12944" s="115"/>
      <c r="Q12944" s="116"/>
      <c r="R12944" s="116"/>
      <c r="S12944" s="116"/>
      <c r="T12944" s="117"/>
    </row>
    <row r="12945" spans="10:20">
      <c r="J12945" s="116"/>
      <c r="K12945" s="116"/>
      <c r="L12945" s="116"/>
      <c r="M12945" s="116"/>
      <c r="N12945" s="117"/>
      <c r="P12945" s="115"/>
      <c r="Q12945" s="116"/>
      <c r="R12945" s="116"/>
      <c r="S12945" s="116"/>
      <c r="T12945" s="117"/>
    </row>
    <row r="12946" spans="10:20">
      <c r="J12946" s="116"/>
      <c r="K12946" s="116"/>
      <c r="L12946" s="116"/>
      <c r="M12946" s="116"/>
      <c r="N12946" s="117"/>
      <c r="P12946" s="115"/>
      <c r="Q12946" s="116"/>
      <c r="R12946" s="116"/>
      <c r="S12946" s="116"/>
      <c r="T12946" s="117"/>
    </row>
    <row r="12947" spans="10:20">
      <c r="J12947" s="116"/>
      <c r="K12947" s="116"/>
      <c r="L12947" s="116"/>
      <c r="M12947" s="116"/>
      <c r="N12947" s="117"/>
      <c r="P12947" s="115"/>
      <c r="Q12947" s="116"/>
      <c r="R12947" s="116"/>
      <c r="S12947" s="116"/>
      <c r="T12947" s="117"/>
    </row>
    <row r="12948" spans="10:20">
      <c r="J12948" s="116"/>
      <c r="K12948" s="116"/>
      <c r="L12948" s="116"/>
      <c r="M12948" s="116"/>
      <c r="N12948" s="117"/>
      <c r="P12948" s="115"/>
      <c r="Q12948" s="116"/>
      <c r="R12948" s="116"/>
      <c r="S12948" s="116"/>
      <c r="T12948" s="117"/>
    </row>
    <row r="12949" spans="10:20">
      <c r="J12949" s="116"/>
      <c r="K12949" s="116"/>
      <c r="L12949" s="116"/>
      <c r="M12949" s="116"/>
      <c r="N12949" s="117"/>
      <c r="P12949" s="115"/>
      <c r="Q12949" s="116"/>
      <c r="R12949" s="116"/>
      <c r="S12949" s="116"/>
      <c r="T12949" s="117"/>
    </row>
    <row r="12950" spans="10:20">
      <c r="J12950" s="116"/>
      <c r="K12950" s="116"/>
      <c r="L12950" s="116"/>
      <c r="M12950" s="116"/>
      <c r="N12950" s="117"/>
      <c r="P12950" s="115"/>
      <c r="Q12950" s="116"/>
      <c r="R12950" s="116"/>
      <c r="S12950" s="116"/>
      <c r="T12950" s="117"/>
    </row>
    <row r="12951" spans="10:20">
      <c r="J12951" s="116"/>
      <c r="K12951" s="116"/>
      <c r="L12951" s="116"/>
      <c r="M12951" s="116"/>
      <c r="N12951" s="117"/>
      <c r="P12951" s="115"/>
      <c r="Q12951" s="116"/>
      <c r="R12951" s="116"/>
      <c r="S12951" s="116"/>
      <c r="T12951" s="117"/>
    </row>
    <row r="12952" spans="10:20">
      <c r="J12952" s="116"/>
      <c r="K12952" s="116"/>
      <c r="L12952" s="116"/>
      <c r="M12952" s="116"/>
      <c r="N12952" s="117"/>
      <c r="P12952" s="115"/>
      <c r="Q12952" s="116"/>
      <c r="R12952" s="116"/>
      <c r="S12952" s="116"/>
      <c r="T12952" s="117"/>
    </row>
    <row r="12953" spans="10:20">
      <c r="J12953" s="116"/>
      <c r="K12953" s="116"/>
      <c r="L12953" s="116"/>
      <c r="M12953" s="116"/>
      <c r="N12953" s="117"/>
      <c r="P12953" s="115"/>
      <c r="Q12953" s="116"/>
      <c r="R12953" s="116"/>
      <c r="S12953" s="116"/>
      <c r="T12953" s="117"/>
    </row>
    <row r="12954" spans="10:20">
      <c r="J12954" s="116"/>
      <c r="K12954" s="116"/>
      <c r="L12954" s="116"/>
      <c r="M12954" s="116"/>
      <c r="N12954" s="117"/>
      <c r="P12954" s="115"/>
      <c r="Q12954" s="116"/>
      <c r="R12954" s="116"/>
      <c r="S12954" s="116"/>
      <c r="T12954" s="117"/>
    </row>
    <row r="12955" spans="10:20">
      <c r="J12955" s="116"/>
      <c r="K12955" s="116"/>
      <c r="L12955" s="116"/>
      <c r="M12955" s="116"/>
      <c r="N12955" s="117"/>
      <c r="P12955" s="115"/>
      <c r="Q12955" s="116"/>
      <c r="R12955" s="116"/>
      <c r="S12955" s="116"/>
      <c r="T12955" s="117"/>
    </row>
    <row r="12956" spans="10:20">
      <c r="J12956" s="116"/>
      <c r="K12956" s="116"/>
      <c r="L12956" s="116"/>
      <c r="M12956" s="116"/>
      <c r="N12956" s="117"/>
      <c r="P12956" s="115"/>
      <c r="Q12956" s="116"/>
      <c r="R12956" s="116"/>
      <c r="S12956" s="116"/>
      <c r="T12956" s="117"/>
    </row>
    <row r="12957" spans="10:20">
      <c r="J12957" s="116"/>
      <c r="K12957" s="116"/>
      <c r="L12957" s="116"/>
      <c r="M12957" s="116"/>
      <c r="N12957" s="117"/>
      <c r="P12957" s="115"/>
      <c r="Q12957" s="116"/>
      <c r="R12957" s="116"/>
      <c r="S12957" s="116"/>
      <c r="T12957" s="117"/>
    </row>
    <row r="12958" spans="10:20">
      <c r="J12958" s="116"/>
      <c r="K12958" s="116"/>
      <c r="L12958" s="116"/>
      <c r="M12958" s="116"/>
      <c r="N12958" s="117"/>
      <c r="P12958" s="115"/>
      <c r="Q12958" s="116"/>
      <c r="R12958" s="116"/>
      <c r="S12958" s="116"/>
      <c r="T12958" s="117"/>
    </row>
    <row r="12959" spans="10:20">
      <c r="J12959" s="116"/>
      <c r="K12959" s="116"/>
      <c r="L12959" s="116"/>
      <c r="M12959" s="116"/>
      <c r="N12959" s="117"/>
      <c r="P12959" s="115"/>
      <c r="Q12959" s="116"/>
      <c r="R12959" s="116"/>
      <c r="S12959" s="116"/>
      <c r="T12959" s="117"/>
    </row>
    <row r="12960" spans="10:20">
      <c r="J12960" s="116"/>
      <c r="K12960" s="116"/>
      <c r="L12960" s="116"/>
      <c r="M12960" s="116"/>
      <c r="N12960" s="117"/>
      <c r="P12960" s="115"/>
      <c r="Q12960" s="116"/>
      <c r="R12960" s="116"/>
      <c r="S12960" s="116"/>
      <c r="T12960" s="117"/>
    </row>
    <row r="12961" spans="10:20">
      <c r="J12961" s="116"/>
      <c r="K12961" s="116"/>
      <c r="L12961" s="116"/>
      <c r="M12961" s="116"/>
      <c r="N12961" s="117"/>
      <c r="P12961" s="115"/>
      <c r="Q12961" s="116"/>
      <c r="R12961" s="116"/>
      <c r="S12961" s="116"/>
      <c r="T12961" s="117"/>
    </row>
    <row r="12962" spans="10:20">
      <c r="J12962" s="116"/>
      <c r="K12962" s="116"/>
      <c r="L12962" s="116"/>
      <c r="M12962" s="116"/>
      <c r="N12962" s="117"/>
      <c r="P12962" s="115"/>
      <c r="Q12962" s="116"/>
      <c r="R12962" s="116"/>
      <c r="S12962" s="116"/>
      <c r="T12962" s="117"/>
    </row>
    <row r="12963" spans="10:20">
      <c r="J12963" s="116"/>
      <c r="K12963" s="116"/>
      <c r="L12963" s="116"/>
      <c r="M12963" s="116"/>
      <c r="N12963" s="117"/>
      <c r="P12963" s="115"/>
      <c r="Q12963" s="116"/>
      <c r="R12963" s="116"/>
      <c r="S12963" s="116"/>
      <c r="T12963" s="117"/>
    </row>
    <row r="12964" spans="10:20">
      <c r="J12964" s="116"/>
      <c r="K12964" s="116"/>
      <c r="L12964" s="116"/>
      <c r="M12964" s="116"/>
      <c r="N12964" s="117"/>
      <c r="P12964" s="115"/>
      <c r="Q12964" s="116"/>
      <c r="R12964" s="116"/>
      <c r="S12964" s="116"/>
      <c r="T12964" s="117"/>
    </row>
    <row r="12965" spans="10:20">
      <c r="J12965" s="116"/>
      <c r="K12965" s="116"/>
      <c r="L12965" s="116"/>
      <c r="M12965" s="116"/>
      <c r="N12965" s="117"/>
      <c r="P12965" s="115"/>
      <c r="Q12965" s="116"/>
      <c r="R12965" s="116"/>
      <c r="S12965" s="116"/>
      <c r="T12965" s="117"/>
    </row>
    <row r="12966" spans="10:20">
      <c r="J12966" s="116"/>
      <c r="K12966" s="116"/>
      <c r="L12966" s="116"/>
      <c r="M12966" s="116"/>
      <c r="N12966" s="117"/>
      <c r="P12966" s="115"/>
      <c r="Q12966" s="116"/>
      <c r="R12966" s="116"/>
      <c r="S12966" s="116"/>
      <c r="T12966" s="117"/>
    </row>
    <row r="12967" spans="10:20">
      <c r="J12967" s="116"/>
      <c r="K12967" s="116"/>
      <c r="L12967" s="116"/>
      <c r="M12967" s="116"/>
      <c r="N12967" s="117"/>
      <c r="P12967" s="115"/>
      <c r="Q12967" s="116"/>
      <c r="R12967" s="116"/>
      <c r="S12967" s="116"/>
      <c r="T12967" s="117"/>
    </row>
    <row r="12968" spans="10:20">
      <c r="J12968" s="116"/>
      <c r="K12968" s="116"/>
      <c r="L12968" s="116"/>
      <c r="M12968" s="116"/>
      <c r="N12968" s="117"/>
      <c r="P12968" s="115"/>
      <c r="Q12968" s="116"/>
      <c r="R12968" s="116"/>
      <c r="S12968" s="116"/>
      <c r="T12968" s="117"/>
    </row>
    <row r="12969" spans="10:20">
      <c r="J12969" s="116"/>
      <c r="K12969" s="116"/>
      <c r="L12969" s="116"/>
      <c r="M12969" s="116"/>
      <c r="N12969" s="117"/>
      <c r="P12969" s="115"/>
      <c r="Q12969" s="116"/>
      <c r="R12969" s="116"/>
      <c r="S12969" s="116"/>
      <c r="T12969" s="117"/>
    </row>
    <row r="12970" spans="10:20">
      <c r="J12970" s="116"/>
      <c r="K12970" s="116"/>
      <c r="L12970" s="116"/>
      <c r="M12970" s="116"/>
      <c r="N12970" s="117"/>
      <c r="P12970" s="115"/>
      <c r="Q12970" s="116"/>
      <c r="R12970" s="116"/>
      <c r="S12970" s="116"/>
      <c r="T12970" s="117"/>
    </row>
    <row r="12971" spans="10:20">
      <c r="J12971" s="116"/>
      <c r="K12971" s="116"/>
      <c r="L12971" s="116"/>
      <c r="M12971" s="116"/>
      <c r="N12971" s="117"/>
      <c r="P12971" s="115"/>
      <c r="Q12971" s="116"/>
      <c r="R12971" s="116"/>
      <c r="S12971" s="116"/>
      <c r="T12971" s="117"/>
    </row>
    <row r="12972" spans="10:20">
      <c r="J12972" s="116"/>
      <c r="K12972" s="116"/>
      <c r="L12972" s="116"/>
      <c r="M12972" s="116"/>
      <c r="N12972" s="117"/>
      <c r="P12972" s="115"/>
      <c r="Q12972" s="116"/>
      <c r="R12972" s="116"/>
      <c r="S12972" s="116"/>
      <c r="T12972" s="117"/>
    </row>
    <row r="12973" spans="10:20">
      <c r="J12973" s="116"/>
      <c r="K12973" s="116"/>
      <c r="L12973" s="116"/>
      <c r="M12973" s="116"/>
      <c r="N12973" s="117"/>
      <c r="P12973" s="115"/>
      <c r="Q12973" s="116"/>
      <c r="R12973" s="116"/>
      <c r="S12973" s="116"/>
      <c r="T12973" s="117"/>
    </row>
    <row r="12974" spans="10:20">
      <c r="J12974" s="116"/>
      <c r="K12974" s="116"/>
      <c r="L12974" s="116"/>
      <c r="M12974" s="116"/>
      <c r="N12974" s="117"/>
      <c r="P12974" s="115"/>
      <c r="Q12974" s="116"/>
      <c r="R12974" s="116"/>
      <c r="S12974" s="116"/>
      <c r="T12974" s="117"/>
    </row>
    <row r="12975" spans="10:20">
      <c r="J12975" s="116"/>
      <c r="K12975" s="116"/>
      <c r="L12975" s="116"/>
      <c r="M12975" s="116"/>
      <c r="N12975" s="117"/>
      <c r="P12975" s="115"/>
      <c r="Q12975" s="116"/>
      <c r="R12975" s="116"/>
      <c r="S12975" s="116"/>
      <c r="T12975" s="117"/>
    </row>
    <row r="12976" spans="10:20">
      <c r="J12976" s="116"/>
      <c r="K12976" s="116"/>
      <c r="L12976" s="116"/>
      <c r="M12976" s="116"/>
      <c r="N12976" s="117"/>
      <c r="P12976" s="115"/>
      <c r="Q12976" s="116"/>
      <c r="R12976" s="116"/>
      <c r="S12976" s="116"/>
      <c r="T12976" s="117"/>
    </row>
    <row r="12977" spans="10:20">
      <c r="J12977" s="116"/>
      <c r="K12977" s="116"/>
      <c r="L12977" s="116"/>
      <c r="M12977" s="116"/>
      <c r="N12977" s="117"/>
      <c r="P12977" s="115"/>
      <c r="Q12977" s="116"/>
      <c r="R12977" s="116"/>
      <c r="S12977" s="116"/>
      <c r="T12977" s="117"/>
    </row>
    <row r="12978" spans="10:20">
      <c r="J12978" s="116"/>
      <c r="K12978" s="116"/>
      <c r="L12978" s="116"/>
      <c r="M12978" s="116"/>
      <c r="N12978" s="117"/>
      <c r="P12978" s="115"/>
      <c r="Q12978" s="116"/>
      <c r="R12978" s="116"/>
      <c r="S12978" s="116"/>
      <c r="T12978" s="117"/>
    </row>
    <row r="12979" spans="10:20">
      <c r="J12979" s="116"/>
      <c r="K12979" s="116"/>
      <c r="L12979" s="116"/>
      <c r="M12979" s="116"/>
      <c r="N12979" s="117"/>
      <c r="P12979" s="115"/>
      <c r="Q12979" s="116"/>
      <c r="R12979" s="116"/>
      <c r="S12979" s="116"/>
      <c r="T12979" s="117"/>
    </row>
    <row r="12980" spans="10:20">
      <c r="J12980" s="116"/>
      <c r="K12980" s="116"/>
      <c r="L12980" s="116"/>
      <c r="M12980" s="116"/>
      <c r="N12980" s="117"/>
      <c r="P12980" s="115"/>
      <c r="Q12980" s="116"/>
      <c r="R12980" s="116"/>
      <c r="S12980" s="116"/>
      <c r="T12980" s="117"/>
    </row>
    <row r="12981" spans="10:20">
      <c r="J12981" s="116"/>
      <c r="K12981" s="116"/>
      <c r="L12981" s="116"/>
      <c r="M12981" s="116"/>
      <c r="N12981" s="117"/>
      <c r="P12981" s="115"/>
      <c r="Q12981" s="116"/>
      <c r="R12981" s="116"/>
      <c r="S12981" s="116"/>
      <c r="T12981" s="117"/>
    </row>
    <row r="12982" spans="10:20">
      <c r="J12982" s="116"/>
      <c r="K12982" s="116"/>
      <c r="L12982" s="116"/>
      <c r="M12982" s="116"/>
      <c r="N12982" s="117"/>
      <c r="P12982" s="115"/>
      <c r="Q12982" s="116"/>
      <c r="R12982" s="116"/>
      <c r="S12982" s="116"/>
      <c r="T12982" s="117"/>
    </row>
    <row r="12983" spans="10:20">
      <c r="J12983" s="116"/>
      <c r="K12983" s="116"/>
      <c r="L12983" s="116"/>
      <c r="M12983" s="116"/>
      <c r="N12983" s="117"/>
      <c r="P12983" s="115"/>
      <c r="Q12983" s="116"/>
      <c r="R12983" s="116"/>
      <c r="S12983" s="116"/>
      <c r="T12983" s="117"/>
    </row>
    <row r="12984" spans="10:20">
      <c r="J12984" s="116"/>
      <c r="K12984" s="116"/>
      <c r="L12984" s="116"/>
      <c r="M12984" s="116"/>
      <c r="N12984" s="117"/>
      <c r="P12984" s="115"/>
      <c r="Q12984" s="116"/>
      <c r="R12984" s="116"/>
      <c r="S12984" s="116"/>
      <c r="T12984" s="117"/>
    </row>
    <row r="12985" spans="10:20">
      <c r="J12985" s="116"/>
      <c r="K12985" s="116"/>
      <c r="L12985" s="116"/>
      <c r="M12985" s="116"/>
      <c r="N12985" s="117"/>
      <c r="P12985" s="115"/>
      <c r="Q12985" s="116"/>
      <c r="R12985" s="116"/>
      <c r="S12985" s="116"/>
      <c r="T12985" s="117"/>
    </row>
    <row r="12986" spans="10:20">
      <c r="J12986" s="116"/>
      <c r="K12986" s="116"/>
      <c r="L12986" s="116"/>
      <c r="M12986" s="116"/>
      <c r="N12986" s="117"/>
      <c r="P12986" s="115"/>
      <c r="Q12986" s="116"/>
      <c r="R12986" s="116"/>
      <c r="S12986" s="116"/>
      <c r="T12986" s="117"/>
    </row>
    <row r="12987" spans="10:20">
      <c r="J12987" s="116"/>
      <c r="K12987" s="116"/>
      <c r="L12987" s="116"/>
      <c r="M12987" s="116"/>
      <c r="N12987" s="117"/>
      <c r="P12987" s="115"/>
      <c r="Q12987" s="116"/>
      <c r="R12987" s="116"/>
      <c r="S12987" s="116"/>
      <c r="T12987" s="117"/>
    </row>
    <row r="12988" spans="10:20">
      <c r="J12988" s="116"/>
      <c r="K12988" s="116"/>
      <c r="L12988" s="116"/>
      <c r="M12988" s="116"/>
      <c r="N12988" s="117"/>
      <c r="P12988" s="115"/>
      <c r="Q12988" s="116"/>
      <c r="R12988" s="116"/>
      <c r="S12988" s="116"/>
      <c r="T12988" s="117"/>
    </row>
    <row r="12989" spans="10:20">
      <c r="J12989" s="116"/>
      <c r="K12989" s="116"/>
      <c r="L12989" s="116"/>
      <c r="M12989" s="116"/>
      <c r="N12989" s="117"/>
      <c r="P12989" s="115"/>
      <c r="Q12989" s="116"/>
      <c r="R12989" s="116"/>
      <c r="S12989" s="116"/>
      <c r="T12989" s="117"/>
    </row>
    <row r="12990" spans="10:20">
      <c r="J12990" s="116"/>
      <c r="K12990" s="116"/>
      <c r="L12990" s="116"/>
      <c r="M12990" s="116"/>
      <c r="N12990" s="117"/>
      <c r="P12990" s="115"/>
      <c r="Q12990" s="116"/>
      <c r="R12990" s="116"/>
      <c r="S12990" s="116"/>
      <c r="T12990" s="117"/>
    </row>
    <row r="12991" spans="10:20">
      <c r="J12991" s="116"/>
      <c r="K12991" s="116"/>
      <c r="L12991" s="116"/>
      <c r="M12991" s="116"/>
      <c r="N12991" s="117"/>
      <c r="P12991" s="115"/>
      <c r="Q12991" s="116"/>
      <c r="R12991" s="116"/>
      <c r="S12991" s="116"/>
      <c r="T12991" s="117"/>
    </row>
    <row r="12992" spans="10:20">
      <c r="J12992" s="116"/>
      <c r="K12992" s="116"/>
      <c r="L12992" s="116"/>
      <c r="M12992" s="116"/>
      <c r="N12992" s="117"/>
      <c r="P12992" s="115"/>
      <c r="Q12992" s="116"/>
      <c r="R12992" s="116"/>
      <c r="S12992" s="116"/>
      <c r="T12992" s="117"/>
    </row>
    <row r="12993" spans="10:20">
      <c r="J12993" s="116"/>
      <c r="K12993" s="116"/>
      <c r="L12993" s="116"/>
      <c r="M12993" s="116"/>
      <c r="N12993" s="117"/>
      <c r="P12993" s="115"/>
      <c r="Q12993" s="116"/>
      <c r="R12993" s="116"/>
      <c r="S12993" s="116"/>
      <c r="T12993" s="117"/>
    </row>
    <row r="12994" spans="10:20">
      <c r="J12994" s="116"/>
      <c r="K12994" s="116"/>
      <c r="L12994" s="116"/>
      <c r="M12994" s="116"/>
      <c r="N12994" s="117"/>
      <c r="P12994" s="115"/>
      <c r="Q12994" s="116"/>
      <c r="R12994" s="116"/>
      <c r="S12994" s="116"/>
      <c r="T12994" s="117"/>
    </row>
    <row r="12995" spans="10:20">
      <c r="J12995" s="116"/>
      <c r="K12995" s="116"/>
      <c r="L12995" s="116"/>
      <c r="M12995" s="116"/>
      <c r="N12995" s="117"/>
      <c r="P12995" s="115"/>
      <c r="Q12995" s="116"/>
      <c r="R12995" s="116"/>
      <c r="S12995" s="116"/>
      <c r="T12995" s="117"/>
    </row>
    <row r="12996" spans="10:20">
      <c r="J12996" s="116"/>
      <c r="K12996" s="116"/>
      <c r="L12996" s="116"/>
      <c r="M12996" s="116"/>
      <c r="N12996" s="117"/>
      <c r="P12996" s="115"/>
      <c r="Q12996" s="116"/>
      <c r="R12996" s="116"/>
      <c r="S12996" s="116"/>
      <c r="T12996" s="117"/>
    </row>
    <row r="12997" spans="10:20">
      <c r="J12997" s="116"/>
      <c r="K12997" s="116"/>
      <c r="L12997" s="116"/>
      <c r="M12997" s="116"/>
      <c r="N12997" s="117"/>
      <c r="P12997" s="115"/>
      <c r="Q12997" s="116"/>
      <c r="R12997" s="116"/>
      <c r="S12997" s="116"/>
      <c r="T12997" s="117"/>
    </row>
    <row r="12998" spans="10:20">
      <c r="J12998" s="116"/>
      <c r="K12998" s="116"/>
      <c r="L12998" s="116"/>
      <c r="M12998" s="116"/>
      <c r="N12998" s="117"/>
      <c r="P12998" s="115"/>
      <c r="Q12998" s="116"/>
      <c r="R12998" s="116"/>
      <c r="S12998" s="116"/>
      <c r="T12998" s="117"/>
    </row>
    <row r="12999" spans="10:20">
      <c r="J12999" s="116"/>
      <c r="K12999" s="116"/>
      <c r="L12999" s="116"/>
      <c r="M12999" s="116"/>
      <c r="N12999" s="117"/>
      <c r="P12999" s="115"/>
      <c r="Q12999" s="116"/>
      <c r="R12999" s="116"/>
      <c r="S12999" s="116"/>
      <c r="T12999" s="117"/>
    </row>
    <row r="13000" spans="10:20">
      <c r="J13000" s="116"/>
      <c r="K13000" s="116"/>
      <c r="L13000" s="116"/>
      <c r="M13000" s="116"/>
      <c r="N13000" s="117"/>
      <c r="P13000" s="115"/>
      <c r="Q13000" s="116"/>
      <c r="R13000" s="116"/>
      <c r="S13000" s="116"/>
      <c r="T13000" s="117"/>
    </row>
    <row r="13001" spans="10:20">
      <c r="J13001" s="116"/>
      <c r="K13001" s="116"/>
      <c r="L13001" s="116"/>
      <c r="M13001" s="116"/>
      <c r="N13001" s="117"/>
      <c r="P13001" s="115"/>
      <c r="Q13001" s="116"/>
      <c r="R13001" s="116"/>
      <c r="S13001" s="116"/>
      <c r="T13001" s="117"/>
    </row>
    <row r="13002" spans="10:20">
      <c r="J13002" s="116"/>
      <c r="K13002" s="116"/>
      <c r="L13002" s="116"/>
      <c r="M13002" s="116"/>
      <c r="N13002" s="117"/>
      <c r="P13002" s="115"/>
      <c r="Q13002" s="116"/>
      <c r="R13002" s="116"/>
      <c r="S13002" s="116"/>
      <c r="T13002" s="117"/>
    </row>
    <row r="13003" spans="10:20">
      <c r="J13003" s="116"/>
      <c r="K13003" s="116"/>
      <c r="L13003" s="116"/>
      <c r="M13003" s="116"/>
      <c r="N13003" s="117"/>
      <c r="P13003" s="115"/>
      <c r="Q13003" s="116"/>
      <c r="R13003" s="116"/>
      <c r="S13003" s="116"/>
      <c r="T13003" s="117"/>
    </row>
    <row r="13004" spans="10:20">
      <c r="J13004" s="116"/>
      <c r="K13004" s="116"/>
      <c r="L13004" s="116"/>
      <c r="M13004" s="116"/>
      <c r="N13004" s="117"/>
      <c r="P13004" s="115"/>
      <c r="Q13004" s="116"/>
      <c r="R13004" s="116"/>
      <c r="S13004" s="116"/>
      <c r="T13004" s="117"/>
    </row>
    <row r="13005" spans="10:20">
      <c r="J13005" s="116"/>
      <c r="K13005" s="116"/>
      <c r="L13005" s="116"/>
      <c r="M13005" s="116"/>
      <c r="N13005" s="117"/>
      <c r="P13005" s="115"/>
      <c r="Q13005" s="116"/>
      <c r="R13005" s="116"/>
      <c r="S13005" s="116"/>
      <c r="T13005" s="117"/>
    </row>
    <row r="13006" spans="10:20">
      <c r="J13006" s="116"/>
      <c r="K13006" s="116"/>
      <c r="L13006" s="116"/>
      <c r="M13006" s="116"/>
      <c r="N13006" s="117"/>
      <c r="P13006" s="115"/>
      <c r="Q13006" s="116"/>
      <c r="R13006" s="116"/>
      <c r="S13006" s="116"/>
      <c r="T13006" s="117"/>
    </row>
    <row r="13007" spans="10:20">
      <c r="J13007" s="116"/>
      <c r="K13007" s="116"/>
      <c r="L13007" s="116"/>
      <c r="M13007" s="116"/>
      <c r="N13007" s="117"/>
      <c r="P13007" s="115"/>
      <c r="Q13007" s="116"/>
      <c r="R13007" s="116"/>
      <c r="S13007" s="116"/>
      <c r="T13007" s="117"/>
    </row>
    <row r="13008" spans="10:20">
      <c r="J13008" s="116"/>
      <c r="K13008" s="116"/>
      <c r="L13008" s="116"/>
      <c r="M13008" s="116"/>
      <c r="N13008" s="117"/>
      <c r="P13008" s="115"/>
      <c r="Q13008" s="116"/>
      <c r="R13008" s="116"/>
      <c r="S13008" s="116"/>
      <c r="T13008" s="117"/>
    </row>
    <row r="13009" spans="10:20">
      <c r="J13009" s="116"/>
      <c r="K13009" s="116"/>
      <c r="L13009" s="116"/>
      <c r="M13009" s="116"/>
      <c r="N13009" s="117"/>
      <c r="P13009" s="115"/>
      <c r="Q13009" s="116"/>
      <c r="R13009" s="116"/>
      <c r="S13009" s="116"/>
      <c r="T13009" s="117"/>
    </row>
    <row r="13010" spans="10:20">
      <c r="J13010" s="116"/>
      <c r="K13010" s="116"/>
      <c r="L13010" s="116"/>
      <c r="M13010" s="116"/>
      <c r="N13010" s="117"/>
      <c r="P13010" s="115"/>
      <c r="Q13010" s="116"/>
      <c r="R13010" s="116"/>
      <c r="S13010" s="116"/>
      <c r="T13010" s="117"/>
    </row>
    <row r="13011" spans="10:20">
      <c r="J13011" s="116"/>
      <c r="K13011" s="116"/>
      <c r="L13011" s="116"/>
      <c r="M13011" s="116"/>
      <c r="N13011" s="117"/>
      <c r="P13011" s="115"/>
      <c r="Q13011" s="116"/>
      <c r="R13011" s="116"/>
      <c r="S13011" s="116"/>
      <c r="T13011" s="117"/>
    </row>
    <row r="13012" spans="10:20">
      <c r="J13012" s="116"/>
      <c r="K13012" s="116"/>
      <c r="L13012" s="116"/>
      <c r="M13012" s="116"/>
      <c r="N13012" s="117"/>
      <c r="P13012" s="115"/>
      <c r="Q13012" s="116"/>
      <c r="R13012" s="116"/>
      <c r="S13012" s="116"/>
      <c r="T13012" s="117"/>
    </row>
    <row r="13013" spans="10:20">
      <c r="J13013" s="116"/>
      <c r="K13013" s="116"/>
      <c r="L13013" s="116"/>
      <c r="M13013" s="116"/>
      <c r="N13013" s="117"/>
      <c r="P13013" s="115"/>
      <c r="Q13013" s="116"/>
      <c r="R13013" s="116"/>
      <c r="S13013" s="116"/>
      <c r="T13013" s="117"/>
    </row>
    <row r="13014" spans="10:20">
      <c r="J13014" s="116"/>
      <c r="K13014" s="116"/>
      <c r="L13014" s="116"/>
      <c r="M13014" s="116"/>
      <c r="N13014" s="117"/>
      <c r="P13014" s="115"/>
      <c r="Q13014" s="116"/>
      <c r="R13014" s="116"/>
      <c r="S13014" s="116"/>
      <c r="T13014" s="117"/>
    </row>
    <row r="13015" spans="10:20">
      <c r="J13015" s="116"/>
      <c r="K13015" s="116"/>
      <c r="L13015" s="116"/>
      <c r="M13015" s="116"/>
      <c r="N13015" s="117"/>
      <c r="P13015" s="115"/>
      <c r="Q13015" s="116"/>
      <c r="R13015" s="116"/>
      <c r="S13015" s="116"/>
      <c r="T13015" s="117"/>
    </row>
    <row r="13016" spans="10:20">
      <c r="J13016" s="116"/>
      <c r="K13016" s="116"/>
      <c r="L13016" s="116"/>
      <c r="M13016" s="116"/>
      <c r="N13016" s="117"/>
      <c r="P13016" s="115"/>
      <c r="Q13016" s="116"/>
      <c r="R13016" s="116"/>
      <c r="S13016" s="116"/>
      <c r="T13016" s="117"/>
    </row>
    <row r="13017" spans="10:20">
      <c r="J13017" s="116"/>
      <c r="K13017" s="116"/>
      <c r="L13017" s="116"/>
      <c r="M13017" s="116"/>
      <c r="N13017" s="117"/>
      <c r="P13017" s="115"/>
      <c r="Q13017" s="116"/>
      <c r="R13017" s="116"/>
      <c r="S13017" s="116"/>
      <c r="T13017" s="117"/>
    </row>
    <row r="13018" spans="10:20">
      <c r="J13018" s="116"/>
      <c r="K13018" s="116"/>
      <c r="L13018" s="116"/>
      <c r="M13018" s="116"/>
      <c r="N13018" s="117"/>
      <c r="P13018" s="115"/>
      <c r="Q13018" s="116"/>
      <c r="R13018" s="116"/>
      <c r="S13018" s="116"/>
      <c r="T13018" s="117"/>
    </row>
    <row r="13019" spans="10:20">
      <c r="J13019" s="116"/>
      <c r="K13019" s="116"/>
      <c r="L13019" s="116"/>
      <c r="M13019" s="116"/>
      <c r="N13019" s="117"/>
      <c r="P13019" s="115"/>
      <c r="Q13019" s="116"/>
      <c r="R13019" s="116"/>
      <c r="S13019" s="116"/>
      <c r="T13019" s="117"/>
    </row>
    <row r="13020" spans="10:20">
      <c r="J13020" s="116"/>
      <c r="K13020" s="116"/>
      <c r="L13020" s="116"/>
      <c r="M13020" s="116"/>
      <c r="N13020" s="117"/>
      <c r="P13020" s="115"/>
      <c r="Q13020" s="116"/>
      <c r="R13020" s="116"/>
      <c r="S13020" s="116"/>
      <c r="T13020" s="117"/>
    </row>
    <row r="13021" spans="10:20">
      <c r="J13021" s="116"/>
      <c r="K13021" s="116"/>
      <c r="L13021" s="116"/>
      <c r="M13021" s="116"/>
      <c r="N13021" s="117"/>
      <c r="P13021" s="115"/>
      <c r="Q13021" s="116"/>
      <c r="R13021" s="116"/>
      <c r="S13021" s="116"/>
      <c r="T13021" s="117"/>
    </row>
    <row r="13022" spans="10:20">
      <c r="J13022" s="116"/>
      <c r="K13022" s="116"/>
      <c r="L13022" s="116"/>
      <c r="M13022" s="116"/>
      <c r="N13022" s="117"/>
      <c r="P13022" s="115"/>
      <c r="Q13022" s="116"/>
      <c r="R13022" s="116"/>
      <c r="S13022" s="116"/>
      <c r="T13022" s="117"/>
    </row>
    <row r="13023" spans="10:20">
      <c r="J13023" s="116"/>
      <c r="K13023" s="116"/>
      <c r="L13023" s="116"/>
      <c r="M13023" s="116"/>
      <c r="N13023" s="117"/>
      <c r="P13023" s="115"/>
      <c r="Q13023" s="116"/>
      <c r="R13023" s="116"/>
      <c r="S13023" s="116"/>
      <c r="T13023" s="117"/>
    </row>
    <row r="13024" spans="10:20">
      <c r="J13024" s="116"/>
      <c r="K13024" s="116"/>
      <c r="L13024" s="116"/>
      <c r="M13024" s="116"/>
      <c r="N13024" s="117"/>
      <c r="P13024" s="115"/>
      <c r="Q13024" s="116"/>
      <c r="R13024" s="116"/>
      <c r="S13024" s="116"/>
      <c r="T13024" s="117"/>
    </row>
    <row r="13025" spans="10:20">
      <c r="J13025" s="116"/>
      <c r="K13025" s="116"/>
      <c r="L13025" s="116"/>
      <c r="M13025" s="116"/>
      <c r="N13025" s="117"/>
      <c r="P13025" s="115"/>
      <c r="Q13025" s="116"/>
      <c r="R13025" s="116"/>
      <c r="S13025" s="116"/>
      <c r="T13025" s="117"/>
    </row>
    <row r="13026" spans="10:20">
      <c r="J13026" s="116"/>
      <c r="K13026" s="116"/>
      <c r="L13026" s="116"/>
      <c r="M13026" s="116"/>
      <c r="N13026" s="117"/>
      <c r="P13026" s="115"/>
      <c r="Q13026" s="116"/>
      <c r="R13026" s="116"/>
      <c r="S13026" s="116"/>
      <c r="T13026" s="117"/>
    </row>
    <row r="13027" spans="10:20">
      <c r="J13027" s="116"/>
      <c r="K13027" s="116"/>
      <c r="L13027" s="116"/>
      <c r="M13027" s="116"/>
      <c r="N13027" s="117"/>
      <c r="P13027" s="115"/>
      <c r="Q13027" s="116"/>
      <c r="R13027" s="116"/>
      <c r="S13027" s="116"/>
      <c r="T13027" s="117"/>
    </row>
    <row r="13028" spans="10:20">
      <c r="J13028" s="116"/>
      <c r="K13028" s="116"/>
      <c r="L13028" s="116"/>
      <c r="M13028" s="116"/>
      <c r="N13028" s="117"/>
      <c r="P13028" s="115"/>
      <c r="Q13028" s="116"/>
      <c r="R13028" s="116"/>
      <c r="S13028" s="116"/>
      <c r="T13028" s="117"/>
    </row>
    <row r="13029" spans="10:20">
      <c r="J13029" s="116"/>
      <c r="K13029" s="116"/>
      <c r="L13029" s="116"/>
      <c r="M13029" s="116"/>
      <c r="N13029" s="117"/>
      <c r="P13029" s="115"/>
      <c r="Q13029" s="116"/>
      <c r="R13029" s="116"/>
      <c r="S13029" s="116"/>
      <c r="T13029" s="117"/>
    </row>
    <row r="13030" spans="10:20">
      <c r="J13030" s="116"/>
      <c r="K13030" s="116"/>
      <c r="L13030" s="116"/>
      <c r="M13030" s="116"/>
      <c r="N13030" s="117"/>
      <c r="P13030" s="115"/>
      <c r="Q13030" s="116"/>
      <c r="R13030" s="116"/>
      <c r="S13030" s="116"/>
      <c r="T13030" s="117"/>
    </row>
    <row r="13031" spans="10:20">
      <c r="J13031" s="116"/>
      <c r="K13031" s="116"/>
      <c r="L13031" s="116"/>
      <c r="M13031" s="116"/>
      <c r="N13031" s="117"/>
      <c r="P13031" s="115"/>
      <c r="Q13031" s="116"/>
      <c r="R13031" s="116"/>
      <c r="S13031" s="116"/>
      <c r="T13031" s="117"/>
    </row>
    <row r="13032" spans="10:20">
      <c r="J13032" s="116"/>
      <c r="K13032" s="116"/>
      <c r="L13032" s="116"/>
      <c r="M13032" s="116"/>
      <c r="N13032" s="117"/>
      <c r="P13032" s="115"/>
      <c r="Q13032" s="116"/>
      <c r="R13032" s="116"/>
      <c r="S13032" s="116"/>
      <c r="T13032" s="117"/>
    </row>
    <row r="13033" spans="10:20">
      <c r="J13033" s="116"/>
      <c r="K13033" s="116"/>
      <c r="L13033" s="116"/>
      <c r="M13033" s="116"/>
      <c r="N13033" s="117"/>
      <c r="P13033" s="115"/>
      <c r="Q13033" s="116"/>
      <c r="R13033" s="116"/>
      <c r="S13033" s="116"/>
      <c r="T13033" s="117"/>
    </row>
    <row r="13034" spans="10:20">
      <c r="J13034" s="116"/>
      <c r="K13034" s="116"/>
      <c r="L13034" s="116"/>
      <c r="M13034" s="116"/>
      <c r="N13034" s="117"/>
      <c r="P13034" s="115"/>
      <c r="Q13034" s="116"/>
      <c r="R13034" s="116"/>
      <c r="S13034" s="116"/>
      <c r="T13034" s="117"/>
    </row>
    <row r="13035" spans="10:20">
      <c r="J13035" s="116"/>
      <c r="K13035" s="116"/>
      <c r="L13035" s="116"/>
      <c r="M13035" s="116"/>
      <c r="N13035" s="117"/>
      <c r="P13035" s="115"/>
      <c r="Q13035" s="116"/>
      <c r="R13035" s="116"/>
      <c r="S13035" s="116"/>
      <c r="T13035" s="117"/>
    </row>
    <row r="13036" spans="10:20">
      <c r="J13036" s="116"/>
      <c r="K13036" s="116"/>
      <c r="L13036" s="116"/>
      <c r="M13036" s="116"/>
      <c r="N13036" s="117"/>
      <c r="P13036" s="115"/>
      <c r="Q13036" s="116"/>
      <c r="R13036" s="116"/>
      <c r="S13036" s="116"/>
      <c r="T13036" s="117"/>
    </row>
    <row r="13037" spans="10:20">
      <c r="J13037" s="116"/>
      <c r="K13037" s="116"/>
      <c r="L13037" s="116"/>
      <c r="M13037" s="116"/>
      <c r="N13037" s="117"/>
      <c r="P13037" s="115"/>
      <c r="Q13037" s="116"/>
      <c r="R13037" s="116"/>
      <c r="S13037" s="116"/>
      <c r="T13037" s="117"/>
    </row>
    <row r="13038" spans="10:20">
      <c r="J13038" s="116"/>
      <c r="K13038" s="116"/>
      <c r="L13038" s="116"/>
      <c r="M13038" s="116"/>
      <c r="N13038" s="117"/>
      <c r="P13038" s="115"/>
      <c r="Q13038" s="116"/>
      <c r="R13038" s="116"/>
      <c r="S13038" s="116"/>
      <c r="T13038" s="117"/>
    </row>
    <row r="13039" spans="10:20">
      <c r="J13039" s="116"/>
      <c r="K13039" s="116"/>
      <c r="L13039" s="116"/>
      <c r="M13039" s="116"/>
      <c r="N13039" s="117"/>
      <c r="P13039" s="115"/>
      <c r="Q13039" s="116"/>
      <c r="R13039" s="116"/>
      <c r="S13039" s="116"/>
      <c r="T13039" s="117"/>
    </row>
    <row r="13040" spans="10:20">
      <c r="J13040" s="116"/>
      <c r="K13040" s="116"/>
      <c r="L13040" s="116"/>
      <c r="M13040" s="116"/>
      <c r="N13040" s="117"/>
      <c r="P13040" s="115"/>
      <c r="Q13040" s="116"/>
      <c r="R13040" s="116"/>
      <c r="S13040" s="116"/>
      <c r="T13040" s="117"/>
    </row>
    <row r="13041" spans="10:20">
      <c r="J13041" s="116"/>
      <c r="K13041" s="116"/>
      <c r="L13041" s="116"/>
      <c r="M13041" s="116"/>
      <c r="N13041" s="117"/>
      <c r="P13041" s="115"/>
      <c r="Q13041" s="116"/>
      <c r="R13041" s="116"/>
      <c r="S13041" s="116"/>
      <c r="T13041" s="117"/>
    </row>
    <row r="13042" spans="10:20">
      <c r="J13042" s="116"/>
      <c r="K13042" s="116"/>
      <c r="L13042" s="116"/>
      <c r="M13042" s="116"/>
      <c r="N13042" s="117"/>
      <c r="P13042" s="115"/>
      <c r="Q13042" s="116"/>
      <c r="R13042" s="116"/>
      <c r="S13042" s="116"/>
      <c r="T13042" s="117"/>
    </row>
    <row r="13043" spans="10:20">
      <c r="J13043" s="116"/>
      <c r="K13043" s="116"/>
      <c r="L13043" s="116"/>
      <c r="M13043" s="116"/>
      <c r="N13043" s="117"/>
      <c r="P13043" s="115"/>
      <c r="Q13043" s="116"/>
      <c r="R13043" s="116"/>
      <c r="S13043" s="116"/>
      <c r="T13043" s="117"/>
    </row>
    <row r="13044" spans="10:20">
      <c r="J13044" s="116"/>
      <c r="K13044" s="116"/>
      <c r="L13044" s="116"/>
      <c r="M13044" s="116"/>
      <c r="N13044" s="117"/>
      <c r="P13044" s="115"/>
      <c r="Q13044" s="116"/>
      <c r="R13044" s="116"/>
      <c r="S13044" s="116"/>
      <c r="T13044" s="117"/>
    </row>
    <row r="13045" spans="10:20">
      <c r="J13045" s="116"/>
      <c r="K13045" s="116"/>
      <c r="L13045" s="116"/>
      <c r="M13045" s="116"/>
      <c r="N13045" s="117"/>
      <c r="P13045" s="115"/>
      <c r="Q13045" s="116"/>
      <c r="R13045" s="116"/>
      <c r="S13045" s="116"/>
      <c r="T13045" s="117"/>
    </row>
    <row r="13046" spans="10:20">
      <c r="J13046" s="116"/>
      <c r="K13046" s="116"/>
      <c r="L13046" s="116"/>
      <c r="M13046" s="116"/>
      <c r="N13046" s="117"/>
      <c r="P13046" s="115"/>
      <c r="Q13046" s="116"/>
      <c r="R13046" s="116"/>
      <c r="S13046" s="116"/>
      <c r="T13046" s="117"/>
    </row>
    <row r="13047" spans="10:20">
      <c r="J13047" s="116"/>
      <c r="K13047" s="116"/>
      <c r="L13047" s="116"/>
      <c r="M13047" s="116"/>
      <c r="N13047" s="117"/>
      <c r="P13047" s="115"/>
      <c r="Q13047" s="116"/>
      <c r="R13047" s="116"/>
      <c r="S13047" s="116"/>
      <c r="T13047" s="117"/>
    </row>
    <row r="13048" spans="10:20">
      <c r="J13048" s="116"/>
      <c r="K13048" s="116"/>
      <c r="L13048" s="116"/>
      <c r="M13048" s="116"/>
      <c r="N13048" s="117"/>
      <c r="P13048" s="115"/>
      <c r="Q13048" s="116"/>
      <c r="R13048" s="116"/>
      <c r="S13048" s="116"/>
      <c r="T13048" s="117"/>
    </row>
    <row r="13049" spans="10:20">
      <c r="J13049" s="116"/>
      <c r="K13049" s="116"/>
      <c r="L13049" s="116"/>
      <c r="M13049" s="116"/>
      <c r="N13049" s="117"/>
      <c r="P13049" s="115"/>
      <c r="Q13049" s="116"/>
      <c r="R13049" s="116"/>
      <c r="S13049" s="116"/>
      <c r="T13049" s="117"/>
    </row>
    <row r="13050" spans="10:20">
      <c r="J13050" s="116"/>
      <c r="K13050" s="116"/>
      <c r="L13050" s="116"/>
      <c r="M13050" s="116"/>
      <c r="N13050" s="117"/>
      <c r="P13050" s="115"/>
      <c r="Q13050" s="116"/>
      <c r="R13050" s="116"/>
      <c r="S13050" s="116"/>
      <c r="T13050" s="117"/>
    </row>
    <row r="13051" spans="10:20">
      <c r="J13051" s="116"/>
      <c r="K13051" s="116"/>
      <c r="L13051" s="116"/>
      <c r="M13051" s="116"/>
      <c r="N13051" s="117"/>
      <c r="P13051" s="115"/>
      <c r="Q13051" s="116"/>
      <c r="R13051" s="116"/>
      <c r="S13051" s="116"/>
      <c r="T13051" s="117"/>
    </row>
    <row r="13052" spans="10:20">
      <c r="J13052" s="116"/>
      <c r="K13052" s="116"/>
      <c r="L13052" s="116"/>
      <c r="M13052" s="116"/>
      <c r="N13052" s="117"/>
      <c r="P13052" s="115"/>
      <c r="Q13052" s="116"/>
      <c r="R13052" s="116"/>
      <c r="S13052" s="116"/>
      <c r="T13052" s="117"/>
    </row>
    <row r="13053" spans="10:20">
      <c r="J13053" s="116"/>
      <c r="K13053" s="116"/>
      <c r="L13053" s="116"/>
      <c r="M13053" s="116"/>
      <c r="N13053" s="117"/>
      <c r="P13053" s="115"/>
      <c r="Q13053" s="116"/>
      <c r="R13053" s="116"/>
      <c r="S13053" s="116"/>
      <c r="T13053" s="117"/>
    </row>
    <row r="13054" spans="10:20">
      <c r="J13054" s="116"/>
      <c r="K13054" s="116"/>
      <c r="L13054" s="116"/>
      <c r="M13054" s="116"/>
      <c r="N13054" s="117"/>
      <c r="P13054" s="115"/>
      <c r="Q13054" s="116"/>
      <c r="R13054" s="116"/>
      <c r="S13054" s="116"/>
      <c r="T13054" s="117"/>
    </row>
    <row r="13055" spans="10:20">
      <c r="J13055" s="116"/>
      <c r="K13055" s="116"/>
      <c r="L13055" s="116"/>
      <c r="M13055" s="116"/>
      <c r="N13055" s="117"/>
      <c r="P13055" s="115"/>
      <c r="Q13055" s="116"/>
      <c r="R13055" s="116"/>
      <c r="S13055" s="116"/>
      <c r="T13055" s="117"/>
    </row>
    <row r="13056" spans="10:20">
      <c r="J13056" s="116"/>
      <c r="K13056" s="116"/>
      <c r="L13056" s="116"/>
      <c r="M13056" s="116"/>
      <c r="N13056" s="117"/>
      <c r="P13056" s="115"/>
      <c r="Q13056" s="116"/>
      <c r="R13056" s="116"/>
      <c r="S13056" s="116"/>
      <c r="T13056" s="117"/>
    </row>
    <row r="13057" spans="10:20">
      <c r="J13057" s="116"/>
      <c r="K13057" s="116"/>
      <c r="L13057" s="116"/>
      <c r="M13057" s="116"/>
      <c r="N13057" s="117"/>
      <c r="P13057" s="115"/>
      <c r="Q13057" s="116"/>
      <c r="R13057" s="116"/>
      <c r="S13057" s="116"/>
      <c r="T13057" s="117"/>
    </row>
    <row r="13058" spans="10:20">
      <c r="J13058" s="116"/>
      <c r="K13058" s="116"/>
      <c r="L13058" s="116"/>
      <c r="M13058" s="116"/>
      <c r="N13058" s="117"/>
      <c r="P13058" s="115"/>
      <c r="Q13058" s="116"/>
      <c r="R13058" s="116"/>
      <c r="S13058" s="116"/>
      <c r="T13058" s="117"/>
    </row>
    <row r="13059" spans="10:20">
      <c r="J13059" s="116"/>
      <c r="K13059" s="116"/>
      <c r="L13059" s="116"/>
      <c r="M13059" s="116"/>
      <c r="N13059" s="117"/>
      <c r="P13059" s="115"/>
      <c r="Q13059" s="116"/>
      <c r="R13059" s="116"/>
      <c r="S13059" s="116"/>
      <c r="T13059" s="117"/>
    </row>
    <row r="13060" spans="10:20">
      <c r="J13060" s="116"/>
      <c r="K13060" s="116"/>
      <c r="L13060" s="116"/>
      <c r="M13060" s="116"/>
      <c r="N13060" s="117"/>
      <c r="P13060" s="115"/>
      <c r="Q13060" s="116"/>
      <c r="R13060" s="116"/>
      <c r="S13060" s="116"/>
      <c r="T13060" s="117"/>
    </row>
    <row r="13061" spans="10:20">
      <c r="J13061" s="116"/>
      <c r="K13061" s="116"/>
      <c r="L13061" s="116"/>
      <c r="M13061" s="116"/>
      <c r="N13061" s="117"/>
      <c r="P13061" s="115"/>
      <c r="Q13061" s="116"/>
      <c r="R13061" s="116"/>
      <c r="S13061" s="116"/>
      <c r="T13061" s="117"/>
    </row>
    <row r="13062" spans="10:20">
      <c r="J13062" s="116"/>
      <c r="K13062" s="116"/>
      <c r="L13062" s="116"/>
      <c r="M13062" s="116"/>
      <c r="N13062" s="117"/>
      <c r="P13062" s="115"/>
      <c r="Q13062" s="116"/>
      <c r="R13062" s="116"/>
      <c r="S13062" s="116"/>
      <c r="T13062" s="117"/>
    </row>
    <row r="13063" spans="10:20">
      <c r="J13063" s="116"/>
      <c r="K13063" s="116"/>
      <c r="L13063" s="116"/>
      <c r="M13063" s="116"/>
      <c r="N13063" s="117"/>
      <c r="P13063" s="115"/>
      <c r="Q13063" s="116"/>
      <c r="R13063" s="116"/>
      <c r="S13063" s="116"/>
      <c r="T13063" s="117"/>
    </row>
    <row r="13064" spans="10:20">
      <c r="J13064" s="116"/>
      <c r="K13064" s="116"/>
      <c r="L13064" s="116"/>
      <c r="M13064" s="116"/>
      <c r="N13064" s="117"/>
      <c r="P13064" s="115"/>
      <c r="Q13064" s="116"/>
      <c r="R13064" s="116"/>
      <c r="S13064" s="116"/>
      <c r="T13064" s="117"/>
    </row>
    <row r="13065" spans="10:20">
      <c r="J13065" s="116"/>
      <c r="K13065" s="116"/>
      <c r="L13065" s="116"/>
      <c r="M13065" s="116"/>
      <c r="N13065" s="117"/>
      <c r="P13065" s="115"/>
      <c r="Q13065" s="116"/>
      <c r="R13065" s="116"/>
      <c r="S13065" s="116"/>
      <c r="T13065" s="117"/>
    </row>
    <row r="13066" spans="10:20">
      <c r="J13066" s="116"/>
      <c r="K13066" s="116"/>
      <c r="L13066" s="116"/>
      <c r="M13066" s="116"/>
      <c r="N13066" s="117"/>
      <c r="P13066" s="115"/>
      <c r="Q13066" s="116"/>
      <c r="R13066" s="116"/>
      <c r="S13066" s="116"/>
      <c r="T13066" s="117"/>
    </row>
    <row r="13067" spans="10:20">
      <c r="J13067" s="116"/>
      <c r="K13067" s="116"/>
      <c r="L13067" s="116"/>
      <c r="M13067" s="116"/>
      <c r="N13067" s="117"/>
      <c r="P13067" s="115"/>
      <c r="Q13067" s="116"/>
      <c r="R13067" s="116"/>
      <c r="S13067" s="116"/>
      <c r="T13067" s="117"/>
    </row>
    <row r="13068" spans="10:20">
      <c r="J13068" s="116"/>
      <c r="K13068" s="116"/>
      <c r="L13068" s="116"/>
      <c r="M13068" s="116"/>
      <c r="N13068" s="117"/>
      <c r="P13068" s="115"/>
      <c r="Q13068" s="116"/>
      <c r="R13068" s="116"/>
      <c r="S13068" s="116"/>
      <c r="T13068" s="117"/>
    </row>
    <row r="13069" spans="10:20">
      <c r="J13069" s="116"/>
      <c r="K13069" s="116"/>
      <c r="L13069" s="116"/>
      <c r="M13069" s="116"/>
      <c r="N13069" s="117"/>
      <c r="P13069" s="115"/>
      <c r="Q13069" s="116"/>
      <c r="R13069" s="116"/>
      <c r="S13069" s="116"/>
      <c r="T13069" s="117"/>
    </row>
    <row r="13070" spans="10:20">
      <c r="J13070" s="116"/>
      <c r="K13070" s="116"/>
      <c r="L13070" s="116"/>
      <c r="M13070" s="116"/>
      <c r="N13070" s="117"/>
      <c r="P13070" s="115"/>
      <c r="Q13070" s="116"/>
      <c r="R13070" s="116"/>
      <c r="S13070" s="116"/>
      <c r="T13070" s="117"/>
    </row>
    <row r="13071" spans="10:20">
      <c r="J13071" s="116"/>
      <c r="K13071" s="116"/>
      <c r="L13071" s="116"/>
      <c r="M13071" s="116"/>
      <c r="N13071" s="117"/>
      <c r="P13071" s="115"/>
      <c r="Q13071" s="116"/>
      <c r="R13071" s="116"/>
      <c r="S13071" s="116"/>
      <c r="T13071" s="117"/>
    </row>
    <row r="13072" spans="10:20">
      <c r="J13072" s="116"/>
      <c r="K13072" s="116"/>
      <c r="L13072" s="116"/>
      <c r="M13072" s="116"/>
      <c r="N13072" s="117"/>
      <c r="P13072" s="115"/>
      <c r="Q13072" s="116"/>
      <c r="R13072" s="116"/>
      <c r="S13072" s="116"/>
      <c r="T13072" s="117"/>
    </row>
    <row r="13073" spans="10:20">
      <c r="J13073" s="116"/>
      <c r="K13073" s="116"/>
      <c r="L13073" s="116"/>
      <c r="M13073" s="116"/>
      <c r="N13073" s="117"/>
      <c r="P13073" s="115"/>
      <c r="Q13073" s="116"/>
      <c r="R13073" s="116"/>
      <c r="S13073" s="116"/>
      <c r="T13073" s="117"/>
    </row>
    <row r="13074" spans="10:20">
      <c r="J13074" s="116"/>
      <c r="K13074" s="116"/>
      <c r="L13074" s="116"/>
      <c r="M13074" s="116"/>
      <c r="N13074" s="117"/>
      <c r="P13074" s="115"/>
      <c r="Q13074" s="116"/>
      <c r="R13074" s="116"/>
      <c r="S13074" s="116"/>
      <c r="T13074" s="117"/>
    </row>
    <row r="13075" spans="10:20">
      <c r="J13075" s="116"/>
      <c r="K13075" s="116"/>
      <c r="L13075" s="116"/>
      <c r="M13075" s="116"/>
      <c r="N13075" s="117"/>
      <c r="P13075" s="115"/>
      <c r="Q13075" s="116"/>
      <c r="R13075" s="116"/>
      <c r="S13075" s="116"/>
      <c r="T13075" s="117"/>
    </row>
    <row r="13076" spans="10:20">
      <c r="J13076" s="116"/>
      <c r="K13076" s="116"/>
      <c r="L13076" s="116"/>
      <c r="M13076" s="116"/>
      <c r="N13076" s="117"/>
      <c r="P13076" s="115"/>
      <c r="Q13076" s="116"/>
      <c r="R13076" s="116"/>
      <c r="S13076" s="116"/>
      <c r="T13076" s="117"/>
    </row>
    <row r="13077" spans="10:20">
      <c r="J13077" s="116"/>
      <c r="K13077" s="116"/>
      <c r="L13077" s="116"/>
      <c r="M13077" s="116"/>
      <c r="N13077" s="117"/>
      <c r="P13077" s="115"/>
      <c r="Q13077" s="116"/>
      <c r="R13077" s="116"/>
      <c r="S13077" s="116"/>
      <c r="T13077" s="117"/>
    </row>
    <row r="13078" spans="10:20">
      <c r="J13078" s="116"/>
      <c r="K13078" s="116"/>
      <c r="L13078" s="116"/>
      <c r="M13078" s="116"/>
      <c r="N13078" s="117"/>
      <c r="P13078" s="115"/>
      <c r="Q13078" s="116"/>
      <c r="R13078" s="116"/>
      <c r="S13078" s="116"/>
      <c r="T13078" s="117"/>
    </row>
    <row r="13079" spans="10:20">
      <c r="J13079" s="116"/>
      <c r="K13079" s="116"/>
      <c r="L13079" s="116"/>
      <c r="M13079" s="116"/>
      <c r="N13079" s="117"/>
      <c r="P13079" s="115"/>
      <c r="Q13079" s="116"/>
      <c r="R13079" s="116"/>
      <c r="S13079" s="116"/>
      <c r="T13079" s="117"/>
    </row>
    <row r="13080" spans="10:20">
      <c r="J13080" s="116"/>
      <c r="K13080" s="116"/>
      <c r="L13080" s="116"/>
      <c r="M13080" s="116"/>
      <c r="N13080" s="117"/>
      <c r="P13080" s="115"/>
      <c r="Q13080" s="116"/>
      <c r="R13080" s="116"/>
      <c r="S13080" s="116"/>
      <c r="T13080" s="117"/>
    </row>
    <row r="13081" spans="10:20">
      <c r="J13081" s="116"/>
      <c r="K13081" s="116"/>
      <c r="L13081" s="116"/>
      <c r="M13081" s="116"/>
      <c r="N13081" s="117"/>
      <c r="P13081" s="115"/>
      <c r="Q13081" s="116"/>
      <c r="R13081" s="116"/>
      <c r="S13081" s="116"/>
      <c r="T13081" s="117"/>
    </row>
    <row r="13082" spans="10:20">
      <c r="J13082" s="116"/>
      <c r="K13082" s="116"/>
      <c r="L13082" s="116"/>
      <c r="M13082" s="116"/>
      <c r="N13082" s="117"/>
      <c r="P13082" s="115"/>
      <c r="Q13082" s="116"/>
      <c r="R13082" s="116"/>
      <c r="S13082" s="116"/>
      <c r="T13082" s="117"/>
    </row>
    <row r="13083" spans="10:20">
      <c r="J13083" s="116"/>
      <c r="K13083" s="116"/>
      <c r="L13083" s="116"/>
      <c r="M13083" s="116"/>
      <c r="N13083" s="117"/>
      <c r="P13083" s="115"/>
      <c r="Q13083" s="116"/>
      <c r="R13083" s="116"/>
      <c r="S13083" s="116"/>
      <c r="T13083" s="117"/>
    </row>
    <row r="13084" spans="10:20">
      <c r="J13084" s="116"/>
      <c r="K13084" s="116"/>
      <c r="L13084" s="116"/>
      <c r="M13084" s="116"/>
      <c r="N13084" s="117"/>
      <c r="P13084" s="115"/>
      <c r="Q13084" s="116"/>
      <c r="R13084" s="116"/>
      <c r="S13084" s="116"/>
      <c r="T13084" s="117"/>
    </row>
    <row r="13085" spans="10:20">
      <c r="J13085" s="116"/>
      <c r="K13085" s="116"/>
      <c r="L13085" s="116"/>
      <c r="M13085" s="116"/>
      <c r="N13085" s="117"/>
      <c r="P13085" s="115"/>
      <c r="Q13085" s="116"/>
      <c r="R13085" s="116"/>
      <c r="S13085" s="116"/>
      <c r="T13085" s="117"/>
    </row>
    <row r="13086" spans="10:20">
      <c r="J13086" s="116"/>
      <c r="K13086" s="116"/>
      <c r="L13086" s="116"/>
      <c r="M13086" s="116"/>
      <c r="N13086" s="117"/>
      <c r="P13086" s="115"/>
      <c r="Q13086" s="116"/>
      <c r="R13086" s="116"/>
      <c r="S13086" s="116"/>
      <c r="T13086" s="117"/>
    </row>
    <row r="13087" spans="10:20">
      <c r="J13087" s="116"/>
      <c r="K13087" s="116"/>
      <c r="L13087" s="116"/>
      <c r="M13087" s="116"/>
      <c r="N13087" s="117"/>
      <c r="P13087" s="115"/>
      <c r="Q13087" s="116"/>
      <c r="R13087" s="116"/>
      <c r="S13087" s="116"/>
      <c r="T13087" s="117"/>
    </row>
    <row r="13088" spans="10:20">
      <c r="J13088" s="116"/>
      <c r="K13088" s="116"/>
      <c r="L13088" s="116"/>
      <c r="M13088" s="116"/>
      <c r="N13088" s="117"/>
      <c r="P13088" s="115"/>
      <c r="Q13088" s="116"/>
      <c r="R13088" s="116"/>
      <c r="S13088" s="116"/>
      <c r="T13088" s="117"/>
    </row>
    <row r="13089" spans="10:20">
      <c r="J13089" s="116"/>
      <c r="K13089" s="116"/>
      <c r="L13089" s="116"/>
      <c r="M13089" s="116"/>
      <c r="N13089" s="117"/>
      <c r="P13089" s="115"/>
      <c r="Q13089" s="116"/>
      <c r="R13089" s="116"/>
      <c r="S13089" s="116"/>
      <c r="T13089" s="117"/>
    </row>
    <row r="13090" spans="10:20">
      <c r="J13090" s="116"/>
      <c r="K13090" s="116"/>
      <c r="L13090" s="116"/>
      <c r="M13090" s="116"/>
      <c r="N13090" s="117"/>
      <c r="P13090" s="115"/>
      <c r="Q13090" s="116"/>
      <c r="R13090" s="116"/>
      <c r="S13090" s="116"/>
      <c r="T13090" s="117"/>
    </row>
    <row r="13091" spans="10:20">
      <c r="J13091" s="116"/>
      <c r="K13091" s="116"/>
      <c r="L13091" s="116"/>
      <c r="M13091" s="116"/>
      <c r="N13091" s="117"/>
      <c r="P13091" s="115"/>
      <c r="Q13091" s="116"/>
      <c r="R13091" s="116"/>
      <c r="S13091" s="116"/>
      <c r="T13091" s="117"/>
    </row>
    <row r="13092" spans="10:20">
      <c r="J13092" s="116"/>
      <c r="K13092" s="116"/>
      <c r="L13092" s="116"/>
      <c r="M13092" s="116"/>
      <c r="N13092" s="117"/>
      <c r="P13092" s="115"/>
      <c r="Q13092" s="116"/>
      <c r="R13092" s="116"/>
      <c r="S13092" s="116"/>
      <c r="T13092" s="117"/>
    </row>
    <row r="13093" spans="10:20">
      <c r="J13093" s="116"/>
      <c r="K13093" s="116"/>
      <c r="L13093" s="116"/>
      <c r="M13093" s="116"/>
      <c r="N13093" s="117"/>
      <c r="P13093" s="115"/>
      <c r="Q13093" s="116"/>
      <c r="R13093" s="116"/>
      <c r="S13093" s="116"/>
      <c r="T13093" s="117"/>
    </row>
    <row r="13094" spans="10:20">
      <c r="J13094" s="116"/>
      <c r="K13094" s="116"/>
      <c r="L13094" s="116"/>
      <c r="M13094" s="116"/>
      <c r="N13094" s="117"/>
      <c r="P13094" s="115"/>
      <c r="Q13094" s="116"/>
      <c r="R13094" s="116"/>
      <c r="S13094" s="116"/>
      <c r="T13094" s="117"/>
    </row>
    <row r="13095" spans="10:20">
      <c r="J13095" s="116"/>
      <c r="K13095" s="116"/>
      <c r="L13095" s="116"/>
      <c r="M13095" s="116"/>
      <c r="N13095" s="117"/>
      <c r="P13095" s="115"/>
      <c r="Q13095" s="116"/>
      <c r="R13095" s="116"/>
      <c r="S13095" s="116"/>
      <c r="T13095" s="117"/>
    </row>
    <row r="13096" spans="10:20">
      <c r="J13096" s="116"/>
      <c r="K13096" s="116"/>
      <c r="L13096" s="116"/>
      <c r="M13096" s="116"/>
      <c r="N13096" s="117"/>
      <c r="P13096" s="115"/>
      <c r="Q13096" s="116"/>
      <c r="R13096" s="116"/>
      <c r="S13096" s="116"/>
      <c r="T13096" s="117"/>
    </row>
    <row r="13097" spans="10:20">
      <c r="J13097" s="116"/>
      <c r="K13097" s="116"/>
      <c r="L13097" s="116"/>
      <c r="M13097" s="116"/>
      <c r="N13097" s="117"/>
      <c r="P13097" s="115"/>
      <c r="Q13097" s="116"/>
      <c r="R13097" s="116"/>
      <c r="S13097" s="116"/>
      <c r="T13097" s="117"/>
    </row>
    <row r="13098" spans="10:20">
      <c r="J13098" s="116"/>
      <c r="K13098" s="116"/>
      <c r="L13098" s="116"/>
      <c r="M13098" s="116"/>
      <c r="N13098" s="117"/>
      <c r="P13098" s="115"/>
      <c r="Q13098" s="116"/>
      <c r="R13098" s="116"/>
      <c r="S13098" s="116"/>
      <c r="T13098" s="117"/>
    </row>
    <row r="13099" spans="10:20">
      <c r="J13099" s="116"/>
      <c r="K13099" s="116"/>
      <c r="L13099" s="116"/>
      <c r="M13099" s="116"/>
      <c r="N13099" s="117"/>
      <c r="P13099" s="115"/>
      <c r="Q13099" s="116"/>
      <c r="R13099" s="116"/>
      <c r="S13099" s="116"/>
      <c r="T13099" s="117"/>
    </row>
    <row r="13100" spans="10:20">
      <c r="J13100" s="116"/>
      <c r="K13100" s="116"/>
      <c r="L13100" s="116"/>
      <c r="M13100" s="116"/>
      <c r="N13100" s="117"/>
      <c r="P13100" s="115"/>
      <c r="Q13100" s="116"/>
      <c r="R13100" s="116"/>
      <c r="S13100" s="116"/>
      <c r="T13100" s="117"/>
    </row>
    <row r="13101" spans="10:20">
      <c r="J13101" s="116"/>
      <c r="K13101" s="116"/>
      <c r="L13101" s="116"/>
      <c r="M13101" s="116"/>
      <c r="N13101" s="117"/>
      <c r="P13101" s="115"/>
      <c r="Q13101" s="116"/>
      <c r="R13101" s="116"/>
      <c r="S13101" s="116"/>
      <c r="T13101" s="117"/>
    </row>
    <row r="13102" spans="10:20">
      <c r="J13102" s="116"/>
      <c r="K13102" s="116"/>
      <c r="L13102" s="116"/>
      <c r="M13102" s="116"/>
      <c r="N13102" s="117"/>
      <c r="P13102" s="115"/>
      <c r="Q13102" s="116"/>
      <c r="R13102" s="116"/>
      <c r="S13102" s="116"/>
      <c r="T13102" s="117"/>
    </row>
    <row r="13103" spans="10:20">
      <c r="J13103" s="116"/>
      <c r="K13103" s="116"/>
      <c r="L13103" s="116"/>
      <c r="M13103" s="116"/>
      <c r="N13103" s="117"/>
      <c r="P13103" s="115"/>
      <c r="Q13103" s="116"/>
      <c r="R13103" s="116"/>
      <c r="S13103" s="116"/>
      <c r="T13103" s="117"/>
    </row>
    <row r="13104" spans="10:20">
      <c r="J13104" s="116"/>
      <c r="K13104" s="116"/>
      <c r="L13104" s="116"/>
      <c r="M13104" s="116"/>
      <c r="N13104" s="117"/>
      <c r="P13104" s="115"/>
      <c r="Q13104" s="116"/>
      <c r="R13104" s="116"/>
      <c r="S13104" s="116"/>
      <c r="T13104" s="117"/>
    </row>
    <row r="13105" spans="10:20">
      <c r="J13105" s="116"/>
      <c r="K13105" s="116"/>
      <c r="L13105" s="116"/>
      <c r="M13105" s="116"/>
      <c r="N13105" s="117"/>
      <c r="P13105" s="115"/>
      <c r="Q13105" s="116"/>
      <c r="R13105" s="116"/>
      <c r="S13105" s="116"/>
      <c r="T13105" s="117"/>
    </row>
    <row r="13106" spans="10:20">
      <c r="J13106" s="116"/>
      <c r="K13106" s="116"/>
      <c r="L13106" s="116"/>
      <c r="M13106" s="116"/>
      <c r="N13106" s="117"/>
      <c r="P13106" s="115"/>
      <c r="Q13106" s="116"/>
      <c r="R13106" s="116"/>
      <c r="S13106" s="116"/>
      <c r="T13106" s="117"/>
    </row>
    <row r="13107" spans="10:20">
      <c r="J13107" s="116"/>
      <c r="K13107" s="116"/>
      <c r="L13107" s="116"/>
      <c r="M13107" s="116"/>
      <c r="N13107" s="117"/>
      <c r="P13107" s="115"/>
      <c r="Q13107" s="116"/>
      <c r="R13107" s="116"/>
      <c r="S13107" s="116"/>
      <c r="T13107" s="117"/>
    </row>
    <row r="13108" spans="10:20">
      <c r="J13108" s="116"/>
      <c r="K13108" s="116"/>
      <c r="L13108" s="116"/>
      <c r="M13108" s="116"/>
      <c r="N13108" s="117"/>
      <c r="P13108" s="115"/>
      <c r="Q13108" s="116"/>
      <c r="R13108" s="116"/>
      <c r="S13108" s="116"/>
      <c r="T13108" s="117"/>
    </row>
    <row r="13109" spans="10:20">
      <c r="J13109" s="116"/>
      <c r="K13109" s="116"/>
      <c r="L13109" s="116"/>
      <c r="M13109" s="116"/>
      <c r="N13109" s="117"/>
      <c r="P13109" s="115"/>
      <c r="Q13109" s="116"/>
      <c r="R13109" s="116"/>
      <c r="S13109" s="116"/>
      <c r="T13109" s="117"/>
    </row>
    <row r="13110" spans="10:20">
      <c r="J13110" s="116"/>
      <c r="K13110" s="116"/>
      <c r="L13110" s="116"/>
      <c r="M13110" s="116"/>
      <c r="N13110" s="117"/>
      <c r="P13110" s="115"/>
      <c r="Q13110" s="116"/>
      <c r="R13110" s="116"/>
      <c r="S13110" s="116"/>
      <c r="T13110" s="117"/>
    </row>
    <row r="13111" spans="10:20">
      <c r="J13111" s="116"/>
      <c r="K13111" s="116"/>
      <c r="L13111" s="116"/>
      <c r="M13111" s="116"/>
      <c r="N13111" s="117"/>
      <c r="P13111" s="115"/>
      <c r="Q13111" s="116"/>
      <c r="R13111" s="116"/>
      <c r="S13111" s="116"/>
      <c r="T13111" s="117"/>
    </row>
    <row r="13112" spans="10:20">
      <c r="J13112" s="116"/>
      <c r="K13112" s="116"/>
      <c r="L13112" s="116"/>
      <c r="M13112" s="116"/>
      <c r="N13112" s="117"/>
      <c r="P13112" s="115"/>
      <c r="Q13112" s="116"/>
      <c r="R13112" s="116"/>
      <c r="S13112" s="116"/>
      <c r="T13112" s="117"/>
    </row>
    <row r="13113" spans="10:20">
      <c r="J13113" s="116"/>
      <c r="K13113" s="116"/>
      <c r="L13113" s="116"/>
      <c r="M13113" s="116"/>
      <c r="N13113" s="117"/>
      <c r="P13113" s="115"/>
      <c r="Q13113" s="116"/>
      <c r="R13113" s="116"/>
      <c r="S13113" s="116"/>
      <c r="T13113" s="117"/>
    </row>
    <row r="13114" spans="10:20">
      <c r="J13114" s="116"/>
      <c r="K13114" s="116"/>
      <c r="L13114" s="116"/>
      <c r="M13114" s="116"/>
      <c r="N13114" s="117"/>
      <c r="P13114" s="115"/>
      <c r="Q13114" s="116"/>
      <c r="R13114" s="116"/>
      <c r="S13114" s="116"/>
      <c r="T13114" s="117"/>
    </row>
    <row r="13115" spans="10:20">
      <c r="J13115" s="116"/>
      <c r="K13115" s="116"/>
      <c r="L13115" s="116"/>
      <c r="M13115" s="116"/>
      <c r="N13115" s="117"/>
      <c r="P13115" s="115"/>
      <c r="Q13115" s="116"/>
      <c r="R13115" s="116"/>
      <c r="S13115" s="116"/>
      <c r="T13115" s="117"/>
    </row>
    <row r="13116" spans="10:20">
      <c r="J13116" s="116"/>
      <c r="K13116" s="116"/>
      <c r="L13116" s="116"/>
      <c r="M13116" s="116"/>
      <c r="N13116" s="117"/>
      <c r="P13116" s="115"/>
      <c r="Q13116" s="116"/>
      <c r="R13116" s="116"/>
      <c r="S13116" s="116"/>
      <c r="T13116" s="117"/>
    </row>
    <row r="13117" spans="10:20">
      <c r="J13117" s="116"/>
      <c r="K13117" s="116"/>
      <c r="L13117" s="116"/>
      <c r="M13117" s="116"/>
      <c r="N13117" s="117"/>
      <c r="P13117" s="115"/>
      <c r="Q13117" s="116"/>
      <c r="R13117" s="116"/>
      <c r="S13117" s="116"/>
      <c r="T13117" s="117"/>
    </row>
    <row r="13118" spans="10:20">
      <c r="J13118" s="116"/>
      <c r="K13118" s="116"/>
      <c r="L13118" s="116"/>
      <c r="M13118" s="116"/>
      <c r="N13118" s="117"/>
      <c r="P13118" s="115"/>
      <c r="Q13118" s="116"/>
      <c r="R13118" s="116"/>
      <c r="S13118" s="116"/>
      <c r="T13118" s="117"/>
    </row>
    <row r="13119" spans="10:20">
      <c r="J13119" s="116"/>
      <c r="K13119" s="116"/>
      <c r="L13119" s="116"/>
      <c r="M13119" s="116"/>
      <c r="N13119" s="117"/>
      <c r="P13119" s="115"/>
      <c r="Q13119" s="116"/>
      <c r="R13119" s="116"/>
      <c r="S13119" s="116"/>
      <c r="T13119" s="117"/>
    </row>
    <row r="13120" spans="10:20">
      <c r="J13120" s="116"/>
      <c r="K13120" s="116"/>
      <c r="L13120" s="116"/>
      <c r="M13120" s="116"/>
      <c r="N13120" s="117"/>
      <c r="P13120" s="115"/>
      <c r="Q13120" s="116"/>
      <c r="R13120" s="116"/>
      <c r="S13120" s="116"/>
      <c r="T13120" s="117"/>
    </row>
    <row r="13121" spans="10:20">
      <c r="J13121" s="116"/>
      <c r="K13121" s="116"/>
      <c r="L13121" s="116"/>
      <c r="M13121" s="116"/>
      <c r="N13121" s="117"/>
      <c r="P13121" s="115"/>
      <c r="Q13121" s="116"/>
      <c r="R13121" s="116"/>
      <c r="S13121" s="116"/>
      <c r="T13121" s="117"/>
    </row>
    <row r="13122" spans="10:20">
      <c r="J13122" s="116"/>
      <c r="K13122" s="116"/>
      <c r="L13122" s="116"/>
      <c r="M13122" s="116"/>
      <c r="N13122" s="117"/>
      <c r="P13122" s="115"/>
      <c r="Q13122" s="116"/>
      <c r="R13122" s="116"/>
      <c r="S13122" s="116"/>
      <c r="T13122" s="117"/>
    </row>
    <row r="13123" spans="10:20">
      <c r="J13123" s="116"/>
      <c r="K13123" s="116"/>
      <c r="L13123" s="116"/>
      <c r="M13123" s="116"/>
      <c r="N13123" s="117"/>
      <c r="P13123" s="115"/>
      <c r="Q13123" s="116"/>
      <c r="R13123" s="116"/>
      <c r="S13123" s="116"/>
      <c r="T13123" s="117"/>
    </row>
    <row r="13124" spans="10:20">
      <c r="J13124" s="116"/>
      <c r="K13124" s="116"/>
      <c r="L13124" s="116"/>
      <c r="M13124" s="116"/>
      <c r="N13124" s="117"/>
      <c r="P13124" s="115"/>
      <c r="Q13124" s="116"/>
      <c r="R13124" s="116"/>
      <c r="S13124" s="116"/>
      <c r="T13124" s="117"/>
    </row>
    <row r="13125" spans="10:20">
      <c r="J13125" s="116"/>
      <c r="K13125" s="116"/>
      <c r="L13125" s="116"/>
      <c r="M13125" s="116"/>
      <c r="N13125" s="117"/>
      <c r="P13125" s="115"/>
      <c r="Q13125" s="116"/>
      <c r="R13125" s="116"/>
      <c r="S13125" s="116"/>
      <c r="T13125" s="117"/>
    </row>
    <row r="13126" spans="10:20">
      <c r="J13126" s="116"/>
      <c r="K13126" s="116"/>
      <c r="L13126" s="116"/>
      <c r="M13126" s="116"/>
      <c r="N13126" s="117"/>
      <c r="P13126" s="115"/>
      <c r="Q13126" s="116"/>
      <c r="R13126" s="116"/>
      <c r="S13126" s="116"/>
      <c r="T13126" s="117"/>
    </row>
    <row r="13127" spans="10:20">
      <c r="J13127" s="116"/>
      <c r="K13127" s="116"/>
      <c r="L13127" s="116"/>
      <c r="M13127" s="116"/>
      <c r="N13127" s="117"/>
      <c r="P13127" s="115"/>
      <c r="Q13127" s="116"/>
      <c r="R13127" s="116"/>
      <c r="S13127" s="116"/>
      <c r="T13127" s="117"/>
    </row>
    <row r="13128" spans="10:20">
      <c r="J13128" s="116"/>
      <c r="K13128" s="116"/>
      <c r="L13128" s="116"/>
      <c r="M13128" s="116"/>
      <c r="N13128" s="117"/>
      <c r="P13128" s="115"/>
      <c r="Q13128" s="116"/>
      <c r="R13128" s="116"/>
      <c r="S13128" s="116"/>
      <c r="T13128" s="117"/>
    </row>
    <row r="13129" spans="10:20">
      <c r="J13129" s="116"/>
      <c r="K13129" s="116"/>
      <c r="L13129" s="116"/>
      <c r="M13129" s="116"/>
      <c r="N13129" s="117"/>
      <c r="P13129" s="115"/>
      <c r="Q13129" s="116"/>
      <c r="R13129" s="116"/>
      <c r="S13129" s="116"/>
      <c r="T13129" s="117"/>
    </row>
    <row r="13130" spans="10:20">
      <c r="J13130" s="116"/>
      <c r="K13130" s="116"/>
      <c r="L13130" s="116"/>
      <c r="M13130" s="116"/>
      <c r="N13130" s="117"/>
      <c r="P13130" s="115"/>
      <c r="Q13130" s="116"/>
      <c r="R13130" s="116"/>
      <c r="S13130" s="116"/>
      <c r="T13130" s="117"/>
    </row>
    <row r="13131" spans="10:20">
      <c r="J13131" s="116"/>
      <c r="K13131" s="116"/>
      <c r="L13131" s="116"/>
      <c r="M13131" s="116"/>
      <c r="N13131" s="117"/>
      <c r="P13131" s="115"/>
      <c r="Q13131" s="116"/>
      <c r="R13131" s="116"/>
      <c r="S13131" s="116"/>
      <c r="T13131" s="117"/>
    </row>
    <row r="13132" spans="10:20">
      <c r="J13132" s="116"/>
      <c r="K13132" s="116"/>
      <c r="L13132" s="116"/>
      <c r="M13132" s="116"/>
      <c r="N13132" s="117"/>
      <c r="P13132" s="115"/>
      <c r="Q13132" s="116"/>
      <c r="R13132" s="116"/>
      <c r="S13132" s="116"/>
      <c r="T13132" s="117"/>
    </row>
    <row r="13133" spans="10:20">
      <c r="J13133" s="116"/>
      <c r="K13133" s="116"/>
      <c r="L13133" s="116"/>
      <c r="M13133" s="116"/>
      <c r="N13133" s="117"/>
      <c r="P13133" s="115"/>
      <c r="Q13133" s="116"/>
      <c r="R13133" s="116"/>
      <c r="S13133" s="116"/>
      <c r="T13133" s="117"/>
    </row>
    <row r="13134" spans="10:20">
      <c r="J13134" s="116"/>
      <c r="K13134" s="116"/>
      <c r="L13134" s="116"/>
      <c r="M13134" s="116"/>
      <c r="N13134" s="117"/>
      <c r="P13134" s="115"/>
      <c r="Q13134" s="116"/>
      <c r="R13134" s="116"/>
      <c r="S13134" s="116"/>
      <c r="T13134" s="117"/>
    </row>
    <row r="13135" spans="10:20">
      <c r="J13135" s="116"/>
      <c r="K13135" s="116"/>
      <c r="L13135" s="116"/>
      <c r="M13135" s="116"/>
      <c r="N13135" s="117"/>
      <c r="P13135" s="115"/>
      <c r="Q13135" s="116"/>
      <c r="R13135" s="116"/>
      <c r="S13135" s="116"/>
      <c r="T13135" s="117"/>
    </row>
    <row r="13136" spans="10:20">
      <c r="J13136" s="116"/>
      <c r="K13136" s="116"/>
      <c r="L13136" s="116"/>
      <c r="M13136" s="116"/>
      <c r="N13136" s="117"/>
      <c r="P13136" s="115"/>
      <c r="Q13136" s="116"/>
      <c r="R13136" s="116"/>
      <c r="S13136" s="116"/>
      <c r="T13136" s="117"/>
    </row>
    <row r="13137" spans="10:20">
      <c r="J13137" s="116"/>
      <c r="K13137" s="116"/>
      <c r="L13137" s="116"/>
      <c r="M13137" s="116"/>
      <c r="N13137" s="117"/>
      <c r="P13137" s="115"/>
      <c r="Q13137" s="116"/>
      <c r="R13137" s="116"/>
      <c r="S13137" s="116"/>
      <c r="T13137" s="117"/>
    </row>
    <row r="13138" spans="10:20">
      <c r="J13138" s="116"/>
      <c r="K13138" s="116"/>
      <c r="L13138" s="116"/>
      <c r="M13138" s="116"/>
      <c r="N13138" s="117"/>
      <c r="P13138" s="115"/>
      <c r="Q13138" s="116"/>
      <c r="R13138" s="116"/>
      <c r="S13138" s="116"/>
      <c r="T13138" s="117"/>
    </row>
    <row r="13139" spans="10:20">
      <c r="J13139" s="116"/>
      <c r="K13139" s="116"/>
      <c r="L13139" s="116"/>
      <c r="M13139" s="116"/>
      <c r="N13139" s="117"/>
      <c r="P13139" s="115"/>
      <c r="Q13139" s="116"/>
      <c r="R13139" s="116"/>
      <c r="S13139" s="116"/>
      <c r="T13139" s="117"/>
    </row>
    <row r="13140" spans="10:20">
      <c r="J13140" s="116"/>
      <c r="K13140" s="116"/>
      <c r="L13140" s="116"/>
      <c r="M13140" s="116"/>
      <c r="N13140" s="117"/>
      <c r="P13140" s="115"/>
      <c r="Q13140" s="116"/>
      <c r="R13140" s="116"/>
      <c r="S13140" s="116"/>
      <c r="T13140" s="117"/>
    </row>
    <row r="13141" spans="10:20">
      <c r="J13141" s="116"/>
      <c r="K13141" s="116"/>
      <c r="L13141" s="116"/>
      <c r="M13141" s="116"/>
      <c r="N13141" s="117"/>
      <c r="P13141" s="115"/>
      <c r="Q13141" s="116"/>
      <c r="R13141" s="116"/>
      <c r="S13141" s="116"/>
      <c r="T13141" s="117"/>
    </row>
    <row r="13142" spans="10:20">
      <c r="J13142" s="116"/>
      <c r="K13142" s="116"/>
      <c r="L13142" s="116"/>
      <c r="M13142" s="116"/>
      <c r="N13142" s="117"/>
      <c r="P13142" s="115"/>
      <c r="Q13142" s="116"/>
      <c r="R13142" s="116"/>
      <c r="S13142" s="116"/>
      <c r="T13142" s="117"/>
    </row>
    <row r="13143" spans="10:20">
      <c r="J13143" s="116"/>
      <c r="K13143" s="116"/>
      <c r="L13143" s="116"/>
      <c r="M13143" s="116"/>
      <c r="N13143" s="117"/>
      <c r="P13143" s="115"/>
      <c r="Q13143" s="116"/>
      <c r="R13143" s="116"/>
      <c r="S13143" s="116"/>
      <c r="T13143" s="117"/>
    </row>
    <row r="13144" spans="10:20">
      <c r="J13144" s="116"/>
      <c r="K13144" s="116"/>
      <c r="L13144" s="116"/>
      <c r="M13144" s="116"/>
      <c r="N13144" s="117"/>
      <c r="P13144" s="115"/>
      <c r="Q13144" s="116"/>
      <c r="R13144" s="116"/>
      <c r="S13144" s="116"/>
      <c r="T13144" s="117"/>
    </row>
    <row r="13145" spans="10:20">
      <c r="J13145" s="116"/>
      <c r="K13145" s="116"/>
      <c r="L13145" s="116"/>
      <c r="M13145" s="116"/>
      <c r="N13145" s="117"/>
      <c r="P13145" s="115"/>
      <c r="Q13145" s="116"/>
      <c r="R13145" s="116"/>
      <c r="S13145" s="116"/>
      <c r="T13145" s="117"/>
    </row>
    <row r="13146" spans="10:20">
      <c r="J13146" s="116"/>
      <c r="K13146" s="116"/>
      <c r="L13146" s="116"/>
      <c r="M13146" s="116"/>
      <c r="N13146" s="117"/>
      <c r="P13146" s="115"/>
      <c r="Q13146" s="116"/>
      <c r="R13146" s="116"/>
      <c r="S13146" s="116"/>
      <c r="T13146" s="117"/>
    </row>
    <row r="13147" spans="10:20">
      <c r="J13147" s="116"/>
      <c r="K13147" s="116"/>
      <c r="L13147" s="116"/>
      <c r="M13147" s="116"/>
      <c r="N13147" s="117"/>
      <c r="P13147" s="115"/>
      <c r="Q13147" s="116"/>
      <c r="R13147" s="116"/>
      <c r="S13147" s="116"/>
      <c r="T13147" s="117"/>
    </row>
    <row r="13148" spans="10:20">
      <c r="J13148" s="116"/>
      <c r="K13148" s="116"/>
      <c r="L13148" s="116"/>
      <c r="M13148" s="116"/>
      <c r="N13148" s="117"/>
      <c r="P13148" s="115"/>
      <c r="Q13148" s="116"/>
      <c r="R13148" s="116"/>
      <c r="S13148" s="116"/>
      <c r="T13148" s="117"/>
    </row>
    <row r="13149" spans="10:20">
      <c r="J13149" s="116"/>
      <c r="K13149" s="116"/>
      <c r="L13149" s="116"/>
      <c r="M13149" s="116"/>
      <c r="N13149" s="117"/>
      <c r="P13149" s="115"/>
      <c r="Q13149" s="116"/>
      <c r="R13149" s="116"/>
      <c r="S13149" s="116"/>
      <c r="T13149" s="117"/>
    </row>
    <row r="13150" spans="10:20">
      <c r="J13150" s="116"/>
      <c r="K13150" s="116"/>
      <c r="L13150" s="116"/>
      <c r="M13150" s="116"/>
      <c r="N13150" s="117"/>
      <c r="P13150" s="115"/>
      <c r="Q13150" s="116"/>
      <c r="R13150" s="116"/>
      <c r="S13150" s="116"/>
      <c r="T13150" s="117"/>
    </row>
    <row r="13151" spans="10:20">
      <c r="J13151" s="116"/>
      <c r="K13151" s="116"/>
      <c r="L13151" s="116"/>
      <c r="M13151" s="116"/>
      <c r="N13151" s="117"/>
      <c r="P13151" s="115"/>
      <c r="Q13151" s="116"/>
      <c r="R13151" s="116"/>
      <c r="S13151" s="116"/>
      <c r="T13151" s="117"/>
    </row>
    <row r="13152" spans="10:20">
      <c r="J13152" s="116"/>
      <c r="K13152" s="116"/>
      <c r="L13152" s="116"/>
      <c r="M13152" s="116"/>
      <c r="N13152" s="117"/>
      <c r="P13152" s="115"/>
      <c r="Q13152" s="116"/>
      <c r="R13152" s="116"/>
      <c r="S13152" s="116"/>
      <c r="T13152" s="117"/>
    </row>
    <row r="13153" spans="10:20">
      <c r="J13153" s="116"/>
      <c r="K13153" s="116"/>
      <c r="L13153" s="116"/>
      <c r="M13153" s="116"/>
      <c r="N13153" s="117"/>
      <c r="P13153" s="115"/>
      <c r="Q13153" s="116"/>
      <c r="R13153" s="116"/>
      <c r="S13153" s="116"/>
      <c r="T13153" s="117"/>
    </row>
    <row r="13154" spans="10:20">
      <c r="J13154" s="116"/>
      <c r="K13154" s="116"/>
      <c r="L13154" s="116"/>
      <c r="M13154" s="116"/>
      <c r="N13154" s="117"/>
      <c r="P13154" s="115"/>
      <c r="Q13154" s="116"/>
      <c r="R13154" s="116"/>
      <c r="S13154" s="116"/>
      <c r="T13154" s="117"/>
    </row>
    <row r="13155" spans="10:20">
      <c r="J13155" s="116"/>
      <c r="K13155" s="116"/>
      <c r="L13155" s="116"/>
      <c r="M13155" s="116"/>
      <c r="N13155" s="117"/>
      <c r="P13155" s="115"/>
      <c r="Q13155" s="116"/>
      <c r="R13155" s="116"/>
      <c r="S13155" s="116"/>
      <c r="T13155" s="117"/>
    </row>
    <row r="13156" spans="10:20">
      <c r="J13156" s="116"/>
      <c r="K13156" s="116"/>
      <c r="L13156" s="116"/>
      <c r="M13156" s="116"/>
      <c r="N13156" s="117"/>
      <c r="P13156" s="115"/>
      <c r="Q13156" s="116"/>
      <c r="R13156" s="116"/>
      <c r="S13156" s="116"/>
      <c r="T13156" s="117"/>
    </row>
    <row r="13157" spans="10:20">
      <c r="J13157" s="116"/>
      <c r="K13157" s="116"/>
      <c r="L13157" s="116"/>
      <c r="M13157" s="116"/>
      <c r="N13157" s="117"/>
      <c r="P13157" s="115"/>
      <c r="Q13157" s="116"/>
      <c r="R13157" s="116"/>
      <c r="S13157" s="116"/>
      <c r="T13157" s="117"/>
    </row>
    <row r="13158" spans="10:20">
      <c r="J13158" s="116"/>
      <c r="K13158" s="116"/>
      <c r="L13158" s="116"/>
      <c r="M13158" s="116"/>
      <c r="N13158" s="117"/>
      <c r="P13158" s="115"/>
      <c r="Q13158" s="116"/>
      <c r="R13158" s="116"/>
      <c r="S13158" s="116"/>
      <c r="T13158" s="117"/>
    </row>
    <row r="13159" spans="10:20">
      <c r="J13159" s="116"/>
      <c r="K13159" s="116"/>
      <c r="L13159" s="116"/>
      <c r="M13159" s="116"/>
      <c r="N13159" s="117"/>
      <c r="P13159" s="115"/>
      <c r="Q13159" s="116"/>
      <c r="R13159" s="116"/>
      <c r="S13159" s="116"/>
      <c r="T13159" s="117"/>
    </row>
    <row r="13160" spans="10:20">
      <c r="J13160" s="116"/>
      <c r="K13160" s="116"/>
      <c r="L13160" s="116"/>
      <c r="M13160" s="116"/>
      <c r="N13160" s="117"/>
      <c r="P13160" s="115"/>
      <c r="Q13160" s="116"/>
      <c r="R13160" s="116"/>
      <c r="S13160" s="116"/>
      <c r="T13160" s="117"/>
    </row>
    <row r="13161" spans="10:20">
      <c r="J13161" s="116"/>
      <c r="K13161" s="116"/>
      <c r="L13161" s="116"/>
      <c r="M13161" s="116"/>
      <c r="N13161" s="117"/>
      <c r="P13161" s="115"/>
      <c r="Q13161" s="116"/>
      <c r="R13161" s="116"/>
      <c r="S13161" s="116"/>
      <c r="T13161" s="117"/>
    </row>
    <row r="13162" spans="10:20">
      <c r="J13162" s="116"/>
      <c r="K13162" s="116"/>
      <c r="L13162" s="116"/>
      <c r="M13162" s="116"/>
      <c r="N13162" s="117"/>
      <c r="P13162" s="115"/>
      <c r="Q13162" s="116"/>
      <c r="R13162" s="116"/>
      <c r="S13162" s="116"/>
      <c r="T13162" s="117"/>
    </row>
    <row r="13163" spans="10:20">
      <c r="J13163" s="116"/>
      <c r="K13163" s="116"/>
      <c r="L13163" s="116"/>
      <c r="M13163" s="116"/>
      <c r="N13163" s="117"/>
      <c r="P13163" s="115"/>
      <c r="Q13163" s="116"/>
      <c r="R13163" s="116"/>
      <c r="S13163" s="116"/>
      <c r="T13163" s="117"/>
    </row>
    <row r="13164" spans="10:20">
      <c r="J13164" s="116"/>
      <c r="K13164" s="116"/>
      <c r="L13164" s="116"/>
      <c r="M13164" s="116"/>
      <c r="N13164" s="117"/>
      <c r="P13164" s="115"/>
      <c r="Q13164" s="116"/>
      <c r="R13164" s="116"/>
      <c r="S13164" s="116"/>
      <c r="T13164" s="117"/>
    </row>
    <row r="13165" spans="10:20">
      <c r="J13165" s="116"/>
      <c r="K13165" s="116"/>
      <c r="L13165" s="116"/>
      <c r="M13165" s="116"/>
      <c r="N13165" s="117"/>
      <c r="P13165" s="115"/>
      <c r="Q13165" s="116"/>
      <c r="R13165" s="116"/>
      <c r="S13165" s="116"/>
      <c r="T13165" s="117"/>
    </row>
    <row r="13166" spans="10:20">
      <c r="J13166" s="116"/>
      <c r="K13166" s="116"/>
      <c r="L13166" s="116"/>
      <c r="M13166" s="116"/>
      <c r="N13166" s="117"/>
      <c r="P13166" s="115"/>
      <c r="Q13166" s="116"/>
      <c r="R13166" s="116"/>
      <c r="S13166" s="116"/>
      <c r="T13166" s="117"/>
    </row>
    <row r="13167" spans="10:20">
      <c r="J13167" s="116"/>
      <c r="K13167" s="116"/>
      <c r="L13167" s="116"/>
      <c r="M13167" s="116"/>
      <c r="N13167" s="117"/>
      <c r="P13167" s="115"/>
      <c r="Q13167" s="116"/>
      <c r="R13167" s="116"/>
      <c r="S13167" s="116"/>
      <c r="T13167" s="117"/>
    </row>
    <row r="13168" spans="10:20">
      <c r="J13168" s="116"/>
      <c r="K13168" s="116"/>
      <c r="L13168" s="116"/>
      <c r="M13168" s="116"/>
      <c r="N13168" s="117"/>
      <c r="P13168" s="115"/>
      <c r="Q13168" s="116"/>
      <c r="R13168" s="116"/>
      <c r="S13168" s="116"/>
      <c r="T13168" s="117"/>
    </row>
    <row r="13169" spans="10:20">
      <c r="J13169" s="116"/>
      <c r="K13169" s="116"/>
      <c r="L13169" s="116"/>
      <c r="M13169" s="116"/>
      <c r="N13169" s="117"/>
      <c r="P13169" s="115"/>
      <c r="Q13169" s="116"/>
      <c r="R13169" s="116"/>
      <c r="S13169" s="116"/>
      <c r="T13169" s="117"/>
    </row>
    <row r="13170" spans="10:20">
      <c r="J13170" s="116"/>
      <c r="K13170" s="116"/>
      <c r="L13170" s="116"/>
      <c r="M13170" s="116"/>
      <c r="N13170" s="117"/>
      <c r="P13170" s="115"/>
      <c r="Q13170" s="116"/>
      <c r="R13170" s="116"/>
      <c r="S13170" s="116"/>
      <c r="T13170" s="117"/>
    </row>
    <row r="13171" spans="10:20">
      <c r="J13171" s="116"/>
      <c r="K13171" s="116"/>
      <c r="L13171" s="116"/>
      <c r="M13171" s="116"/>
      <c r="N13171" s="117"/>
      <c r="P13171" s="115"/>
      <c r="Q13171" s="116"/>
      <c r="R13171" s="116"/>
      <c r="S13171" s="116"/>
      <c r="T13171" s="117"/>
    </row>
    <row r="13172" spans="10:20">
      <c r="J13172" s="116"/>
      <c r="K13172" s="116"/>
      <c r="L13172" s="116"/>
      <c r="M13172" s="116"/>
      <c r="N13172" s="117"/>
      <c r="P13172" s="115"/>
      <c r="Q13172" s="116"/>
      <c r="R13172" s="116"/>
      <c r="S13172" s="116"/>
      <c r="T13172" s="117"/>
    </row>
    <row r="13173" spans="10:20">
      <c r="J13173" s="116"/>
      <c r="K13173" s="116"/>
      <c r="L13173" s="116"/>
      <c r="M13173" s="116"/>
      <c r="N13173" s="117"/>
      <c r="P13173" s="115"/>
      <c r="Q13173" s="116"/>
      <c r="R13173" s="116"/>
      <c r="S13173" s="116"/>
      <c r="T13173" s="117"/>
    </row>
    <row r="13174" spans="10:20">
      <c r="J13174" s="116"/>
      <c r="K13174" s="116"/>
      <c r="L13174" s="116"/>
      <c r="M13174" s="116"/>
      <c r="N13174" s="117"/>
      <c r="P13174" s="115"/>
      <c r="Q13174" s="116"/>
      <c r="R13174" s="116"/>
      <c r="S13174" s="116"/>
      <c r="T13174" s="117"/>
    </row>
    <row r="13175" spans="10:20">
      <c r="J13175" s="116"/>
      <c r="K13175" s="116"/>
      <c r="L13175" s="116"/>
      <c r="M13175" s="116"/>
      <c r="N13175" s="117"/>
      <c r="P13175" s="115"/>
      <c r="Q13175" s="116"/>
      <c r="R13175" s="116"/>
      <c r="S13175" s="116"/>
      <c r="T13175" s="117"/>
    </row>
    <row r="13176" spans="10:20">
      <c r="J13176" s="116"/>
      <c r="K13176" s="116"/>
      <c r="L13176" s="116"/>
      <c r="M13176" s="116"/>
      <c r="N13176" s="117"/>
      <c r="P13176" s="115"/>
      <c r="Q13176" s="116"/>
      <c r="R13176" s="116"/>
      <c r="S13176" s="116"/>
      <c r="T13176" s="117"/>
    </row>
    <row r="13177" spans="10:20">
      <c r="J13177" s="116"/>
      <c r="K13177" s="116"/>
      <c r="L13177" s="116"/>
      <c r="M13177" s="116"/>
      <c r="N13177" s="117"/>
      <c r="P13177" s="115"/>
      <c r="Q13177" s="116"/>
      <c r="R13177" s="116"/>
      <c r="S13177" s="116"/>
      <c r="T13177" s="117"/>
    </row>
    <row r="13178" spans="10:20">
      <c r="J13178" s="116"/>
      <c r="K13178" s="116"/>
      <c r="L13178" s="116"/>
      <c r="M13178" s="116"/>
      <c r="N13178" s="117"/>
      <c r="P13178" s="115"/>
      <c r="Q13178" s="116"/>
      <c r="R13178" s="116"/>
      <c r="S13178" s="116"/>
      <c r="T13178" s="117"/>
    </row>
    <row r="13179" spans="10:20">
      <c r="J13179" s="116"/>
      <c r="K13179" s="116"/>
      <c r="L13179" s="116"/>
      <c r="M13179" s="116"/>
      <c r="N13179" s="117"/>
      <c r="P13179" s="115"/>
      <c r="Q13179" s="116"/>
      <c r="R13179" s="116"/>
      <c r="S13179" s="116"/>
      <c r="T13179" s="117"/>
    </row>
    <row r="13180" spans="10:20">
      <c r="J13180" s="116"/>
      <c r="K13180" s="116"/>
      <c r="L13180" s="116"/>
      <c r="M13180" s="116"/>
      <c r="N13180" s="117"/>
      <c r="P13180" s="115"/>
      <c r="Q13180" s="116"/>
      <c r="R13180" s="116"/>
      <c r="S13180" s="116"/>
      <c r="T13180" s="117"/>
    </row>
    <row r="13181" spans="10:20">
      <c r="J13181" s="116"/>
      <c r="K13181" s="116"/>
      <c r="L13181" s="116"/>
      <c r="M13181" s="116"/>
      <c r="N13181" s="117"/>
      <c r="P13181" s="115"/>
      <c r="Q13181" s="116"/>
      <c r="R13181" s="116"/>
      <c r="S13181" s="116"/>
      <c r="T13181" s="117"/>
    </row>
    <row r="13182" spans="10:20">
      <c r="J13182" s="116"/>
      <c r="K13182" s="116"/>
      <c r="L13182" s="116"/>
      <c r="M13182" s="116"/>
      <c r="N13182" s="117"/>
      <c r="P13182" s="115"/>
      <c r="Q13182" s="116"/>
      <c r="R13182" s="116"/>
      <c r="S13182" s="116"/>
      <c r="T13182" s="117"/>
    </row>
    <row r="13183" spans="10:20">
      <c r="J13183" s="116"/>
      <c r="K13183" s="116"/>
      <c r="L13183" s="116"/>
      <c r="M13183" s="116"/>
      <c r="N13183" s="117"/>
      <c r="P13183" s="115"/>
      <c r="Q13183" s="116"/>
      <c r="R13183" s="116"/>
      <c r="S13183" s="116"/>
      <c r="T13183" s="117"/>
    </row>
    <row r="13184" spans="10:20">
      <c r="J13184" s="116"/>
      <c r="K13184" s="116"/>
      <c r="L13184" s="116"/>
      <c r="M13184" s="116"/>
      <c r="N13184" s="117"/>
      <c r="P13184" s="115"/>
      <c r="Q13184" s="116"/>
      <c r="R13184" s="116"/>
      <c r="S13184" s="116"/>
      <c r="T13184" s="117"/>
    </row>
    <row r="13185" spans="10:20">
      <c r="J13185" s="116"/>
      <c r="K13185" s="116"/>
      <c r="L13185" s="116"/>
      <c r="M13185" s="116"/>
      <c r="N13185" s="117"/>
      <c r="P13185" s="115"/>
      <c r="Q13185" s="116"/>
      <c r="R13185" s="116"/>
      <c r="S13185" s="116"/>
      <c r="T13185" s="117"/>
    </row>
    <row r="13186" spans="10:20">
      <c r="J13186" s="116"/>
      <c r="K13186" s="116"/>
      <c r="L13186" s="116"/>
      <c r="M13186" s="116"/>
      <c r="N13186" s="117"/>
      <c r="P13186" s="115"/>
      <c r="Q13186" s="116"/>
      <c r="R13186" s="116"/>
      <c r="S13186" s="116"/>
      <c r="T13186" s="117"/>
    </row>
    <row r="13187" spans="10:20">
      <c r="J13187" s="116"/>
      <c r="K13187" s="116"/>
      <c r="L13187" s="116"/>
      <c r="M13187" s="116"/>
      <c r="N13187" s="117"/>
      <c r="P13187" s="115"/>
      <c r="Q13187" s="116"/>
      <c r="R13187" s="116"/>
      <c r="S13187" s="116"/>
      <c r="T13187" s="117"/>
    </row>
    <row r="13188" spans="10:20">
      <c r="J13188" s="116"/>
      <c r="K13188" s="116"/>
      <c r="L13188" s="116"/>
      <c r="M13188" s="116"/>
      <c r="N13188" s="117"/>
      <c r="P13188" s="115"/>
      <c r="Q13188" s="116"/>
      <c r="R13188" s="116"/>
      <c r="S13188" s="116"/>
      <c r="T13188" s="117"/>
    </row>
    <row r="13189" spans="10:20">
      <c r="J13189" s="116"/>
      <c r="K13189" s="116"/>
      <c r="L13189" s="116"/>
      <c r="M13189" s="116"/>
      <c r="N13189" s="117"/>
      <c r="P13189" s="115"/>
      <c r="Q13189" s="116"/>
      <c r="R13189" s="116"/>
      <c r="S13189" s="116"/>
      <c r="T13189" s="117"/>
    </row>
    <row r="13190" spans="10:20">
      <c r="J13190" s="116"/>
      <c r="K13190" s="116"/>
      <c r="L13190" s="116"/>
      <c r="M13190" s="116"/>
      <c r="N13190" s="117"/>
      <c r="P13190" s="115"/>
      <c r="Q13190" s="116"/>
      <c r="R13190" s="116"/>
      <c r="S13190" s="116"/>
      <c r="T13190" s="117"/>
    </row>
    <row r="13191" spans="10:20">
      <c r="J13191" s="116"/>
      <c r="K13191" s="116"/>
      <c r="L13191" s="116"/>
      <c r="M13191" s="116"/>
      <c r="N13191" s="117"/>
      <c r="P13191" s="115"/>
      <c r="Q13191" s="116"/>
      <c r="R13191" s="116"/>
      <c r="S13191" s="116"/>
      <c r="T13191" s="117"/>
    </row>
    <row r="13192" spans="10:20">
      <c r="J13192" s="116"/>
      <c r="K13192" s="116"/>
      <c r="L13192" s="116"/>
      <c r="M13192" s="116"/>
      <c r="N13192" s="117"/>
      <c r="P13192" s="115"/>
      <c r="Q13192" s="116"/>
      <c r="R13192" s="116"/>
      <c r="S13192" s="116"/>
      <c r="T13192" s="117"/>
    </row>
    <row r="13193" spans="10:20">
      <c r="J13193" s="116"/>
      <c r="K13193" s="116"/>
      <c r="L13193" s="116"/>
      <c r="M13193" s="116"/>
      <c r="N13193" s="117"/>
      <c r="P13193" s="115"/>
      <c r="Q13193" s="116"/>
      <c r="R13193" s="116"/>
      <c r="S13193" s="116"/>
      <c r="T13193" s="117"/>
    </row>
    <row r="13194" spans="10:20">
      <c r="J13194" s="116"/>
      <c r="K13194" s="116"/>
      <c r="L13194" s="116"/>
      <c r="M13194" s="116"/>
      <c r="N13194" s="117"/>
      <c r="P13194" s="115"/>
      <c r="Q13194" s="116"/>
      <c r="R13194" s="116"/>
      <c r="S13194" s="116"/>
      <c r="T13194" s="117"/>
    </row>
    <row r="13195" spans="10:20">
      <c r="J13195" s="116"/>
      <c r="K13195" s="116"/>
      <c r="L13195" s="116"/>
      <c r="M13195" s="116"/>
      <c r="N13195" s="117"/>
      <c r="P13195" s="115"/>
      <c r="Q13195" s="116"/>
      <c r="R13195" s="116"/>
      <c r="S13195" s="116"/>
      <c r="T13195" s="117"/>
    </row>
    <row r="13196" spans="10:20">
      <c r="J13196" s="116"/>
      <c r="K13196" s="116"/>
      <c r="L13196" s="116"/>
      <c r="M13196" s="116"/>
      <c r="N13196" s="117"/>
      <c r="P13196" s="115"/>
      <c r="Q13196" s="116"/>
      <c r="R13196" s="116"/>
      <c r="S13196" s="116"/>
      <c r="T13196" s="117"/>
    </row>
    <row r="13197" spans="10:20">
      <c r="J13197" s="116"/>
      <c r="K13197" s="116"/>
      <c r="L13197" s="116"/>
      <c r="M13197" s="116"/>
      <c r="N13197" s="117"/>
      <c r="P13197" s="115"/>
      <c r="Q13197" s="116"/>
      <c r="R13197" s="116"/>
      <c r="S13197" s="116"/>
      <c r="T13197" s="117"/>
    </row>
    <row r="13198" spans="10:20">
      <c r="J13198" s="116"/>
      <c r="K13198" s="116"/>
      <c r="L13198" s="116"/>
      <c r="M13198" s="116"/>
      <c r="N13198" s="117"/>
      <c r="P13198" s="115"/>
      <c r="Q13198" s="116"/>
      <c r="R13198" s="116"/>
      <c r="S13198" s="116"/>
      <c r="T13198" s="117"/>
    </row>
    <row r="13199" spans="10:20">
      <c r="J13199" s="116"/>
      <c r="K13199" s="116"/>
      <c r="L13199" s="116"/>
      <c r="M13199" s="116"/>
      <c r="N13199" s="117"/>
      <c r="P13199" s="115"/>
      <c r="Q13199" s="116"/>
      <c r="R13199" s="116"/>
      <c r="S13199" s="116"/>
      <c r="T13199" s="117"/>
    </row>
    <row r="13200" spans="10:20">
      <c r="J13200" s="116"/>
      <c r="K13200" s="116"/>
      <c r="L13200" s="116"/>
      <c r="M13200" s="116"/>
      <c r="N13200" s="117"/>
      <c r="P13200" s="115"/>
      <c r="Q13200" s="116"/>
      <c r="R13200" s="116"/>
      <c r="S13200" s="116"/>
      <c r="T13200" s="117"/>
    </row>
    <row r="13201" spans="10:20">
      <c r="J13201" s="116"/>
      <c r="K13201" s="116"/>
      <c r="L13201" s="116"/>
      <c r="M13201" s="116"/>
      <c r="N13201" s="117"/>
      <c r="P13201" s="115"/>
      <c r="Q13201" s="116"/>
      <c r="R13201" s="116"/>
      <c r="S13201" s="116"/>
      <c r="T13201" s="117"/>
    </row>
    <row r="13202" spans="10:20">
      <c r="J13202" s="116"/>
      <c r="K13202" s="116"/>
      <c r="L13202" s="116"/>
      <c r="M13202" s="116"/>
      <c r="N13202" s="117"/>
      <c r="P13202" s="115"/>
      <c r="Q13202" s="116"/>
      <c r="R13202" s="116"/>
      <c r="S13202" s="116"/>
      <c r="T13202" s="117"/>
    </row>
    <row r="13203" spans="10:20">
      <c r="J13203" s="116"/>
      <c r="K13203" s="116"/>
      <c r="L13203" s="116"/>
      <c r="M13203" s="116"/>
      <c r="N13203" s="117"/>
      <c r="P13203" s="115"/>
      <c r="Q13203" s="116"/>
      <c r="R13203" s="116"/>
      <c r="S13203" s="116"/>
      <c r="T13203" s="117"/>
    </row>
    <row r="13204" spans="10:20">
      <c r="J13204" s="116"/>
      <c r="K13204" s="116"/>
      <c r="L13204" s="116"/>
      <c r="M13204" s="116"/>
      <c r="N13204" s="117"/>
      <c r="P13204" s="115"/>
      <c r="Q13204" s="116"/>
      <c r="R13204" s="116"/>
      <c r="S13204" s="116"/>
      <c r="T13204" s="117"/>
    </row>
    <row r="13205" spans="10:20">
      <c r="J13205" s="116"/>
      <c r="K13205" s="116"/>
      <c r="L13205" s="116"/>
      <c r="M13205" s="116"/>
      <c r="N13205" s="117"/>
      <c r="P13205" s="115"/>
      <c r="Q13205" s="116"/>
      <c r="R13205" s="116"/>
      <c r="S13205" s="116"/>
      <c r="T13205" s="117"/>
    </row>
    <row r="13206" spans="10:20">
      <c r="J13206" s="116"/>
      <c r="K13206" s="116"/>
      <c r="L13206" s="116"/>
      <c r="M13206" s="116"/>
      <c r="N13206" s="117"/>
      <c r="P13206" s="115"/>
      <c r="Q13206" s="116"/>
      <c r="R13206" s="116"/>
      <c r="S13206" s="116"/>
      <c r="T13206" s="117"/>
    </row>
    <row r="13207" spans="10:20">
      <c r="J13207" s="116"/>
      <c r="K13207" s="116"/>
      <c r="L13207" s="116"/>
      <c r="M13207" s="116"/>
      <c r="N13207" s="117"/>
      <c r="P13207" s="115"/>
      <c r="Q13207" s="116"/>
      <c r="R13207" s="116"/>
      <c r="S13207" s="116"/>
      <c r="T13207" s="117"/>
    </row>
    <row r="13208" spans="10:20">
      <c r="J13208" s="116"/>
      <c r="K13208" s="116"/>
      <c r="L13208" s="116"/>
      <c r="M13208" s="116"/>
      <c r="N13208" s="117"/>
      <c r="P13208" s="115"/>
      <c r="Q13208" s="116"/>
      <c r="R13208" s="116"/>
      <c r="S13208" s="116"/>
      <c r="T13208" s="117"/>
    </row>
    <row r="13209" spans="10:20">
      <c r="J13209" s="116"/>
      <c r="K13209" s="116"/>
      <c r="L13209" s="116"/>
      <c r="M13209" s="116"/>
      <c r="N13209" s="117"/>
      <c r="P13209" s="115"/>
      <c r="Q13209" s="116"/>
      <c r="R13209" s="116"/>
      <c r="S13209" s="116"/>
      <c r="T13209" s="117"/>
    </row>
    <row r="13210" spans="10:20">
      <c r="J13210" s="116"/>
      <c r="K13210" s="116"/>
      <c r="L13210" s="116"/>
      <c r="M13210" s="116"/>
      <c r="N13210" s="117"/>
      <c r="P13210" s="115"/>
      <c r="Q13210" s="116"/>
      <c r="R13210" s="116"/>
      <c r="S13210" s="116"/>
      <c r="T13210" s="117"/>
    </row>
    <row r="13211" spans="10:20">
      <c r="J13211" s="116"/>
      <c r="K13211" s="116"/>
      <c r="L13211" s="116"/>
      <c r="M13211" s="116"/>
      <c r="N13211" s="117"/>
      <c r="P13211" s="115"/>
      <c r="Q13211" s="116"/>
      <c r="R13211" s="116"/>
      <c r="S13211" s="116"/>
      <c r="T13211" s="117"/>
    </row>
    <row r="13212" spans="10:20">
      <c r="J13212" s="116"/>
      <c r="K13212" s="116"/>
      <c r="L13212" s="116"/>
      <c r="M13212" s="116"/>
      <c r="N13212" s="117"/>
      <c r="P13212" s="115"/>
      <c r="Q13212" s="116"/>
      <c r="R13212" s="116"/>
      <c r="S13212" s="116"/>
      <c r="T13212" s="117"/>
    </row>
    <row r="13213" spans="10:20">
      <c r="J13213" s="116"/>
      <c r="K13213" s="116"/>
      <c r="L13213" s="116"/>
      <c r="M13213" s="116"/>
      <c r="N13213" s="117"/>
      <c r="P13213" s="115"/>
      <c r="Q13213" s="116"/>
      <c r="R13213" s="116"/>
      <c r="S13213" s="116"/>
      <c r="T13213" s="117"/>
    </row>
    <row r="13214" spans="10:20">
      <c r="J13214" s="116"/>
      <c r="K13214" s="116"/>
      <c r="L13214" s="116"/>
      <c r="M13214" s="116"/>
      <c r="N13214" s="117"/>
      <c r="P13214" s="115"/>
      <c r="Q13214" s="116"/>
      <c r="R13214" s="116"/>
      <c r="S13214" s="116"/>
      <c r="T13214" s="117"/>
    </row>
    <row r="13215" spans="10:20">
      <c r="J13215" s="116"/>
      <c r="K13215" s="116"/>
      <c r="L13215" s="116"/>
      <c r="M13215" s="116"/>
      <c r="N13215" s="117"/>
      <c r="P13215" s="115"/>
      <c r="Q13215" s="116"/>
      <c r="R13215" s="116"/>
      <c r="S13215" s="116"/>
      <c r="T13215" s="117"/>
    </row>
    <row r="13216" spans="10:20">
      <c r="J13216" s="116"/>
      <c r="K13216" s="116"/>
      <c r="L13216" s="116"/>
      <c r="M13216" s="116"/>
      <c r="N13216" s="117"/>
      <c r="P13216" s="115"/>
      <c r="Q13216" s="116"/>
      <c r="R13216" s="116"/>
      <c r="S13216" s="116"/>
      <c r="T13216" s="117"/>
    </row>
    <row r="13217" spans="10:20">
      <c r="J13217" s="116"/>
      <c r="K13217" s="116"/>
      <c r="L13217" s="116"/>
      <c r="M13217" s="116"/>
      <c r="N13217" s="117"/>
      <c r="P13217" s="115"/>
      <c r="Q13217" s="116"/>
      <c r="R13217" s="116"/>
      <c r="S13217" s="116"/>
      <c r="T13217" s="117"/>
    </row>
    <row r="13218" spans="10:20">
      <c r="J13218" s="116"/>
      <c r="K13218" s="116"/>
      <c r="L13218" s="116"/>
      <c r="M13218" s="116"/>
      <c r="N13218" s="117"/>
      <c r="P13218" s="115"/>
      <c r="Q13218" s="116"/>
      <c r="R13218" s="116"/>
      <c r="S13218" s="116"/>
      <c r="T13218" s="117"/>
    </row>
    <row r="13219" spans="10:20">
      <c r="J13219" s="116"/>
      <c r="K13219" s="116"/>
      <c r="L13219" s="116"/>
      <c r="M13219" s="116"/>
      <c r="N13219" s="117"/>
      <c r="P13219" s="115"/>
      <c r="Q13219" s="116"/>
      <c r="R13219" s="116"/>
      <c r="S13219" s="116"/>
      <c r="T13219" s="117"/>
    </row>
    <row r="13220" spans="10:20">
      <c r="J13220" s="116"/>
      <c r="K13220" s="116"/>
      <c r="L13220" s="116"/>
      <c r="M13220" s="116"/>
      <c r="N13220" s="117"/>
      <c r="P13220" s="115"/>
      <c r="Q13220" s="116"/>
      <c r="R13220" s="116"/>
      <c r="S13220" s="116"/>
      <c r="T13220" s="117"/>
    </row>
    <row r="13221" spans="10:20">
      <c r="J13221" s="116"/>
      <c r="K13221" s="116"/>
      <c r="L13221" s="116"/>
      <c r="M13221" s="116"/>
      <c r="N13221" s="117"/>
      <c r="P13221" s="115"/>
      <c r="Q13221" s="116"/>
      <c r="R13221" s="116"/>
      <c r="S13221" s="116"/>
      <c r="T13221" s="117"/>
    </row>
    <row r="13222" spans="10:20">
      <c r="J13222" s="116"/>
      <c r="K13222" s="116"/>
      <c r="L13222" s="116"/>
      <c r="M13222" s="116"/>
      <c r="N13222" s="117"/>
      <c r="P13222" s="115"/>
      <c r="Q13222" s="116"/>
      <c r="R13222" s="116"/>
      <c r="S13222" s="116"/>
      <c r="T13222" s="117"/>
    </row>
    <row r="13223" spans="10:20">
      <c r="J13223" s="116"/>
      <c r="K13223" s="116"/>
      <c r="L13223" s="116"/>
      <c r="M13223" s="116"/>
      <c r="N13223" s="117"/>
      <c r="P13223" s="115"/>
      <c r="Q13223" s="116"/>
      <c r="R13223" s="116"/>
      <c r="S13223" s="116"/>
      <c r="T13223" s="117"/>
    </row>
    <row r="13224" spans="10:20">
      <c r="J13224" s="116"/>
      <c r="K13224" s="116"/>
      <c r="L13224" s="116"/>
      <c r="M13224" s="116"/>
      <c r="N13224" s="117"/>
      <c r="P13224" s="115"/>
      <c r="Q13224" s="116"/>
      <c r="R13224" s="116"/>
      <c r="S13224" s="116"/>
      <c r="T13224" s="117"/>
    </row>
    <row r="13225" spans="10:20">
      <c r="J13225" s="116"/>
      <c r="K13225" s="116"/>
      <c r="L13225" s="116"/>
      <c r="M13225" s="116"/>
      <c r="N13225" s="117"/>
      <c r="P13225" s="115"/>
      <c r="Q13225" s="116"/>
      <c r="R13225" s="116"/>
      <c r="S13225" s="116"/>
      <c r="T13225" s="117"/>
    </row>
    <row r="13226" spans="10:20">
      <c r="J13226" s="116"/>
      <c r="K13226" s="116"/>
      <c r="L13226" s="116"/>
      <c r="M13226" s="116"/>
      <c r="N13226" s="117"/>
      <c r="P13226" s="115"/>
      <c r="Q13226" s="116"/>
      <c r="R13226" s="116"/>
      <c r="S13226" s="116"/>
      <c r="T13226" s="117"/>
    </row>
    <row r="13227" spans="10:20">
      <c r="J13227" s="116"/>
      <c r="K13227" s="116"/>
      <c r="L13227" s="116"/>
      <c r="M13227" s="116"/>
      <c r="N13227" s="117"/>
      <c r="P13227" s="115"/>
      <c r="Q13227" s="116"/>
      <c r="R13227" s="116"/>
      <c r="S13227" s="116"/>
      <c r="T13227" s="117"/>
    </row>
    <row r="13228" spans="10:20">
      <c r="J13228" s="116"/>
      <c r="K13228" s="116"/>
      <c r="L13228" s="116"/>
      <c r="M13228" s="116"/>
      <c r="N13228" s="117"/>
      <c r="P13228" s="115"/>
      <c r="Q13228" s="116"/>
      <c r="R13228" s="116"/>
      <c r="S13228" s="116"/>
      <c r="T13228" s="117"/>
    </row>
    <row r="13229" spans="10:20">
      <c r="J13229" s="116"/>
      <c r="K13229" s="116"/>
      <c r="L13229" s="116"/>
      <c r="M13229" s="116"/>
      <c r="N13229" s="117"/>
      <c r="P13229" s="115"/>
      <c r="Q13229" s="116"/>
      <c r="R13229" s="116"/>
      <c r="S13229" s="116"/>
      <c r="T13229" s="117"/>
    </row>
    <row r="13230" spans="10:20">
      <c r="J13230" s="116"/>
      <c r="K13230" s="116"/>
      <c r="L13230" s="116"/>
      <c r="M13230" s="116"/>
      <c r="N13230" s="117"/>
      <c r="P13230" s="115"/>
      <c r="Q13230" s="116"/>
      <c r="R13230" s="116"/>
      <c r="S13230" s="116"/>
      <c r="T13230" s="117"/>
    </row>
    <row r="13231" spans="10:20">
      <c r="J13231" s="116"/>
      <c r="K13231" s="116"/>
      <c r="L13231" s="116"/>
      <c r="M13231" s="116"/>
      <c r="N13231" s="117"/>
      <c r="P13231" s="115"/>
      <c r="Q13231" s="116"/>
      <c r="R13231" s="116"/>
      <c r="S13231" s="116"/>
      <c r="T13231" s="117"/>
    </row>
    <row r="13232" spans="10:20">
      <c r="J13232" s="116"/>
      <c r="K13232" s="116"/>
      <c r="L13232" s="116"/>
      <c r="M13232" s="116"/>
      <c r="N13232" s="117"/>
      <c r="P13232" s="115"/>
      <c r="Q13232" s="116"/>
      <c r="R13232" s="116"/>
      <c r="S13232" s="116"/>
      <c r="T13232" s="117"/>
    </row>
    <row r="13233" spans="10:20">
      <c r="J13233" s="116"/>
      <c r="K13233" s="116"/>
      <c r="L13233" s="116"/>
      <c r="M13233" s="116"/>
      <c r="N13233" s="117"/>
      <c r="P13233" s="115"/>
      <c r="Q13233" s="116"/>
      <c r="R13233" s="116"/>
      <c r="S13233" s="116"/>
      <c r="T13233" s="117"/>
    </row>
    <row r="13234" spans="10:20">
      <c r="J13234" s="116"/>
      <c r="K13234" s="116"/>
      <c r="L13234" s="116"/>
      <c r="M13234" s="116"/>
      <c r="N13234" s="117"/>
      <c r="P13234" s="115"/>
      <c r="Q13234" s="116"/>
      <c r="R13234" s="116"/>
      <c r="S13234" s="116"/>
      <c r="T13234" s="117"/>
    </row>
    <row r="13235" spans="10:20">
      <c r="J13235" s="116"/>
      <c r="K13235" s="116"/>
      <c r="L13235" s="116"/>
      <c r="M13235" s="116"/>
      <c r="N13235" s="117"/>
      <c r="P13235" s="115"/>
      <c r="Q13235" s="116"/>
      <c r="R13235" s="116"/>
      <c r="S13235" s="116"/>
      <c r="T13235" s="117"/>
    </row>
    <row r="13236" spans="10:20">
      <c r="J13236" s="116"/>
      <c r="K13236" s="116"/>
      <c r="L13236" s="116"/>
      <c r="M13236" s="116"/>
      <c r="N13236" s="117"/>
      <c r="P13236" s="115"/>
      <c r="Q13236" s="116"/>
      <c r="R13236" s="116"/>
      <c r="S13236" s="116"/>
      <c r="T13236" s="117"/>
    </row>
    <row r="13237" spans="10:20">
      <c r="J13237" s="116"/>
      <c r="K13237" s="116"/>
      <c r="L13237" s="116"/>
      <c r="M13237" s="116"/>
      <c r="N13237" s="117"/>
      <c r="P13237" s="115"/>
      <c r="Q13237" s="116"/>
      <c r="R13237" s="116"/>
      <c r="S13237" s="116"/>
      <c r="T13237" s="117"/>
    </row>
    <row r="13238" spans="10:20">
      <c r="J13238" s="116"/>
      <c r="K13238" s="116"/>
      <c r="L13238" s="116"/>
      <c r="M13238" s="116"/>
      <c r="N13238" s="117"/>
      <c r="P13238" s="115"/>
      <c r="Q13238" s="116"/>
      <c r="R13238" s="116"/>
      <c r="S13238" s="116"/>
      <c r="T13238" s="117"/>
    </row>
    <row r="13239" spans="10:20">
      <c r="J13239" s="116"/>
      <c r="K13239" s="116"/>
      <c r="L13239" s="116"/>
      <c r="M13239" s="116"/>
      <c r="N13239" s="117"/>
      <c r="P13239" s="115"/>
      <c r="Q13239" s="116"/>
      <c r="R13239" s="116"/>
      <c r="S13239" s="116"/>
      <c r="T13239" s="117"/>
    </row>
    <row r="13240" spans="10:20">
      <c r="J13240" s="116"/>
      <c r="K13240" s="116"/>
      <c r="L13240" s="116"/>
      <c r="M13240" s="116"/>
      <c r="N13240" s="117"/>
      <c r="P13240" s="115"/>
      <c r="Q13240" s="116"/>
      <c r="R13240" s="116"/>
      <c r="S13240" s="116"/>
      <c r="T13240" s="117"/>
    </row>
    <row r="13241" spans="10:20">
      <c r="J13241" s="116"/>
      <c r="K13241" s="116"/>
      <c r="L13241" s="116"/>
      <c r="M13241" s="116"/>
      <c r="N13241" s="117"/>
      <c r="P13241" s="115"/>
      <c r="Q13241" s="116"/>
      <c r="R13241" s="116"/>
      <c r="S13241" s="116"/>
      <c r="T13241" s="117"/>
    </row>
    <row r="13242" spans="10:20">
      <c r="J13242" s="116"/>
      <c r="K13242" s="116"/>
      <c r="L13242" s="116"/>
      <c r="M13242" s="116"/>
      <c r="N13242" s="117"/>
      <c r="P13242" s="115"/>
      <c r="Q13242" s="116"/>
      <c r="R13242" s="116"/>
      <c r="S13242" s="116"/>
      <c r="T13242" s="117"/>
    </row>
    <row r="13243" spans="10:20">
      <c r="J13243" s="116"/>
      <c r="K13243" s="116"/>
      <c r="L13243" s="116"/>
      <c r="M13243" s="116"/>
      <c r="N13243" s="117"/>
      <c r="P13243" s="115"/>
      <c r="Q13243" s="116"/>
      <c r="R13243" s="116"/>
      <c r="S13243" s="116"/>
      <c r="T13243" s="117"/>
    </row>
    <row r="13244" spans="10:20">
      <c r="J13244" s="116"/>
      <c r="K13244" s="116"/>
      <c r="L13244" s="116"/>
      <c r="M13244" s="116"/>
      <c r="N13244" s="117"/>
      <c r="P13244" s="115"/>
      <c r="Q13244" s="116"/>
      <c r="R13244" s="116"/>
      <c r="S13244" s="116"/>
      <c r="T13244" s="117"/>
    </row>
    <row r="13245" spans="10:20">
      <c r="J13245" s="116"/>
      <c r="K13245" s="116"/>
      <c r="L13245" s="116"/>
      <c r="M13245" s="116"/>
      <c r="N13245" s="117"/>
      <c r="P13245" s="115"/>
      <c r="Q13245" s="116"/>
      <c r="R13245" s="116"/>
      <c r="S13245" s="116"/>
      <c r="T13245" s="117"/>
    </row>
    <row r="13246" spans="10:20">
      <c r="J13246" s="116"/>
      <c r="K13246" s="116"/>
      <c r="L13246" s="116"/>
      <c r="M13246" s="116"/>
      <c r="N13246" s="117"/>
      <c r="P13246" s="115"/>
      <c r="Q13246" s="116"/>
      <c r="R13246" s="116"/>
      <c r="S13246" s="116"/>
      <c r="T13246" s="117"/>
    </row>
    <row r="13247" spans="10:20">
      <c r="J13247" s="116"/>
      <c r="K13247" s="116"/>
      <c r="L13247" s="116"/>
      <c r="M13247" s="116"/>
      <c r="N13247" s="117"/>
      <c r="P13247" s="115"/>
      <c r="Q13247" s="116"/>
      <c r="R13247" s="116"/>
      <c r="S13247" s="116"/>
      <c r="T13247" s="117"/>
    </row>
    <row r="13248" spans="10:20">
      <c r="J13248" s="116"/>
      <c r="K13248" s="116"/>
      <c r="L13248" s="116"/>
      <c r="M13248" s="116"/>
      <c r="N13248" s="117"/>
      <c r="P13248" s="115"/>
      <c r="Q13248" s="116"/>
      <c r="R13248" s="116"/>
      <c r="S13248" s="116"/>
      <c r="T13248" s="117"/>
    </row>
    <row r="13249" spans="10:20">
      <c r="J13249" s="116"/>
      <c r="K13249" s="116"/>
      <c r="L13249" s="116"/>
      <c r="M13249" s="116"/>
      <c r="N13249" s="117"/>
      <c r="P13249" s="115"/>
      <c r="Q13249" s="116"/>
      <c r="R13249" s="116"/>
      <c r="S13249" s="116"/>
      <c r="T13249" s="117"/>
    </row>
    <row r="13250" spans="10:20">
      <c r="J13250" s="116"/>
      <c r="K13250" s="116"/>
      <c r="L13250" s="116"/>
      <c r="M13250" s="116"/>
      <c r="N13250" s="117"/>
      <c r="P13250" s="115"/>
      <c r="Q13250" s="116"/>
      <c r="R13250" s="116"/>
      <c r="S13250" s="116"/>
      <c r="T13250" s="117"/>
    </row>
    <row r="13251" spans="10:20">
      <c r="J13251" s="116"/>
      <c r="K13251" s="116"/>
      <c r="L13251" s="116"/>
      <c r="M13251" s="116"/>
      <c r="N13251" s="117"/>
      <c r="P13251" s="115"/>
      <c r="Q13251" s="116"/>
      <c r="R13251" s="116"/>
      <c r="S13251" s="116"/>
      <c r="T13251" s="117"/>
    </row>
    <row r="13252" spans="10:20">
      <c r="J13252" s="116"/>
      <c r="K13252" s="116"/>
      <c r="L13252" s="116"/>
      <c r="M13252" s="116"/>
      <c r="N13252" s="117"/>
      <c r="P13252" s="115"/>
      <c r="Q13252" s="116"/>
      <c r="R13252" s="116"/>
      <c r="S13252" s="116"/>
      <c r="T13252" s="117"/>
    </row>
    <row r="13253" spans="10:20">
      <c r="J13253" s="116"/>
      <c r="K13253" s="116"/>
      <c r="L13253" s="116"/>
      <c r="M13253" s="116"/>
      <c r="N13253" s="117"/>
      <c r="P13253" s="115"/>
      <c r="Q13253" s="116"/>
      <c r="R13253" s="116"/>
      <c r="S13253" s="116"/>
      <c r="T13253" s="117"/>
    </row>
    <row r="13254" spans="10:20">
      <c r="J13254" s="116"/>
      <c r="K13254" s="116"/>
      <c r="L13254" s="116"/>
      <c r="M13254" s="116"/>
      <c r="N13254" s="117"/>
      <c r="P13254" s="115"/>
      <c r="Q13254" s="116"/>
      <c r="R13254" s="116"/>
      <c r="S13254" s="116"/>
      <c r="T13254" s="117"/>
    </row>
    <row r="13255" spans="10:20">
      <c r="J13255" s="116"/>
      <c r="K13255" s="116"/>
      <c r="L13255" s="116"/>
      <c r="M13255" s="116"/>
      <c r="N13255" s="117"/>
      <c r="P13255" s="115"/>
      <c r="Q13255" s="116"/>
      <c r="R13255" s="116"/>
      <c r="S13255" s="116"/>
      <c r="T13255" s="117"/>
    </row>
    <row r="13256" spans="10:20">
      <c r="J13256" s="116"/>
      <c r="K13256" s="116"/>
      <c r="L13256" s="116"/>
      <c r="M13256" s="116"/>
      <c r="N13256" s="117"/>
      <c r="P13256" s="115"/>
      <c r="Q13256" s="116"/>
      <c r="R13256" s="116"/>
      <c r="S13256" s="116"/>
      <c r="T13256" s="117"/>
    </row>
    <row r="13257" spans="10:20">
      <c r="J13257" s="116"/>
      <c r="K13257" s="116"/>
      <c r="L13257" s="116"/>
      <c r="M13257" s="116"/>
      <c r="N13257" s="117"/>
      <c r="P13257" s="115"/>
      <c r="Q13257" s="116"/>
      <c r="R13257" s="116"/>
      <c r="S13257" s="116"/>
      <c r="T13257" s="117"/>
    </row>
    <row r="13258" spans="10:20">
      <c r="J13258" s="116"/>
      <c r="K13258" s="116"/>
      <c r="L13258" s="116"/>
      <c r="M13258" s="116"/>
      <c r="N13258" s="117"/>
      <c r="P13258" s="115"/>
      <c r="Q13258" s="116"/>
      <c r="R13258" s="116"/>
      <c r="S13258" s="116"/>
      <c r="T13258" s="117"/>
    </row>
    <row r="13259" spans="10:20">
      <c r="J13259" s="116"/>
      <c r="K13259" s="116"/>
      <c r="L13259" s="116"/>
      <c r="M13259" s="116"/>
      <c r="N13259" s="117"/>
      <c r="P13259" s="115"/>
      <c r="Q13259" s="116"/>
      <c r="R13259" s="116"/>
      <c r="S13259" s="116"/>
      <c r="T13259" s="117"/>
    </row>
    <row r="13260" spans="10:20">
      <c r="J13260" s="116"/>
      <c r="K13260" s="116"/>
      <c r="L13260" s="116"/>
      <c r="M13260" s="116"/>
      <c r="N13260" s="117"/>
      <c r="P13260" s="115"/>
      <c r="Q13260" s="116"/>
      <c r="R13260" s="116"/>
      <c r="S13260" s="116"/>
      <c r="T13260" s="117"/>
    </row>
    <row r="13261" spans="10:20">
      <c r="J13261" s="116"/>
      <c r="K13261" s="116"/>
      <c r="L13261" s="116"/>
      <c r="M13261" s="116"/>
      <c r="N13261" s="117"/>
      <c r="P13261" s="115"/>
      <c r="Q13261" s="116"/>
      <c r="R13261" s="116"/>
      <c r="S13261" s="116"/>
      <c r="T13261" s="117"/>
    </row>
    <row r="13262" spans="10:20">
      <c r="J13262" s="116"/>
      <c r="K13262" s="116"/>
      <c r="L13262" s="116"/>
      <c r="M13262" s="116"/>
      <c r="N13262" s="117"/>
      <c r="P13262" s="115"/>
      <c r="Q13262" s="116"/>
      <c r="R13262" s="116"/>
      <c r="S13262" s="116"/>
      <c r="T13262" s="117"/>
    </row>
    <row r="13263" spans="10:20">
      <c r="J13263" s="116"/>
      <c r="K13263" s="116"/>
      <c r="L13263" s="116"/>
      <c r="M13263" s="116"/>
      <c r="N13263" s="117"/>
      <c r="P13263" s="115"/>
      <c r="Q13263" s="116"/>
      <c r="R13263" s="116"/>
      <c r="S13263" s="116"/>
      <c r="T13263" s="117"/>
    </row>
    <row r="13264" spans="10:20">
      <c r="J13264" s="116"/>
      <c r="K13264" s="116"/>
      <c r="L13264" s="116"/>
      <c r="M13264" s="116"/>
      <c r="N13264" s="117"/>
      <c r="P13264" s="115"/>
      <c r="Q13264" s="116"/>
      <c r="R13264" s="116"/>
      <c r="S13264" s="116"/>
      <c r="T13264" s="117"/>
    </row>
    <row r="13265" spans="10:20">
      <c r="J13265" s="116"/>
      <c r="K13265" s="116"/>
      <c r="L13265" s="116"/>
      <c r="M13265" s="116"/>
      <c r="N13265" s="117"/>
      <c r="P13265" s="115"/>
      <c r="Q13265" s="116"/>
      <c r="R13265" s="116"/>
      <c r="S13265" s="116"/>
      <c r="T13265" s="117"/>
    </row>
    <row r="13266" spans="10:20">
      <c r="J13266" s="116"/>
      <c r="K13266" s="116"/>
      <c r="L13266" s="116"/>
      <c r="M13266" s="116"/>
      <c r="N13266" s="117"/>
      <c r="P13266" s="115"/>
      <c r="Q13266" s="116"/>
      <c r="R13266" s="116"/>
      <c r="S13266" s="116"/>
      <c r="T13266" s="117"/>
    </row>
    <row r="13267" spans="10:20">
      <c r="J13267" s="116"/>
      <c r="K13267" s="116"/>
      <c r="L13267" s="116"/>
      <c r="M13267" s="116"/>
      <c r="N13267" s="117"/>
      <c r="P13267" s="115"/>
      <c r="Q13267" s="116"/>
      <c r="R13267" s="116"/>
      <c r="S13267" s="116"/>
      <c r="T13267" s="117"/>
    </row>
    <row r="13268" spans="10:20">
      <c r="J13268" s="116"/>
      <c r="K13268" s="116"/>
      <c r="L13268" s="116"/>
      <c r="M13268" s="116"/>
      <c r="N13268" s="117"/>
      <c r="P13268" s="115"/>
      <c r="Q13268" s="116"/>
      <c r="R13268" s="116"/>
      <c r="S13268" s="116"/>
      <c r="T13268" s="117"/>
    </row>
    <row r="13269" spans="10:20">
      <c r="J13269" s="116"/>
      <c r="K13269" s="116"/>
      <c r="L13269" s="116"/>
      <c r="M13269" s="116"/>
      <c r="N13269" s="117"/>
      <c r="P13269" s="115"/>
      <c r="Q13269" s="116"/>
      <c r="R13269" s="116"/>
      <c r="S13269" s="116"/>
      <c r="T13269" s="117"/>
    </row>
    <row r="13270" spans="10:20">
      <c r="J13270" s="116"/>
      <c r="K13270" s="116"/>
      <c r="L13270" s="116"/>
      <c r="M13270" s="116"/>
      <c r="N13270" s="117"/>
      <c r="P13270" s="115"/>
      <c r="Q13270" s="116"/>
      <c r="R13270" s="116"/>
      <c r="S13270" s="116"/>
      <c r="T13270" s="117"/>
    </row>
    <row r="13271" spans="10:20">
      <c r="J13271" s="116"/>
      <c r="K13271" s="116"/>
      <c r="L13271" s="116"/>
      <c r="M13271" s="116"/>
      <c r="N13271" s="117"/>
      <c r="P13271" s="115"/>
      <c r="Q13271" s="116"/>
      <c r="R13271" s="116"/>
      <c r="S13271" s="116"/>
      <c r="T13271" s="117"/>
    </row>
    <row r="13272" spans="10:20">
      <c r="J13272" s="116"/>
      <c r="K13272" s="116"/>
      <c r="L13272" s="116"/>
      <c r="M13272" s="116"/>
      <c r="N13272" s="117"/>
      <c r="P13272" s="115"/>
      <c r="Q13272" s="116"/>
      <c r="R13272" s="116"/>
      <c r="S13272" s="116"/>
      <c r="T13272" s="117"/>
    </row>
    <row r="13273" spans="10:20">
      <c r="J13273" s="116"/>
      <c r="K13273" s="116"/>
      <c r="L13273" s="116"/>
      <c r="M13273" s="116"/>
      <c r="N13273" s="117"/>
      <c r="P13273" s="115"/>
      <c r="Q13273" s="116"/>
      <c r="R13273" s="116"/>
      <c r="S13273" s="116"/>
      <c r="T13273" s="117"/>
    </row>
    <row r="13274" spans="10:20">
      <c r="J13274" s="116"/>
      <c r="K13274" s="116"/>
      <c r="L13274" s="116"/>
      <c r="M13274" s="116"/>
      <c r="N13274" s="117"/>
      <c r="P13274" s="115"/>
      <c r="Q13274" s="116"/>
      <c r="R13274" s="116"/>
      <c r="S13274" s="116"/>
      <c r="T13274" s="117"/>
    </row>
    <row r="13275" spans="10:20">
      <c r="J13275" s="116"/>
      <c r="K13275" s="116"/>
      <c r="L13275" s="116"/>
      <c r="M13275" s="116"/>
      <c r="N13275" s="117"/>
      <c r="P13275" s="115"/>
      <c r="Q13275" s="116"/>
      <c r="R13275" s="116"/>
      <c r="S13275" s="116"/>
      <c r="T13275" s="117"/>
    </row>
    <row r="13276" spans="10:20">
      <c r="J13276" s="116"/>
      <c r="K13276" s="116"/>
      <c r="L13276" s="116"/>
      <c r="M13276" s="116"/>
      <c r="N13276" s="117"/>
      <c r="P13276" s="115"/>
      <c r="Q13276" s="116"/>
      <c r="R13276" s="116"/>
      <c r="S13276" s="116"/>
      <c r="T13276" s="117"/>
    </row>
    <row r="13277" spans="10:20">
      <c r="J13277" s="116"/>
      <c r="K13277" s="116"/>
      <c r="L13277" s="116"/>
      <c r="M13277" s="116"/>
      <c r="N13277" s="117"/>
      <c r="P13277" s="115"/>
      <c r="Q13277" s="116"/>
      <c r="R13277" s="116"/>
      <c r="S13277" s="116"/>
      <c r="T13277" s="117"/>
    </row>
    <row r="13278" spans="10:20">
      <c r="J13278" s="116"/>
      <c r="K13278" s="116"/>
      <c r="L13278" s="116"/>
      <c r="M13278" s="116"/>
      <c r="N13278" s="117"/>
      <c r="P13278" s="115"/>
      <c r="Q13278" s="116"/>
      <c r="R13278" s="116"/>
      <c r="S13278" s="116"/>
      <c r="T13278" s="117"/>
    </row>
    <row r="13279" spans="10:20">
      <c r="J13279" s="116"/>
      <c r="K13279" s="116"/>
      <c r="L13279" s="116"/>
      <c r="M13279" s="116"/>
      <c r="N13279" s="117"/>
      <c r="P13279" s="115"/>
      <c r="Q13279" s="116"/>
      <c r="R13279" s="116"/>
      <c r="S13279" s="116"/>
      <c r="T13279" s="117"/>
    </row>
    <row r="13280" spans="10:20">
      <c r="J13280" s="116"/>
      <c r="K13280" s="116"/>
      <c r="L13280" s="116"/>
      <c r="M13280" s="116"/>
      <c r="N13280" s="117"/>
      <c r="P13280" s="115"/>
      <c r="Q13280" s="116"/>
      <c r="R13280" s="116"/>
      <c r="S13280" s="116"/>
      <c r="T13280" s="117"/>
    </row>
    <row r="13281" spans="10:20">
      <c r="J13281" s="116"/>
      <c r="K13281" s="116"/>
      <c r="L13281" s="116"/>
      <c r="M13281" s="116"/>
      <c r="N13281" s="117"/>
      <c r="P13281" s="115"/>
      <c r="Q13281" s="116"/>
      <c r="R13281" s="116"/>
      <c r="S13281" s="116"/>
      <c r="T13281" s="117"/>
    </row>
    <row r="13282" spans="10:20">
      <c r="J13282" s="116"/>
      <c r="K13282" s="116"/>
      <c r="L13282" s="116"/>
      <c r="M13282" s="116"/>
      <c r="N13282" s="117"/>
      <c r="P13282" s="115"/>
      <c r="Q13282" s="116"/>
      <c r="R13282" s="116"/>
      <c r="S13282" s="116"/>
      <c r="T13282" s="117"/>
    </row>
    <row r="13283" spans="10:20">
      <c r="J13283" s="116"/>
      <c r="K13283" s="116"/>
      <c r="L13283" s="116"/>
      <c r="M13283" s="116"/>
      <c r="N13283" s="117"/>
      <c r="P13283" s="115"/>
      <c r="Q13283" s="116"/>
      <c r="R13283" s="116"/>
      <c r="S13283" s="116"/>
      <c r="T13283" s="117"/>
    </row>
    <row r="13284" spans="10:20">
      <c r="J13284" s="116"/>
      <c r="K13284" s="116"/>
      <c r="L13284" s="116"/>
      <c r="M13284" s="116"/>
      <c r="N13284" s="117"/>
      <c r="P13284" s="115"/>
      <c r="Q13284" s="116"/>
      <c r="R13284" s="116"/>
      <c r="S13284" s="116"/>
      <c r="T13284" s="117"/>
    </row>
    <row r="13285" spans="10:20">
      <c r="J13285" s="116"/>
      <c r="K13285" s="116"/>
      <c r="L13285" s="116"/>
      <c r="M13285" s="116"/>
      <c r="N13285" s="117"/>
      <c r="P13285" s="115"/>
      <c r="Q13285" s="116"/>
      <c r="R13285" s="116"/>
      <c r="S13285" s="116"/>
      <c r="T13285" s="117"/>
    </row>
    <row r="13286" spans="10:20">
      <c r="J13286" s="116"/>
      <c r="K13286" s="116"/>
      <c r="L13286" s="116"/>
      <c r="M13286" s="116"/>
      <c r="N13286" s="117"/>
      <c r="P13286" s="115"/>
      <c r="Q13286" s="116"/>
      <c r="R13286" s="116"/>
      <c r="S13286" s="116"/>
      <c r="T13286" s="117"/>
    </row>
    <row r="13287" spans="10:20">
      <c r="J13287" s="116"/>
      <c r="K13287" s="116"/>
      <c r="L13287" s="116"/>
      <c r="M13287" s="116"/>
      <c r="N13287" s="117"/>
      <c r="P13287" s="115"/>
      <c r="Q13287" s="116"/>
      <c r="R13287" s="116"/>
      <c r="S13287" s="116"/>
      <c r="T13287" s="117"/>
    </row>
    <row r="13288" spans="10:20">
      <c r="J13288" s="116"/>
      <c r="K13288" s="116"/>
      <c r="L13288" s="116"/>
      <c r="M13288" s="116"/>
      <c r="N13288" s="117"/>
      <c r="P13288" s="115"/>
      <c r="Q13288" s="116"/>
      <c r="R13288" s="116"/>
      <c r="S13288" s="116"/>
      <c r="T13288" s="117"/>
    </row>
    <row r="13289" spans="10:20">
      <c r="J13289" s="116"/>
      <c r="K13289" s="116"/>
      <c r="L13289" s="116"/>
      <c r="M13289" s="116"/>
      <c r="N13289" s="117"/>
      <c r="P13289" s="115"/>
      <c r="Q13289" s="116"/>
      <c r="R13289" s="116"/>
      <c r="S13289" s="116"/>
      <c r="T13289" s="117"/>
    </row>
    <row r="13290" spans="10:20">
      <c r="J13290" s="116"/>
      <c r="K13290" s="116"/>
      <c r="L13290" s="116"/>
      <c r="M13290" s="116"/>
      <c r="N13290" s="117"/>
      <c r="P13290" s="115"/>
      <c r="Q13290" s="116"/>
      <c r="R13290" s="116"/>
      <c r="S13290" s="116"/>
      <c r="T13290" s="117"/>
    </row>
    <row r="13291" spans="10:20">
      <c r="J13291" s="116"/>
      <c r="K13291" s="116"/>
      <c r="L13291" s="116"/>
      <c r="M13291" s="116"/>
      <c r="N13291" s="117"/>
      <c r="P13291" s="115"/>
      <c r="Q13291" s="116"/>
      <c r="R13291" s="116"/>
      <c r="S13291" s="116"/>
      <c r="T13291" s="117"/>
    </row>
    <row r="13292" spans="10:20">
      <c r="J13292" s="116"/>
      <c r="K13292" s="116"/>
      <c r="L13292" s="116"/>
      <c r="M13292" s="116"/>
      <c r="N13292" s="117"/>
      <c r="P13292" s="115"/>
      <c r="Q13292" s="116"/>
      <c r="R13292" s="116"/>
      <c r="S13292" s="116"/>
      <c r="T13292" s="117"/>
    </row>
    <row r="13293" spans="10:20">
      <c r="J13293" s="116"/>
      <c r="K13293" s="116"/>
      <c r="L13293" s="116"/>
      <c r="M13293" s="116"/>
      <c r="N13293" s="117"/>
      <c r="P13293" s="115"/>
      <c r="Q13293" s="116"/>
      <c r="R13293" s="116"/>
      <c r="S13293" s="116"/>
      <c r="T13293" s="117"/>
    </row>
    <row r="13294" spans="10:20">
      <c r="J13294" s="116"/>
      <c r="K13294" s="116"/>
      <c r="L13294" s="116"/>
      <c r="M13294" s="116"/>
      <c r="N13294" s="117"/>
      <c r="P13294" s="115"/>
      <c r="Q13294" s="116"/>
      <c r="R13294" s="116"/>
      <c r="S13294" s="116"/>
      <c r="T13294" s="117"/>
    </row>
    <row r="13295" spans="10:20">
      <c r="J13295" s="116"/>
      <c r="K13295" s="116"/>
      <c r="L13295" s="116"/>
      <c r="M13295" s="116"/>
      <c r="N13295" s="117"/>
      <c r="P13295" s="115"/>
      <c r="Q13295" s="116"/>
      <c r="R13295" s="116"/>
      <c r="S13295" s="116"/>
      <c r="T13295" s="117"/>
    </row>
    <row r="13296" spans="10:20">
      <c r="J13296" s="116"/>
      <c r="K13296" s="116"/>
      <c r="L13296" s="116"/>
      <c r="M13296" s="116"/>
      <c r="N13296" s="117"/>
      <c r="P13296" s="115"/>
      <c r="Q13296" s="116"/>
      <c r="R13296" s="116"/>
      <c r="S13296" s="116"/>
      <c r="T13296" s="117"/>
    </row>
    <row r="13297" spans="10:20">
      <c r="J13297" s="116"/>
      <c r="K13297" s="116"/>
      <c r="L13297" s="116"/>
      <c r="M13297" s="116"/>
      <c r="N13297" s="117"/>
      <c r="P13297" s="115"/>
      <c r="Q13297" s="116"/>
      <c r="R13297" s="116"/>
      <c r="S13297" s="116"/>
      <c r="T13297" s="117"/>
    </row>
    <row r="13298" spans="10:20">
      <c r="J13298" s="116"/>
      <c r="K13298" s="116"/>
      <c r="L13298" s="116"/>
      <c r="M13298" s="116"/>
      <c r="N13298" s="117"/>
      <c r="P13298" s="115"/>
      <c r="Q13298" s="116"/>
      <c r="R13298" s="116"/>
      <c r="S13298" s="116"/>
      <c r="T13298" s="117"/>
    </row>
    <row r="13299" spans="10:20">
      <c r="J13299" s="116"/>
      <c r="K13299" s="116"/>
      <c r="L13299" s="116"/>
      <c r="M13299" s="116"/>
      <c r="N13299" s="117"/>
      <c r="P13299" s="115"/>
      <c r="Q13299" s="116"/>
      <c r="R13299" s="116"/>
      <c r="S13299" s="116"/>
      <c r="T13299" s="117"/>
    </row>
    <row r="13300" spans="10:20">
      <c r="J13300" s="116"/>
      <c r="K13300" s="116"/>
      <c r="L13300" s="116"/>
      <c r="M13300" s="116"/>
      <c r="N13300" s="117"/>
      <c r="P13300" s="115"/>
      <c r="Q13300" s="116"/>
      <c r="R13300" s="116"/>
      <c r="S13300" s="116"/>
      <c r="T13300" s="117"/>
    </row>
    <row r="13301" spans="10:20">
      <c r="J13301" s="116"/>
      <c r="K13301" s="116"/>
      <c r="L13301" s="116"/>
      <c r="M13301" s="116"/>
      <c r="N13301" s="117"/>
      <c r="P13301" s="115"/>
      <c r="Q13301" s="116"/>
      <c r="R13301" s="116"/>
      <c r="S13301" s="116"/>
      <c r="T13301" s="117"/>
    </row>
    <row r="13302" spans="10:20">
      <c r="J13302" s="116"/>
      <c r="K13302" s="116"/>
      <c r="L13302" s="116"/>
      <c r="M13302" s="116"/>
      <c r="N13302" s="117"/>
      <c r="P13302" s="115"/>
      <c r="Q13302" s="116"/>
      <c r="R13302" s="116"/>
      <c r="S13302" s="116"/>
      <c r="T13302" s="117"/>
    </row>
    <row r="13303" spans="10:20">
      <c r="J13303" s="116"/>
      <c r="K13303" s="116"/>
      <c r="L13303" s="116"/>
      <c r="M13303" s="116"/>
      <c r="N13303" s="117"/>
      <c r="P13303" s="115"/>
      <c r="Q13303" s="116"/>
      <c r="R13303" s="116"/>
      <c r="S13303" s="116"/>
      <c r="T13303" s="117"/>
    </row>
    <row r="13304" spans="10:20">
      <c r="J13304" s="116"/>
      <c r="K13304" s="116"/>
      <c r="L13304" s="116"/>
      <c r="M13304" s="116"/>
      <c r="N13304" s="117"/>
      <c r="P13304" s="115"/>
      <c r="Q13304" s="116"/>
      <c r="R13304" s="116"/>
      <c r="S13304" s="116"/>
      <c r="T13304" s="117"/>
    </row>
    <row r="13305" spans="10:20">
      <c r="J13305" s="116"/>
      <c r="K13305" s="116"/>
      <c r="L13305" s="116"/>
      <c r="M13305" s="116"/>
      <c r="N13305" s="117"/>
      <c r="P13305" s="115"/>
      <c r="Q13305" s="116"/>
      <c r="R13305" s="116"/>
      <c r="S13305" s="116"/>
      <c r="T13305" s="117"/>
    </row>
    <row r="13306" spans="10:20">
      <c r="J13306" s="116"/>
      <c r="K13306" s="116"/>
      <c r="L13306" s="116"/>
      <c r="M13306" s="116"/>
      <c r="N13306" s="117"/>
      <c r="P13306" s="115"/>
      <c r="Q13306" s="116"/>
      <c r="R13306" s="116"/>
      <c r="S13306" s="116"/>
      <c r="T13306" s="117"/>
    </row>
    <row r="13307" spans="10:20">
      <c r="J13307" s="116"/>
      <c r="K13307" s="116"/>
      <c r="L13307" s="116"/>
      <c r="M13307" s="116"/>
      <c r="N13307" s="117"/>
      <c r="P13307" s="115"/>
      <c r="Q13307" s="116"/>
      <c r="R13307" s="116"/>
      <c r="S13307" s="116"/>
      <c r="T13307" s="117"/>
    </row>
    <row r="13308" spans="10:20">
      <c r="J13308" s="116"/>
      <c r="K13308" s="116"/>
      <c r="L13308" s="116"/>
      <c r="M13308" s="116"/>
      <c r="N13308" s="117"/>
      <c r="P13308" s="115"/>
      <c r="Q13308" s="116"/>
      <c r="R13308" s="116"/>
      <c r="S13308" s="116"/>
      <c r="T13308" s="117"/>
    </row>
    <row r="13309" spans="10:20">
      <c r="J13309" s="116"/>
      <c r="K13309" s="116"/>
      <c r="L13309" s="116"/>
      <c r="M13309" s="116"/>
      <c r="N13309" s="117"/>
      <c r="P13309" s="115"/>
      <c r="Q13309" s="116"/>
      <c r="R13309" s="116"/>
      <c r="S13309" s="116"/>
      <c r="T13309" s="117"/>
    </row>
    <row r="13310" spans="10:20">
      <c r="J13310" s="116"/>
      <c r="K13310" s="116"/>
      <c r="L13310" s="116"/>
      <c r="M13310" s="116"/>
      <c r="N13310" s="117"/>
      <c r="P13310" s="115"/>
      <c r="Q13310" s="116"/>
      <c r="R13310" s="116"/>
      <c r="S13310" s="116"/>
      <c r="T13310" s="117"/>
    </row>
    <row r="13311" spans="10:20">
      <c r="J13311" s="116"/>
      <c r="K13311" s="116"/>
      <c r="L13311" s="116"/>
      <c r="M13311" s="116"/>
      <c r="N13311" s="117"/>
      <c r="P13311" s="115"/>
      <c r="Q13311" s="116"/>
      <c r="R13311" s="116"/>
      <c r="S13311" s="116"/>
      <c r="T13311" s="117"/>
    </row>
    <row r="13312" spans="10:20">
      <c r="J13312" s="116"/>
      <c r="K13312" s="116"/>
      <c r="L13312" s="116"/>
      <c r="M13312" s="116"/>
      <c r="N13312" s="117"/>
      <c r="P13312" s="115"/>
      <c r="Q13312" s="116"/>
      <c r="R13312" s="116"/>
      <c r="S13312" s="116"/>
      <c r="T13312" s="117"/>
    </row>
    <row r="13313" spans="10:20">
      <c r="J13313" s="116"/>
      <c r="K13313" s="116"/>
      <c r="L13313" s="116"/>
      <c r="M13313" s="116"/>
      <c r="N13313" s="117"/>
      <c r="P13313" s="115"/>
      <c r="Q13313" s="116"/>
      <c r="R13313" s="116"/>
      <c r="S13313" s="116"/>
      <c r="T13313" s="117"/>
    </row>
    <row r="13314" spans="10:20">
      <c r="J13314" s="116"/>
      <c r="K13314" s="116"/>
      <c r="L13314" s="116"/>
      <c r="M13314" s="116"/>
      <c r="N13314" s="117"/>
      <c r="P13314" s="115"/>
      <c r="Q13314" s="116"/>
      <c r="R13314" s="116"/>
      <c r="S13314" s="116"/>
      <c r="T13314" s="117"/>
    </row>
    <row r="13315" spans="10:20">
      <c r="J13315" s="116"/>
      <c r="K13315" s="116"/>
      <c r="L13315" s="116"/>
      <c r="M13315" s="116"/>
      <c r="N13315" s="117"/>
      <c r="P13315" s="115"/>
      <c r="Q13315" s="116"/>
      <c r="R13315" s="116"/>
      <c r="S13315" s="116"/>
      <c r="T13315" s="117"/>
    </row>
    <row r="13316" spans="10:20">
      <c r="J13316" s="116"/>
      <c r="K13316" s="116"/>
      <c r="L13316" s="116"/>
      <c r="M13316" s="116"/>
      <c r="N13316" s="117"/>
      <c r="P13316" s="115"/>
      <c r="Q13316" s="116"/>
      <c r="R13316" s="116"/>
      <c r="S13316" s="116"/>
      <c r="T13316" s="117"/>
    </row>
    <row r="13317" spans="10:20">
      <c r="J13317" s="116"/>
      <c r="K13317" s="116"/>
      <c r="L13317" s="116"/>
      <c r="M13317" s="116"/>
      <c r="N13317" s="117"/>
      <c r="P13317" s="115"/>
      <c r="Q13317" s="116"/>
      <c r="R13317" s="116"/>
      <c r="S13317" s="116"/>
      <c r="T13317" s="117"/>
    </row>
    <row r="13318" spans="10:20">
      <c r="J13318" s="116"/>
      <c r="K13318" s="116"/>
      <c r="L13318" s="116"/>
      <c r="M13318" s="116"/>
      <c r="N13318" s="117"/>
      <c r="P13318" s="115"/>
      <c r="Q13318" s="116"/>
      <c r="R13318" s="116"/>
      <c r="S13318" s="116"/>
      <c r="T13318" s="117"/>
    </row>
    <row r="13319" spans="10:20">
      <c r="J13319" s="116"/>
      <c r="K13319" s="116"/>
      <c r="L13319" s="116"/>
      <c r="M13319" s="116"/>
      <c r="N13319" s="117"/>
      <c r="P13319" s="115"/>
      <c r="Q13319" s="116"/>
      <c r="R13319" s="116"/>
      <c r="S13319" s="116"/>
      <c r="T13319" s="117"/>
    </row>
    <row r="13320" spans="10:20">
      <c r="J13320" s="116"/>
      <c r="K13320" s="116"/>
      <c r="L13320" s="116"/>
      <c r="M13320" s="116"/>
      <c r="N13320" s="117"/>
      <c r="P13320" s="115"/>
      <c r="Q13320" s="116"/>
      <c r="R13320" s="116"/>
      <c r="S13320" s="116"/>
      <c r="T13320" s="117"/>
    </row>
    <row r="13321" spans="10:20">
      <c r="J13321" s="116"/>
      <c r="K13321" s="116"/>
      <c r="L13321" s="116"/>
      <c r="M13321" s="116"/>
      <c r="N13321" s="117"/>
      <c r="P13321" s="115"/>
      <c r="Q13321" s="116"/>
      <c r="R13321" s="116"/>
      <c r="S13321" s="116"/>
      <c r="T13321" s="117"/>
    </row>
    <row r="13322" spans="10:20">
      <c r="J13322" s="116"/>
      <c r="K13322" s="116"/>
      <c r="L13322" s="116"/>
      <c r="M13322" s="116"/>
      <c r="N13322" s="117"/>
      <c r="P13322" s="115"/>
      <c r="Q13322" s="116"/>
      <c r="R13322" s="116"/>
      <c r="S13322" s="116"/>
      <c r="T13322" s="117"/>
    </row>
    <row r="13323" spans="10:20">
      <c r="J13323" s="116"/>
      <c r="K13323" s="116"/>
      <c r="L13323" s="116"/>
      <c r="M13323" s="116"/>
      <c r="N13323" s="117"/>
      <c r="P13323" s="115"/>
      <c r="Q13323" s="116"/>
      <c r="R13323" s="116"/>
      <c r="S13323" s="116"/>
      <c r="T13323" s="117"/>
    </row>
    <row r="13324" spans="10:20">
      <c r="J13324" s="116"/>
      <c r="K13324" s="116"/>
      <c r="L13324" s="116"/>
      <c r="M13324" s="116"/>
      <c r="N13324" s="117"/>
      <c r="P13324" s="115"/>
      <c r="Q13324" s="116"/>
      <c r="R13324" s="116"/>
      <c r="S13324" s="116"/>
      <c r="T13324" s="117"/>
    </row>
    <row r="13325" spans="10:20">
      <c r="J13325" s="116"/>
      <c r="K13325" s="116"/>
      <c r="L13325" s="116"/>
      <c r="M13325" s="116"/>
      <c r="N13325" s="117"/>
      <c r="P13325" s="115"/>
      <c r="Q13325" s="116"/>
      <c r="R13325" s="116"/>
      <c r="S13325" s="116"/>
      <c r="T13325" s="117"/>
    </row>
    <row r="13326" spans="10:20">
      <c r="J13326" s="116"/>
      <c r="K13326" s="116"/>
      <c r="L13326" s="116"/>
      <c r="M13326" s="116"/>
      <c r="N13326" s="117"/>
      <c r="P13326" s="115"/>
      <c r="Q13326" s="116"/>
      <c r="R13326" s="116"/>
      <c r="S13326" s="116"/>
      <c r="T13326" s="117"/>
    </row>
    <row r="13327" spans="10:20">
      <c r="J13327" s="116"/>
      <c r="K13327" s="116"/>
      <c r="L13327" s="116"/>
      <c r="M13327" s="116"/>
      <c r="N13327" s="117"/>
      <c r="P13327" s="115"/>
      <c r="Q13327" s="116"/>
      <c r="R13327" s="116"/>
      <c r="S13327" s="116"/>
      <c r="T13327" s="117"/>
    </row>
    <row r="13328" spans="10:20">
      <c r="J13328" s="116"/>
      <c r="K13328" s="116"/>
      <c r="L13328" s="116"/>
      <c r="M13328" s="116"/>
      <c r="N13328" s="117"/>
      <c r="P13328" s="115"/>
      <c r="Q13328" s="116"/>
      <c r="R13328" s="116"/>
      <c r="S13328" s="116"/>
      <c r="T13328" s="117"/>
    </row>
    <row r="13329" spans="10:20">
      <c r="J13329" s="116"/>
      <c r="K13329" s="116"/>
      <c r="L13329" s="116"/>
      <c r="M13329" s="116"/>
      <c r="N13329" s="117"/>
      <c r="P13329" s="115"/>
      <c r="Q13329" s="116"/>
      <c r="R13329" s="116"/>
      <c r="S13329" s="116"/>
      <c r="T13329" s="117"/>
    </row>
    <row r="13330" spans="10:20">
      <c r="J13330" s="116"/>
      <c r="K13330" s="116"/>
      <c r="L13330" s="116"/>
      <c r="M13330" s="116"/>
      <c r="N13330" s="117"/>
      <c r="P13330" s="115"/>
      <c r="Q13330" s="116"/>
      <c r="R13330" s="116"/>
      <c r="S13330" s="116"/>
      <c r="T13330" s="117"/>
    </row>
    <row r="13331" spans="10:20">
      <c r="J13331" s="116"/>
      <c r="K13331" s="116"/>
      <c r="L13331" s="116"/>
      <c r="M13331" s="116"/>
      <c r="N13331" s="117"/>
      <c r="P13331" s="115"/>
      <c r="Q13331" s="116"/>
      <c r="R13331" s="116"/>
      <c r="S13331" s="116"/>
      <c r="T13331" s="117"/>
    </row>
    <row r="13332" spans="10:20">
      <c r="J13332" s="116"/>
      <c r="K13332" s="116"/>
      <c r="L13332" s="116"/>
      <c r="M13332" s="116"/>
      <c r="N13332" s="117"/>
      <c r="P13332" s="115"/>
      <c r="Q13332" s="116"/>
      <c r="R13332" s="116"/>
      <c r="S13332" s="116"/>
      <c r="T13332" s="117"/>
    </row>
    <row r="13333" spans="10:20">
      <c r="J13333" s="116"/>
      <c r="K13333" s="116"/>
      <c r="L13333" s="116"/>
      <c r="M13333" s="116"/>
      <c r="N13333" s="117"/>
      <c r="P13333" s="115"/>
      <c r="Q13333" s="116"/>
      <c r="R13333" s="116"/>
      <c r="S13333" s="116"/>
      <c r="T13333" s="117"/>
    </row>
    <row r="13334" spans="10:20">
      <c r="J13334" s="116"/>
      <c r="K13334" s="116"/>
      <c r="L13334" s="116"/>
      <c r="M13334" s="116"/>
      <c r="N13334" s="117"/>
      <c r="P13334" s="115"/>
      <c r="Q13334" s="116"/>
      <c r="R13334" s="116"/>
      <c r="S13334" s="116"/>
      <c r="T13334" s="117"/>
    </row>
    <row r="13335" spans="10:20">
      <c r="J13335" s="116"/>
      <c r="K13335" s="116"/>
      <c r="L13335" s="116"/>
      <c r="M13335" s="116"/>
      <c r="N13335" s="117"/>
      <c r="P13335" s="115"/>
      <c r="Q13335" s="116"/>
      <c r="R13335" s="116"/>
      <c r="S13335" s="116"/>
      <c r="T13335" s="117"/>
    </row>
    <row r="13336" spans="10:20">
      <c r="J13336" s="116"/>
      <c r="K13336" s="116"/>
      <c r="L13336" s="116"/>
      <c r="M13336" s="116"/>
      <c r="N13336" s="117"/>
      <c r="P13336" s="115"/>
      <c r="Q13336" s="116"/>
      <c r="R13336" s="116"/>
      <c r="S13336" s="116"/>
      <c r="T13336" s="117"/>
    </row>
    <row r="13337" spans="10:20">
      <c r="J13337" s="116"/>
      <c r="K13337" s="116"/>
      <c r="L13337" s="116"/>
      <c r="M13337" s="116"/>
      <c r="N13337" s="117"/>
      <c r="P13337" s="115"/>
      <c r="Q13337" s="116"/>
      <c r="R13337" s="116"/>
      <c r="S13337" s="116"/>
      <c r="T13337" s="117"/>
    </row>
    <row r="13338" spans="10:20">
      <c r="J13338" s="116"/>
      <c r="K13338" s="116"/>
      <c r="L13338" s="116"/>
      <c r="M13338" s="116"/>
      <c r="N13338" s="117"/>
      <c r="P13338" s="115"/>
      <c r="Q13338" s="116"/>
      <c r="R13338" s="116"/>
      <c r="S13338" s="116"/>
      <c r="T13338" s="117"/>
    </row>
    <row r="13339" spans="10:20">
      <c r="J13339" s="116"/>
      <c r="K13339" s="116"/>
      <c r="L13339" s="116"/>
      <c r="M13339" s="116"/>
      <c r="N13339" s="117"/>
      <c r="P13339" s="115"/>
      <c r="Q13339" s="116"/>
      <c r="R13339" s="116"/>
      <c r="S13339" s="116"/>
      <c r="T13339" s="117"/>
    </row>
    <row r="13340" spans="10:20">
      <c r="J13340" s="116"/>
      <c r="K13340" s="116"/>
      <c r="L13340" s="116"/>
      <c r="M13340" s="116"/>
      <c r="N13340" s="117"/>
      <c r="P13340" s="115"/>
      <c r="Q13340" s="116"/>
      <c r="R13340" s="116"/>
      <c r="S13340" s="116"/>
      <c r="T13340" s="117"/>
    </row>
    <row r="13341" spans="10:20">
      <c r="J13341" s="116"/>
      <c r="K13341" s="116"/>
      <c r="L13341" s="116"/>
      <c r="M13341" s="116"/>
      <c r="N13341" s="117"/>
      <c r="P13341" s="115"/>
      <c r="Q13341" s="116"/>
      <c r="R13341" s="116"/>
      <c r="S13341" s="116"/>
      <c r="T13341" s="117"/>
    </row>
    <row r="13342" spans="10:20">
      <c r="J13342" s="116"/>
      <c r="K13342" s="116"/>
      <c r="L13342" s="116"/>
      <c r="M13342" s="116"/>
      <c r="N13342" s="117"/>
      <c r="P13342" s="115"/>
      <c r="Q13342" s="116"/>
      <c r="R13342" s="116"/>
      <c r="S13342" s="116"/>
      <c r="T13342" s="117"/>
    </row>
    <row r="13343" spans="10:20">
      <c r="J13343" s="116"/>
      <c r="K13343" s="116"/>
      <c r="L13343" s="116"/>
      <c r="M13343" s="116"/>
      <c r="N13343" s="117"/>
      <c r="P13343" s="115"/>
      <c r="Q13343" s="116"/>
      <c r="R13343" s="116"/>
      <c r="S13343" s="116"/>
      <c r="T13343" s="117"/>
    </row>
    <row r="13344" spans="10:20">
      <c r="J13344" s="116"/>
      <c r="K13344" s="116"/>
      <c r="L13344" s="116"/>
      <c r="M13344" s="116"/>
      <c r="N13344" s="117"/>
      <c r="P13344" s="115"/>
      <c r="Q13344" s="116"/>
      <c r="R13344" s="116"/>
      <c r="S13344" s="116"/>
      <c r="T13344" s="117"/>
    </row>
    <row r="13345" spans="10:20">
      <c r="J13345" s="116"/>
      <c r="K13345" s="116"/>
      <c r="L13345" s="116"/>
      <c r="M13345" s="116"/>
      <c r="N13345" s="117"/>
      <c r="P13345" s="115"/>
      <c r="Q13345" s="116"/>
      <c r="R13345" s="116"/>
      <c r="S13345" s="116"/>
      <c r="T13345" s="117"/>
    </row>
    <row r="13346" spans="10:20">
      <c r="J13346" s="116"/>
      <c r="K13346" s="116"/>
      <c r="L13346" s="116"/>
      <c r="M13346" s="116"/>
      <c r="N13346" s="117"/>
      <c r="P13346" s="115"/>
      <c r="Q13346" s="116"/>
      <c r="R13346" s="116"/>
      <c r="S13346" s="116"/>
      <c r="T13346" s="117"/>
    </row>
    <row r="13347" spans="10:20">
      <c r="J13347" s="116"/>
      <c r="K13347" s="116"/>
      <c r="L13347" s="116"/>
      <c r="M13347" s="116"/>
      <c r="N13347" s="117"/>
      <c r="P13347" s="115"/>
      <c r="Q13347" s="116"/>
      <c r="R13347" s="116"/>
      <c r="S13347" s="116"/>
      <c r="T13347" s="117"/>
    </row>
    <row r="13348" spans="10:20">
      <c r="J13348" s="116"/>
      <c r="K13348" s="116"/>
      <c r="L13348" s="116"/>
      <c r="M13348" s="116"/>
      <c r="N13348" s="117"/>
      <c r="P13348" s="115"/>
      <c r="Q13348" s="116"/>
      <c r="R13348" s="116"/>
      <c r="S13348" s="116"/>
      <c r="T13348" s="117"/>
    </row>
    <row r="13349" spans="10:20">
      <c r="J13349" s="116"/>
      <c r="K13349" s="116"/>
      <c r="L13349" s="116"/>
      <c r="M13349" s="116"/>
      <c r="N13349" s="117"/>
      <c r="P13349" s="115"/>
      <c r="Q13349" s="116"/>
      <c r="R13349" s="116"/>
      <c r="S13349" s="116"/>
      <c r="T13349" s="117"/>
    </row>
    <row r="13350" spans="10:20">
      <c r="J13350" s="116"/>
      <c r="K13350" s="116"/>
      <c r="L13350" s="116"/>
      <c r="M13350" s="116"/>
      <c r="N13350" s="117"/>
      <c r="P13350" s="115"/>
      <c r="Q13350" s="116"/>
      <c r="R13350" s="116"/>
      <c r="S13350" s="116"/>
      <c r="T13350" s="117"/>
    </row>
    <row r="13351" spans="10:20">
      <c r="J13351" s="116"/>
      <c r="K13351" s="116"/>
      <c r="L13351" s="116"/>
      <c r="M13351" s="116"/>
      <c r="N13351" s="117"/>
      <c r="P13351" s="115"/>
      <c r="Q13351" s="116"/>
      <c r="R13351" s="116"/>
      <c r="S13351" s="116"/>
      <c r="T13351" s="117"/>
    </row>
    <row r="13352" spans="10:20">
      <c r="J13352" s="116"/>
      <c r="K13352" s="116"/>
      <c r="L13352" s="116"/>
      <c r="M13352" s="116"/>
      <c r="N13352" s="117"/>
      <c r="P13352" s="115"/>
      <c r="Q13352" s="116"/>
      <c r="R13352" s="116"/>
      <c r="S13352" s="116"/>
      <c r="T13352" s="117"/>
    </row>
    <row r="13353" spans="10:20">
      <c r="J13353" s="116"/>
      <c r="K13353" s="116"/>
      <c r="L13353" s="116"/>
      <c r="M13353" s="116"/>
      <c r="N13353" s="117"/>
      <c r="P13353" s="115"/>
      <c r="Q13353" s="116"/>
      <c r="R13353" s="116"/>
      <c r="S13353" s="116"/>
      <c r="T13353" s="117"/>
    </row>
    <row r="13354" spans="10:20">
      <c r="J13354" s="116"/>
      <c r="K13354" s="116"/>
      <c r="L13354" s="116"/>
      <c r="M13354" s="116"/>
      <c r="N13354" s="117"/>
      <c r="P13354" s="115"/>
      <c r="Q13354" s="116"/>
      <c r="R13354" s="116"/>
      <c r="S13354" s="116"/>
      <c r="T13354" s="117"/>
    </row>
    <row r="13355" spans="10:20">
      <c r="J13355" s="116"/>
      <c r="K13355" s="116"/>
      <c r="L13355" s="116"/>
      <c r="M13355" s="116"/>
      <c r="N13355" s="117"/>
      <c r="P13355" s="115"/>
      <c r="Q13355" s="116"/>
      <c r="R13355" s="116"/>
      <c r="S13355" s="116"/>
      <c r="T13355" s="117"/>
    </row>
    <row r="13356" spans="10:20">
      <c r="J13356" s="116"/>
      <c r="K13356" s="116"/>
      <c r="L13356" s="116"/>
      <c r="M13356" s="116"/>
      <c r="N13356" s="117"/>
      <c r="P13356" s="115"/>
      <c r="Q13356" s="116"/>
      <c r="R13356" s="116"/>
      <c r="S13356" s="116"/>
      <c r="T13356" s="117"/>
    </row>
    <row r="13357" spans="10:20">
      <c r="J13357" s="116"/>
      <c r="K13357" s="116"/>
      <c r="L13357" s="116"/>
      <c r="M13357" s="116"/>
      <c r="N13357" s="117"/>
      <c r="P13357" s="115"/>
      <c r="Q13357" s="116"/>
      <c r="R13357" s="116"/>
      <c r="S13357" s="116"/>
      <c r="T13357" s="117"/>
    </row>
    <row r="13358" spans="10:20">
      <c r="J13358" s="116"/>
      <c r="K13358" s="116"/>
      <c r="L13358" s="116"/>
      <c r="M13358" s="116"/>
      <c r="N13358" s="117"/>
      <c r="P13358" s="115"/>
      <c r="Q13358" s="116"/>
      <c r="R13358" s="116"/>
      <c r="S13358" s="116"/>
      <c r="T13358" s="117"/>
    </row>
    <row r="13359" spans="10:20">
      <c r="J13359" s="116"/>
      <c r="K13359" s="116"/>
      <c r="L13359" s="116"/>
      <c r="M13359" s="116"/>
      <c r="N13359" s="117"/>
      <c r="P13359" s="115"/>
      <c r="Q13359" s="116"/>
      <c r="R13359" s="116"/>
      <c r="S13359" s="116"/>
      <c r="T13359" s="117"/>
    </row>
    <row r="13360" spans="10:20">
      <c r="J13360" s="116"/>
      <c r="K13360" s="116"/>
      <c r="L13360" s="116"/>
      <c r="M13360" s="116"/>
      <c r="N13360" s="117"/>
      <c r="P13360" s="115"/>
      <c r="Q13360" s="116"/>
      <c r="R13360" s="116"/>
      <c r="S13360" s="116"/>
      <c r="T13360" s="117"/>
    </row>
    <row r="13361" spans="10:20">
      <c r="J13361" s="116"/>
      <c r="K13361" s="116"/>
      <c r="L13361" s="116"/>
      <c r="M13361" s="116"/>
      <c r="N13361" s="117"/>
      <c r="P13361" s="115"/>
      <c r="Q13361" s="116"/>
      <c r="R13361" s="116"/>
      <c r="S13361" s="116"/>
      <c r="T13361" s="117"/>
    </row>
    <row r="13362" spans="10:20">
      <c r="J13362" s="116"/>
      <c r="K13362" s="116"/>
      <c r="L13362" s="116"/>
      <c r="M13362" s="116"/>
      <c r="N13362" s="117"/>
      <c r="P13362" s="115"/>
      <c r="Q13362" s="116"/>
      <c r="R13362" s="116"/>
      <c r="S13362" s="116"/>
      <c r="T13362" s="117"/>
    </row>
    <row r="13363" spans="10:20">
      <c r="J13363" s="116"/>
      <c r="K13363" s="116"/>
      <c r="L13363" s="116"/>
      <c r="M13363" s="116"/>
      <c r="N13363" s="117"/>
      <c r="P13363" s="115"/>
      <c r="Q13363" s="116"/>
      <c r="R13363" s="116"/>
      <c r="S13363" s="116"/>
      <c r="T13363" s="117"/>
    </row>
    <row r="13364" spans="10:20">
      <c r="J13364" s="116"/>
      <c r="K13364" s="116"/>
      <c r="L13364" s="116"/>
      <c r="M13364" s="116"/>
      <c r="N13364" s="117"/>
      <c r="P13364" s="115"/>
      <c r="Q13364" s="116"/>
      <c r="R13364" s="116"/>
      <c r="S13364" s="116"/>
      <c r="T13364" s="117"/>
    </row>
    <row r="13365" spans="10:20">
      <c r="J13365" s="116"/>
      <c r="K13365" s="116"/>
      <c r="L13365" s="116"/>
      <c r="M13365" s="116"/>
      <c r="N13365" s="117"/>
      <c r="P13365" s="115"/>
      <c r="Q13365" s="116"/>
      <c r="R13365" s="116"/>
      <c r="S13365" s="116"/>
      <c r="T13365" s="117"/>
    </row>
    <row r="13366" spans="10:20">
      <c r="J13366" s="116"/>
      <c r="K13366" s="116"/>
      <c r="L13366" s="116"/>
      <c r="M13366" s="116"/>
      <c r="N13366" s="117"/>
      <c r="P13366" s="115"/>
      <c r="Q13366" s="116"/>
      <c r="R13366" s="116"/>
      <c r="S13366" s="116"/>
      <c r="T13366" s="117"/>
    </row>
    <row r="13367" spans="10:20">
      <c r="J13367" s="116"/>
      <c r="K13367" s="116"/>
      <c r="L13367" s="116"/>
      <c r="M13367" s="116"/>
      <c r="N13367" s="117"/>
      <c r="P13367" s="115"/>
      <c r="Q13367" s="116"/>
      <c r="R13367" s="116"/>
      <c r="S13367" s="116"/>
      <c r="T13367" s="117"/>
    </row>
    <row r="13368" spans="10:20">
      <c r="J13368" s="116"/>
      <c r="K13368" s="116"/>
      <c r="L13368" s="116"/>
      <c r="M13368" s="116"/>
      <c r="N13368" s="117"/>
      <c r="P13368" s="115"/>
      <c r="Q13368" s="116"/>
      <c r="R13368" s="116"/>
      <c r="S13368" s="116"/>
      <c r="T13368" s="117"/>
    </row>
    <row r="13369" spans="10:20">
      <c r="J13369" s="116"/>
      <c r="K13369" s="116"/>
      <c r="L13369" s="116"/>
      <c r="M13369" s="116"/>
      <c r="N13369" s="117"/>
      <c r="P13369" s="115"/>
      <c r="Q13369" s="116"/>
      <c r="R13369" s="116"/>
      <c r="S13369" s="116"/>
      <c r="T13369" s="117"/>
    </row>
    <row r="13370" spans="10:20">
      <c r="J13370" s="116"/>
      <c r="K13370" s="116"/>
      <c r="L13370" s="116"/>
      <c r="M13370" s="116"/>
      <c r="N13370" s="117"/>
      <c r="P13370" s="115"/>
      <c r="Q13370" s="116"/>
      <c r="R13370" s="116"/>
      <c r="S13370" s="116"/>
      <c r="T13370" s="117"/>
    </row>
    <row r="13371" spans="10:20">
      <c r="J13371" s="116"/>
      <c r="K13371" s="116"/>
      <c r="L13371" s="116"/>
      <c r="M13371" s="116"/>
      <c r="N13371" s="117"/>
      <c r="P13371" s="115"/>
      <c r="Q13371" s="116"/>
      <c r="R13371" s="116"/>
      <c r="S13371" s="116"/>
      <c r="T13371" s="117"/>
    </row>
    <row r="13372" spans="10:20">
      <c r="J13372" s="116"/>
      <c r="K13372" s="116"/>
      <c r="L13372" s="116"/>
      <c r="M13372" s="116"/>
      <c r="N13372" s="117"/>
      <c r="P13372" s="115"/>
      <c r="Q13372" s="116"/>
      <c r="R13372" s="116"/>
      <c r="S13372" s="116"/>
      <c r="T13372" s="117"/>
    </row>
    <row r="13373" spans="10:20">
      <c r="J13373" s="116"/>
      <c r="K13373" s="116"/>
      <c r="L13373" s="116"/>
      <c r="M13373" s="116"/>
      <c r="N13373" s="117"/>
      <c r="P13373" s="115"/>
      <c r="Q13373" s="116"/>
      <c r="R13373" s="116"/>
      <c r="S13373" s="116"/>
      <c r="T13373" s="117"/>
    </row>
    <row r="13374" spans="10:20">
      <c r="J13374" s="116"/>
      <c r="K13374" s="116"/>
      <c r="L13374" s="116"/>
      <c r="M13374" s="116"/>
      <c r="N13374" s="117"/>
      <c r="P13374" s="115"/>
      <c r="Q13374" s="116"/>
      <c r="R13374" s="116"/>
      <c r="S13374" s="116"/>
      <c r="T13374" s="117"/>
    </row>
    <row r="13375" spans="10:20">
      <c r="J13375" s="116"/>
      <c r="K13375" s="116"/>
      <c r="L13375" s="116"/>
      <c r="M13375" s="116"/>
      <c r="N13375" s="117"/>
      <c r="P13375" s="115"/>
      <c r="Q13375" s="116"/>
      <c r="R13375" s="116"/>
      <c r="S13375" s="116"/>
      <c r="T13375" s="117"/>
    </row>
    <row r="13376" spans="10:20">
      <c r="J13376" s="116"/>
      <c r="K13376" s="116"/>
      <c r="L13376" s="116"/>
      <c r="M13376" s="116"/>
      <c r="N13376" s="117"/>
      <c r="P13376" s="115"/>
      <c r="Q13376" s="116"/>
      <c r="R13376" s="116"/>
      <c r="S13376" s="116"/>
      <c r="T13376" s="117"/>
    </row>
    <row r="13377" spans="10:20">
      <c r="J13377" s="116"/>
      <c r="K13377" s="116"/>
      <c r="L13377" s="116"/>
      <c r="M13377" s="116"/>
      <c r="N13377" s="117"/>
      <c r="P13377" s="115"/>
      <c r="Q13377" s="116"/>
      <c r="R13377" s="116"/>
      <c r="S13377" s="116"/>
      <c r="T13377" s="117"/>
    </row>
    <row r="13378" spans="10:20">
      <c r="J13378" s="116"/>
      <c r="K13378" s="116"/>
      <c r="L13378" s="116"/>
      <c r="M13378" s="116"/>
      <c r="N13378" s="117"/>
      <c r="P13378" s="115"/>
      <c r="Q13378" s="116"/>
      <c r="R13378" s="116"/>
      <c r="S13378" s="116"/>
      <c r="T13378" s="117"/>
    </row>
    <row r="13379" spans="10:20">
      <c r="J13379" s="116"/>
      <c r="K13379" s="116"/>
      <c r="L13379" s="116"/>
      <c r="M13379" s="116"/>
      <c r="N13379" s="117"/>
      <c r="P13379" s="115"/>
      <c r="Q13379" s="116"/>
      <c r="R13379" s="116"/>
      <c r="S13379" s="116"/>
      <c r="T13379" s="117"/>
    </row>
    <row r="13380" spans="10:20">
      <c r="J13380" s="116"/>
      <c r="K13380" s="116"/>
      <c r="L13380" s="116"/>
      <c r="M13380" s="116"/>
      <c r="N13380" s="117"/>
      <c r="P13380" s="115"/>
      <c r="Q13380" s="116"/>
      <c r="R13380" s="116"/>
      <c r="S13380" s="116"/>
      <c r="T13380" s="117"/>
    </row>
    <row r="13381" spans="10:20">
      <c r="J13381" s="116"/>
      <c r="K13381" s="116"/>
      <c r="L13381" s="116"/>
      <c r="M13381" s="116"/>
      <c r="N13381" s="117"/>
      <c r="P13381" s="115"/>
      <c r="Q13381" s="116"/>
      <c r="R13381" s="116"/>
      <c r="S13381" s="116"/>
      <c r="T13381" s="117"/>
    </row>
    <row r="13382" spans="10:20">
      <c r="J13382" s="116"/>
      <c r="K13382" s="116"/>
      <c r="L13382" s="116"/>
      <c r="M13382" s="116"/>
      <c r="N13382" s="117"/>
      <c r="P13382" s="115"/>
      <c r="Q13382" s="116"/>
      <c r="R13382" s="116"/>
      <c r="S13382" s="116"/>
      <c r="T13382" s="117"/>
    </row>
    <row r="13383" spans="10:20">
      <c r="J13383" s="116"/>
      <c r="K13383" s="116"/>
      <c r="L13383" s="116"/>
      <c r="M13383" s="116"/>
      <c r="N13383" s="117"/>
      <c r="P13383" s="115"/>
      <c r="Q13383" s="116"/>
      <c r="R13383" s="116"/>
      <c r="S13383" s="116"/>
      <c r="T13383" s="117"/>
    </row>
    <row r="13384" spans="10:20">
      <c r="J13384" s="116"/>
      <c r="K13384" s="116"/>
      <c r="L13384" s="116"/>
      <c r="M13384" s="116"/>
      <c r="N13384" s="117"/>
      <c r="P13384" s="115"/>
      <c r="Q13384" s="116"/>
      <c r="R13384" s="116"/>
      <c r="S13384" s="116"/>
      <c r="T13384" s="117"/>
    </row>
    <row r="13385" spans="10:20">
      <c r="J13385" s="116"/>
      <c r="K13385" s="116"/>
      <c r="L13385" s="116"/>
      <c r="M13385" s="116"/>
      <c r="N13385" s="117"/>
      <c r="P13385" s="115"/>
      <c r="Q13385" s="116"/>
      <c r="R13385" s="116"/>
      <c r="S13385" s="116"/>
      <c r="T13385" s="117"/>
    </row>
    <row r="13386" spans="10:20">
      <c r="J13386" s="116"/>
      <c r="K13386" s="116"/>
      <c r="L13386" s="116"/>
      <c r="M13386" s="116"/>
      <c r="N13386" s="117"/>
      <c r="P13386" s="115"/>
      <c r="Q13386" s="116"/>
      <c r="R13386" s="116"/>
      <c r="S13386" s="116"/>
      <c r="T13386" s="117"/>
    </row>
    <row r="13387" spans="10:20">
      <c r="J13387" s="116"/>
      <c r="K13387" s="116"/>
      <c r="L13387" s="116"/>
      <c r="M13387" s="116"/>
      <c r="N13387" s="117"/>
      <c r="P13387" s="115"/>
      <c r="Q13387" s="116"/>
      <c r="R13387" s="116"/>
      <c r="S13387" s="116"/>
      <c r="T13387" s="117"/>
    </row>
    <row r="13388" spans="10:20">
      <c r="J13388" s="116"/>
      <c r="K13388" s="116"/>
      <c r="L13388" s="116"/>
      <c r="M13388" s="116"/>
      <c r="N13388" s="117"/>
      <c r="P13388" s="115"/>
      <c r="Q13388" s="116"/>
      <c r="R13388" s="116"/>
      <c r="S13388" s="116"/>
      <c r="T13388" s="117"/>
    </row>
    <row r="13389" spans="10:20">
      <c r="J13389" s="116"/>
      <c r="K13389" s="116"/>
      <c r="L13389" s="116"/>
      <c r="M13389" s="116"/>
      <c r="N13389" s="117"/>
      <c r="P13389" s="115"/>
      <c r="Q13389" s="116"/>
      <c r="R13389" s="116"/>
      <c r="S13389" s="116"/>
      <c r="T13389" s="117"/>
    </row>
    <row r="13390" spans="10:20">
      <c r="J13390" s="116"/>
      <c r="K13390" s="116"/>
      <c r="L13390" s="116"/>
      <c r="M13390" s="116"/>
      <c r="N13390" s="117"/>
      <c r="P13390" s="115"/>
      <c r="Q13390" s="116"/>
      <c r="R13390" s="116"/>
      <c r="S13390" s="116"/>
      <c r="T13390" s="117"/>
    </row>
    <row r="13391" spans="10:20">
      <c r="J13391" s="116"/>
      <c r="K13391" s="116"/>
      <c r="L13391" s="116"/>
      <c r="M13391" s="116"/>
      <c r="N13391" s="117"/>
      <c r="P13391" s="115"/>
      <c r="Q13391" s="116"/>
      <c r="R13391" s="116"/>
      <c r="S13391" s="116"/>
      <c r="T13391" s="117"/>
    </row>
    <row r="13392" spans="10:20">
      <c r="J13392" s="116"/>
      <c r="K13392" s="116"/>
      <c r="L13392" s="116"/>
      <c r="M13392" s="116"/>
      <c r="N13392" s="117"/>
      <c r="P13392" s="115"/>
      <c r="Q13392" s="116"/>
      <c r="R13392" s="116"/>
      <c r="S13392" s="116"/>
      <c r="T13392" s="117"/>
    </row>
    <row r="13393" spans="10:20">
      <c r="J13393" s="116"/>
      <c r="K13393" s="116"/>
      <c r="L13393" s="116"/>
      <c r="M13393" s="116"/>
      <c r="N13393" s="117"/>
      <c r="P13393" s="115"/>
      <c r="Q13393" s="116"/>
      <c r="R13393" s="116"/>
      <c r="S13393" s="116"/>
      <c r="T13393" s="117"/>
    </row>
    <row r="13394" spans="10:20">
      <c r="J13394" s="116"/>
      <c r="K13394" s="116"/>
      <c r="L13394" s="116"/>
      <c r="M13394" s="116"/>
      <c r="N13394" s="117"/>
      <c r="P13394" s="115"/>
      <c r="Q13394" s="116"/>
      <c r="R13394" s="116"/>
      <c r="S13394" s="116"/>
      <c r="T13394" s="117"/>
    </row>
    <row r="13395" spans="10:20">
      <c r="J13395" s="116"/>
      <c r="K13395" s="116"/>
      <c r="L13395" s="116"/>
      <c r="M13395" s="116"/>
      <c r="N13395" s="117"/>
      <c r="P13395" s="115"/>
      <c r="Q13395" s="116"/>
      <c r="R13395" s="116"/>
      <c r="S13395" s="116"/>
      <c r="T13395" s="117"/>
    </row>
    <row r="13396" spans="10:20">
      <c r="J13396" s="116"/>
      <c r="K13396" s="116"/>
      <c r="L13396" s="116"/>
      <c r="M13396" s="116"/>
      <c r="N13396" s="117"/>
      <c r="P13396" s="115"/>
      <c r="Q13396" s="116"/>
      <c r="R13396" s="116"/>
      <c r="S13396" s="116"/>
      <c r="T13396" s="117"/>
    </row>
    <row r="13397" spans="10:20">
      <c r="J13397" s="116"/>
      <c r="K13397" s="116"/>
      <c r="L13397" s="116"/>
      <c r="M13397" s="116"/>
      <c r="N13397" s="117"/>
      <c r="P13397" s="115"/>
      <c r="Q13397" s="116"/>
      <c r="R13397" s="116"/>
      <c r="S13397" s="116"/>
      <c r="T13397" s="117"/>
    </row>
    <row r="13398" spans="10:20">
      <c r="J13398" s="116"/>
      <c r="K13398" s="116"/>
      <c r="L13398" s="116"/>
      <c r="M13398" s="116"/>
      <c r="N13398" s="117"/>
      <c r="P13398" s="115"/>
      <c r="Q13398" s="116"/>
      <c r="R13398" s="116"/>
      <c r="S13398" s="116"/>
      <c r="T13398" s="117"/>
    </row>
    <row r="13399" spans="10:20">
      <c r="J13399" s="116"/>
      <c r="K13399" s="116"/>
      <c r="L13399" s="116"/>
      <c r="M13399" s="116"/>
      <c r="N13399" s="117"/>
      <c r="P13399" s="115"/>
      <c r="Q13399" s="116"/>
      <c r="R13399" s="116"/>
      <c r="S13399" s="116"/>
      <c r="T13399" s="117"/>
    </row>
    <row r="13400" spans="10:20">
      <c r="J13400" s="116"/>
      <c r="K13400" s="116"/>
      <c r="L13400" s="116"/>
      <c r="M13400" s="116"/>
      <c r="N13400" s="117"/>
      <c r="P13400" s="115"/>
      <c r="Q13400" s="116"/>
      <c r="R13400" s="116"/>
      <c r="S13400" s="116"/>
      <c r="T13400" s="117"/>
    </row>
    <row r="13401" spans="10:20">
      <c r="J13401" s="116"/>
      <c r="K13401" s="116"/>
      <c r="L13401" s="116"/>
      <c r="M13401" s="116"/>
      <c r="N13401" s="117"/>
      <c r="P13401" s="115"/>
      <c r="Q13401" s="116"/>
      <c r="R13401" s="116"/>
      <c r="S13401" s="116"/>
      <c r="T13401" s="117"/>
    </row>
    <row r="13402" spans="10:20">
      <c r="J13402" s="116"/>
      <c r="K13402" s="116"/>
      <c r="L13402" s="116"/>
      <c r="M13402" s="116"/>
      <c r="N13402" s="117"/>
      <c r="P13402" s="115"/>
      <c r="Q13402" s="116"/>
      <c r="R13402" s="116"/>
      <c r="S13402" s="116"/>
      <c r="T13402" s="117"/>
    </row>
    <row r="13403" spans="10:20">
      <c r="J13403" s="116"/>
      <c r="K13403" s="116"/>
      <c r="L13403" s="116"/>
      <c r="M13403" s="116"/>
      <c r="N13403" s="117"/>
      <c r="P13403" s="115"/>
      <c r="Q13403" s="116"/>
      <c r="R13403" s="116"/>
      <c r="S13403" s="116"/>
      <c r="T13403" s="117"/>
    </row>
    <row r="13404" spans="10:20">
      <c r="J13404" s="116"/>
      <c r="K13404" s="116"/>
      <c r="L13404" s="116"/>
      <c r="M13404" s="116"/>
      <c r="N13404" s="117"/>
      <c r="P13404" s="115"/>
      <c r="Q13404" s="116"/>
      <c r="R13404" s="116"/>
      <c r="S13404" s="116"/>
      <c r="T13404" s="117"/>
    </row>
    <row r="13405" spans="10:20">
      <c r="J13405" s="116"/>
      <c r="K13405" s="116"/>
      <c r="L13405" s="116"/>
      <c r="M13405" s="116"/>
      <c r="N13405" s="117"/>
      <c r="P13405" s="115"/>
      <c r="Q13405" s="116"/>
      <c r="R13405" s="116"/>
      <c r="S13405" s="116"/>
      <c r="T13405" s="117"/>
    </row>
    <row r="13406" spans="10:20">
      <c r="J13406" s="116"/>
      <c r="K13406" s="116"/>
      <c r="L13406" s="116"/>
      <c r="M13406" s="116"/>
      <c r="N13406" s="117"/>
      <c r="P13406" s="115"/>
      <c r="Q13406" s="116"/>
      <c r="R13406" s="116"/>
      <c r="S13406" s="116"/>
      <c r="T13406" s="117"/>
    </row>
    <row r="13407" spans="10:20">
      <c r="J13407" s="116"/>
      <c r="K13407" s="116"/>
      <c r="L13407" s="116"/>
      <c r="M13407" s="116"/>
      <c r="N13407" s="117"/>
      <c r="P13407" s="115"/>
      <c r="Q13407" s="116"/>
      <c r="R13407" s="116"/>
      <c r="S13407" s="116"/>
      <c r="T13407" s="117"/>
    </row>
    <row r="13408" spans="10:20">
      <c r="J13408" s="116"/>
      <c r="K13408" s="116"/>
      <c r="L13408" s="116"/>
      <c r="M13408" s="116"/>
      <c r="N13408" s="117"/>
      <c r="P13408" s="115"/>
      <c r="Q13408" s="116"/>
      <c r="R13408" s="116"/>
      <c r="S13408" s="116"/>
      <c r="T13408" s="117"/>
    </row>
    <row r="13409" spans="10:20">
      <c r="J13409" s="116"/>
      <c r="K13409" s="116"/>
      <c r="L13409" s="116"/>
      <c r="M13409" s="116"/>
      <c r="N13409" s="117"/>
      <c r="P13409" s="115"/>
      <c r="Q13409" s="116"/>
      <c r="R13409" s="116"/>
      <c r="S13409" s="116"/>
      <c r="T13409" s="117"/>
    </row>
    <row r="13410" spans="10:20">
      <c r="J13410" s="116"/>
      <c r="K13410" s="116"/>
      <c r="L13410" s="116"/>
      <c r="M13410" s="116"/>
      <c r="N13410" s="117"/>
      <c r="P13410" s="115"/>
      <c r="Q13410" s="116"/>
      <c r="R13410" s="116"/>
      <c r="S13410" s="116"/>
      <c r="T13410" s="117"/>
    </row>
    <row r="13411" spans="10:20">
      <c r="J13411" s="116"/>
      <c r="K13411" s="116"/>
      <c r="L13411" s="116"/>
      <c r="M13411" s="116"/>
      <c r="N13411" s="117"/>
      <c r="P13411" s="115"/>
      <c r="Q13411" s="116"/>
      <c r="R13411" s="116"/>
      <c r="S13411" s="116"/>
      <c r="T13411" s="117"/>
    </row>
    <row r="13412" spans="10:20">
      <c r="J13412" s="116"/>
      <c r="K13412" s="116"/>
      <c r="L13412" s="116"/>
      <c r="M13412" s="116"/>
      <c r="N13412" s="117"/>
      <c r="P13412" s="115"/>
      <c r="Q13412" s="116"/>
      <c r="R13412" s="116"/>
      <c r="S13412" s="116"/>
      <c r="T13412" s="117"/>
    </row>
    <row r="13413" spans="10:20">
      <c r="J13413" s="116"/>
      <c r="K13413" s="116"/>
      <c r="L13413" s="116"/>
      <c r="M13413" s="116"/>
      <c r="N13413" s="117"/>
      <c r="P13413" s="115"/>
      <c r="Q13413" s="116"/>
      <c r="R13413" s="116"/>
      <c r="S13413" s="116"/>
      <c r="T13413" s="117"/>
    </row>
    <row r="13414" spans="10:20">
      <c r="J13414" s="116"/>
      <c r="K13414" s="116"/>
      <c r="L13414" s="116"/>
      <c r="M13414" s="116"/>
      <c r="N13414" s="117"/>
      <c r="P13414" s="115"/>
      <c r="Q13414" s="116"/>
      <c r="R13414" s="116"/>
      <c r="S13414" s="116"/>
      <c r="T13414" s="117"/>
    </row>
    <row r="13415" spans="10:20">
      <c r="J13415" s="116"/>
      <c r="K13415" s="116"/>
      <c r="L13415" s="116"/>
      <c r="M13415" s="116"/>
      <c r="N13415" s="117"/>
      <c r="P13415" s="115"/>
      <c r="Q13415" s="116"/>
      <c r="R13415" s="116"/>
      <c r="S13415" s="116"/>
      <c r="T13415" s="117"/>
    </row>
    <row r="13416" spans="10:20">
      <c r="J13416" s="116"/>
      <c r="K13416" s="116"/>
      <c r="L13416" s="116"/>
      <c r="M13416" s="116"/>
      <c r="N13416" s="117"/>
      <c r="P13416" s="115"/>
      <c r="Q13416" s="116"/>
      <c r="R13416" s="116"/>
      <c r="S13416" s="116"/>
      <c r="T13416" s="117"/>
    </row>
    <row r="13417" spans="10:20">
      <c r="J13417" s="116"/>
      <c r="K13417" s="116"/>
      <c r="L13417" s="116"/>
      <c r="M13417" s="116"/>
      <c r="N13417" s="117"/>
      <c r="P13417" s="115"/>
      <c r="Q13417" s="116"/>
      <c r="R13417" s="116"/>
      <c r="S13417" s="116"/>
      <c r="T13417" s="117"/>
    </row>
    <row r="13418" spans="10:20">
      <c r="J13418" s="116"/>
      <c r="K13418" s="116"/>
      <c r="L13418" s="116"/>
      <c r="M13418" s="116"/>
      <c r="N13418" s="117"/>
      <c r="P13418" s="115"/>
      <c r="Q13418" s="116"/>
      <c r="R13418" s="116"/>
      <c r="S13418" s="116"/>
      <c r="T13418" s="117"/>
    </row>
    <row r="13419" spans="10:20">
      <c r="J13419" s="116"/>
      <c r="K13419" s="116"/>
      <c r="L13419" s="116"/>
      <c r="M13419" s="116"/>
      <c r="N13419" s="117"/>
      <c r="P13419" s="115"/>
      <c r="Q13419" s="116"/>
      <c r="R13419" s="116"/>
      <c r="S13419" s="116"/>
      <c r="T13419" s="117"/>
    </row>
    <row r="13420" spans="10:20">
      <c r="J13420" s="116"/>
      <c r="K13420" s="116"/>
      <c r="L13420" s="116"/>
      <c r="M13420" s="116"/>
      <c r="N13420" s="117"/>
      <c r="P13420" s="115"/>
      <c r="Q13420" s="116"/>
      <c r="R13420" s="116"/>
      <c r="S13420" s="116"/>
      <c r="T13420" s="117"/>
    </row>
    <row r="13421" spans="10:20">
      <c r="J13421" s="116"/>
      <c r="K13421" s="116"/>
      <c r="L13421" s="116"/>
      <c r="M13421" s="116"/>
      <c r="N13421" s="117"/>
      <c r="P13421" s="115"/>
      <c r="Q13421" s="116"/>
      <c r="R13421" s="116"/>
      <c r="S13421" s="116"/>
      <c r="T13421" s="117"/>
    </row>
    <row r="13422" spans="10:20">
      <c r="J13422" s="116"/>
      <c r="K13422" s="116"/>
      <c r="L13422" s="116"/>
      <c r="M13422" s="116"/>
      <c r="N13422" s="117"/>
      <c r="P13422" s="115"/>
      <c r="Q13422" s="116"/>
      <c r="R13422" s="116"/>
      <c r="S13422" s="116"/>
      <c r="T13422" s="117"/>
    </row>
    <row r="13423" spans="10:20">
      <c r="J13423" s="116"/>
      <c r="K13423" s="116"/>
      <c r="L13423" s="116"/>
      <c r="M13423" s="116"/>
      <c r="N13423" s="117"/>
      <c r="P13423" s="115"/>
      <c r="Q13423" s="116"/>
      <c r="R13423" s="116"/>
      <c r="S13423" s="116"/>
      <c r="T13423" s="117"/>
    </row>
    <row r="13424" spans="10:20">
      <c r="J13424" s="116"/>
      <c r="K13424" s="116"/>
      <c r="L13424" s="116"/>
      <c r="M13424" s="116"/>
      <c r="N13424" s="117"/>
      <c r="P13424" s="115"/>
      <c r="Q13424" s="116"/>
      <c r="R13424" s="116"/>
      <c r="S13424" s="116"/>
      <c r="T13424" s="117"/>
    </row>
    <row r="13425" spans="10:20">
      <c r="J13425" s="116"/>
      <c r="K13425" s="116"/>
      <c r="L13425" s="116"/>
      <c r="M13425" s="116"/>
      <c r="N13425" s="117"/>
      <c r="P13425" s="115"/>
      <c r="Q13425" s="116"/>
      <c r="R13425" s="116"/>
      <c r="S13425" s="116"/>
      <c r="T13425" s="117"/>
    </row>
    <row r="13426" spans="10:20">
      <c r="J13426" s="116"/>
      <c r="K13426" s="116"/>
      <c r="L13426" s="116"/>
      <c r="M13426" s="116"/>
      <c r="N13426" s="117"/>
      <c r="P13426" s="115"/>
      <c r="Q13426" s="116"/>
      <c r="R13426" s="116"/>
      <c r="S13426" s="116"/>
      <c r="T13426" s="117"/>
    </row>
    <row r="13427" spans="10:20">
      <c r="J13427" s="116"/>
      <c r="K13427" s="116"/>
      <c r="L13427" s="116"/>
      <c r="M13427" s="116"/>
      <c r="N13427" s="117"/>
      <c r="P13427" s="115"/>
      <c r="Q13427" s="116"/>
      <c r="R13427" s="116"/>
      <c r="S13427" s="116"/>
      <c r="T13427" s="117"/>
    </row>
    <row r="13428" spans="10:20">
      <c r="J13428" s="116"/>
      <c r="K13428" s="116"/>
      <c r="L13428" s="116"/>
      <c r="M13428" s="116"/>
      <c r="N13428" s="117"/>
      <c r="P13428" s="115"/>
      <c r="Q13428" s="116"/>
      <c r="R13428" s="116"/>
      <c r="S13428" s="116"/>
      <c r="T13428" s="117"/>
    </row>
    <row r="13429" spans="10:20">
      <c r="J13429" s="116"/>
      <c r="K13429" s="116"/>
      <c r="L13429" s="116"/>
      <c r="M13429" s="116"/>
      <c r="N13429" s="117"/>
      <c r="P13429" s="115"/>
      <c r="Q13429" s="116"/>
      <c r="R13429" s="116"/>
      <c r="S13429" s="116"/>
      <c r="T13429" s="117"/>
    </row>
    <row r="13430" spans="10:20">
      <c r="J13430" s="116"/>
      <c r="K13430" s="116"/>
      <c r="L13430" s="116"/>
      <c r="M13430" s="116"/>
      <c r="N13430" s="117"/>
      <c r="P13430" s="115"/>
      <c r="Q13430" s="116"/>
      <c r="R13430" s="116"/>
      <c r="S13430" s="116"/>
      <c r="T13430" s="117"/>
    </row>
    <row r="13431" spans="10:20">
      <c r="J13431" s="116"/>
      <c r="K13431" s="116"/>
      <c r="L13431" s="116"/>
      <c r="M13431" s="116"/>
      <c r="N13431" s="117"/>
      <c r="P13431" s="115"/>
      <c r="Q13431" s="116"/>
      <c r="R13431" s="116"/>
      <c r="S13431" s="116"/>
      <c r="T13431" s="117"/>
    </row>
    <row r="13432" spans="10:20">
      <c r="J13432" s="116"/>
      <c r="K13432" s="116"/>
      <c r="L13432" s="116"/>
      <c r="M13432" s="116"/>
      <c r="N13432" s="117"/>
      <c r="P13432" s="115"/>
      <c r="Q13432" s="116"/>
      <c r="R13432" s="116"/>
      <c r="S13432" s="116"/>
      <c r="T13432" s="117"/>
    </row>
    <row r="13433" spans="10:20">
      <c r="J13433" s="116"/>
      <c r="K13433" s="116"/>
      <c r="L13433" s="116"/>
      <c r="M13433" s="116"/>
      <c r="N13433" s="117"/>
      <c r="P13433" s="115"/>
      <c r="Q13433" s="116"/>
      <c r="R13433" s="116"/>
      <c r="S13433" s="116"/>
      <c r="T13433" s="117"/>
    </row>
    <row r="13434" spans="10:20">
      <c r="J13434" s="116"/>
      <c r="K13434" s="116"/>
      <c r="L13434" s="116"/>
      <c r="M13434" s="116"/>
      <c r="N13434" s="117"/>
      <c r="P13434" s="115"/>
      <c r="Q13434" s="116"/>
      <c r="R13434" s="116"/>
      <c r="S13434" s="116"/>
      <c r="T13434" s="117"/>
    </row>
    <row r="13435" spans="10:20">
      <c r="J13435" s="116"/>
      <c r="K13435" s="116"/>
      <c r="L13435" s="116"/>
      <c r="M13435" s="116"/>
      <c r="N13435" s="117"/>
      <c r="P13435" s="115"/>
      <c r="Q13435" s="116"/>
      <c r="R13435" s="116"/>
      <c r="S13435" s="116"/>
      <c r="T13435" s="117"/>
    </row>
    <row r="13436" spans="10:20">
      <c r="J13436" s="116"/>
      <c r="K13436" s="116"/>
      <c r="L13436" s="116"/>
      <c r="M13436" s="116"/>
      <c r="N13436" s="117"/>
      <c r="P13436" s="115"/>
      <c r="Q13436" s="116"/>
      <c r="R13436" s="116"/>
      <c r="S13436" s="116"/>
      <c r="T13436" s="117"/>
    </row>
    <row r="13437" spans="10:20">
      <c r="J13437" s="116"/>
      <c r="K13437" s="116"/>
      <c r="L13437" s="116"/>
      <c r="M13437" s="116"/>
      <c r="N13437" s="117"/>
      <c r="P13437" s="115"/>
      <c r="Q13437" s="116"/>
      <c r="R13437" s="116"/>
      <c r="S13437" s="116"/>
      <c r="T13437" s="117"/>
    </row>
    <row r="13438" spans="10:20">
      <c r="J13438" s="116"/>
      <c r="K13438" s="116"/>
      <c r="L13438" s="116"/>
      <c r="M13438" s="116"/>
      <c r="N13438" s="117"/>
      <c r="P13438" s="115"/>
      <c r="Q13438" s="116"/>
      <c r="R13438" s="116"/>
      <c r="S13438" s="116"/>
      <c r="T13438" s="117"/>
    </row>
    <row r="13439" spans="10:20">
      <c r="J13439" s="116"/>
      <c r="K13439" s="116"/>
      <c r="L13439" s="116"/>
      <c r="M13439" s="116"/>
      <c r="N13439" s="117"/>
      <c r="P13439" s="115"/>
      <c r="Q13439" s="116"/>
      <c r="R13439" s="116"/>
      <c r="S13439" s="116"/>
      <c r="T13439" s="117"/>
    </row>
    <row r="13440" spans="10:20">
      <c r="J13440" s="116"/>
      <c r="K13440" s="116"/>
      <c r="L13440" s="116"/>
      <c r="M13440" s="116"/>
      <c r="N13440" s="117"/>
      <c r="P13440" s="115"/>
      <c r="Q13440" s="116"/>
      <c r="R13440" s="116"/>
      <c r="S13440" s="116"/>
      <c r="T13440" s="117"/>
    </row>
    <row r="13441" spans="10:20">
      <c r="J13441" s="116"/>
      <c r="K13441" s="116"/>
      <c r="L13441" s="116"/>
      <c r="M13441" s="116"/>
      <c r="N13441" s="117"/>
      <c r="P13441" s="115"/>
      <c r="Q13441" s="116"/>
      <c r="R13441" s="116"/>
      <c r="S13441" s="116"/>
      <c r="T13441" s="117"/>
    </row>
    <row r="13442" spans="10:20">
      <c r="J13442" s="116"/>
      <c r="K13442" s="116"/>
      <c r="L13442" s="116"/>
      <c r="M13442" s="116"/>
      <c r="N13442" s="117"/>
      <c r="P13442" s="115"/>
      <c r="Q13442" s="116"/>
      <c r="R13442" s="116"/>
      <c r="S13442" s="116"/>
      <c r="T13442" s="117"/>
    </row>
    <row r="13443" spans="10:20">
      <c r="J13443" s="116"/>
      <c r="K13443" s="116"/>
      <c r="L13443" s="116"/>
      <c r="M13443" s="116"/>
      <c r="N13443" s="117"/>
      <c r="P13443" s="115"/>
      <c r="Q13443" s="116"/>
      <c r="R13443" s="116"/>
      <c r="S13443" s="116"/>
      <c r="T13443" s="117"/>
    </row>
    <row r="13444" spans="10:20">
      <c r="J13444" s="116"/>
      <c r="K13444" s="116"/>
      <c r="L13444" s="116"/>
      <c r="M13444" s="116"/>
      <c r="N13444" s="117"/>
      <c r="P13444" s="115"/>
      <c r="Q13444" s="116"/>
      <c r="R13444" s="116"/>
      <c r="S13444" s="116"/>
      <c r="T13444" s="117"/>
    </row>
    <row r="13445" spans="10:20">
      <c r="J13445" s="116"/>
      <c r="K13445" s="116"/>
      <c r="L13445" s="116"/>
      <c r="M13445" s="116"/>
      <c r="N13445" s="117"/>
      <c r="P13445" s="115"/>
      <c r="Q13445" s="116"/>
      <c r="R13445" s="116"/>
      <c r="S13445" s="116"/>
      <c r="T13445" s="117"/>
    </row>
    <row r="13446" spans="10:20">
      <c r="J13446" s="116"/>
      <c r="K13446" s="116"/>
      <c r="L13446" s="116"/>
      <c r="M13446" s="116"/>
      <c r="N13446" s="117"/>
      <c r="P13446" s="115"/>
      <c r="Q13446" s="116"/>
      <c r="R13446" s="116"/>
      <c r="S13446" s="116"/>
      <c r="T13446" s="117"/>
    </row>
    <row r="13447" spans="10:20">
      <c r="J13447" s="116"/>
      <c r="K13447" s="116"/>
      <c r="L13447" s="116"/>
      <c r="M13447" s="116"/>
      <c r="N13447" s="117"/>
      <c r="P13447" s="115"/>
      <c r="Q13447" s="116"/>
      <c r="R13447" s="116"/>
      <c r="S13447" s="116"/>
      <c r="T13447" s="117"/>
    </row>
    <row r="13448" spans="10:20">
      <c r="J13448" s="116"/>
      <c r="K13448" s="116"/>
      <c r="L13448" s="116"/>
      <c r="M13448" s="116"/>
      <c r="N13448" s="117"/>
      <c r="P13448" s="115"/>
      <c r="Q13448" s="116"/>
      <c r="R13448" s="116"/>
      <c r="S13448" s="116"/>
      <c r="T13448" s="117"/>
    </row>
    <row r="13449" spans="10:20">
      <c r="J13449" s="116"/>
      <c r="K13449" s="116"/>
      <c r="L13449" s="116"/>
      <c r="M13449" s="116"/>
      <c r="N13449" s="117"/>
      <c r="P13449" s="115"/>
      <c r="Q13449" s="116"/>
      <c r="R13449" s="116"/>
      <c r="S13449" s="116"/>
      <c r="T13449" s="117"/>
    </row>
    <row r="13450" spans="10:20">
      <c r="J13450" s="116"/>
      <c r="K13450" s="116"/>
      <c r="L13450" s="116"/>
      <c r="M13450" s="116"/>
      <c r="N13450" s="117"/>
      <c r="P13450" s="115"/>
      <c r="Q13450" s="116"/>
      <c r="R13450" s="116"/>
      <c r="S13450" s="116"/>
      <c r="T13450" s="117"/>
    </row>
    <row r="13451" spans="10:20">
      <c r="J13451" s="116"/>
      <c r="K13451" s="116"/>
      <c r="L13451" s="116"/>
      <c r="M13451" s="116"/>
      <c r="N13451" s="117"/>
      <c r="P13451" s="115"/>
      <c r="Q13451" s="116"/>
      <c r="R13451" s="116"/>
      <c r="S13451" s="116"/>
      <c r="T13451" s="117"/>
    </row>
    <row r="13452" spans="10:20">
      <c r="J13452" s="116"/>
      <c r="K13452" s="116"/>
      <c r="L13452" s="116"/>
      <c r="M13452" s="116"/>
      <c r="N13452" s="117"/>
      <c r="P13452" s="115"/>
      <c r="Q13452" s="116"/>
      <c r="R13452" s="116"/>
      <c r="S13452" s="116"/>
      <c r="T13452" s="117"/>
    </row>
    <row r="13453" spans="10:20">
      <c r="J13453" s="116"/>
      <c r="K13453" s="116"/>
      <c r="L13453" s="116"/>
      <c r="M13453" s="116"/>
      <c r="N13453" s="117"/>
      <c r="P13453" s="115"/>
      <c r="Q13453" s="116"/>
      <c r="R13453" s="116"/>
      <c r="S13453" s="116"/>
      <c r="T13453" s="117"/>
    </row>
    <row r="13454" spans="10:20">
      <c r="J13454" s="116"/>
      <c r="K13454" s="116"/>
      <c r="L13454" s="116"/>
      <c r="M13454" s="116"/>
      <c r="N13454" s="117"/>
      <c r="P13454" s="115"/>
      <c r="Q13454" s="116"/>
      <c r="R13454" s="116"/>
      <c r="S13454" s="116"/>
      <c r="T13454" s="117"/>
    </row>
    <row r="13455" spans="10:20">
      <c r="J13455" s="116"/>
      <c r="K13455" s="116"/>
      <c r="L13455" s="116"/>
      <c r="M13455" s="116"/>
      <c r="N13455" s="117"/>
      <c r="P13455" s="115"/>
      <c r="Q13455" s="116"/>
      <c r="R13455" s="116"/>
      <c r="S13455" s="116"/>
      <c r="T13455" s="117"/>
    </row>
    <row r="13456" spans="10:20">
      <c r="J13456" s="116"/>
      <c r="K13456" s="116"/>
      <c r="L13456" s="116"/>
      <c r="M13456" s="116"/>
      <c r="N13456" s="117"/>
      <c r="P13456" s="115"/>
      <c r="Q13456" s="116"/>
      <c r="R13456" s="116"/>
      <c r="S13456" s="116"/>
      <c r="T13456" s="117"/>
    </row>
    <row r="13457" spans="10:20">
      <c r="J13457" s="116"/>
      <c r="K13457" s="116"/>
      <c r="L13457" s="116"/>
      <c r="M13457" s="116"/>
      <c r="N13457" s="117"/>
      <c r="P13457" s="115"/>
      <c r="Q13457" s="116"/>
      <c r="R13457" s="116"/>
      <c r="S13457" s="116"/>
      <c r="T13457" s="117"/>
    </row>
    <row r="13458" spans="10:20">
      <c r="J13458" s="116"/>
      <c r="K13458" s="116"/>
      <c r="L13458" s="116"/>
      <c r="M13458" s="116"/>
      <c r="N13458" s="117"/>
      <c r="P13458" s="115"/>
      <c r="Q13458" s="116"/>
      <c r="R13458" s="116"/>
      <c r="S13458" s="116"/>
      <c r="T13458" s="117"/>
    </row>
    <row r="13459" spans="10:20">
      <c r="J13459" s="116"/>
      <c r="K13459" s="116"/>
      <c r="L13459" s="116"/>
      <c r="M13459" s="116"/>
      <c r="N13459" s="117"/>
      <c r="P13459" s="115"/>
      <c r="Q13459" s="116"/>
      <c r="R13459" s="116"/>
      <c r="S13459" s="116"/>
      <c r="T13459" s="117"/>
    </row>
    <row r="13460" spans="10:20">
      <c r="J13460" s="116"/>
      <c r="K13460" s="116"/>
      <c r="L13460" s="116"/>
      <c r="M13460" s="116"/>
      <c r="N13460" s="117"/>
      <c r="P13460" s="115"/>
      <c r="Q13460" s="116"/>
      <c r="R13460" s="116"/>
      <c r="S13460" s="116"/>
      <c r="T13460" s="117"/>
    </row>
    <row r="13461" spans="10:20">
      <c r="J13461" s="116"/>
      <c r="K13461" s="116"/>
      <c r="L13461" s="116"/>
      <c r="M13461" s="116"/>
      <c r="N13461" s="117"/>
      <c r="P13461" s="115"/>
      <c r="Q13461" s="116"/>
      <c r="R13461" s="116"/>
      <c r="S13461" s="116"/>
      <c r="T13461" s="117"/>
    </row>
    <row r="13462" spans="10:20">
      <c r="J13462" s="116"/>
      <c r="K13462" s="116"/>
      <c r="L13462" s="116"/>
      <c r="M13462" s="116"/>
      <c r="N13462" s="117"/>
      <c r="P13462" s="115"/>
      <c r="Q13462" s="116"/>
      <c r="R13462" s="116"/>
      <c r="S13462" s="116"/>
      <c r="T13462" s="117"/>
    </row>
    <row r="13463" spans="10:20">
      <c r="J13463" s="116"/>
      <c r="K13463" s="116"/>
      <c r="L13463" s="116"/>
      <c r="M13463" s="116"/>
      <c r="N13463" s="117"/>
      <c r="P13463" s="115"/>
      <c r="Q13463" s="116"/>
      <c r="R13463" s="116"/>
      <c r="S13463" s="116"/>
      <c r="T13463" s="117"/>
    </row>
    <row r="13464" spans="10:20">
      <c r="J13464" s="116"/>
      <c r="K13464" s="116"/>
      <c r="L13464" s="116"/>
      <c r="M13464" s="116"/>
      <c r="N13464" s="117"/>
      <c r="P13464" s="115"/>
      <c r="Q13464" s="116"/>
      <c r="R13464" s="116"/>
      <c r="S13464" s="116"/>
      <c r="T13464" s="117"/>
    </row>
    <row r="13465" spans="10:20">
      <c r="J13465" s="116"/>
      <c r="K13465" s="116"/>
      <c r="L13465" s="116"/>
      <c r="M13465" s="116"/>
      <c r="N13465" s="117"/>
      <c r="P13465" s="115"/>
      <c r="Q13465" s="116"/>
      <c r="R13465" s="116"/>
      <c r="S13465" s="116"/>
      <c r="T13465" s="117"/>
    </row>
    <row r="13466" spans="10:20">
      <c r="J13466" s="116"/>
      <c r="K13466" s="116"/>
      <c r="L13466" s="116"/>
      <c r="M13466" s="116"/>
      <c r="N13466" s="117"/>
      <c r="P13466" s="115"/>
      <c r="Q13466" s="116"/>
      <c r="R13466" s="116"/>
      <c r="S13466" s="116"/>
      <c r="T13466" s="117"/>
    </row>
    <row r="13467" spans="10:20">
      <c r="J13467" s="116"/>
      <c r="K13467" s="116"/>
      <c r="L13467" s="116"/>
      <c r="M13467" s="116"/>
      <c r="N13467" s="117"/>
      <c r="P13467" s="115"/>
      <c r="Q13467" s="116"/>
      <c r="R13467" s="116"/>
      <c r="S13467" s="116"/>
      <c r="T13467" s="117"/>
    </row>
    <row r="13468" spans="10:20">
      <c r="J13468" s="116"/>
      <c r="K13468" s="116"/>
      <c r="L13468" s="116"/>
      <c r="M13468" s="116"/>
      <c r="N13468" s="117"/>
      <c r="P13468" s="115"/>
      <c r="Q13468" s="116"/>
      <c r="R13468" s="116"/>
      <c r="S13468" s="116"/>
      <c r="T13468" s="117"/>
    </row>
    <row r="13469" spans="10:20">
      <c r="J13469" s="116"/>
      <c r="K13469" s="116"/>
      <c r="L13469" s="116"/>
      <c r="M13469" s="116"/>
      <c r="N13469" s="117"/>
      <c r="P13469" s="115"/>
      <c r="Q13469" s="116"/>
      <c r="R13469" s="116"/>
      <c r="S13469" s="116"/>
      <c r="T13469" s="117"/>
    </row>
    <row r="13470" spans="10:20">
      <c r="J13470" s="116"/>
      <c r="K13470" s="116"/>
      <c r="L13470" s="116"/>
      <c r="M13470" s="116"/>
      <c r="N13470" s="117"/>
      <c r="P13470" s="115"/>
      <c r="Q13470" s="116"/>
      <c r="R13470" s="116"/>
      <c r="S13470" s="116"/>
      <c r="T13470" s="117"/>
    </row>
    <row r="13471" spans="10:20">
      <c r="J13471" s="116"/>
      <c r="K13471" s="116"/>
      <c r="L13471" s="116"/>
      <c r="M13471" s="116"/>
      <c r="N13471" s="117"/>
      <c r="P13471" s="115"/>
      <c r="Q13471" s="116"/>
      <c r="R13471" s="116"/>
      <c r="S13471" s="116"/>
      <c r="T13471" s="117"/>
    </row>
    <row r="13472" spans="10:20">
      <c r="J13472" s="116"/>
      <c r="K13472" s="116"/>
      <c r="L13472" s="116"/>
      <c r="M13472" s="116"/>
      <c r="N13472" s="117"/>
      <c r="P13472" s="115"/>
      <c r="Q13472" s="116"/>
      <c r="R13472" s="116"/>
      <c r="S13472" s="116"/>
      <c r="T13472" s="117"/>
    </row>
    <row r="13473" spans="10:20">
      <c r="J13473" s="116"/>
      <c r="K13473" s="116"/>
      <c r="L13473" s="116"/>
      <c r="M13473" s="116"/>
      <c r="N13473" s="117"/>
      <c r="P13473" s="115"/>
      <c r="Q13473" s="116"/>
      <c r="R13473" s="116"/>
      <c r="S13473" s="116"/>
      <c r="T13473" s="117"/>
    </row>
    <row r="13474" spans="10:20">
      <c r="J13474" s="116"/>
      <c r="K13474" s="116"/>
      <c r="L13474" s="116"/>
      <c r="M13474" s="116"/>
      <c r="N13474" s="117"/>
      <c r="P13474" s="115"/>
      <c r="Q13474" s="116"/>
      <c r="R13474" s="116"/>
      <c r="S13474" s="116"/>
      <c r="T13474" s="117"/>
    </row>
    <row r="13475" spans="10:20">
      <c r="J13475" s="116"/>
      <c r="K13475" s="116"/>
      <c r="L13475" s="116"/>
      <c r="M13475" s="116"/>
      <c r="N13475" s="117"/>
      <c r="P13475" s="115"/>
      <c r="Q13475" s="116"/>
      <c r="R13475" s="116"/>
      <c r="S13475" s="116"/>
      <c r="T13475" s="117"/>
    </row>
    <row r="13476" spans="10:20">
      <c r="J13476" s="116"/>
      <c r="K13476" s="116"/>
      <c r="L13476" s="116"/>
      <c r="M13476" s="116"/>
      <c r="N13476" s="117"/>
      <c r="P13476" s="115"/>
      <c r="Q13476" s="116"/>
      <c r="R13476" s="116"/>
      <c r="S13476" s="116"/>
      <c r="T13476" s="117"/>
    </row>
    <row r="13477" spans="10:20">
      <c r="J13477" s="116"/>
      <c r="K13477" s="116"/>
      <c r="L13477" s="116"/>
      <c r="M13477" s="116"/>
      <c r="N13477" s="117"/>
      <c r="P13477" s="115"/>
      <c r="Q13477" s="116"/>
      <c r="R13477" s="116"/>
      <c r="S13477" s="116"/>
      <c r="T13477" s="117"/>
    </row>
    <row r="13478" spans="10:20">
      <c r="J13478" s="116"/>
      <c r="K13478" s="116"/>
      <c r="L13478" s="116"/>
      <c r="M13478" s="116"/>
      <c r="N13478" s="117"/>
      <c r="P13478" s="115"/>
      <c r="Q13478" s="116"/>
      <c r="R13478" s="116"/>
      <c r="S13478" s="116"/>
      <c r="T13478" s="117"/>
    </row>
    <row r="13479" spans="10:20">
      <c r="J13479" s="116"/>
      <c r="K13479" s="116"/>
      <c r="L13479" s="116"/>
      <c r="M13479" s="116"/>
      <c r="N13479" s="117"/>
      <c r="P13479" s="115"/>
      <c r="Q13479" s="116"/>
      <c r="R13479" s="116"/>
      <c r="S13479" s="116"/>
      <c r="T13479" s="117"/>
    </row>
    <row r="13480" spans="10:20">
      <c r="J13480" s="116"/>
      <c r="K13480" s="116"/>
      <c r="L13480" s="116"/>
      <c r="M13480" s="116"/>
      <c r="N13480" s="117"/>
      <c r="P13480" s="115"/>
      <c r="Q13480" s="116"/>
      <c r="R13480" s="116"/>
      <c r="S13480" s="116"/>
      <c r="T13480" s="117"/>
    </row>
    <row r="13481" spans="10:20">
      <c r="J13481" s="116"/>
      <c r="K13481" s="116"/>
      <c r="L13481" s="116"/>
      <c r="M13481" s="116"/>
      <c r="N13481" s="117"/>
      <c r="P13481" s="115"/>
      <c r="Q13481" s="116"/>
      <c r="R13481" s="116"/>
      <c r="S13481" s="116"/>
      <c r="T13481" s="117"/>
    </row>
    <row r="13482" spans="10:20">
      <c r="J13482" s="116"/>
      <c r="K13482" s="116"/>
      <c r="L13482" s="116"/>
      <c r="M13482" s="116"/>
      <c r="N13482" s="117"/>
      <c r="P13482" s="115"/>
      <c r="Q13482" s="116"/>
      <c r="R13482" s="116"/>
      <c r="S13482" s="116"/>
      <c r="T13482" s="117"/>
    </row>
    <row r="13483" spans="10:20">
      <c r="J13483" s="116"/>
      <c r="K13483" s="116"/>
      <c r="L13483" s="116"/>
      <c r="M13483" s="116"/>
      <c r="N13483" s="117"/>
      <c r="P13483" s="115"/>
      <c r="Q13483" s="116"/>
      <c r="R13483" s="116"/>
      <c r="S13483" s="116"/>
      <c r="T13483" s="117"/>
    </row>
    <row r="13484" spans="10:20">
      <c r="J13484" s="116"/>
      <c r="K13484" s="116"/>
      <c r="L13484" s="116"/>
      <c r="M13484" s="116"/>
      <c r="N13484" s="117"/>
      <c r="P13484" s="115"/>
      <c r="Q13484" s="116"/>
      <c r="R13484" s="116"/>
      <c r="S13484" s="116"/>
      <c r="T13484" s="117"/>
    </row>
    <row r="13485" spans="10:20">
      <c r="J13485" s="116"/>
      <c r="K13485" s="116"/>
      <c r="L13485" s="116"/>
      <c r="M13485" s="116"/>
      <c r="N13485" s="117"/>
      <c r="P13485" s="115"/>
      <c r="Q13485" s="116"/>
      <c r="R13485" s="116"/>
      <c r="S13485" s="116"/>
      <c r="T13485" s="117"/>
    </row>
    <row r="13486" spans="10:20">
      <c r="J13486" s="116"/>
      <c r="K13486" s="116"/>
      <c r="L13486" s="116"/>
      <c r="M13486" s="116"/>
      <c r="N13486" s="117"/>
      <c r="P13486" s="115"/>
      <c r="Q13486" s="116"/>
      <c r="R13486" s="116"/>
      <c r="S13486" s="116"/>
      <c r="T13486" s="117"/>
    </row>
    <row r="13487" spans="10:20">
      <c r="J13487" s="116"/>
      <c r="K13487" s="116"/>
      <c r="L13487" s="116"/>
      <c r="M13487" s="116"/>
      <c r="N13487" s="117"/>
      <c r="P13487" s="115"/>
      <c r="Q13487" s="116"/>
      <c r="R13487" s="116"/>
      <c r="S13487" s="116"/>
      <c r="T13487" s="117"/>
    </row>
    <row r="13488" spans="10:20">
      <c r="J13488" s="116"/>
      <c r="K13488" s="116"/>
      <c r="L13488" s="116"/>
      <c r="M13488" s="116"/>
      <c r="N13488" s="117"/>
      <c r="P13488" s="115"/>
      <c r="Q13488" s="116"/>
      <c r="R13488" s="116"/>
      <c r="S13488" s="116"/>
      <c r="T13488" s="117"/>
    </row>
    <row r="13489" spans="10:20">
      <c r="J13489" s="116"/>
      <c r="K13489" s="116"/>
      <c r="L13489" s="116"/>
      <c r="M13489" s="116"/>
      <c r="N13489" s="117"/>
      <c r="P13489" s="115"/>
      <c r="Q13489" s="116"/>
      <c r="R13489" s="116"/>
      <c r="S13489" s="116"/>
      <c r="T13489" s="117"/>
    </row>
    <row r="13490" spans="10:20">
      <c r="J13490" s="116"/>
      <c r="K13490" s="116"/>
      <c r="L13490" s="116"/>
      <c r="M13490" s="116"/>
      <c r="N13490" s="117"/>
      <c r="P13490" s="115"/>
      <c r="Q13490" s="116"/>
      <c r="R13490" s="116"/>
      <c r="S13490" s="116"/>
      <c r="T13490" s="117"/>
    </row>
    <row r="13491" spans="10:20">
      <c r="J13491" s="116"/>
      <c r="K13491" s="116"/>
      <c r="L13491" s="116"/>
      <c r="M13491" s="116"/>
      <c r="N13491" s="117"/>
      <c r="P13491" s="115"/>
      <c r="Q13491" s="116"/>
      <c r="R13491" s="116"/>
      <c r="S13491" s="116"/>
      <c r="T13491" s="117"/>
    </row>
    <row r="13492" spans="10:20">
      <c r="J13492" s="116"/>
      <c r="K13492" s="116"/>
      <c r="L13492" s="116"/>
      <c r="M13492" s="116"/>
      <c r="N13492" s="117"/>
      <c r="P13492" s="115"/>
      <c r="Q13492" s="116"/>
      <c r="R13492" s="116"/>
      <c r="S13492" s="116"/>
      <c r="T13492" s="117"/>
    </row>
    <row r="13493" spans="10:20">
      <c r="J13493" s="116"/>
      <c r="K13493" s="116"/>
      <c r="L13493" s="116"/>
      <c r="M13493" s="116"/>
      <c r="N13493" s="117"/>
      <c r="P13493" s="115"/>
      <c r="Q13493" s="116"/>
      <c r="R13493" s="116"/>
      <c r="S13493" s="116"/>
      <c r="T13493" s="117"/>
    </row>
    <row r="13494" spans="10:20">
      <c r="J13494" s="116"/>
      <c r="K13494" s="116"/>
      <c r="L13494" s="116"/>
      <c r="M13494" s="116"/>
      <c r="N13494" s="117"/>
      <c r="P13494" s="115"/>
      <c r="Q13494" s="116"/>
      <c r="R13494" s="116"/>
      <c r="S13494" s="116"/>
      <c r="T13494" s="117"/>
    </row>
    <row r="13495" spans="10:20">
      <c r="J13495" s="116"/>
      <c r="K13495" s="116"/>
      <c r="L13495" s="116"/>
      <c r="M13495" s="116"/>
      <c r="N13495" s="117"/>
      <c r="P13495" s="115"/>
      <c r="Q13495" s="116"/>
      <c r="R13495" s="116"/>
      <c r="S13495" s="116"/>
      <c r="T13495" s="117"/>
    </row>
    <row r="13496" spans="10:20">
      <c r="J13496" s="116"/>
      <c r="K13496" s="116"/>
      <c r="L13496" s="116"/>
      <c r="M13496" s="116"/>
      <c r="N13496" s="117"/>
      <c r="P13496" s="115"/>
      <c r="Q13496" s="116"/>
      <c r="R13496" s="116"/>
      <c r="S13496" s="116"/>
      <c r="T13496" s="117"/>
    </row>
    <row r="13497" spans="10:20">
      <c r="J13497" s="116"/>
      <c r="K13497" s="116"/>
      <c r="L13497" s="116"/>
      <c r="M13497" s="116"/>
      <c r="N13497" s="117"/>
      <c r="P13497" s="115"/>
      <c r="Q13497" s="116"/>
      <c r="R13497" s="116"/>
      <c r="S13497" s="116"/>
      <c r="T13497" s="117"/>
    </row>
    <row r="13498" spans="10:20">
      <c r="J13498" s="116"/>
      <c r="K13498" s="116"/>
      <c r="L13498" s="116"/>
      <c r="M13498" s="116"/>
      <c r="N13498" s="117"/>
      <c r="P13498" s="115"/>
      <c r="Q13498" s="116"/>
      <c r="R13498" s="116"/>
      <c r="S13498" s="116"/>
      <c r="T13498" s="117"/>
    </row>
    <row r="13499" spans="10:20">
      <c r="J13499" s="116"/>
      <c r="K13499" s="116"/>
      <c r="L13499" s="116"/>
      <c r="M13499" s="116"/>
      <c r="N13499" s="117"/>
      <c r="P13499" s="115"/>
      <c r="Q13499" s="116"/>
      <c r="R13499" s="116"/>
      <c r="S13499" s="116"/>
      <c r="T13499" s="117"/>
    </row>
    <row r="13500" spans="10:20">
      <c r="J13500" s="116"/>
      <c r="K13500" s="116"/>
      <c r="L13500" s="116"/>
      <c r="M13500" s="116"/>
      <c r="N13500" s="117"/>
      <c r="P13500" s="115"/>
      <c r="Q13500" s="116"/>
      <c r="R13500" s="116"/>
      <c r="S13500" s="116"/>
      <c r="T13500" s="117"/>
    </row>
    <row r="13501" spans="10:20">
      <c r="J13501" s="116"/>
      <c r="K13501" s="116"/>
      <c r="L13501" s="116"/>
      <c r="M13501" s="116"/>
      <c r="N13501" s="117"/>
      <c r="P13501" s="115"/>
      <c r="Q13501" s="116"/>
      <c r="R13501" s="116"/>
      <c r="S13501" s="116"/>
      <c r="T13501" s="117"/>
    </row>
    <row r="13502" spans="10:20">
      <c r="J13502" s="116"/>
      <c r="K13502" s="116"/>
      <c r="L13502" s="116"/>
      <c r="M13502" s="116"/>
      <c r="N13502" s="117"/>
      <c r="P13502" s="115"/>
      <c r="Q13502" s="116"/>
      <c r="R13502" s="116"/>
      <c r="S13502" s="116"/>
      <c r="T13502" s="117"/>
    </row>
    <row r="13503" spans="10:20">
      <c r="J13503" s="116"/>
      <c r="K13503" s="116"/>
      <c r="L13503" s="116"/>
      <c r="M13503" s="116"/>
      <c r="N13503" s="117"/>
      <c r="P13503" s="115"/>
      <c r="Q13503" s="116"/>
      <c r="R13503" s="116"/>
      <c r="S13503" s="116"/>
      <c r="T13503" s="117"/>
    </row>
    <row r="13504" spans="10:20">
      <c r="J13504" s="116"/>
      <c r="K13504" s="116"/>
      <c r="L13504" s="116"/>
      <c r="M13504" s="116"/>
      <c r="N13504" s="117"/>
      <c r="P13504" s="115"/>
      <c r="Q13504" s="116"/>
      <c r="R13504" s="116"/>
      <c r="S13504" s="116"/>
      <c r="T13504" s="117"/>
    </row>
    <row r="13505" spans="10:20">
      <c r="J13505" s="116"/>
      <c r="K13505" s="116"/>
      <c r="L13505" s="116"/>
      <c r="M13505" s="116"/>
      <c r="N13505" s="117"/>
      <c r="P13505" s="115"/>
      <c r="Q13505" s="116"/>
      <c r="R13505" s="116"/>
      <c r="S13505" s="116"/>
      <c r="T13505" s="117"/>
    </row>
    <row r="13506" spans="10:20">
      <c r="J13506" s="116"/>
      <c r="K13506" s="116"/>
      <c r="L13506" s="116"/>
      <c r="M13506" s="116"/>
      <c r="N13506" s="117"/>
      <c r="P13506" s="115"/>
      <c r="Q13506" s="116"/>
      <c r="R13506" s="116"/>
      <c r="S13506" s="116"/>
      <c r="T13506" s="117"/>
    </row>
    <row r="13507" spans="10:20">
      <c r="J13507" s="116"/>
      <c r="K13507" s="116"/>
      <c r="L13507" s="116"/>
      <c r="M13507" s="116"/>
      <c r="N13507" s="117"/>
      <c r="P13507" s="115"/>
      <c r="Q13507" s="116"/>
      <c r="R13507" s="116"/>
      <c r="S13507" s="116"/>
      <c r="T13507" s="117"/>
    </row>
    <row r="13508" spans="10:20">
      <c r="J13508" s="116"/>
      <c r="K13508" s="116"/>
      <c r="L13508" s="116"/>
      <c r="M13508" s="116"/>
      <c r="N13508" s="117"/>
      <c r="P13508" s="115"/>
      <c r="Q13508" s="116"/>
      <c r="R13508" s="116"/>
      <c r="S13508" s="116"/>
      <c r="T13508" s="117"/>
    </row>
    <row r="13509" spans="10:20">
      <c r="J13509" s="116"/>
      <c r="K13509" s="116"/>
      <c r="L13509" s="116"/>
      <c r="M13509" s="116"/>
      <c r="N13509" s="117"/>
      <c r="P13509" s="115"/>
      <c r="Q13509" s="116"/>
      <c r="R13509" s="116"/>
      <c r="S13509" s="116"/>
      <c r="T13509" s="117"/>
    </row>
    <row r="13510" spans="10:20">
      <c r="J13510" s="116"/>
      <c r="K13510" s="116"/>
      <c r="L13510" s="116"/>
      <c r="M13510" s="116"/>
      <c r="N13510" s="117"/>
      <c r="P13510" s="115"/>
      <c r="Q13510" s="116"/>
      <c r="R13510" s="116"/>
      <c r="S13510" s="116"/>
      <c r="T13510" s="117"/>
    </row>
    <row r="13511" spans="10:20">
      <c r="J13511" s="116"/>
      <c r="K13511" s="116"/>
      <c r="L13511" s="116"/>
      <c r="M13511" s="116"/>
      <c r="N13511" s="117"/>
      <c r="P13511" s="115"/>
      <c r="Q13511" s="116"/>
      <c r="R13511" s="116"/>
      <c r="S13511" s="116"/>
      <c r="T13511" s="117"/>
    </row>
    <row r="13512" spans="10:20">
      <c r="J13512" s="116"/>
      <c r="K13512" s="116"/>
      <c r="L13512" s="116"/>
      <c r="M13512" s="116"/>
      <c r="N13512" s="117"/>
      <c r="P13512" s="115"/>
      <c r="Q13512" s="116"/>
      <c r="R13512" s="116"/>
      <c r="S13512" s="116"/>
      <c r="T13512" s="117"/>
    </row>
    <row r="13513" spans="10:20">
      <c r="J13513" s="116"/>
      <c r="K13513" s="116"/>
      <c r="L13513" s="116"/>
      <c r="M13513" s="116"/>
      <c r="N13513" s="117"/>
      <c r="P13513" s="115"/>
      <c r="Q13513" s="116"/>
      <c r="R13513" s="116"/>
      <c r="S13513" s="116"/>
      <c r="T13513" s="117"/>
    </row>
    <row r="13514" spans="10:20">
      <c r="J13514" s="116"/>
      <c r="K13514" s="116"/>
      <c r="L13514" s="116"/>
      <c r="M13514" s="116"/>
      <c r="N13514" s="117"/>
      <c r="P13514" s="115"/>
      <c r="Q13514" s="116"/>
      <c r="R13514" s="116"/>
      <c r="S13514" s="116"/>
      <c r="T13514" s="117"/>
    </row>
    <row r="13515" spans="10:20">
      <c r="J13515" s="116"/>
      <c r="K13515" s="116"/>
      <c r="L13515" s="116"/>
      <c r="M13515" s="116"/>
      <c r="N13515" s="117"/>
      <c r="P13515" s="115"/>
      <c r="Q13515" s="116"/>
      <c r="R13515" s="116"/>
      <c r="S13515" s="116"/>
      <c r="T13515" s="117"/>
    </row>
    <row r="13516" spans="10:20">
      <c r="J13516" s="116"/>
      <c r="K13516" s="116"/>
      <c r="L13516" s="116"/>
      <c r="M13516" s="116"/>
      <c r="N13516" s="117"/>
      <c r="P13516" s="115"/>
      <c r="Q13516" s="116"/>
      <c r="R13516" s="116"/>
      <c r="S13516" s="116"/>
      <c r="T13516" s="117"/>
    </row>
    <row r="13517" spans="10:20">
      <c r="J13517" s="116"/>
      <c r="K13517" s="116"/>
      <c r="L13517" s="116"/>
      <c r="M13517" s="116"/>
      <c r="N13517" s="117"/>
      <c r="P13517" s="115"/>
      <c r="Q13517" s="116"/>
      <c r="R13517" s="116"/>
      <c r="S13517" s="116"/>
      <c r="T13517" s="117"/>
    </row>
    <row r="13518" spans="10:20">
      <c r="J13518" s="116"/>
      <c r="K13518" s="116"/>
      <c r="L13518" s="116"/>
      <c r="M13518" s="116"/>
      <c r="N13518" s="117"/>
      <c r="P13518" s="115"/>
      <c r="Q13518" s="116"/>
      <c r="R13518" s="116"/>
      <c r="S13518" s="116"/>
      <c r="T13518" s="117"/>
    </row>
    <row r="13519" spans="10:20">
      <c r="J13519" s="116"/>
      <c r="K13519" s="116"/>
      <c r="L13519" s="116"/>
      <c r="M13519" s="116"/>
      <c r="N13519" s="117"/>
      <c r="P13519" s="115"/>
      <c r="Q13519" s="116"/>
      <c r="R13519" s="116"/>
      <c r="S13519" s="116"/>
      <c r="T13519" s="117"/>
    </row>
    <row r="13520" spans="10:20">
      <c r="J13520" s="116"/>
      <c r="K13520" s="116"/>
      <c r="L13520" s="116"/>
      <c r="M13520" s="116"/>
      <c r="N13520" s="117"/>
      <c r="P13520" s="115"/>
      <c r="Q13520" s="116"/>
      <c r="R13520" s="116"/>
      <c r="S13520" s="116"/>
      <c r="T13520" s="117"/>
    </row>
    <row r="13521" spans="10:20">
      <c r="J13521" s="116"/>
      <c r="K13521" s="116"/>
      <c r="L13521" s="116"/>
      <c r="M13521" s="116"/>
      <c r="N13521" s="117"/>
      <c r="P13521" s="115"/>
      <c r="Q13521" s="116"/>
      <c r="R13521" s="116"/>
      <c r="S13521" s="116"/>
      <c r="T13521" s="117"/>
    </row>
    <row r="13522" spans="10:20">
      <c r="J13522" s="116"/>
      <c r="K13522" s="116"/>
      <c r="L13522" s="116"/>
      <c r="M13522" s="116"/>
      <c r="N13522" s="117"/>
      <c r="P13522" s="115"/>
      <c r="Q13522" s="116"/>
      <c r="R13522" s="116"/>
      <c r="S13522" s="116"/>
      <c r="T13522" s="117"/>
    </row>
    <row r="13523" spans="10:20">
      <c r="J13523" s="116"/>
      <c r="K13523" s="116"/>
      <c r="L13523" s="116"/>
      <c r="M13523" s="116"/>
      <c r="N13523" s="117"/>
      <c r="P13523" s="115"/>
      <c r="Q13523" s="116"/>
      <c r="R13523" s="116"/>
      <c r="S13523" s="116"/>
      <c r="T13523" s="117"/>
    </row>
    <row r="13524" spans="10:20">
      <c r="J13524" s="116"/>
      <c r="K13524" s="116"/>
      <c r="L13524" s="116"/>
      <c r="M13524" s="116"/>
      <c r="N13524" s="117"/>
      <c r="P13524" s="115"/>
      <c r="Q13524" s="116"/>
      <c r="R13524" s="116"/>
      <c r="S13524" s="116"/>
      <c r="T13524" s="117"/>
    </row>
    <row r="13525" spans="10:20">
      <c r="J13525" s="116"/>
      <c r="K13525" s="116"/>
      <c r="L13525" s="116"/>
      <c r="M13525" s="116"/>
      <c r="N13525" s="117"/>
      <c r="P13525" s="115"/>
      <c r="Q13525" s="116"/>
      <c r="R13525" s="116"/>
      <c r="S13525" s="116"/>
      <c r="T13525" s="117"/>
    </row>
    <row r="13526" spans="10:20">
      <c r="J13526" s="116"/>
      <c r="K13526" s="116"/>
      <c r="L13526" s="116"/>
      <c r="M13526" s="116"/>
      <c r="N13526" s="117"/>
      <c r="P13526" s="115"/>
      <c r="Q13526" s="116"/>
      <c r="R13526" s="116"/>
      <c r="S13526" s="116"/>
      <c r="T13526" s="117"/>
    </row>
    <row r="13527" spans="10:20">
      <c r="J13527" s="116"/>
      <c r="K13527" s="116"/>
      <c r="L13527" s="116"/>
      <c r="M13527" s="116"/>
      <c r="N13527" s="117"/>
      <c r="P13527" s="115"/>
      <c r="Q13527" s="116"/>
      <c r="R13527" s="116"/>
      <c r="S13527" s="116"/>
      <c r="T13527" s="117"/>
    </row>
    <row r="13528" spans="10:20">
      <c r="J13528" s="116"/>
      <c r="K13528" s="116"/>
      <c r="L13528" s="116"/>
      <c r="M13528" s="116"/>
      <c r="N13528" s="117"/>
      <c r="P13528" s="115"/>
      <c r="Q13528" s="116"/>
      <c r="R13528" s="116"/>
      <c r="S13528" s="116"/>
      <c r="T13528" s="117"/>
    </row>
    <row r="13529" spans="10:20">
      <c r="J13529" s="116"/>
      <c r="K13529" s="116"/>
      <c r="L13529" s="116"/>
      <c r="M13529" s="116"/>
      <c r="N13529" s="117"/>
      <c r="P13529" s="115"/>
      <c r="Q13529" s="116"/>
      <c r="R13529" s="116"/>
      <c r="S13529" s="116"/>
      <c r="T13529" s="117"/>
    </row>
    <row r="13530" spans="10:20">
      <c r="J13530" s="116"/>
      <c r="K13530" s="116"/>
      <c r="L13530" s="116"/>
      <c r="M13530" s="116"/>
      <c r="N13530" s="117"/>
      <c r="P13530" s="115"/>
      <c r="Q13530" s="116"/>
      <c r="R13530" s="116"/>
      <c r="S13530" s="116"/>
      <c r="T13530" s="117"/>
    </row>
    <row r="13531" spans="10:20">
      <c r="J13531" s="116"/>
      <c r="K13531" s="116"/>
      <c r="L13531" s="116"/>
      <c r="M13531" s="116"/>
      <c r="N13531" s="117"/>
      <c r="P13531" s="115"/>
      <c r="Q13531" s="116"/>
      <c r="R13531" s="116"/>
      <c r="S13531" s="116"/>
      <c r="T13531" s="117"/>
    </row>
    <row r="13532" spans="10:20">
      <c r="J13532" s="116"/>
      <c r="K13532" s="116"/>
      <c r="L13532" s="116"/>
      <c r="M13532" s="116"/>
      <c r="N13532" s="117"/>
      <c r="P13532" s="115"/>
      <c r="Q13532" s="116"/>
      <c r="R13532" s="116"/>
      <c r="S13532" s="116"/>
      <c r="T13532" s="117"/>
    </row>
    <row r="13533" spans="10:20">
      <c r="J13533" s="116"/>
      <c r="K13533" s="116"/>
      <c r="L13533" s="116"/>
      <c r="M13533" s="116"/>
      <c r="N13533" s="117"/>
      <c r="P13533" s="115"/>
      <c r="Q13533" s="116"/>
      <c r="R13533" s="116"/>
      <c r="S13533" s="116"/>
      <c r="T13533" s="117"/>
    </row>
    <row r="13534" spans="10:20">
      <c r="J13534" s="116"/>
      <c r="K13534" s="116"/>
      <c r="L13534" s="116"/>
      <c r="M13534" s="116"/>
      <c r="N13534" s="117"/>
      <c r="P13534" s="115"/>
      <c r="Q13534" s="116"/>
      <c r="R13534" s="116"/>
      <c r="S13534" s="116"/>
      <c r="T13534" s="117"/>
    </row>
    <row r="13535" spans="10:20">
      <c r="J13535" s="116"/>
      <c r="K13535" s="116"/>
      <c r="L13535" s="116"/>
      <c r="M13535" s="116"/>
      <c r="N13535" s="117"/>
      <c r="P13535" s="115"/>
      <c r="Q13535" s="116"/>
      <c r="R13535" s="116"/>
      <c r="S13535" s="116"/>
      <c r="T13535" s="117"/>
    </row>
    <row r="13536" spans="10:20">
      <c r="J13536" s="116"/>
      <c r="K13536" s="116"/>
      <c r="L13536" s="116"/>
      <c r="M13536" s="116"/>
      <c r="N13536" s="117"/>
      <c r="P13536" s="115"/>
      <c r="Q13536" s="116"/>
      <c r="R13536" s="116"/>
      <c r="S13536" s="116"/>
      <c r="T13536" s="117"/>
    </row>
    <row r="13537" spans="10:20">
      <c r="J13537" s="116"/>
      <c r="K13537" s="116"/>
      <c r="L13537" s="116"/>
      <c r="M13537" s="116"/>
      <c r="N13537" s="117"/>
      <c r="P13537" s="115"/>
      <c r="Q13537" s="116"/>
      <c r="R13537" s="116"/>
      <c r="S13537" s="116"/>
      <c r="T13537" s="117"/>
    </row>
    <row r="13538" spans="10:20">
      <c r="J13538" s="116"/>
      <c r="K13538" s="116"/>
      <c r="L13538" s="116"/>
      <c r="M13538" s="116"/>
      <c r="N13538" s="117"/>
      <c r="P13538" s="115"/>
      <c r="Q13538" s="116"/>
      <c r="R13538" s="116"/>
      <c r="S13538" s="116"/>
      <c r="T13538" s="117"/>
    </row>
    <row r="13539" spans="10:20">
      <c r="J13539" s="116"/>
      <c r="K13539" s="116"/>
      <c r="L13539" s="116"/>
      <c r="M13539" s="116"/>
      <c r="N13539" s="117"/>
      <c r="P13539" s="115"/>
      <c r="Q13539" s="116"/>
      <c r="R13539" s="116"/>
      <c r="S13539" s="116"/>
      <c r="T13539" s="117"/>
    </row>
    <row r="13540" spans="10:20">
      <c r="J13540" s="116"/>
      <c r="K13540" s="116"/>
      <c r="L13540" s="116"/>
      <c r="M13540" s="116"/>
      <c r="N13540" s="117"/>
      <c r="P13540" s="115"/>
      <c r="Q13540" s="116"/>
      <c r="R13540" s="116"/>
      <c r="S13540" s="116"/>
      <c r="T13540" s="117"/>
    </row>
    <row r="13541" spans="10:20">
      <c r="J13541" s="116"/>
      <c r="K13541" s="116"/>
      <c r="L13541" s="116"/>
      <c r="M13541" s="116"/>
      <c r="N13541" s="117"/>
      <c r="P13541" s="115"/>
      <c r="Q13541" s="116"/>
      <c r="R13541" s="116"/>
      <c r="S13541" s="116"/>
      <c r="T13541" s="117"/>
    </row>
    <row r="13542" spans="10:20">
      <c r="J13542" s="116"/>
      <c r="K13542" s="116"/>
      <c r="L13542" s="116"/>
      <c r="M13542" s="116"/>
      <c r="N13542" s="117"/>
      <c r="P13542" s="115"/>
      <c r="Q13542" s="116"/>
      <c r="R13542" s="116"/>
      <c r="S13542" s="116"/>
      <c r="T13542" s="117"/>
    </row>
    <row r="13543" spans="10:20">
      <c r="J13543" s="116"/>
      <c r="K13543" s="116"/>
      <c r="L13543" s="116"/>
      <c r="M13543" s="116"/>
      <c r="N13543" s="117"/>
      <c r="P13543" s="115"/>
      <c r="Q13543" s="116"/>
      <c r="R13543" s="116"/>
      <c r="S13543" s="116"/>
      <c r="T13543" s="117"/>
    </row>
    <row r="13544" spans="10:20">
      <c r="J13544" s="116"/>
      <c r="K13544" s="116"/>
      <c r="L13544" s="116"/>
      <c r="M13544" s="116"/>
      <c r="N13544" s="117"/>
      <c r="P13544" s="115"/>
      <c r="Q13544" s="116"/>
      <c r="R13544" s="116"/>
      <c r="S13544" s="116"/>
      <c r="T13544" s="117"/>
    </row>
    <row r="13545" spans="10:20">
      <c r="J13545" s="116"/>
      <c r="K13545" s="116"/>
      <c r="L13545" s="116"/>
      <c r="M13545" s="116"/>
      <c r="N13545" s="117"/>
      <c r="P13545" s="115"/>
      <c r="Q13545" s="116"/>
      <c r="R13545" s="116"/>
      <c r="S13545" s="116"/>
      <c r="T13545" s="117"/>
    </row>
    <row r="13546" spans="10:20">
      <c r="J13546" s="116"/>
      <c r="K13546" s="116"/>
      <c r="L13546" s="116"/>
      <c r="M13546" s="116"/>
      <c r="N13546" s="117"/>
      <c r="P13546" s="115"/>
      <c r="Q13546" s="116"/>
      <c r="R13546" s="116"/>
      <c r="S13546" s="116"/>
      <c r="T13546" s="117"/>
    </row>
    <row r="13547" spans="10:20">
      <c r="J13547" s="116"/>
      <c r="K13547" s="116"/>
      <c r="L13547" s="116"/>
      <c r="M13547" s="116"/>
      <c r="N13547" s="117"/>
      <c r="P13547" s="115"/>
      <c r="Q13547" s="116"/>
      <c r="R13547" s="116"/>
      <c r="S13547" s="116"/>
      <c r="T13547" s="117"/>
    </row>
    <row r="13548" spans="10:20">
      <c r="J13548" s="116"/>
      <c r="K13548" s="116"/>
      <c r="L13548" s="116"/>
      <c r="M13548" s="116"/>
      <c r="N13548" s="117"/>
      <c r="P13548" s="115"/>
      <c r="Q13548" s="116"/>
      <c r="R13548" s="116"/>
      <c r="S13548" s="116"/>
      <c r="T13548" s="117"/>
    </row>
    <row r="13549" spans="10:20">
      <c r="J13549" s="116"/>
      <c r="K13549" s="116"/>
      <c r="L13549" s="116"/>
      <c r="M13549" s="116"/>
      <c r="N13549" s="117"/>
      <c r="P13549" s="115"/>
      <c r="Q13549" s="116"/>
      <c r="R13549" s="116"/>
      <c r="S13549" s="116"/>
      <c r="T13549" s="117"/>
    </row>
    <row r="13550" spans="10:20">
      <c r="J13550" s="116"/>
      <c r="K13550" s="116"/>
      <c r="L13550" s="116"/>
      <c r="M13550" s="116"/>
      <c r="N13550" s="117"/>
      <c r="P13550" s="115"/>
      <c r="Q13550" s="116"/>
      <c r="R13550" s="116"/>
      <c r="S13550" s="116"/>
      <c r="T13550" s="117"/>
    </row>
    <row r="13551" spans="10:20">
      <c r="J13551" s="116"/>
      <c r="K13551" s="116"/>
      <c r="L13551" s="116"/>
      <c r="M13551" s="116"/>
      <c r="N13551" s="117"/>
      <c r="P13551" s="115"/>
      <c r="Q13551" s="116"/>
      <c r="R13551" s="116"/>
      <c r="S13551" s="116"/>
      <c r="T13551" s="117"/>
    </row>
    <row r="13552" spans="10:20">
      <c r="J13552" s="116"/>
      <c r="K13552" s="116"/>
      <c r="L13552" s="116"/>
      <c r="M13552" s="116"/>
      <c r="N13552" s="117"/>
      <c r="P13552" s="115"/>
      <c r="Q13552" s="116"/>
      <c r="R13552" s="116"/>
      <c r="S13552" s="116"/>
      <c r="T13552" s="117"/>
    </row>
    <row r="13553" spans="10:20">
      <c r="J13553" s="116"/>
      <c r="K13553" s="116"/>
      <c r="L13553" s="116"/>
      <c r="M13553" s="116"/>
      <c r="N13553" s="117"/>
      <c r="P13553" s="115"/>
      <c r="Q13553" s="116"/>
      <c r="R13553" s="116"/>
      <c r="S13553" s="116"/>
      <c r="T13553" s="117"/>
    </row>
    <row r="13554" spans="10:20">
      <c r="J13554" s="116"/>
      <c r="K13554" s="116"/>
      <c r="L13554" s="116"/>
      <c r="M13554" s="116"/>
      <c r="N13554" s="117"/>
      <c r="P13554" s="115"/>
      <c r="Q13554" s="116"/>
      <c r="R13554" s="116"/>
      <c r="S13554" s="116"/>
      <c r="T13554" s="117"/>
    </row>
    <row r="13555" spans="10:20">
      <c r="J13555" s="116"/>
      <c r="K13555" s="116"/>
      <c r="L13555" s="116"/>
      <c r="M13555" s="116"/>
      <c r="N13555" s="117"/>
      <c r="P13555" s="115"/>
      <c r="Q13555" s="116"/>
      <c r="R13555" s="116"/>
      <c r="S13555" s="116"/>
      <c r="T13555" s="117"/>
    </row>
    <row r="13556" spans="10:20">
      <c r="J13556" s="116"/>
      <c r="K13556" s="116"/>
      <c r="L13556" s="116"/>
      <c r="M13556" s="116"/>
      <c r="N13556" s="117"/>
      <c r="P13556" s="115"/>
      <c r="Q13556" s="116"/>
      <c r="R13556" s="116"/>
      <c r="S13556" s="116"/>
      <c r="T13556" s="117"/>
    </row>
    <row r="13557" spans="10:20">
      <c r="J13557" s="116"/>
      <c r="K13557" s="116"/>
      <c r="L13557" s="116"/>
      <c r="M13557" s="116"/>
      <c r="N13557" s="117"/>
      <c r="P13557" s="115"/>
      <c r="Q13557" s="116"/>
      <c r="R13557" s="116"/>
      <c r="S13557" s="116"/>
      <c r="T13557" s="117"/>
    </row>
    <row r="13558" spans="10:20">
      <c r="J13558" s="116"/>
      <c r="K13558" s="116"/>
      <c r="L13558" s="116"/>
      <c r="M13558" s="116"/>
      <c r="N13558" s="117"/>
      <c r="P13558" s="115"/>
      <c r="Q13558" s="116"/>
      <c r="R13558" s="116"/>
      <c r="S13558" s="116"/>
      <c r="T13558" s="117"/>
    </row>
    <row r="13559" spans="10:20">
      <c r="J13559" s="116"/>
      <c r="K13559" s="116"/>
      <c r="L13559" s="116"/>
      <c r="M13559" s="116"/>
      <c r="N13559" s="117"/>
      <c r="P13559" s="115"/>
      <c r="Q13559" s="116"/>
      <c r="R13559" s="116"/>
      <c r="S13559" s="116"/>
      <c r="T13559" s="117"/>
    </row>
    <row r="13560" spans="10:20">
      <c r="J13560" s="116"/>
      <c r="K13560" s="116"/>
      <c r="L13560" s="116"/>
      <c r="M13560" s="116"/>
      <c r="N13560" s="117"/>
      <c r="P13560" s="115"/>
      <c r="Q13560" s="116"/>
      <c r="R13560" s="116"/>
      <c r="S13560" s="116"/>
      <c r="T13560" s="117"/>
    </row>
    <row r="13561" spans="10:20">
      <c r="J13561" s="116"/>
      <c r="K13561" s="116"/>
      <c r="L13561" s="116"/>
      <c r="M13561" s="116"/>
      <c r="N13561" s="117"/>
      <c r="P13561" s="115"/>
      <c r="Q13561" s="116"/>
      <c r="R13561" s="116"/>
      <c r="S13561" s="116"/>
      <c r="T13561" s="117"/>
    </row>
    <row r="13562" spans="10:20">
      <c r="J13562" s="116"/>
      <c r="K13562" s="116"/>
      <c r="L13562" s="116"/>
      <c r="M13562" s="116"/>
      <c r="N13562" s="117"/>
      <c r="P13562" s="115"/>
      <c r="Q13562" s="116"/>
      <c r="R13562" s="116"/>
      <c r="S13562" s="116"/>
      <c r="T13562" s="117"/>
    </row>
    <row r="13563" spans="10:20">
      <c r="J13563" s="116"/>
      <c r="K13563" s="116"/>
      <c r="L13563" s="116"/>
      <c r="M13563" s="116"/>
      <c r="N13563" s="117"/>
      <c r="P13563" s="115"/>
      <c r="Q13563" s="116"/>
      <c r="R13563" s="116"/>
      <c r="S13563" s="116"/>
      <c r="T13563" s="117"/>
    </row>
    <row r="13564" spans="10:20">
      <c r="J13564" s="116"/>
      <c r="K13564" s="116"/>
      <c r="L13564" s="116"/>
      <c r="M13564" s="116"/>
      <c r="N13564" s="117"/>
      <c r="P13564" s="115"/>
      <c r="Q13564" s="116"/>
      <c r="R13564" s="116"/>
      <c r="S13564" s="116"/>
      <c r="T13564" s="117"/>
    </row>
    <row r="13565" spans="10:20">
      <c r="J13565" s="116"/>
      <c r="K13565" s="116"/>
      <c r="L13565" s="116"/>
      <c r="M13565" s="116"/>
      <c r="N13565" s="117"/>
      <c r="P13565" s="115"/>
      <c r="Q13565" s="116"/>
      <c r="R13565" s="116"/>
      <c r="S13565" s="116"/>
      <c r="T13565" s="117"/>
    </row>
    <row r="13566" spans="10:20">
      <c r="J13566" s="116"/>
      <c r="K13566" s="116"/>
      <c r="L13566" s="116"/>
      <c r="M13566" s="116"/>
      <c r="N13566" s="117"/>
      <c r="P13566" s="115"/>
      <c r="Q13566" s="116"/>
      <c r="R13566" s="116"/>
      <c r="S13566" s="116"/>
      <c r="T13566" s="117"/>
    </row>
    <row r="13567" spans="10:20">
      <c r="J13567" s="116"/>
      <c r="K13567" s="116"/>
      <c r="L13567" s="116"/>
      <c r="M13567" s="116"/>
      <c r="N13567" s="117"/>
      <c r="P13567" s="115"/>
      <c r="Q13567" s="116"/>
      <c r="R13567" s="116"/>
      <c r="S13567" s="116"/>
      <c r="T13567" s="117"/>
    </row>
    <row r="13568" spans="10:20">
      <c r="J13568" s="116"/>
      <c r="K13568" s="116"/>
      <c r="L13568" s="116"/>
      <c r="M13568" s="116"/>
      <c r="N13568" s="117"/>
      <c r="P13568" s="115"/>
      <c r="Q13568" s="116"/>
      <c r="R13568" s="116"/>
      <c r="S13568" s="116"/>
      <c r="T13568" s="117"/>
    </row>
    <row r="13569" spans="10:20">
      <c r="J13569" s="116"/>
      <c r="K13569" s="116"/>
      <c r="L13569" s="116"/>
      <c r="M13569" s="116"/>
      <c r="N13569" s="117"/>
      <c r="P13569" s="115"/>
      <c r="Q13569" s="116"/>
      <c r="R13569" s="116"/>
      <c r="S13569" s="116"/>
      <c r="T13569" s="117"/>
    </row>
    <row r="13570" spans="10:20">
      <c r="J13570" s="116"/>
      <c r="K13570" s="116"/>
      <c r="L13570" s="116"/>
      <c r="M13570" s="116"/>
      <c r="N13570" s="117"/>
      <c r="P13570" s="115"/>
      <c r="Q13570" s="116"/>
      <c r="R13570" s="116"/>
      <c r="S13570" s="116"/>
      <c r="T13570" s="117"/>
    </row>
    <row r="13571" spans="10:20">
      <c r="J13571" s="116"/>
      <c r="K13571" s="116"/>
      <c r="L13571" s="116"/>
      <c r="M13571" s="116"/>
      <c r="N13571" s="117"/>
      <c r="P13571" s="115"/>
      <c r="Q13571" s="116"/>
      <c r="R13571" s="116"/>
      <c r="S13571" s="116"/>
      <c r="T13571" s="117"/>
    </row>
    <row r="13572" spans="10:20">
      <c r="J13572" s="116"/>
      <c r="K13572" s="116"/>
      <c r="L13572" s="116"/>
      <c r="M13572" s="116"/>
      <c r="N13572" s="117"/>
      <c r="P13572" s="115"/>
      <c r="Q13572" s="116"/>
      <c r="R13572" s="116"/>
      <c r="S13572" s="116"/>
      <c r="T13572" s="117"/>
    </row>
    <row r="13573" spans="10:20">
      <c r="J13573" s="116"/>
      <c r="K13573" s="116"/>
      <c r="L13573" s="116"/>
      <c r="M13573" s="116"/>
      <c r="N13573" s="117"/>
      <c r="P13573" s="115"/>
      <c r="Q13573" s="116"/>
      <c r="R13573" s="116"/>
      <c r="S13573" s="116"/>
      <c r="T13573" s="117"/>
    </row>
    <row r="13574" spans="10:20">
      <c r="J13574" s="116"/>
      <c r="K13574" s="116"/>
      <c r="L13574" s="116"/>
      <c r="M13574" s="116"/>
      <c r="N13574" s="117"/>
      <c r="P13574" s="115"/>
      <c r="Q13574" s="116"/>
      <c r="R13574" s="116"/>
      <c r="S13574" s="116"/>
      <c r="T13574" s="117"/>
    </row>
    <row r="13575" spans="10:20">
      <c r="J13575" s="116"/>
      <c r="K13575" s="116"/>
      <c r="L13575" s="116"/>
      <c r="M13575" s="116"/>
      <c r="N13575" s="117"/>
      <c r="P13575" s="115"/>
      <c r="Q13575" s="116"/>
      <c r="R13575" s="116"/>
      <c r="S13575" s="116"/>
      <c r="T13575" s="117"/>
    </row>
    <row r="13576" spans="10:20">
      <c r="J13576" s="116"/>
      <c r="K13576" s="116"/>
      <c r="L13576" s="116"/>
      <c r="M13576" s="116"/>
      <c r="N13576" s="117"/>
      <c r="P13576" s="115"/>
      <c r="Q13576" s="116"/>
      <c r="R13576" s="116"/>
      <c r="S13576" s="116"/>
      <c r="T13576" s="117"/>
    </row>
    <row r="13577" spans="10:20">
      <c r="J13577" s="116"/>
      <c r="K13577" s="116"/>
      <c r="L13577" s="116"/>
      <c r="M13577" s="116"/>
      <c r="N13577" s="117"/>
      <c r="P13577" s="115"/>
      <c r="Q13577" s="116"/>
      <c r="R13577" s="116"/>
      <c r="S13577" s="116"/>
      <c r="T13577" s="117"/>
    </row>
    <row r="13578" spans="10:20">
      <c r="J13578" s="116"/>
      <c r="K13578" s="116"/>
      <c r="L13578" s="116"/>
      <c r="M13578" s="116"/>
      <c r="N13578" s="117"/>
      <c r="P13578" s="115"/>
      <c r="Q13578" s="116"/>
      <c r="R13578" s="116"/>
      <c r="S13578" s="116"/>
      <c r="T13578" s="117"/>
    </row>
    <row r="13579" spans="10:20">
      <c r="J13579" s="116"/>
      <c r="K13579" s="116"/>
      <c r="L13579" s="116"/>
      <c r="M13579" s="116"/>
      <c r="N13579" s="117"/>
      <c r="P13579" s="115"/>
      <c r="Q13579" s="116"/>
      <c r="R13579" s="116"/>
      <c r="S13579" s="116"/>
      <c r="T13579" s="117"/>
    </row>
    <row r="13580" spans="10:20">
      <c r="J13580" s="116"/>
      <c r="K13580" s="116"/>
      <c r="L13580" s="116"/>
      <c r="M13580" s="116"/>
      <c r="N13580" s="117"/>
      <c r="P13580" s="115"/>
      <c r="Q13580" s="116"/>
      <c r="R13580" s="116"/>
      <c r="S13580" s="116"/>
      <c r="T13580" s="117"/>
    </row>
    <row r="13581" spans="10:20">
      <c r="J13581" s="116"/>
      <c r="K13581" s="116"/>
      <c r="L13581" s="116"/>
      <c r="M13581" s="116"/>
      <c r="N13581" s="117"/>
      <c r="P13581" s="115"/>
      <c r="Q13581" s="116"/>
      <c r="R13581" s="116"/>
      <c r="S13581" s="116"/>
      <c r="T13581" s="117"/>
    </row>
    <row r="13582" spans="10:20">
      <c r="J13582" s="116"/>
      <c r="K13582" s="116"/>
      <c r="L13582" s="116"/>
      <c r="M13582" s="116"/>
      <c r="N13582" s="117"/>
      <c r="P13582" s="115"/>
      <c r="Q13582" s="116"/>
      <c r="R13582" s="116"/>
      <c r="S13582" s="116"/>
      <c r="T13582" s="117"/>
    </row>
    <row r="13583" spans="10:20">
      <c r="J13583" s="116"/>
      <c r="K13583" s="116"/>
      <c r="L13583" s="116"/>
      <c r="M13583" s="116"/>
      <c r="N13583" s="117"/>
      <c r="P13583" s="115"/>
      <c r="Q13583" s="116"/>
      <c r="R13583" s="116"/>
      <c r="S13583" s="116"/>
      <c r="T13583" s="117"/>
    </row>
    <row r="13584" spans="10:20">
      <c r="J13584" s="116"/>
      <c r="K13584" s="116"/>
      <c r="L13584" s="116"/>
      <c r="M13584" s="116"/>
      <c r="N13584" s="117"/>
      <c r="P13584" s="115"/>
      <c r="Q13584" s="116"/>
      <c r="R13584" s="116"/>
      <c r="S13584" s="116"/>
      <c r="T13584" s="117"/>
    </row>
    <row r="13585" spans="10:20">
      <c r="J13585" s="116"/>
      <c r="K13585" s="116"/>
      <c r="L13585" s="116"/>
      <c r="M13585" s="116"/>
      <c r="N13585" s="117"/>
      <c r="P13585" s="115"/>
      <c r="Q13585" s="116"/>
      <c r="R13585" s="116"/>
      <c r="S13585" s="116"/>
      <c r="T13585" s="117"/>
    </row>
    <row r="13586" spans="10:20">
      <c r="J13586" s="116"/>
      <c r="K13586" s="116"/>
      <c r="L13586" s="116"/>
      <c r="M13586" s="116"/>
      <c r="N13586" s="117"/>
      <c r="P13586" s="115"/>
      <c r="Q13586" s="116"/>
      <c r="R13586" s="116"/>
      <c r="S13586" s="116"/>
      <c r="T13586" s="117"/>
    </row>
    <row r="13587" spans="10:20">
      <c r="J13587" s="116"/>
      <c r="K13587" s="116"/>
      <c r="L13587" s="116"/>
      <c r="M13587" s="116"/>
      <c r="N13587" s="117"/>
      <c r="P13587" s="115"/>
      <c r="Q13587" s="116"/>
      <c r="R13587" s="116"/>
      <c r="S13587" s="116"/>
      <c r="T13587" s="117"/>
    </row>
    <row r="13588" spans="10:20">
      <c r="J13588" s="116"/>
      <c r="K13588" s="116"/>
      <c r="L13588" s="116"/>
      <c r="M13588" s="116"/>
      <c r="N13588" s="117"/>
      <c r="P13588" s="115"/>
      <c r="Q13588" s="116"/>
      <c r="R13588" s="116"/>
      <c r="S13588" s="116"/>
      <c r="T13588" s="117"/>
    </row>
    <row r="13589" spans="10:20">
      <c r="J13589" s="116"/>
      <c r="K13589" s="116"/>
      <c r="L13589" s="116"/>
      <c r="M13589" s="116"/>
      <c r="N13589" s="117"/>
      <c r="P13589" s="115"/>
      <c r="Q13589" s="116"/>
      <c r="R13589" s="116"/>
      <c r="S13589" s="116"/>
      <c r="T13589" s="117"/>
    </row>
    <row r="13590" spans="10:20">
      <c r="J13590" s="116"/>
      <c r="K13590" s="116"/>
      <c r="L13590" s="116"/>
      <c r="M13590" s="116"/>
      <c r="N13590" s="117"/>
      <c r="P13590" s="115"/>
      <c r="Q13590" s="116"/>
      <c r="R13590" s="116"/>
      <c r="S13590" s="116"/>
      <c r="T13590" s="117"/>
    </row>
    <row r="13591" spans="10:20">
      <c r="J13591" s="116"/>
      <c r="K13591" s="116"/>
      <c r="L13591" s="116"/>
      <c r="M13591" s="116"/>
      <c r="N13591" s="117"/>
      <c r="P13591" s="115"/>
      <c r="Q13591" s="116"/>
      <c r="R13591" s="116"/>
      <c r="S13591" s="116"/>
      <c r="T13591" s="117"/>
    </row>
    <row r="13592" spans="10:20">
      <c r="J13592" s="116"/>
      <c r="K13592" s="116"/>
      <c r="L13592" s="116"/>
      <c r="M13592" s="116"/>
      <c r="N13592" s="117"/>
      <c r="P13592" s="115"/>
      <c r="Q13592" s="116"/>
      <c r="R13592" s="116"/>
      <c r="S13592" s="116"/>
      <c r="T13592" s="117"/>
    </row>
    <row r="13593" spans="10:20">
      <c r="J13593" s="116"/>
      <c r="K13593" s="116"/>
      <c r="L13593" s="116"/>
      <c r="M13593" s="116"/>
      <c r="N13593" s="117"/>
      <c r="P13593" s="115"/>
      <c r="Q13593" s="116"/>
      <c r="R13593" s="116"/>
      <c r="S13593" s="116"/>
      <c r="T13593" s="117"/>
    </row>
    <row r="13594" spans="10:20">
      <c r="J13594" s="116"/>
      <c r="K13594" s="116"/>
      <c r="L13594" s="116"/>
      <c r="M13594" s="116"/>
      <c r="N13594" s="117"/>
      <c r="P13594" s="115"/>
      <c r="Q13594" s="116"/>
      <c r="R13594" s="116"/>
      <c r="S13594" s="116"/>
      <c r="T13594" s="117"/>
    </row>
    <row r="13595" spans="10:20">
      <c r="J13595" s="116"/>
      <c r="K13595" s="116"/>
      <c r="L13595" s="116"/>
      <c r="M13595" s="116"/>
      <c r="N13595" s="117"/>
      <c r="P13595" s="115"/>
      <c r="Q13595" s="116"/>
      <c r="R13595" s="116"/>
      <c r="S13595" s="116"/>
      <c r="T13595" s="117"/>
    </row>
    <row r="13596" spans="10:20">
      <c r="J13596" s="116"/>
      <c r="K13596" s="116"/>
      <c r="L13596" s="116"/>
      <c r="M13596" s="116"/>
      <c r="N13596" s="117"/>
      <c r="P13596" s="115"/>
      <c r="Q13596" s="116"/>
      <c r="R13596" s="116"/>
      <c r="S13596" s="116"/>
      <c r="T13596" s="117"/>
    </row>
    <row r="13597" spans="10:20">
      <c r="J13597" s="116"/>
      <c r="K13597" s="116"/>
      <c r="L13597" s="116"/>
      <c r="M13597" s="116"/>
      <c r="N13597" s="117"/>
      <c r="P13597" s="115"/>
      <c r="Q13597" s="116"/>
      <c r="R13597" s="116"/>
      <c r="S13597" s="116"/>
      <c r="T13597" s="117"/>
    </row>
    <row r="13598" spans="10:20">
      <c r="J13598" s="116"/>
      <c r="K13598" s="116"/>
      <c r="L13598" s="116"/>
      <c r="M13598" s="116"/>
      <c r="N13598" s="117"/>
      <c r="P13598" s="115"/>
      <c r="Q13598" s="116"/>
      <c r="R13598" s="116"/>
      <c r="S13598" s="116"/>
      <c r="T13598" s="117"/>
    </row>
    <row r="13599" spans="10:20">
      <c r="J13599" s="116"/>
      <c r="K13599" s="116"/>
      <c r="L13599" s="116"/>
      <c r="M13599" s="116"/>
      <c r="N13599" s="117"/>
      <c r="P13599" s="115"/>
      <c r="Q13599" s="116"/>
      <c r="R13599" s="116"/>
      <c r="S13599" s="116"/>
      <c r="T13599" s="117"/>
    </row>
    <row r="13600" spans="10:20">
      <c r="J13600" s="116"/>
      <c r="K13600" s="116"/>
      <c r="L13600" s="116"/>
      <c r="M13600" s="116"/>
      <c r="N13600" s="117"/>
      <c r="P13600" s="115"/>
      <c r="Q13600" s="116"/>
      <c r="R13600" s="116"/>
      <c r="S13600" s="116"/>
      <c r="T13600" s="117"/>
    </row>
    <row r="13601" spans="10:20">
      <c r="J13601" s="116"/>
      <c r="K13601" s="116"/>
      <c r="L13601" s="116"/>
      <c r="M13601" s="116"/>
      <c r="N13601" s="117"/>
      <c r="P13601" s="115"/>
      <c r="Q13601" s="116"/>
      <c r="R13601" s="116"/>
      <c r="S13601" s="116"/>
      <c r="T13601" s="117"/>
    </row>
    <row r="13602" spans="10:20">
      <c r="J13602" s="116"/>
      <c r="K13602" s="116"/>
      <c r="L13602" s="116"/>
      <c r="M13602" s="116"/>
      <c r="N13602" s="117"/>
      <c r="P13602" s="115"/>
      <c r="Q13602" s="116"/>
      <c r="R13602" s="116"/>
      <c r="S13602" s="116"/>
      <c r="T13602" s="117"/>
    </row>
    <row r="13603" spans="10:20">
      <c r="J13603" s="116"/>
      <c r="K13603" s="116"/>
      <c r="L13603" s="116"/>
      <c r="M13603" s="116"/>
      <c r="N13603" s="117"/>
      <c r="P13603" s="115"/>
      <c r="Q13603" s="116"/>
      <c r="R13603" s="116"/>
      <c r="S13603" s="116"/>
      <c r="T13603" s="117"/>
    </row>
    <row r="13604" spans="10:20">
      <c r="J13604" s="116"/>
      <c r="K13604" s="116"/>
      <c r="L13604" s="116"/>
      <c r="M13604" s="116"/>
      <c r="N13604" s="117"/>
      <c r="P13604" s="115"/>
      <c r="Q13604" s="116"/>
      <c r="R13604" s="116"/>
      <c r="S13604" s="116"/>
      <c r="T13604" s="117"/>
    </row>
    <row r="13605" spans="10:20">
      <c r="J13605" s="116"/>
      <c r="K13605" s="116"/>
      <c r="L13605" s="116"/>
      <c r="M13605" s="116"/>
      <c r="N13605" s="117"/>
      <c r="P13605" s="115"/>
      <c r="Q13605" s="116"/>
      <c r="R13605" s="116"/>
      <c r="S13605" s="116"/>
      <c r="T13605" s="117"/>
    </row>
    <row r="13606" spans="10:20">
      <c r="J13606" s="116"/>
      <c r="K13606" s="116"/>
      <c r="L13606" s="116"/>
      <c r="M13606" s="116"/>
      <c r="N13606" s="117"/>
      <c r="P13606" s="115"/>
      <c r="Q13606" s="116"/>
      <c r="R13606" s="116"/>
      <c r="S13606" s="116"/>
      <c r="T13606" s="117"/>
    </row>
    <row r="13607" spans="10:20">
      <c r="J13607" s="116"/>
      <c r="K13607" s="116"/>
      <c r="L13607" s="116"/>
      <c r="M13607" s="116"/>
      <c r="N13607" s="117"/>
      <c r="P13607" s="115"/>
      <c r="Q13607" s="116"/>
      <c r="R13607" s="116"/>
      <c r="S13607" s="116"/>
      <c r="T13607" s="117"/>
    </row>
    <row r="13608" spans="10:20">
      <c r="J13608" s="116"/>
      <c r="K13608" s="116"/>
      <c r="L13608" s="116"/>
      <c r="M13608" s="116"/>
      <c r="N13608" s="117"/>
      <c r="P13608" s="115"/>
      <c r="Q13608" s="116"/>
      <c r="R13608" s="116"/>
      <c r="S13608" s="116"/>
      <c r="T13608" s="117"/>
    </row>
    <row r="13609" spans="10:20">
      <c r="J13609" s="116"/>
      <c r="K13609" s="116"/>
      <c r="L13609" s="116"/>
      <c r="M13609" s="116"/>
      <c r="N13609" s="117"/>
      <c r="P13609" s="115"/>
      <c r="Q13609" s="116"/>
      <c r="R13609" s="116"/>
      <c r="S13609" s="116"/>
      <c r="T13609" s="117"/>
    </row>
    <row r="13610" spans="10:20">
      <c r="J13610" s="116"/>
      <c r="K13610" s="116"/>
      <c r="L13610" s="116"/>
      <c r="M13610" s="116"/>
      <c r="N13610" s="117"/>
      <c r="P13610" s="115"/>
      <c r="Q13610" s="116"/>
      <c r="R13610" s="116"/>
      <c r="S13610" s="116"/>
      <c r="T13610" s="117"/>
    </row>
    <row r="13611" spans="10:20">
      <c r="J13611" s="116"/>
      <c r="K13611" s="116"/>
      <c r="L13611" s="116"/>
      <c r="M13611" s="116"/>
      <c r="N13611" s="117"/>
      <c r="P13611" s="115"/>
      <c r="Q13611" s="116"/>
      <c r="R13611" s="116"/>
      <c r="S13611" s="116"/>
      <c r="T13611" s="117"/>
    </row>
    <row r="13612" spans="10:20">
      <c r="J13612" s="116"/>
      <c r="K13612" s="116"/>
      <c r="L13612" s="116"/>
      <c r="M13612" s="116"/>
      <c r="N13612" s="117"/>
      <c r="P13612" s="115"/>
      <c r="Q13612" s="116"/>
      <c r="R13612" s="116"/>
      <c r="S13612" s="116"/>
      <c r="T13612" s="117"/>
    </row>
    <row r="13613" spans="10:20">
      <c r="J13613" s="116"/>
      <c r="K13613" s="116"/>
      <c r="L13613" s="116"/>
      <c r="M13613" s="116"/>
      <c r="N13613" s="117"/>
      <c r="P13613" s="115"/>
      <c r="Q13613" s="116"/>
      <c r="R13613" s="116"/>
      <c r="S13613" s="116"/>
      <c r="T13613" s="117"/>
    </row>
    <row r="13614" spans="10:20">
      <c r="J13614" s="116"/>
      <c r="K13614" s="116"/>
      <c r="L13614" s="116"/>
      <c r="M13614" s="116"/>
      <c r="N13614" s="117"/>
      <c r="P13614" s="115"/>
      <c r="Q13614" s="116"/>
      <c r="R13614" s="116"/>
      <c r="S13614" s="116"/>
      <c r="T13614" s="117"/>
    </row>
    <row r="13615" spans="10:20">
      <c r="J13615" s="116"/>
      <c r="K13615" s="116"/>
      <c r="L13615" s="116"/>
      <c r="M13615" s="116"/>
      <c r="N13615" s="117"/>
      <c r="P13615" s="115"/>
      <c r="Q13615" s="116"/>
      <c r="R13615" s="116"/>
      <c r="S13615" s="116"/>
      <c r="T13615" s="117"/>
    </row>
    <row r="13616" spans="10:20">
      <c r="J13616" s="116"/>
      <c r="K13616" s="116"/>
      <c r="L13616" s="116"/>
      <c r="M13616" s="116"/>
      <c r="N13616" s="117"/>
      <c r="P13616" s="115"/>
      <c r="Q13616" s="116"/>
      <c r="R13616" s="116"/>
      <c r="S13616" s="116"/>
      <c r="T13616" s="117"/>
    </row>
    <row r="13617" spans="10:20">
      <c r="J13617" s="116"/>
      <c r="K13617" s="116"/>
      <c r="L13617" s="116"/>
      <c r="M13617" s="116"/>
      <c r="N13617" s="117"/>
      <c r="P13617" s="115"/>
      <c r="Q13617" s="116"/>
      <c r="R13617" s="116"/>
      <c r="S13617" s="116"/>
      <c r="T13617" s="117"/>
    </row>
    <row r="13618" spans="10:20">
      <c r="J13618" s="116"/>
      <c r="K13618" s="116"/>
      <c r="L13618" s="116"/>
      <c r="M13618" s="116"/>
      <c r="N13618" s="117"/>
      <c r="P13618" s="115"/>
      <c r="Q13618" s="116"/>
      <c r="R13618" s="116"/>
      <c r="S13618" s="116"/>
      <c r="T13618" s="117"/>
    </row>
    <row r="13619" spans="10:20">
      <c r="J13619" s="116"/>
      <c r="K13619" s="116"/>
      <c r="L13619" s="116"/>
      <c r="M13619" s="116"/>
      <c r="N13619" s="117"/>
      <c r="P13619" s="115"/>
      <c r="Q13619" s="116"/>
      <c r="R13619" s="116"/>
      <c r="S13619" s="116"/>
      <c r="T13619" s="117"/>
    </row>
    <row r="13620" spans="10:20">
      <c r="J13620" s="116"/>
      <c r="K13620" s="116"/>
      <c r="L13620" s="116"/>
      <c r="M13620" s="116"/>
      <c r="N13620" s="117"/>
      <c r="P13620" s="115"/>
      <c r="Q13620" s="116"/>
      <c r="R13620" s="116"/>
      <c r="S13620" s="116"/>
      <c r="T13620" s="117"/>
    </row>
    <row r="13621" spans="10:20">
      <c r="J13621" s="116"/>
      <c r="K13621" s="116"/>
      <c r="L13621" s="116"/>
      <c r="M13621" s="116"/>
      <c r="N13621" s="117"/>
      <c r="P13621" s="115"/>
      <c r="Q13621" s="116"/>
      <c r="R13621" s="116"/>
      <c r="S13621" s="116"/>
      <c r="T13621" s="117"/>
    </row>
    <row r="13622" spans="10:20">
      <c r="J13622" s="116"/>
      <c r="K13622" s="116"/>
      <c r="L13622" s="116"/>
      <c r="M13622" s="116"/>
      <c r="N13622" s="117"/>
      <c r="P13622" s="115"/>
      <c r="Q13622" s="116"/>
      <c r="R13622" s="116"/>
      <c r="S13622" s="116"/>
      <c r="T13622" s="117"/>
    </row>
    <row r="13623" spans="10:20">
      <c r="J13623" s="116"/>
      <c r="K13623" s="116"/>
      <c r="L13623" s="116"/>
      <c r="M13623" s="116"/>
      <c r="N13623" s="117"/>
      <c r="P13623" s="115"/>
      <c r="Q13623" s="116"/>
      <c r="R13623" s="116"/>
      <c r="S13623" s="116"/>
      <c r="T13623" s="117"/>
    </row>
    <row r="13624" spans="10:20">
      <c r="J13624" s="116"/>
      <c r="K13624" s="116"/>
      <c r="L13624" s="116"/>
      <c r="M13624" s="116"/>
      <c r="N13624" s="117"/>
      <c r="P13624" s="115"/>
      <c r="Q13624" s="116"/>
      <c r="R13624" s="116"/>
      <c r="S13624" s="116"/>
      <c r="T13624" s="117"/>
    </row>
    <row r="13625" spans="10:20">
      <c r="J13625" s="116"/>
      <c r="K13625" s="116"/>
      <c r="L13625" s="116"/>
      <c r="M13625" s="116"/>
      <c r="N13625" s="117"/>
      <c r="P13625" s="115"/>
      <c r="Q13625" s="116"/>
      <c r="R13625" s="116"/>
      <c r="S13625" s="116"/>
      <c r="T13625" s="117"/>
    </row>
    <row r="13626" spans="10:20">
      <c r="J13626" s="116"/>
      <c r="K13626" s="116"/>
      <c r="L13626" s="116"/>
      <c r="M13626" s="116"/>
      <c r="N13626" s="117"/>
      <c r="P13626" s="115"/>
      <c r="Q13626" s="116"/>
      <c r="R13626" s="116"/>
      <c r="S13626" s="116"/>
      <c r="T13626" s="117"/>
    </row>
    <row r="13627" spans="10:20">
      <c r="J13627" s="116"/>
      <c r="K13627" s="116"/>
      <c r="L13627" s="116"/>
      <c r="M13627" s="116"/>
      <c r="N13627" s="117"/>
      <c r="P13627" s="115"/>
      <c r="Q13627" s="116"/>
      <c r="R13627" s="116"/>
      <c r="S13627" s="116"/>
      <c r="T13627" s="117"/>
    </row>
    <row r="13628" spans="10:20">
      <c r="J13628" s="116"/>
      <c r="K13628" s="116"/>
      <c r="L13628" s="116"/>
      <c r="M13628" s="116"/>
      <c r="N13628" s="117"/>
      <c r="P13628" s="115"/>
      <c r="Q13628" s="116"/>
      <c r="R13628" s="116"/>
      <c r="S13628" s="116"/>
      <c r="T13628" s="117"/>
    </row>
    <row r="13629" spans="10:20">
      <c r="J13629" s="116"/>
      <c r="K13629" s="116"/>
      <c r="L13629" s="116"/>
      <c r="M13629" s="116"/>
      <c r="N13629" s="117"/>
      <c r="P13629" s="115"/>
      <c r="Q13629" s="116"/>
      <c r="R13629" s="116"/>
      <c r="S13629" s="116"/>
      <c r="T13629" s="117"/>
    </row>
    <row r="13630" spans="10:20">
      <c r="J13630" s="116"/>
      <c r="K13630" s="116"/>
      <c r="L13630" s="116"/>
      <c r="M13630" s="116"/>
      <c r="N13630" s="117"/>
      <c r="P13630" s="115"/>
      <c r="Q13630" s="116"/>
      <c r="R13630" s="116"/>
      <c r="S13630" s="116"/>
      <c r="T13630" s="117"/>
    </row>
    <row r="13631" spans="10:20">
      <c r="J13631" s="116"/>
      <c r="K13631" s="116"/>
      <c r="L13631" s="116"/>
      <c r="M13631" s="116"/>
      <c r="N13631" s="117"/>
      <c r="P13631" s="115"/>
      <c r="Q13631" s="116"/>
      <c r="R13631" s="116"/>
      <c r="S13631" s="116"/>
      <c r="T13631" s="117"/>
    </row>
    <row r="13632" spans="10:20">
      <c r="J13632" s="116"/>
      <c r="K13632" s="116"/>
      <c r="L13632" s="116"/>
      <c r="M13632" s="116"/>
      <c r="N13632" s="117"/>
      <c r="P13632" s="115"/>
      <c r="Q13632" s="116"/>
      <c r="R13632" s="116"/>
      <c r="S13632" s="116"/>
      <c r="T13632" s="117"/>
    </row>
    <row r="13633" spans="10:20">
      <c r="J13633" s="116"/>
      <c r="K13633" s="116"/>
      <c r="L13633" s="116"/>
      <c r="M13633" s="116"/>
      <c r="N13633" s="117"/>
      <c r="P13633" s="115"/>
      <c r="Q13633" s="116"/>
      <c r="R13633" s="116"/>
      <c r="S13633" s="116"/>
      <c r="T13633" s="117"/>
    </row>
    <row r="13634" spans="10:20">
      <c r="J13634" s="116"/>
      <c r="K13634" s="116"/>
      <c r="L13634" s="116"/>
      <c r="M13634" s="116"/>
      <c r="N13634" s="117"/>
      <c r="P13634" s="115"/>
      <c r="Q13634" s="116"/>
      <c r="R13634" s="116"/>
      <c r="S13634" s="116"/>
      <c r="T13634" s="117"/>
    </row>
    <row r="13635" spans="10:20">
      <c r="J13635" s="116"/>
      <c r="K13635" s="116"/>
      <c r="L13635" s="116"/>
      <c r="M13635" s="116"/>
      <c r="N13635" s="117"/>
      <c r="P13635" s="115"/>
      <c r="Q13635" s="116"/>
      <c r="R13635" s="116"/>
      <c r="S13635" s="116"/>
      <c r="T13635" s="117"/>
    </row>
    <row r="13636" spans="10:20">
      <c r="J13636" s="116"/>
      <c r="K13636" s="116"/>
      <c r="L13636" s="116"/>
      <c r="M13636" s="116"/>
      <c r="N13636" s="117"/>
      <c r="P13636" s="115"/>
      <c r="Q13636" s="116"/>
      <c r="R13636" s="116"/>
      <c r="S13636" s="116"/>
      <c r="T13636" s="117"/>
    </row>
    <row r="13637" spans="10:20">
      <c r="J13637" s="116"/>
      <c r="K13637" s="116"/>
      <c r="L13637" s="116"/>
      <c r="M13637" s="116"/>
      <c r="N13637" s="117"/>
      <c r="P13637" s="115"/>
      <c r="Q13637" s="116"/>
      <c r="R13637" s="116"/>
      <c r="S13637" s="116"/>
      <c r="T13637" s="117"/>
    </row>
    <row r="13638" spans="10:20">
      <c r="J13638" s="116"/>
      <c r="K13638" s="116"/>
      <c r="L13638" s="116"/>
      <c r="M13638" s="116"/>
      <c r="N13638" s="117"/>
      <c r="P13638" s="115"/>
      <c r="Q13638" s="116"/>
      <c r="R13638" s="116"/>
      <c r="S13638" s="116"/>
      <c r="T13638" s="117"/>
    </row>
    <row r="13639" spans="10:20">
      <c r="J13639" s="116"/>
      <c r="K13639" s="116"/>
      <c r="L13639" s="116"/>
      <c r="M13639" s="116"/>
      <c r="N13639" s="117"/>
      <c r="P13639" s="115"/>
      <c r="Q13639" s="116"/>
      <c r="R13639" s="116"/>
      <c r="S13639" s="116"/>
      <c r="T13639" s="117"/>
    </row>
    <row r="13640" spans="10:20">
      <c r="J13640" s="116"/>
      <c r="K13640" s="116"/>
      <c r="L13640" s="116"/>
      <c r="M13640" s="116"/>
      <c r="N13640" s="117"/>
      <c r="P13640" s="115"/>
      <c r="Q13640" s="116"/>
      <c r="R13640" s="116"/>
      <c r="S13640" s="116"/>
      <c r="T13640" s="117"/>
    </row>
    <row r="13641" spans="10:20">
      <c r="J13641" s="116"/>
      <c r="K13641" s="116"/>
      <c r="L13641" s="116"/>
      <c r="M13641" s="116"/>
      <c r="N13641" s="117"/>
      <c r="P13641" s="115"/>
      <c r="Q13641" s="116"/>
      <c r="R13641" s="116"/>
      <c r="S13641" s="116"/>
      <c r="T13641" s="117"/>
    </row>
    <row r="13642" spans="10:20">
      <c r="J13642" s="116"/>
      <c r="K13642" s="116"/>
      <c r="L13642" s="116"/>
      <c r="M13642" s="116"/>
      <c r="N13642" s="117"/>
      <c r="P13642" s="115"/>
      <c r="Q13642" s="116"/>
      <c r="R13642" s="116"/>
      <c r="S13642" s="116"/>
      <c r="T13642" s="117"/>
    </row>
    <row r="13643" spans="10:20">
      <c r="J13643" s="116"/>
      <c r="K13643" s="116"/>
      <c r="L13643" s="116"/>
      <c r="M13643" s="116"/>
      <c r="N13643" s="117"/>
      <c r="P13643" s="115"/>
      <c r="Q13643" s="116"/>
      <c r="R13643" s="116"/>
      <c r="S13643" s="116"/>
      <c r="T13643" s="117"/>
    </row>
    <row r="13644" spans="10:20">
      <c r="J13644" s="116"/>
      <c r="K13644" s="116"/>
      <c r="L13644" s="116"/>
      <c r="M13644" s="116"/>
      <c r="N13644" s="117"/>
      <c r="P13644" s="115"/>
      <c r="Q13644" s="116"/>
      <c r="R13644" s="116"/>
      <c r="S13644" s="116"/>
      <c r="T13644" s="117"/>
    </row>
    <row r="13645" spans="10:20">
      <c r="J13645" s="116"/>
      <c r="K13645" s="116"/>
      <c r="L13645" s="116"/>
      <c r="M13645" s="116"/>
      <c r="N13645" s="117"/>
      <c r="P13645" s="115"/>
      <c r="Q13645" s="116"/>
      <c r="R13645" s="116"/>
      <c r="S13645" s="116"/>
      <c r="T13645" s="117"/>
    </row>
    <row r="13646" spans="10:20">
      <c r="J13646" s="116"/>
      <c r="K13646" s="116"/>
      <c r="L13646" s="116"/>
      <c r="M13646" s="116"/>
      <c r="N13646" s="117"/>
      <c r="P13646" s="115"/>
      <c r="Q13646" s="116"/>
      <c r="R13646" s="116"/>
      <c r="S13646" s="116"/>
      <c r="T13646" s="117"/>
    </row>
    <row r="13647" spans="10:20">
      <c r="J13647" s="116"/>
      <c r="K13647" s="116"/>
      <c r="L13647" s="116"/>
      <c r="M13647" s="116"/>
      <c r="N13647" s="117"/>
      <c r="P13647" s="115"/>
      <c r="Q13647" s="116"/>
      <c r="R13647" s="116"/>
      <c r="S13647" s="116"/>
      <c r="T13647" s="117"/>
    </row>
    <row r="13648" spans="10:20">
      <c r="J13648" s="116"/>
      <c r="K13648" s="116"/>
      <c r="L13648" s="116"/>
      <c r="M13648" s="116"/>
      <c r="N13648" s="117"/>
      <c r="P13648" s="115"/>
      <c r="Q13648" s="116"/>
      <c r="R13648" s="116"/>
      <c r="S13648" s="116"/>
      <c r="T13648" s="117"/>
    </row>
    <row r="13649" spans="10:20">
      <c r="J13649" s="116"/>
      <c r="K13649" s="116"/>
      <c r="L13649" s="116"/>
      <c r="M13649" s="116"/>
      <c r="N13649" s="117"/>
      <c r="P13649" s="115"/>
      <c r="Q13649" s="116"/>
      <c r="R13649" s="116"/>
      <c r="S13649" s="116"/>
      <c r="T13649" s="117"/>
    </row>
    <row r="13650" spans="10:20">
      <c r="J13650" s="116"/>
      <c r="K13650" s="116"/>
      <c r="L13650" s="116"/>
      <c r="M13650" s="116"/>
      <c r="N13650" s="117"/>
      <c r="P13650" s="115"/>
      <c r="Q13650" s="116"/>
      <c r="R13650" s="116"/>
      <c r="S13650" s="116"/>
      <c r="T13650" s="117"/>
    </row>
    <row r="13651" spans="10:20">
      <c r="J13651" s="116"/>
      <c r="K13651" s="116"/>
      <c r="L13651" s="116"/>
      <c r="M13651" s="116"/>
      <c r="N13651" s="117"/>
      <c r="P13651" s="115"/>
      <c r="Q13651" s="116"/>
      <c r="R13651" s="116"/>
      <c r="S13651" s="116"/>
      <c r="T13651" s="117"/>
    </row>
    <row r="13652" spans="10:20">
      <c r="J13652" s="116"/>
      <c r="K13652" s="116"/>
      <c r="L13652" s="116"/>
      <c r="M13652" s="116"/>
      <c r="N13652" s="117"/>
      <c r="P13652" s="115"/>
      <c r="Q13652" s="116"/>
      <c r="R13652" s="116"/>
      <c r="S13652" s="116"/>
      <c r="T13652" s="117"/>
    </row>
    <row r="13653" spans="10:20">
      <c r="J13653" s="116"/>
      <c r="K13653" s="116"/>
      <c r="L13653" s="116"/>
      <c r="M13653" s="116"/>
      <c r="N13653" s="117"/>
      <c r="P13653" s="115"/>
      <c r="Q13653" s="116"/>
      <c r="R13653" s="116"/>
      <c r="S13653" s="116"/>
      <c r="T13653" s="117"/>
    </row>
    <row r="13654" spans="10:20">
      <c r="J13654" s="116"/>
      <c r="K13654" s="116"/>
      <c r="L13654" s="116"/>
      <c r="M13654" s="116"/>
      <c r="N13654" s="117"/>
      <c r="P13654" s="115"/>
      <c r="Q13654" s="116"/>
      <c r="R13654" s="116"/>
      <c r="S13654" s="116"/>
      <c r="T13654" s="117"/>
    </row>
    <row r="13655" spans="10:20">
      <c r="J13655" s="116"/>
      <c r="K13655" s="116"/>
      <c r="L13655" s="116"/>
      <c r="M13655" s="116"/>
      <c r="N13655" s="117"/>
      <c r="P13655" s="115"/>
      <c r="Q13655" s="116"/>
      <c r="R13655" s="116"/>
      <c r="S13655" s="116"/>
      <c r="T13655" s="117"/>
    </row>
    <row r="13656" spans="10:20">
      <c r="J13656" s="116"/>
      <c r="K13656" s="116"/>
      <c r="L13656" s="116"/>
      <c r="M13656" s="116"/>
      <c r="N13656" s="117"/>
      <c r="P13656" s="115"/>
      <c r="Q13656" s="116"/>
      <c r="R13656" s="116"/>
      <c r="S13656" s="116"/>
      <c r="T13656" s="117"/>
    </row>
    <row r="13657" spans="10:20">
      <c r="J13657" s="116"/>
      <c r="K13657" s="116"/>
      <c r="L13657" s="116"/>
      <c r="M13657" s="116"/>
      <c r="N13657" s="117"/>
      <c r="P13657" s="115"/>
      <c r="Q13657" s="116"/>
      <c r="R13657" s="116"/>
      <c r="S13657" s="116"/>
      <c r="T13657" s="117"/>
    </row>
    <row r="13658" spans="10:20">
      <c r="J13658" s="116"/>
      <c r="K13658" s="116"/>
      <c r="L13658" s="116"/>
      <c r="M13658" s="116"/>
      <c r="N13658" s="117"/>
      <c r="P13658" s="115"/>
      <c r="Q13658" s="116"/>
      <c r="R13658" s="116"/>
      <c r="S13658" s="116"/>
      <c r="T13658" s="117"/>
    </row>
    <row r="13659" spans="10:20">
      <c r="J13659" s="116"/>
      <c r="K13659" s="116"/>
      <c r="L13659" s="116"/>
      <c r="M13659" s="116"/>
      <c r="N13659" s="117"/>
      <c r="P13659" s="115"/>
      <c r="Q13659" s="116"/>
      <c r="R13659" s="116"/>
      <c r="S13659" s="116"/>
      <c r="T13659" s="117"/>
    </row>
    <row r="13660" spans="10:20">
      <c r="J13660" s="116"/>
      <c r="K13660" s="116"/>
      <c r="L13660" s="116"/>
      <c r="M13660" s="116"/>
      <c r="N13660" s="117"/>
      <c r="P13660" s="115"/>
      <c r="Q13660" s="116"/>
      <c r="R13660" s="116"/>
      <c r="S13660" s="116"/>
      <c r="T13660" s="117"/>
    </row>
    <row r="13661" spans="10:20">
      <c r="J13661" s="116"/>
      <c r="K13661" s="116"/>
      <c r="L13661" s="116"/>
      <c r="M13661" s="116"/>
      <c r="N13661" s="117"/>
      <c r="P13661" s="115"/>
      <c r="Q13661" s="116"/>
      <c r="R13661" s="116"/>
      <c r="S13661" s="116"/>
      <c r="T13661" s="117"/>
    </row>
    <row r="13662" spans="10:20">
      <c r="J13662" s="116"/>
      <c r="K13662" s="116"/>
      <c r="L13662" s="116"/>
      <c r="M13662" s="116"/>
      <c r="N13662" s="117"/>
      <c r="P13662" s="115"/>
      <c r="Q13662" s="116"/>
      <c r="R13662" s="116"/>
      <c r="S13662" s="116"/>
      <c r="T13662" s="117"/>
    </row>
    <row r="13663" spans="10:20">
      <c r="J13663" s="116"/>
      <c r="K13663" s="116"/>
      <c r="L13663" s="116"/>
      <c r="M13663" s="116"/>
      <c r="N13663" s="117"/>
      <c r="P13663" s="115"/>
      <c r="Q13663" s="116"/>
      <c r="R13663" s="116"/>
      <c r="S13663" s="116"/>
      <c r="T13663" s="117"/>
    </row>
    <row r="13664" spans="10:20">
      <c r="J13664" s="116"/>
      <c r="K13664" s="116"/>
      <c r="L13664" s="116"/>
      <c r="M13664" s="116"/>
      <c r="N13664" s="117"/>
      <c r="P13664" s="115"/>
      <c r="Q13664" s="116"/>
      <c r="R13664" s="116"/>
      <c r="S13664" s="116"/>
      <c r="T13664" s="117"/>
    </row>
    <row r="13665" spans="10:20">
      <c r="J13665" s="116"/>
      <c r="K13665" s="116"/>
      <c r="L13665" s="116"/>
      <c r="M13665" s="116"/>
      <c r="N13665" s="117"/>
      <c r="P13665" s="115"/>
      <c r="Q13665" s="116"/>
      <c r="R13665" s="116"/>
      <c r="S13665" s="116"/>
      <c r="T13665" s="117"/>
    </row>
    <row r="13666" spans="10:20">
      <c r="J13666" s="116"/>
      <c r="K13666" s="116"/>
      <c r="L13666" s="116"/>
      <c r="M13666" s="116"/>
      <c r="N13666" s="117"/>
      <c r="P13666" s="115"/>
      <c r="Q13666" s="116"/>
      <c r="R13666" s="116"/>
      <c r="S13666" s="116"/>
      <c r="T13666" s="117"/>
    </row>
    <row r="13667" spans="10:20">
      <c r="J13667" s="116"/>
      <c r="K13667" s="116"/>
      <c r="L13667" s="116"/>
      <c r="M13667" s="116"/>
      <c r="N13667" s="117"/>
      <c r="P13667" s="115"/>
      <c r="Q13667" s="116"/>
      <c r="R13667" s="116"/>
      <c r="S13667" s="116"/>
      <c r="T13667" s="117"/>
    </row>
    <row r="13668" spans="10:20">
      <c r="J13668" s="116"/>
      <c r="K13668" s="116"/>
      <c r="L13668" s="116"/>
      <c r="M13668" s="116"/>
      <c r="N13668" s="117"/>
      <c r="P13668" s="115"/>
      <c r="Q13668" s="116"/>
      <c r="R13668" s="116"/>
      <c r="S13668" s="116"/>
      <c r="T13668" s="117"/>
    </row>
    <row r="13669" spans="10:20">
      <c r="J13669" s="116"/>
      <c r="K13669" s="116"/>
      <c r="L13669" s="116"/>
      <c r="M13669" s="116"/>
      <c r="N13669" s="117"/>
      <c r="P13669" s="115"/>
      <c r="Q13669" s="116"/>
      <c r="R13669" s="116"/>
      <c r="S13669" s="116"/>
      <c r="T13669" s="117"/>
    </row>
    <row r="13670" spans="10:20">
      <c r="J13670" s="116"/>
      <c r="K13670" s="116"/>
      <c r="L13670" s="116"/>
      <c r="M13670" s="116"/>
      <c r="N13670" s="117"/>
      <c r="P13670" s="115"/>
      <c r="Q13670" s="116"/>
      <c r="R13670" s="116"/>
      <c r="S13670" s="116"/>
      <c r="T13670" s="117"/>
    </row>
    <row r="13671" spans="10:20">
      <c r="J13671" s="116"/>
      <c r="K13671" s="116"/>
      <c r="L13671" s="116"/>
      <c r="M13671" s="116"/>
      <c r="N13671" s="117"/>
      <c r="P13671" s="115"/>
      <c r="Q13671" s="116"/>
      <c r="R13671" s="116"/>
      <c r="S13671" s="116"/>
      <c r="T13671" s="117"/>
    </row>
    <row r="13672" spans="10:20">
      <c r="J13672" s="116"/>
      <c r="K13672" s="116"/>
      <c r="L13672" s="116"/>
      <c r="M13672" s="116"/>
      <c r="N13672" s="117"/>
      <c r="P13672" s="115"/>
      <c r="Q13672" s="116"/>
      <c r="R13672" s="116"/>
      <c r="S13672" s="116"/>
      <c r="T13672" s="117"/>
    </row>
    <row r="13673" spans="10:20">
      <c r="J13673" s="116"/>
      <c r="K13673" s="116"/>
      <c r="L13673" s="116"/>
      <c r="M13673" s="116"/>
      <c r="N13673" s="117"/>
      <c r="P13673" s="115"/>
      <c r="Q13673" s="116"/>
      <c r="R13673" s="116"/>
      <c r="S13673" s="116"/>
      <c r="T13673" s="117"/>
    </row>
    <row r="13674" spans="10:20">
      <c r="J13674" s="116"/>
      <c r="K13674" s="116"/>
      <c r="L13674" s="116"/>
      <c r="M13674" s="116"/>
      <c r="N13674" s="117"/>
      <c r="P13674" s="115"/>
      <c r="Q13674" s="116"/>
      <c r="R13674" s="116"/>
      <c r="S13674" s="116"/>
      <c r="T13674" s="117"/>
    </row>
    <row r="13675" spans="10:20">
      <c r="J13675" s="116"/>
      <c r="K13675" s="116"/>
      <c r="L13675" s="116"/>
      <c r="M13675" s="116"/>
      <c r="N13675" s="117"/>
      <c r="P13675" s="115"/>
      <c r="Q13675" s="116"/>
      <c r="R13675" s="116"/>
      <c r="S13675" s="116"/>
      <c r="T13675" s="117"/>
    </row>
    <row r="13676" spans="10:20">
      <c r="J13676" s="116"/>
      <c r="K13676" s="116"/>
      <c r="L13676" s="116"/>
      <c r="M13676" s="116"/>
      <c r="N13676" s="117"/>
      <c r="P13676" s="115"/>
      <c r="Q13676" s="116"/>
      <c r="R13676" s="116"/>
      <c r="S13676" s="116"/>
      <c r="T13676" s="117"/>
    </row>
    <row r="13677" spans="10:20">
      <c r="J13677" s="116"/>
      <c r="K13677" s="116"/>
      <c r="L13677" s="116"/>
      <c r="M13677" s="116"/>
      <c r="N13677" s="117"/>
      <c r="P13677" s="115"/>
      <c r="Q13677" s="116"/>
      <c r="R13677" s="116"/>
      <c r="S13677" s="116"/>
      <c r="T13677" s="117"/>
    </row>
    <row r="13678" spans="10:20">
      <c r="J13678" s="116"/>
      <c r="K13678" s="116"/>
      <c r="L13678" s="116"/>
      <c r="M13678" s="116"/>
      <c r="N13678" s="117"/>
      <c r="P13678" s="115"/>
      <c r="Q13678" s="116"/>
      <c r="R13678" s="116"/>
      <c r="S13678" s="116"/>
      <c r="T13678" s="117"/>
    </row>
    <row r="13679" spans="10:20">
      <c r="J13679" s="116"/>
      <c r="K13679" s="116"/>
      <c r="L13679" s="116"/>
      <c r="M13679" s="116"/>
      <c r="N13679" s="117"/>
      <c r="P13679" s="115"/>
      <c r="Q13679" s="116"/>
      <c r="R13679" s="116"/>
      <c r="S13679" s="116"/>
      <c r="T13679" s="117"/>
    </row>
    <row r="13680" spans="10:20">
      <c r="J13680" s="116"/>
      <c r="K13680" s="116"/>
      <c r="L13680" s="116"/>
      <c r="M13680" s="116"/>
      <c r="N13680" s="117"/>
      <c r="P13680" s="115"/>
      <c r="Q13680" s="116"/>
      <c r="R13680" s="116"/>
      <c r="S13680" s="116"/>
      <c r="T13680" s="117"/>
    </row>
    <row r="13681" spans="10:20">
      <c r="J13681" s="116"/>
      <c r="K13681" s="116"/>
      <c r="L13681" s="116"/>
      <c r="M13681" s="116"/>
      <c r="N13681" s="117"/>
      <c r="P13681" s="115"/>
      <c r="Q13681" s="116"/>
      <c r="R13681" s="116"/>
      <c r="S13681" s="116"/>
      <c r="T13681" s="117"/>
    </row>
    <row r="13682" spans="10:20">
      <c r="J13682" s="116"/>
      <c r="K13682" s="116"/>
      <c r="L13682" s="116"/>
      <c r="M13682" s="116"/>
      <c r="N13682" s="117"/>
      <c r="P13682" s="115"/>
      <c r="Q13682" s="116"/>
      <c r="R13682" s="116"/>
      <c r="S13682" s="116"/>
      <c r="T13682" s="117"/>
    </row>
    <row r="13683" spans="10:20">
      <c r="J13683" s="116"/>
      <c r="K13683" s="116"/>
      <c r="L13683" s="116"/>
      <c r="M13683" s="116"/>
      <c r="N13683" s="117"/>
      <c r="P13683" s="115"/>
      <c r="Q13683" s="116"/>
      <c r="R13683" s="116"/>
      <c r="S13683" s="116"/>
      <c r="T13683" s="117"/>
    </row>
    <row r="13684" spans="10:20">
      <c r="J13684" s="116"/>
      <c r="K13684" s="116"/>
      <c r="L13684" s="116"/>
      <c r="M13684" s="116"/>
      <c r="N13684" s="117"/>
      <c r="P13684" s="115"/>
      <c r="Q13684" s="116"/>
      <c r="R13684" s="116"/>
      <c r="S13684" s="116"/>
      <c r="T13684" s="117"/>
    </row>
    <row r="13685" spans="10:20">
      <c r="J13685" s="116"/>
      <c r="K13685" s="116"/>
      <c r="L13685" s="116"/>
      <c r="M13685" s="116"/>
      <c r="N13685" s="117"/>
      <c r="P13685" s="115"/>
      <c r="Q13685" s="116"/>
      <c r="R13685" s="116"/>
      <c r="S13685" s="116"/>
      <c r="T13685" s="117"/>
    </row>
    <row r="13686" spans="10:20">
      <c r="J13686" s="116"/>
      <c r="K13686" s="116"/>
      <c r="L13686" s="116"/>
      <c r="M13686" s="116"/>
      <c r="N13686" s="117"/>
      <c r="P13686" s="115"/>
      <c r="Q13686" s="116"/>
      <c r="R13686" s="116"/>
      <c r="S13686" s="116"/>
      <c r="T13686" s="117"/>
    </row>
    <row r="13687" spans="10:20">
      <c r="J13687" s="116"/>
      <c r="K13687" s="116"/>
      <c r="L13687" s="116"/>
      <c r="M13687" s="116"/>
      <c r="N13687" s="117"/>
      <c r="P13687" s="115"/>
      <c r="Q13687" s="116"/>
      <c r="R13687" s="116"/>
      <c r="S13687" s="116"/>
      <c r="T13687" s="117"/>
    </row>
    <row r="13688" spans="10:20">
      <c r="J13688" s="116"/>
      <c r="K13688" s="116"/>
      <c r="L13688" s="116"/>
      <c r="M13688" s="116"/>
      <c r="N13688" s="117"/>
      <c r="P13688" s="115"/>
      <c r="Q13688" s="116"/>
      <c r="R13688" s="116"/>
      <c r="S13688" s="116"/>
      <c r="T13688" s="117"/>
    </row>
    <row r="13689" spans="10:20">
      <c r="J13689" s="116"/>
      <c r="K13689" s="116"/>
      <c r="L13689" s="116"/>
      <c r="M13689" s="116"/>
      <c r="N13689" s="117"/>
      <c r="P13689" s="115"/>
      <c r="Q13689" s="116"/>
      <c r="R13689" s="116"/>
      <c r="S13689" s="116"/>
      <c r="T13689" s="117"/>
    </row>
    <row r="13690" spans="10:20">
      <c r="J13690" s="116"/>
      <c r="K13690" s="116"/>
      <c r="L13690" s="116"/>
      <c r="M13690" s="116"/>
      <c r="N13690" s="117"/>
      <c r="P13690" s="115"/>
      <c r="Q13690" s="116"/>
      <c r="R13690" s="116"/>
      <c r="S13690" s="116"/>
      <c r="T13690" s="117"/>
    </row>
    <row r="13691" spans="10:20">
      <c r="J13691" s="116"/>
      <c r="K13691" s="116"/>
      <c r="L13691" s="116"/>
      <c r="M13691" s="116"/>
      <c r="N13691" s="117"/>
      <c r="P13691" s="115"/>
      <c r="Q13691" s="116"/>
      <c r="R13691" s="116"/>
      <c r="S13691" s="116"/>
      <c r="T13691" s="117"/>
    </row>
    <row r="13692" spans="10:20">
      <c r="J13692" s="116"/>
      <c r="K13692" s="116"/>
      <c r="L13692" s="116"/>
      <c r="M13692" s="116"/>
      <c r="N13692" s="117"/>
      <c r="P13692" s="115"/>
      <c r="Q13692" s="116"/>
      <c r="R13692" s="116"/>
      <c r="S13692" s="116"/>
      <c r="T13692" s="117"/>
    </row>
    <row r="13693" spans="10:20">
      <c r="J13693" s="116"/>
      <c r="K13693" s="116"/>
      <c r="L13693" s="116"/>
      <c r="M13693" s="116"/>
      <c r="N13693" s="117"/>
      <c r="P13693" s="115"/>
      <c r="Q13693" s="116"/>
      <c r="R13693" s="116"/>
      <c r="S13693" s="116"/>
      <c r="T13693" s="117"/>
    </row>
    <row r="13694" spans="10:20">
      <c r="J13694" s="116"/>
      <c r="K13694" s="116"/>
      <c r="L13694" s="116"/>
      <c r="M13694" s="116"/>
      <c r="N13694" s="117"/>
      <c r="P13694" s="115"/>
      <c r="Q13694" s="116"/>
      <c r="R13694" s="116"/>
      <c r="S13694" s="116"/>
      <c r="T13694" s="117"/>
    </row>
    <row r="13695" spans="10:20">
      <c r="J13695" s="116"/>
      <c r="K13695" s="116"/>
      <c r="L13695" s="116"/>
      <c r="M13695" s="116"/>
      <c r="N13695" s="117"/>
      <c r="P13695" s="115"/>
      <c r="Q13695" s="116"/>
      <c r="R13695" s="116"/>
      <c r="S13695" s="116"/>
      <c r="T13695" s="117"/>
    </row>
    <row r="13696" spans="10:20">
      <c r="J13696" s="116"/>
      <c r="K13696" s="116"/>
      <c r="L13696" s="116"/>
      <c r="M13696" s="116"/>
      <c r="N13696" s="117"/>
      <c r="P13696" s="115"/>
      <c r="Q13696" s="116"/>
      <c r="R13696" s="116"/>
      <c r="S13696" s="116"/>
      <c r="T13696" s="117"/>
    </row>
    <row r="13697" spans="10:20">
      <c r="J13697" s="116"/>
      <c r="K13697" s="116"/>
      <c r="L13697" s="116"/>
      <c r="M13697" s="116"/>
      <c r="N13697" s="117"/>
      <c r="P13697" s="115"/>
      <c r="Q13697" s="116"/>
      <c r="R13697" s="116"/>
      <c r="S13697" s="116"/>
      <c r="T13697" s="117"/>
    </row>
    <row r="13698" spans="10:20">
      <c r="J13698" s="116"/>
      <c r="K13698" s="116"/>
      <c r="L13698" s="116"/>
      <c r="M13698" s="116"/>
      <c r="N13698" s="117"/>
      <c r="P13698" s="115"/>
      <c r="Q13698" s="116"/>
      <c r="R13698" s="116"/>
      <c r="S13698" s="116"/>
      <c r="T13698" s="117"/>
    </row>
    <row r="13699" spans="10:20">
      <c r="J13699" s="116"/>
      <c r="K13699" s="116"/>
      <c r="L13699" s="116"/>
      <c r="M13699" s="116"/>
      <c r="N13699" s="117"/>
      <c r="P13699" s="115"/>
      <c r="Q13699" s="116"/>
      <c r="R13699" s="116"/>
      <c r="S13699" s="116"/>
      <c r="T13699" s="117"/>
    </row>
    <row r="13700" spans="10:20">
      <c r="J13700" s="116"/>
      <c r="K13700" s="116"/>
      <c r="L13700" s="116"/>
      <c r="M13700" s="116"/>
      <c r="N13700" s="117"/>
      <c r="P13700" s="115"/>
      <c r="Q13700" s="116"/>
      <c r="R13700" s="116"/>
      <c r="S13700" s="116"/>
      <c r="T13700" s="117"/>
    </row>
    <row r="13701" spans="10:20">
      <c r="J13701" s="116"/>
      <c r="K13701" s="116"/>
      <c r="L13701" s="116"/>
      <c r="M13701" s="116"/>
      <c r="N13701" s="117"/>
      <c r="P13701" s="115"/>
      <c r="Q13701" s="116"/>
      <c r="R13701" s="116"/>
      <c r="S13701" s="116"/>
      <c r="T13701" s="117"/>
    </row>
    <row r="13702" spans="10:20">
      <c r="J13702" s="116"/>
      <c r="K13702" s="116"/>
      <c r="L13702" s="116"/>
      <c r="M13702" s="116"/>
      <c r="N13702" s="117"/>
      <c r="P13702" s="115"/>
      <c r="Q13702" s="116"/>
      <c r="R13702" s="116"/>
      <c r="S13702" s="116"/>
      <c r="T13702" s="117"/>
    </row>
    <row r="13703" spans="10:20">
      <c r="J13703" s="116"/>
      <c r="K13703" s="116"/>
      <c r="L13703" s="116"/>
      <c r="M13703" s="116"/>
      <c r="N13703" s="117"/>
      <c r="P13703" s="115"/>
      <c r="Q13703" s="116"/>
      <c r="R13703" s="116"/>
      <c r="S13703" s="116"/>
      <c r="T13703" s="117"/>
    </row>
    <row r="13704" spans="10:20">
      <c r="J13704" s="116"/>
      <c r="K13704" s="116"/>
      <c r="L13704" s="116"/>
      <c r="M13704" s="116"/>
      <c r="N13704" s="117"/>
      <c r="P13704" s="115"/>
      <c r="Q13704" s="116"/>
      <c r="R13704" s="116"/>
      <c r="S13704" s="116"/>
      <c r="T13704" s="117"/>
    </row>
    <row r="13705" spans="10:20">
      <c r="J13705" s="116"/>
      <c r="K13705" s="116"/>
      <c r="L13705" s="116"/>
      <c r="M13705" s="116"/>
      <c r="N13705" s="117"/>
      <c r="P13705" s="115"/>
      <c r="Q13705" s="116"/>
      <c r="R13705" s="116"/>
      <c r="S13705" s="116"/>
      <c r="T13705" s="117"/>
    </row>
    <row r="13706" spans="10:20">
      <c r="J13706" s="116"/>
      <c r="K13706" s="116"/>
      <c r="L13706" s="116"/>
      <c r="M13706" s="116"/>
      <c r="N13706" s="117"/>
      <c r="P13706" s="115"/>
      <c r="Q13706" s="116"/>
      <c r="R13706" s="116"/>
      <c r="S13706" s="116"/>
      <c r="T13706" s="117"/>
    </row>
    <row r="13707" spans="10:20">
      <c r="J13707" s="116"/>
      <c r="K13707" s="116"/>
      <c r="L13707" s="116"/>
      <c r="M13707" s="116"/>
      <c r="N13707" s="117"/>
      <c r="P13707" s="115"/>
      <c r="Q13707" s="116"/>
      <c r="R13707" s="116"/>
      <c r="S13707" s="116"/>
      <c r="T13707" s="117"/>
    </row>
    <row r="13708" spans="10:20">
      <c r="J13708" s="116"/>
      <c r="K13708" s="116"/>
      <c r="L13708" s="116"/>
      <c r="M13708" s="116"/>
      <c r="N13708" s="117"/>
      <c r="P13708" s="115"/>
      <c r="Q13708" s="116"/>
      <c r="R13708" s="116"/>
      <c r="S13708" s="116"/>
      <c r="T13708" s="117"/>
    </row>
    <row r="13709" spans="10:20">
      <c r="J13709" s="116"/>
      <c r="K13709" s="116"/>
      <c r="L13709" s="116"/>
      <c r="M13709" s="116"/>
      <c r="N13709" s="117"/>
      <c r="P13709" s="115"/>
      <c r="Q13709" s="116"/>
      <c r="R13709" s="116"/>
      <c r="S13709" s="116"/>
      <c r="T13709" s="117"/>
    </row>
    <row r="13710" spans="10:20">
      <c r="J13710" s="116"/>
      <c r="K13710" s="116"/>
      <c r="L13710" s="116"/>
      <c r="M13710" s="116"/>
      <c r="N13710" s="117"/>
      <c r="P13710" s="115"/>
      <c r="Q13710" s="116"/>
      <c r="R13710" s="116"/>
      <c r="S13710" s="116"/>
      <c r="T13710" s="117"/>
    </row>
    <row r="13711" spans="10:20">
      <c r="J13711" s="116"/>
      <c r="K13711" s="116"/>
      <c r="L13711" s="116"/>
      <c r="M13711" s="116"/>
      <c r="N13711" s="117"/>
      <c r="P13711" s="115"/>
      <c r="Q13711" s="116"/>
      <c r="R13711" s="116"/>
      <c r="S13711" s="116"/>
      <c r="T13711" s="117"/>
    </row>
    <row r="13712" spans="10:20">
      <c r="J13712" s="116"/>
      <c r="K13712" s="116"/>
      <c r="L13712" s="116"/>
      <c r="M13712" s="116"/>
      <c r="N13712" s="117"/>
      <c r="P13712" s="115"/>
      <c r="Q13712" s="116"/>
      <c r="R13712" s="116"/>
      <c r="S13712" s="116"/>
      <c r="T13712" s="117"/>
    </row>
    <row r="13713" spans="10:20">
      <c r="J13713" s="116"/>
      <c r="K13713" s="116"/>
      <c r="L13713" s="116"/>
      <c r="M13713" s="116"/>
      <c r="N13713" s="117"/>
      <c r="P13713" s="115"/>
      <c r="Q13713" s="116"/>
      <c r="R13713" s="116"/>
      <c r="S13713" s="116"/>
      <c r="T13713" s="117"/>
    </row>
    <row r="13714" spans="10:20">
      <c r="J13714" s="116"/>
      <c r="K13714" s="116"/>
      <c r="L13714" s="116"/>
      <c r="M13714" s="116"/>
      <c r="N13714" s="117"/>
      <c r="P13714" s="115"/>
      <c r="Q13714" s="116"/>
      <c r="R13714" s="116"/>
      <c r="S13714" s="116"/>
      <c r="T13714" s="117"/>
    </row>
    <row r="13715" spans="10:20">
      <c r="J13715" s="116"/>
      <c r="K13715" s="116"/>
      <c r="L13715" s="116"/>
      <c r="M13715" s="116"/>
      <c r="N13715" s="117"/>
      <c r="P13715" s="115"/>
      <c r="Q13715" s="116"/>
      <c r="R13715" s="116"/>
      <c r="S13715" s="116"/>
      <c r="T13715" s="117"/>
    </row>
    <row r="13716" spans="10:20">
      <c r="J13716" s="116"/>
      <c r="K13716" s="116"/>
      <c r="L13716" s="116"/>
      <c r="M13716" s="116"/>
      <c r="N13716" s="117"/>
      <c r="P13716" s="115"/>
      <c r="Q13716" s="116"/>
      <c r="R13716" s="116"/>
      <c r="S13716" s="116"/>
      <c r="T13716" s="117"/>
    </row>
    <row r="13717" spans="10:20">
      <c r="J13717" s="116"/>
      <c r="K13717" s="116"/>
      <c r="L13717" s="116"/>
      <c r="M13717" s="116"/>
      <c r="N13717" s="117"/>
      <c r="P13717" s="115"/>
      <c r="Q13717" s="116"/>
      <c r="R13717" s="116"/>
      <c r="S13717" s="116"/>
      <c r="T13717" s="117"/>
    </row>
    <row r="13718" spans="10:20">
      <c r="J13718" s="116"/>
      <c r="K13718" s="116"/>
      <c r="L13718" s="116"/>
      <c r="M13718" s="116"/>
      <c r="N13718" s="117"/>
      <c r="P13718" s="115"/>
      <c r="Q13718" s="116"/>
      <c r="R13718" s="116"/>
      <c r="S13718" s="116"/>
      <c r="T13718" s="117"/>
    </row>
    <row r="13719" spans="10:20">
      <c r="J13719" s="116"/>
      <c r="K13719" s="116"/>
      <c r="L13719" s="116"/>
      <c r="M13719" s="116"/>
      <c r="N13719" s="117"/>
      <c r="P13719" s="115"/>
      <c r="Q13719" s="116"/>
      <c r="R13719" s="116"/>
      <c r="S13719" s="116"/>
      <c r="T13719" s="117"/>
    </row>
    <row r="13720" spans="10:20">
      <c r="J13720" s="116"/>
      <c r="K13720" s="116"/>
      <c r="L13720" s="116"/>
      <c r="M13720" s="116"/>
      <c r="N13720" s="117"/>
      <c r="P13720" s="115"/>
      <c r="Q13720" s="116"/>
      <c r="R13720" s="116"/>
      <c r="S13720" s="116"/>
      <c r="T13720" s="117"/>
    </row>
    <row r="13721" spans="10:20">
      <c r="J13721" s="116"/>
      <c r="K13721" s="116"/>
      <c r="L13721" s="116"/>
      <c r="M13721" s="116"/>
      <c r="N13721" s="117"/>
      <c r="P13721" s="115"/>
      <c r="Q13721" s="116"/>
      <c r="R13721" s="116"/>
      <c r="S13721" s="116"/>
      <c r="T13721" s="117"/>
    </row>
    <row r="13722" spans="10:20">
      <c r="J13722" s="116"/>
      <c r="K13722" s="116"/>
      <c r="L13722" s="116"/>
      <c r="M13722" s="116"/>
      <c r="N13722" s="117"/>
      <c r="P13722" s="115"/>
      <c r="Q13722" s="116"/>
      <c r="R13722" s="116"/>
      <c r="S13722" s="116"/>
      <c r="T13722" s="117"/>
    </row>
    <row r="13723" spans="10:20">
      <c r="J13723" s="116"/>
      <c r="K13723" s="116"/>
      <c r="L13723" s="116"/>
      <c r="M13723" s="116"/>
      <c r="N13723" s="117"/>
      <c r="P13723" s="115"/>
      <c r="Q13723" s="116"/>
      <c r="R13723" s="116"/>
      <c r="S13723" s="116"/>
      <c r="T13723" s="117"/>
    </row>
    <row r="13724" spans="10:20">
      <c r="J13724" s="116"/>
      <c r="K13724" s="116"/>
      <c r="L13724" s="116"/>
      <c r="M13724" s="116"/>
      <c r="N13724" s="117"/>
      <c r="P13724" s="115"/>
      <c r="Q13724" s="116"/>
      <c r="R13724" s="116"/>
      <c r="S13724" s="116"/>
      <c r="T13724" s="117"/>
    </row>
    <row r="13725" spans="10:20">
      <c r="J13725" s="116"/>
      <c r="K13725" s="116"/>
      <c r="L13725" s="116"/>
      <c r="M13725" s="116"/>
      <c r="N13725" s="117"/>
      <c r="P13725" s="115"/>
      <c r="Q13725" s="116"/>
      <c r="R13725" s="116"/>
      <c r="S13725" s="116"/>
      <c r="T13725" s="117"/>
    </row>
    <row r="13726" spans="10:20">
      <c r="J13726" s="116"/>
      <c r="K13726" s="116"/>
      <c r="L13726" s="116"/>
      <c r="M13726" s="116"/>
      <c r="N13726" s="117"/>
      <c r="P13726" s="115"/>
      <c r="Q13726" s="116"/>
      <c r="R13726" s="116"/>
      <c r="S13726" s="116"/>
      <c r="T13726" s="117"/>
    </row>
    <row r="13727" spans="10:20">
      <c r="J13727" s="116"/>
      <c r="K13727" s="116"/>
      <c r="L13727" s="116"/>
      <c r="M13727" s="116"/>
      <c r="N13727" s="117"/>
      <c r="P13727" s="115"/>
      <c r="Q13727" s="116"/>
      <c r="R13727" s="116"/>
      <c r="S13727" s="116"/>
      <c r="T13727" s="117"/>
    </row>
    <row r="13728" spans="10:20">
      <c r="J13728" s="116"/>
      <c r="K13728" s="116"/>
      <c r="L13728" s="116"/>
      <c r="M13728" s="116"/>
      <c r="N13728" s="117"/>
      <c r="P13728" s="115"/>
      <c r="Q13728" s="116"/>
      <c r="R13728" s="116"/>
      <c r="S13728" s="116"/>
      <c r="T13728" s="117"/>
    </row>
    <row r="13729" spans="10:20">
      <c r="J13729" s="116"/>
      <c r="K13729" s="116"/>
      <c r="L13729" s="116"/>
      <c r="M13729" s="116"/>
      <c r="N13729" s="117"/>
      <c r="P13729" s="115"/>
      <c r="Q13729" s="116"/>
      <c r="R13729" s="116"/>
      <c r="S13729" s="116"/>
      <c r="T13729" s="117"/>
    </row>
    <row r="13730" spans="10:20">
      <c r="J13730" s="116"/>
      <c r="K13730" s="116"/>
      <c r="L13730" s="116"/>
      <c r="M13730" s="116"/>
      <c r="N13730" s="117"/>
      <c r="P13730" s="115"/>
      <c r="Q13730" s="116"/>
      <c r="R13730" s="116"/>
      <c r="S13730" s="116"/>
      <c r="T13730" s="117"/>
    </row>
    <row r="13731" spans="10:20">
      <c r="J13731" s="116"/>
      <c r="K13731" s="116"/>
      <c r="L13731" s="116"/>
      <c r="M13731" s="116"/>
      <c r="N13731" s="117"/>
      <c r="P13731" s="115"/>
      <c r="Q13731" s="116"/>
      <c r="R13731" s="116"/>
      <c r="S13731" s="116"/>
      <c r="T13731" s="117"/>
    </row>
    <row r="13732" spans="10:20">
      <c r="J13732" s="116"/>
      <c r="K13732" s="116"/>
      <c r="L13732" s="116"/>
      <c r="M13732" s="116"/>
      <c r="N13732" s="117"/>
      <c r="P13732" s="115"/>
      <c r="Q13732" s="116"/>
      <c r="R13732" s="116"/>
      <c r="S13732" s="116"/>
      <c r="T13732" s="117"/>
    </row>
    <row r="13733" spans="10:20">
      <c r="J13733" s="116"/>
      <c r="K13733" s="116"/>
      <c r="L13733" s="116"/>
      <c r="M13733" s="116"/>
      <c r="N13733" s="117"/>
      <c r="P13733" s="115"/>
      <c r="Q13733" s="116"/>
      <c r="R13733" s="116"/>
      <c r="S13733" s="116"/>
      <c r="T13733" s="117"/>
    </row>
    <row r="13734" spans="10:20">
      <c r="J13734" s="116"/>
      <c r="K13734" s="116"/>
      <c r="L13734" s="116"/>
      <c r="M13734" s="116"/>
      <c r="N13734" s="117"/>
      <c r="P13734" s="115"/>
      <c r="Q13734" s="116"/>
      <c r="R13734" s="116"/>
      <c r="S13734" s="116"/>
      <c r="T13734" s="117"/>
    </row>
    <row r="13735" spans="10:20">
      <c r="J13735" s="116"/>
      <c r="K13735" s="116"/>
      <c r="L13735" s="116"/>
      <c r="M13735" s="116"/>
      <c r="N13735" s="117"/>
      <c r="P13735" s="115"/>
      <c r="Q13735" s="116"/>
      <c r="R13735" s="116"/>
      <c r="S13735" s="116"/>
      <c r="T13735" s="117"/>
    </row>
    <row r="13736" spans="10:20">
      <c r="J13736" s="116"/>
      <c r="K13736" s="116"/>
      <c r="L13736" s="116"/>
      <c r="M13736" s="116"/>
      <c r="N13736" s="117"/>
      <c r="P13736" s="115"/>
      <c r="Q13736" s="116"/>
      <c r="R13736" s="116"/>
      <c r="S13736" s="116"/>
      <c r="T13736" s="117"/>
    </row>
    <row r="13737" spans="10:20">
      <c r="J13737" s="116"/>
      <c r="K13737" s="116"/>
      <c r="L13737" s="116"/>
      <c r="M13737" s="116"/>
      <c r="N13737" s="117"/>
      <c r="P13737" s="115"/>
      <c r="Q13737" s="116"/>
      <c r="R13737" s="116"/>
      <c r="S13737" s="116"/>
      <c r="T13737" s="117"/>
    </row>
    <row r="13738" spans="10:20">
      <c r="J13738" s="116"/>
      <c r="K13738" s="116"/>
      <c r="L13738" s="116"/>
      <c r="M13738" s="116"/>
      <c r="N13738" s="117"/>
      <c r="P13738" s="115"/>
      <c r="Q13738" s="116"/>
      <c r="R13738" s="116"/>
      <c r="S13738" s="116"/>
      <c r="T13738" s="117"/>
    </row>
    <row r="13739" spans="10:20">
      <c r="J13739" s="116"/>
      <c r="K13739" s="116"/>
      <c r="L13739" s="116"/>
      <c r="M13739" s="116"/>
      <c r="N13739" s="117"/>
      <c r="P13739" s="115"/>
      <c r="Q13739" s="116"/>
      <c r="R13739" s="116"/>
      <c r="S13739" s="116"/>
      <c r="T13739" s="117"/>
    </row>
    <row r="13740" spans="10:20">
      <c r="J13740" s="116"/>
      <c r="K13740" s="116"/>
      <c r="L13740" s="116"/>
      <c r="M13740" s="116"/>
      <c r="N13740" s="117"/>
      <c r="P13740" s="115"/>
      <c r="Q13740" s="116"/>
      <c r="R13740" s="116"/>
      <c r="S13740" s="116"/>
      <c r="T13740" s="117"/>
    </row>
    <row r="13741" spans="10:20">
      <c r="J13741" s="116"/>
      <c r="K13741" s="116"/>
      <c r="L13741" s="116"/>
      <c r="M13741" s="116"/>
      <c r="N13741" s="117"/>
      <c r="P13741" s="115"/>
      <c r="Q13741" s="116"/>
      <c r="R13741" s="116"/>
      <c r="S13741" s="116"/>
      <c r="T13741" s="117"/>
    </row>
    <row r="13742" spans="10:20">
      <c r="J13742" s="116"/>
      <c r="K13742" s="116"/>
      <c r="L13742" s="116"/>
      <c r="M13742" s="116"/>
      <c r="N13742" s="117"/>
      <c r="P13742" s="115"/>
      <c r="Q13742" s="116"/>
      <c r="R13742" s="116"/>
      <c r="S13742" s="116"/>
      <c r="T13742" s="117"/>
    </row>
    <row r="13743" spans="10:20">
      <c r="J13743" s="116"/>
      <c r="K13743" s="116"/>
      <c r="L13743" s="116"/>
      <c r="M13743" s="116"/>
      <c r="N13743" s="117"/>
      <c r="P13743" s="115"/>
      <c r="Q13743" s="116"/>
      <c r="R13743" s="116"/>
      <c r="S13743" s="116"/>
      <c r="T13743" s="117"/>
    </row>
    <row r="13744" spans="10:20">
      <c r="J13744" s="116"/>
      <c r="K13744" s="116"/>
      <c r="L13744" s="116"/>
      <c r="M13744" s="116"/>
      <c r="N13744" s="117"/>
      <c r="P13744" s="115"/>
      <c r="Q13744" s="116"/>
      <c r="R13744" s="116"/>
      <c r="S13744" s="116"/>
      <c r="T13744" s="117"/>
    </row>
    <row r="13745" spans="10:20">
      <c r="J13745" s="116"/>
      <c r="K13745" s="116"/>
      <c r="L13745" s="116"/>
      <c r="M13745" s="116"/>
      <c r="N13745" s="117"/>
      <c r="P13745" s="115"/>
      <c r="Q13745" s="116"/>
      <c r="R13745" s="116"/>
      <c r="S13745" s="116"/>
      <c r="T13745" s="117"/>
    </row>
    <row r="13746" spans="10:20">
      <c r="J13746" s="116"/>
      <c r="K13746" s="116"/>
      <c r="L13746" s="116"/>
      <c r="M13746" s="116"/>
      <c r="N13746" s="117"/>
      <c r="P13746" s="115"/>
      <c r="Q13746" s="116"/>
      <c r="R13746" s="116"/>
      <c r="S13746" s="116"/>
      <c r="T13746" s="117"/>
    </row>
    <row r="13747" spans="10:20">
      <c r="J13747" s="116"/>
      <c r="K13747" s="116"/>
      <c r="L13747" s="116"/>
      <c r="M13747" s="116"/>
      <c r="N13747" s="117"/>
      <c r="P13747" s="115"/>
      <c r="Q13747" s="116"/>
      <c r="R13747" s="116"/>
      <c r="S13747" s="116"/>
      <c r="T13747" s="117"/>
    </row>
    <row r="13748" spans="10:20">
      <c r="J13748" s="116"/>
      <c r="K13748" s="116"/>
      <c r="L13748" s="116"/>
      <c r="M13748" s="116"/>
      <c r="N13748" s="117"/>
      <c r="P13748" s="115"/>
      <c r="Q13748" s="116"/>
      <c r="R13748" s="116"/>
      <c r="S13748" s="116"/>
      <c r="T13748" s="117"/>
    </row>
    <row r="13749" spans="10:20">
      <c r="J13749" s="116"/>
      <c r="K13749" s="116"/>
      <c r="L13749" s="116"/>
      <c r="M13749" s="116"/>
      <c r="N13749" s="117"/>
      <c r="P13749" s="115"/>
      <c r="Q13749" s="116"/>
      <c r="R13749" s="116"/>
      <c r="S13749" s="116"/>
      <c r="T13749" s="117"/>
    </row>
    <row r="13750" spans="10:20">
      <c r="J13750" s="116"/>
      <c r="K13750" s="116"/>
      <c r="L13750" s="116"/>
      <c r="M13750" s="116"/>
      <c r="N13750" s="117"/>
      <c r="P13750" s="115"/>
      <c r="Q13750" s="116"/>
      <c r="R13750" s="116"/>
      <c r="S13750" s="116"/>
      <c r="T13750" s="117"/>
    </row>
    <row r="13751" spans="10:20">
      <c r="J13751" s="116"/>
      <c r="K13751" s="116"/>
      <c r="L13751" s="116"/>
      <c r="M13751" s="116"/>
      <c r="N13751" s="117"/>
      <c r="P13751" s="115"/>
      <c r="Q13751" s="116"/>
      <c r="R13751" s="116"/>
      <c r="S13751" s="116"/>
      <c r="T13751" s="117"/>
    </row>
    <row r="13752" spans="10:20">
      <c r="J13752" s="116"/>
      <c r="K13752" s="116"/>
      <c r="L13752" s="116"/>
      <c r="M13752" s="116"/>
      <c r="N13752" s="117"/>
      <c r="P13752" s="115"/>
      <c r="Q13752" s="116"/>
      <c r="R13752" s="116"/>
      <c r="S13752" s="116"/>
      <c r="T13752" s="117"/>
    </row>
    <row r="13753" spans="10:20">
      <c r="J13753" s="116"/>
      <c r="K13753" s="116"/>
      <c r="L13753" s="116"/>
      <c r="M13753" s="116"/>
      <c r="N13753" s="117"/>
      <c r="P13753" s="115"/>
      <c r="Q13753" s="116"/>
      <c r="R13753" s="116"/>
      <c r="S13753" s="116"/>
      <c r="T13753" s="117"/>
    </row>
    <row r="13754" spans="10:20">
      <c r="J13754" s="116"/>
      <c r="K13754" s="116"/>
      <c r="L13754" s="116"/>
      <c r="M13754" s="116"/>
      <c r="N13754" s="117"/>
      <c r="P13754" s="115"/>
      <c r="Q13754" s="116"/>
      <c r="R13754" s="116"/>
      <c r="S13754" s="116"/>
      <c r="T13754" s="117"/>
    </row>
    <row r="13755" spans="10:20">
      <c r="J13755" s="116"/>
      <c r="K13755" s="116"/>
      <c r="L13755" s="116"/>
      <c r="M13755" s="116"/>
      <c r="N13755" s="117"/>
      <c r="P13755" s="115"/>
      <c r="Q13755" s="116"/>
      <c r="R13755" s="116"/>
      <c r="S13755" s="116"/>
      <c r="T13755" s="117"/>
    </row>
    <row r="13756" spans="10:20">
      <c r="J13756" s="116"/>
      <c r="K13756" s="116"/>
      <c r="L13756" s="116"/>
      <c r="M13756" s="116"/>
      <c r="N13756" s="117"/>
      <c r="P13756" s="115"/>
      <c r="Q13756" s="116"/>
      <c r="R13756" s="116"/>
      <c r="S13756" s="116"/>
      <c r="T13756" s="117"/>
    </row>
    <row r="13757" spans="10:20">
      <c r="J13757" s="116"/>
      <c r="K13757" s="116"/>
      <c r="L13757" s="116"/>
      <c r="M13757" s="116"/>
      <c r="N13757" s="117"/>
      <c r="P13757" s="115"/>
      <c r="Q13757" s="116"/>
      <c r="R13757" s="116"/>
      <c r="S13757" s="116"/>
      <c r="T13757" s="117"/>
    </row>
    <row r="13758" spans="10:20">
      <c r="J13758" s="116"/>
      <c r="K13758" s="116"/>
      <c r="L13758" s="116"/>
      <c r="M13758" s="116"/>
      <c r="N13758" s="117"/>
      <c r="P13758" s="115"/>
      <c r="Q13758" s="116"/>
      <c r="R13758" s="116"/>
      <c r="S13758" s="116"/>
      <c r="T13758" s="117"/>
    </row>
    <row r="13759" spans="10:20">
      <c r="J13759" s="116"/>
      <c r="K13759" s="116"/>
      <c r="L13759" s="116"/>
      <c r="M13759" s="116"/>
      <c r="N13759" s="117"/>
      <c r="P13759" s="115"/>
      <c r="Q13759" s="116"/>
      <c r="R13759" s="116"/>
      <c r="S13759" s="116"/>
      <c r="T13759" s="117"/>
    </row>
    <row r="13760" spans="10:20">
      <c r="J13760" s="116"/>
      <c r="K13760" s="116"/>
      <c r="L13760" s="116"/>
      <c r="M13760" s="116"/>
      <c r="N13760" s="117"/>
      <c r="P13760" s="115"/>
      <c r="Q13760" s="116"/>
      <c r="R13760" s="116"/>
      <c r="S13760" s="116"/>
      <c r="T13760" s="117"/>
    </row>
    <row r="13761" spans="10:20">
      <c r="J13761" s="116"/>
      <c r="K13761" s="116"/>
      <c r="L13761" s="116"/>
      <c r="M13761" s="116"/>
      <c r="N13761" s="117"/>
      <c r="P13761" s="115"/>
      <c r="Q13761" s="116"/>
      <c r="R13761" s="116"/>
      <c r="S13761" s="116"/>
      <c r="T13761" s="117"/>
    </row>
    <row r="13762" spans="10:20">
      <c r="J13762" s="116"/>
      <c r="K13762" s="116"/>
      <c r="L13762" s="116"/>
      <c r="M13762" s="116"/>
      <c r="N13762" s="117"/>
      <c r="P13762" s="115"/>
      <c r="Q13762" s="116"/>
      <c r="R13762" s="116"/>
      <c r="S13762" s="116"/>
      <c r="T13762" s="117"/>
    </row>
    <row r="13763" spans="10:20">
      <c r="J13763" s="116"/>
      <c r="K13763" s="116"/>
      <c r="L13763" s="116"/>
      <c r="M13763" s="116"/>
      <c r="N13763" s="117"/>
      <c r="P13763" s="115"/>
      <c r="Q13763" s="116"/>
      <c r="R13763" s="116"/>
      <c r="S13763" s="116"/>
      <c r="T13763" s="117"/>
    </row>
    <row r="13764" spans="10:20">
      <c r="J13764" s="116"/>
      <c r="K13764" s="116"/>
      <c r="L13764" s="116"/>
      <c r="M13764" s="116"/>
      <c r="N13764" s="117"/>
      <c r="P13764" s="115"/>
      <c r="Q13764" s="116"/>
      <c r="R13764" s="116"/>
      <c r="S13764" s="116"/>
      <c r="T13764" s="117"/>
    </row>
    <row r="13765" spans="10:20">
      <c r="J13765" s="116"/>
      <c r="K13765" s="116"/>
      <c r="L13765" s="116"/>
      <c r="M13765" s="116"/>
      <c r="N13765" s="117"/>
      <c r="P13765" s="115"/>
      <c r="Q13765" s="116"/>
      <c r="R13765" s="116"/>
      <c r="S13765" s="116"/>
      <c r="T13765" s="117"/>
    </row>
    <row r="13766" spans="10:20">
      <c r="J13766" s="116"/>
      <c r="K13766" s="116"/>
      <c r="L13766" s="116"/>
      <c r="M13766" s="116"/>
      <c r="N13766" s="117"/>
      <c r="P13766" s="115"/>
      <c r="Q13766" s="116"/>
      <c r="R13766" s="116"/>
      <c r="S13766" s="116"/>
      <c r="T13766" s="117"/>
    </row>
    <row r="13767" spans="10:20">
      <c r="J13767" s="116"/>
      <c r="K13767" s="116"/>
      <c r="L13767" s="116"/>
      <c r="M13767" s="116"/>
      <c r="N13767" s="117"/>
      <c r="P13767" s="115"/>
      <c r="Q13767" s="116"/>
      <c r="R13767" s="116"/>
      <c r="S13767" s="116"/>
      <c r="T13767" s="117"/>
    </row>
    <row r="13768" spans="10:20">
      <c r="J13768" s="116"/>
      <c r="K13768" s="116"/>
      <c r="L13768" s="116"/>
      <c r="M13768" s="116"/>
      <c r="N13768" s="117"/>
      <c r="P13768" s="115"/>
      <c r="Q13768" s="116"/>
      <c r="R13768" s="116"/>
      <c r="S13768" s="116"/>
      <c r="T13768" s="117"/>
    </row>
    <row r="13769" spans="10:20">
      <c r="J13769" s="116"/>
      <c r="K13769" s="116"/>
      <c r="L13769" s="116"/>
      <c r="M13769" s="116"/>
      <c r="N13769" s="117"/>
      <c r="P13769" s="115"/>
      <c r="Q13769" s="116"/>
      <c r="R13769" s="116"/>
      <c r="S13769" s="116"/>
      <c r="T13769" s="117"/>
    </row>
    <row r="13770" spans="10:20">
      <c r="J13770" s="116"/>
      <c r="K13770" s="116"/>
      <c r="L13770" s="116"/>
      <c r="M13770" s="116"/>
      <c r="N13770" s="117"/>
      <c r="P13770" s="115"/>
      <c r="Q13770" s="116"/>
      <c r="R13770" s="116"/>
      <c r="S13770" s="116"/>
      <c r="T13770" s="117"/>
    </row>
    <row r="13771" spans="10:20">
      <c r="J13771" s="116"/>
      <c r="K13771" s="116"/>
      <c r="L13771" s="116"/>
      <c r="M13771" s="116"/>
      <c r="N13771" s="117"/>
      <c r="P13771" s="115"/>
      <c r="Q13771" s="116"/>
      <c r="R13771" s="116"/>
      <c r="S13771" s="116"/>
      <c r="T13771" s="117"/>
    </row>
    <row r="13772" spans="10:20">
      <c r="J13772" s="116"/>
      <c r="K13772" s="116"/>
      <c r="L13772" s="116"/>
      <c r="M13772" s="116"/>
      <c r="N13772" s="117"/>
      <c r="P13772" s="115"/>
      <c r="Q13772" s="116"/>
      <c r="R13772" s="116"/>
      <c r="S13772" s="116"/>
      <c r="T13772" s="117"/>
    </row>
    <row r="13773" spans="10:20">
      <c r="J13773" s="116"/>
      <c r="K13773" s="116"/>
      <c r="L13773" s="116"/>
      <c r="M13773" s="116"/>
      <c r="N13773" s="117"/>
      <c r="P13773" s="115"/>
      <c r="Q13773" s="116"/>
      <c r="R13773" s="116"/>
      <c r="S13773" s="116"/>
      <c r="T13773" s="117"/>
    </row>
    <row r="13774" spans="10:20">
      <c r="J13774" s="116"/>
      <c r="K13774" s="116"/>
      <c r="L13774" s="116"/>
      <c r="M13774" s="116"/>
      <c r="N13774" s="117"/>
      <c r="P13774" s="115"/>
      <c r="Q13774" s="116"/>
      <c r="R13774" s="116"/>
      <c r="S13774" s="116"/>
      <c r="T13774" s="117"/>
    </row>
    <row r="13775" spans="10:20">
      <c r="J13775" s="116"/>
      <c r="K13775" s="116"/>
      <c r="L13775" s="116"/>
      <c r="M13775" s="116"/>
      <c r="N13775" s="117"/>
      <c r="P13775" s="115"/>
      <c r="Q13775" s="116"/>
      <c r="R13775" s="116"/>
      <c r="S13775" s="116"/>
      <c r="T13775" s="117"/>
    </row>
    <row r="13776" spans="10:20">
      <c r="J13776" s="116"/>
      <c r="K13776" s="116"/>
      <c r="L13776" s="116"/>
      <c r="M13776" s="116"/>
      <c r="N13776" s="117"/>
      <c r="P13776" s="115"/>
      <c r="Q13776" s="116"/>
      <c r="R13776" s="116"/>
      <c r="S13776" s="116"/>
      <c r="T13776" s="117"/>
    </row>
    <row r="13777" spans="10:20">
      <c r="J13777" s="116"/>
      <c r="K13777" s="116"/>
      <c r="L13777" s="116"/>
      <c r="M13777" s="116"/>
      <c r="N13777" s="117"/>
      <c r="P13777" s="115"/>
      <c r="Q13777" s="116"/>
      <c r="R13777" s="116"/>
      <c r="S13777" s="116"/>
      <c r="T13777" s="117"/>
    </row>
    <row r="13778" spans="10:20">
      <c r="J13778" s="116"/>
      <c r="K13778" s="116"/>
      <c r="L13778" s="116"/>
      <c r="M13778" s="116"/>
      <c r="N13778" s="117"/>
      <c r="P13778" s="115"/>
      <c r="Q13778" s="116"/>
      <c r="R13778" s="116"/>
      <c r="S13778" s="116"/>
      <c r="T13778" s="117"/>
    </row>
    <row r="13779" spans="10:20">
      <c r="J13779" s="116"/>
      <c r="K13779" s="116"/>
      <c r="L13779" s="116"/>
      <c r="M13779" s="116"/>
      <c r="N13779" s="117"/>
      <c r="P13779" s="115"/>
      <c r="Q13779" s="116"/>
      <c r="R13779" s="116"/>
      <c r="S13779" s="116"/>
      <c r="T13779" s="117"/>
    </row>
    <row r="13780" spans="10:20">
      <c r="J13780" s="116"/>
      <c r="K13780" s="116"/>
      <c r="L13780" s="116"/>
      <c r="M13780" s="116"/>
      <c r="N13780" s="117"/>
      <c r="P13780" s="115"/>
      <c r="Q13780" s="116"/>
      <c r="R13780" s="116"/>
      <c r="S13780" s="116"/>
      <c r="T13780" s="117"/>
    </row>
    <row r="13781" spans="10:20">
      <c r="J13781" s="116"/>
      <c r="K13781" s="116"/>
      <c r="L13781" s="116"/>
      <c r="M13781" s="116"/>
      <c r="N13781" s="117"/>
      <c r="P13781" s="115"/>
      <c r="Q13781" s="116"/>
      <c r="R13781" s="116"/>
      <c r="S13781" s="116"/>
      <c r="T13781" s="117"/>
    </row>
    <row r="13782" spans="10:20">
      <c r="J13782" s="116"/>
      <c r="K13782" s="116"/>
      <c r="L13782" s="116"/>
      <c r="M13782" s="116"/>
      <c r="N13782" s="117"/>
      <c r="P13782" s="115"/>
      <c r="Q13782" s="116"/>
      <c r="R13782" s="116"/>
      <c r="S13782" s="116"/>
      <c r="T13782" s="117"/>
    </row>
    <row r="13783" spans="10:20">
      <c r="J13783" s="116"/>
      <c r="K13783" s="116"/>
      <c r="L13783" s="116"/>
      <c r="M13783" s="116"/>
      <c r="N13783" s="117"/>
      <c r="P13783" s="115"/>
      <c r="Q13783" s="116"/>
      <c r="R13783" s="116"/>
      <c r="S13783" s="116"/>
      <c r="T13783" s="117"/>
    </row>
    <row r="13784" spans="10:20">
      <c r="J13784" s="116"/>
      <c r="K13784" s="116"/>
      <c r="L13784" s="116"/>
      <c r="M13784" s="116"/>
      <c r="N13784" s="117"/>
      <c r="P13784" s="115"/>
      <c r="Q13784" s="116"/>
      <c r="R13784" s="116"/>
      <c r="S13784" s="116"/>
      <c r="T13784" s="117"/>
    </row>
    <row r="13785" spans="10:20">
      <c r="J13785" s="116"/>
      <c r="K13785" s="116"/>
      <c r="L13785" s="116"/>
      <c r="M13785" s="116"/>
      <c r="N13785" s="117"/>
      <c r="P13785" s="115"/>
      <c r="Q13785" s="116"/>
      <c r="R13785" s="116"/>
      <c r="S13785" s="116"/>
      <c r="T13785" s="117"/>
    </row>
    <row r="13786" spans="10:20">
      <c r="J13786" s="116"/>
      <c r="K13786" s="116"/>
      <c r="L13786" s="116"/>
      <c r="M13786" s="116"/>
      <c r="N13786" s="117"/>
      <c r="P13786" s="115"/>
      <c r="Q13786" s="116"/>
      <c r="R13786" s="116"/>
      <c r="S13786" s="116"/>
      <c r="T13786" s="117"/>
    </row>
    <row r="13787" spans="10:20">
      <c r="J13787" s="116"/>
      <c r="K13787" s="116"/>
      <c r="L13787" s="116"/>
      <c r="M13787" s="116"/>
      <c r="N13787" s="117"/>
      <c r="P13787" s="115"/>
      <c r="Q13787" s="116"/>
      <c r="R13787" s="116"/>
      <c r="S13787" s="116"/>
      <c r="T13787" s="117"/>
    </row>
    <row r="13788" spans="10:20">
      <c r="J13788" s="116"/>
      <c r="K13788" s="116"/>
      <c r="L13788" s="116"/>
      <c r="M13788" s="116"/>
      <c r="N13788" s="117"/>
      <c r="P13788" s="115"/>
      <c r="Q13788" s="116"/>
      <c r="R13788" s="116"/>
      <c r="S13788" s="116"/>
      <c r="T13788" s="117"/>
    </row>
    <row r="13789" spans="10:20">
      <c r="J13789" s="116"/>
      <c r="K13789" s="116"/>
      <c r="L13789" s="116"/>
      <c r="M13789" s="116"/>
      <c r="N13789" s="117"/>
      <c r="P13789" s="115"/>
      <c r="Q13789" s="116"/>
      <c r="R13789" s="116"/>
      <c r="S13789" s="116"/>
      <c r="T13789" s="117"/>
    </row>
    <row r="13790" spans="10:20">
      <c r="J13790" s="116"/>
      <c r="K13790" s="116"/>
      <c r="L13790" s="116"/>
      <c r="M13790" s="116"/>
      <c r="N13790" s="117"/>
      <c r="P13790" s="115"/>
      <c r="Q13790" s="116"/>
      <c r="R13790" s="116"/>
      <c r="S13790" s="116"/>
      <c r="T13790" s="117"/>
    </row>
    <row r="13791" spans="10:20">
      <c r="J13791" s="116"/>
      <c r="K13791" s="116"/>
      <c r="L13791" s="116"/>
      <c r="M13791" s="116"/>
      <c r="N13791" s="117"/>
      <c r="P13791" s="115"/>
      <c r="Q13791" s="116"/>
      <c r="R13791" s="116"/>
      <c r="S13791" s="116"/>
      <c r="T13791" s="117"/>
    </row>
    <row r="13792" spans="10:20">
      <c r="J13792" s="116"/>
      <c r="K13792" s="116"/>
      <c r="L13792" s="116"/>
      <c r="M13792" s="116"/>
      <c r="N13792" s="117"/>
      <c r="P13792" s="115"/>
      <c r="Q13792" s="116"/>
      <c r="R13792" s="116"/>
      <c r="S13792" s="116"/>
      <c r="T13792" s="117"/>
    </row>
    <row r="13793" spans="10:20">
      <c r="J13793" s="116"/>
      <c r="K13793" s="116"/>
      <c r="L13793" s="116"/>
      <c r="M13793" s="116"/>
      <c r="N13793" s="117"/>
      <c r="P13793" s="115"/>
      <c r="Q13793" s="116"/>
      <c r="R13793" s="116"/>
      <c r="S13793" s="116"/>
      <c r="T13793" s="117"/>
    </row>
    <row r="13794" spans="10:20">
      <c r="J13794" s="116"/>
      <c r="K13794" s="116"/>
      <c r="L13794" s="116"/>
      <c r="M13794" s="116"/>
      <c r="N13794" s="117"/>
      <c r="P13794" s="115"/>
      <c r="Q13794" s="116"/>
      <c r="R13794" s="116"/>
      <c r="S13794" s="116"/>
      <c r="T13794" s="117"/>
    </row>
    <row r="13795" spans="10:20">
      <c r="J13795" s="116"/>
      <c r="K13795" s="116"/>
      <c r="L13795" s="116"/>
      <c r="M13795" s="116"/>
      <c r="N13795" s="117"/>
      <c r="P13795" s="115"/>
      <c r="Q13795" s="116"/>
      <c r="R13795" s="116"/>
      <c r="S13795" s="116"/>
      <c r="T13795" s="117"/>
    </row>
    <row r="13796" spans="10:20">
      <c r="J13796" s="116"/>
      <c r="K13796" s="116"/>
      <c r="L13796" s="116"/>
      <c r="M13796" s="116"/>
      <c r="N13796" s="117"/>
      <c r="P13796" s="115"/>
      <c r="Q13796" s="116"/>
      <c r="R13796" s="116"/>
      <c r="S13796" s="116"/>
      <c r="T13796" s="117"/>
    </row>
    <row r="13797" spans="10:20">
      <c r="J13797" s="116"/>
      <c r="K13797" s="116"/>
      <c r="L13797" s="116"/>
      <c r="M13797" s="116"/>
      <c r="N13797" s="117"/>
      <c r="P13797" s="115"/>
      <c r="Q13797" s="116"/>
      <c r="R13797" s="116"/>
      <c r="S13797" s="116"/>
      <c r="T13797" s="117"/>
    </row>
    <row r="13798" spans="10:20">
      <c r="J13798" s="116"/>
      <c r="K13798" s="116"/>
      <c r="L13798" s="116"/>
      <c r="M13798" s="116"/>
      <c r="N13798" s="117"/>
      <c r="P13798" s="115"/>
      <c r="Q13798" s="116"/>
      <c r="R13798" s="116"/>
      <c r="S13798" s="116"/>
      <c r="T13798" s="117"/>
    </row>
    <row r="13799" spans="10:20">
      <c r="J13799" s="116"/>
      <c r="K13799" s="116"/>
      <c r="L13799" s="116"/>
      <c r="M13799" s="116"/>
      <c r="N13799" s="117"/>
      <c r="P13799" s="115"/>
      <c r="Q13799" s="116"/>
      <c r="R13799" s="116"/>
      <c r="S13799" s="116"/>
      <c r="T13799" s="117"/>
    </row>
    <row r="13800" spans="10:20">
      <c r="J13800" s="116"/>
      <c r="K13800" s="116"/>
      <c r="L13800" s="116"/>
      <c r="M13800" s="116"/>
      <c r="N13800" s="117"/>
      <c r="P13800" s="115"/>
      <c r="Q13800" s="116"/>
      <c r="R13800" s="116"/>
      <c r="S13800" s="116"/>
      <c r="T13800" s="117"/>
    </row>
    <row r="13801" spans="10:20">
      <c r="J13801" s="116"/>
      <c r="K13801" s="116"/>
      <c r="L13801" s="116"/>
      <c r="M13801" s="116"/>
      <c r="N13801" s="117"/>
      <c r="P13801" s="115"/>
      <c r="Q13801" s="116"/>
      <c r="R13801" s="116"/>
      <c r="S13801" s="116"/>
      <c r="T13801" s="117"/>
    </row>
    <row r="13802" spans="10:20">
      <c r="J13802" s="116"/>
      <c r="K13802" s="116"/>
      <c r="L13802" s="116"/>
      <c r="M13802" s="116"/>
      <c r="N13802" s="117"/>
      <c r="P13802" s="115"/>
      <c r="Q13802" s="116"/>
      <c r="R13802" s="116"/>
      <c r="S13802" s="116"/>
      <c r="T13802" s="117"/>
    </row>
    <row r="13803" spans="10:20">
      <c r="J13803" s="116"/>
      <c r="K13803" s="116"/>
      <c r="L13803" s="116"/>
      <c r="M13803" s="116"/>
      <c r="N13803" s="117"/>
      <c r="P13803" s="115"/>
      <c r="Q13803" s="116"/>
      <c r="R13803" s="116"/>
      <c r="S13803" s="116"/>
      <c r="T13803" s="117"/>
    </row>
    <row r="13804" spans="10:20">
      <c r="J13804" s="116"/>
      <c r="K13804" s="116"/>
      <c r="L13804" s="116"/>
      <c r="M13804" s="116"/>
      <c r="N13804" s="117"/>
      <c r="P13804" s="115"/>
      <c r="Q13804" s="116"/>
      <c r="R13804" s="116"/>
      <c r="S13804" s="116"/>
      <c r="T13804" s="117"/>
    </row>
    <row r="13805" spans="10:20">
      <c r="J13805" s="116"/>
      <c r="K13805" s="116"/>
      <c r="L13805" s="116"/>
      <c r="M13805" s="116"/>
      <c r="N13805" s="117"/>
      <c r="P13805" s="115"/>
      <c r="Q13805" s="116"/>
      <c r="R13805" s="116"/>
      <c r="S13805" s="116"/>
      <c r="T13805" s="117"/>
    </row>
    <row r="13806" spans="10:20">
      <c r="J13806" s="116"/>
      <c r="K13806" s="116"/>
      <c r="L13806" s="116"/>
      <c r="M13806" s="116"/>
      <c r="N13806" s="117"/>
      <c r="P13806" s="115"/>
      <c r="Q13806" s="116"/>
      <c r="R13806" s="116"/>
      <c r="S13806" s="116"/>
      <c r="T13806" s="117"/>
    </row>
    <row r="13807" spans="10:20">
      <c r="J13807" s="116"/>
      <c r="K13807" s="116"/>
      <c r="L13807" s="116"/>
      <c r="M13807" s="116"/>
      <c r="N13807" s="117"/>
      <c r="P13807" s="115"/>
      <c r="Q13807" s="116"/>
      <c r="R13807" s="116"/>
      <c r="S13807" s="116"/>
      <c r="T13807" s="117"/>
    </row>
    <row r="13808" spans="10:20">
      <c r="J13808" s="116"/>
      <c r="K13808" s="116"/>
      <c r="L13808" s="116"/>
      <c r="M13808" s="116"/>
      <c r="N13808" s="117"/>
      <c r="P13808" s="115"/>
      <c r="Q13808" s="116"/>
      <c r="R13808" s="116"/>
      <c r="S13808" s="116"/>
      <c r="T13808" s="117"/>
    </row>
    <row r="13809" spans="10:20">
      <c r="J13809" s="116"/>
      <c r="K13809" s="116"/>
      <c r="L13809" s="116"/>
      <c r="M13809" s="116"/>
      <c r="N13809" s="117"/>
      <c r="P13809" s="115"/>
      <c r="Q13809" s="116"/>
      <c r="R13809" s="116"/>
      <c r="S13809" s="116"/>
      <c r="T13809" s="117"/>
    </row>
    <row r="13810" spans="10:20">
      <c r="J13810" s="116"/>
      <c r="K13810" s="116"/>
      <c r="L13810" s="116"/>
      <c r="M13810" s="116"/>
      <c r="N13810" s="117"/>
      <c r="P13810" s="115"/>
      <c r="Q13810" s="116"/>
      <c r="R13810" s="116"/>
      <c r="S13810" s="116"/>
      <c r="T13810" s="117"/>
    </row>
    <row r="13811" spans="10:20">
      <c r="J13811" s="116"/>
      <c r="K13811" s="116"/>
      <c r="L13811" s="116"/>
      <c r="M13811" s="116"/>
      <c r="N13811" s="117"/>
      <c r="P13811" s="115"/>
      <c r="Q13811" s="116"/>
      <c r="R13811" s="116"/>
      <c r="S13811" s="116"/>
      <c r="T13811" s="117"/>
    </row>
    <row r="13812" spans="10:20">
      <c r="J13812" s="116"/>
      <c r="K13812" s="116"/>
      <c r="L13812" s="116"/>
      <c r="M13812" s="116"/>
      <c r="N13812" s="117"/>
      <c r="P13812" s="115"/>
      <c r="Q13812" s="116"/>
      <c r="R13812" s="116"/>
      <c r="S13812" s="116"/>
      <c r="T13812" s="117"/>
    </row>
    <row r="13813" spans="10:20">
      <c r="J13813" s="116"/>
      <c r="K13813" s="116"/>
      <c r="L13813" s="116"/>
      <c r="M13813" s="116"/>
      <c r="N13813" s="117"/>
      <c r="P13813" s="115"/>
      <c r="Q13813" s="116"/>
      <c r="R13813" s="116"/>
      <c r="S13813" s="116"/>
      <c r="T13813" s="117"/>
    </row>
    <row r="13814" spans="10:20">
      <c r="J13814" s="116"/>
      <c r="K13814" s="116"/>
      <c r="L13814" s="116"/>
      <c r="M13814" s="116"/>
      <c r="N13814" s="117"/>
      <c r="P13814" s="115"/>
      <c r="Q13814" s="116"/>
      <c r="R13814" s="116"/>
      <c r="S13814" s="116"/>
      <c r="T13814" s="117"/>
    </row>
    <row r="13815" spans="10:20">
      <c r="J13815" s="116"/>
      <c r="K13815" s="116"/>
      <c r="L13815" s="116"/>
      <c r="M13815" s="116"/>
      <c r="N13815" s="117"/>
      <c r="P13815" s="115"/>
      <c r="Q13815" s="116"/>
      <c r="R13815" s="116"/>
      <c r="S13815" s="116"/>
      <c r="T13815" s="117"/>
    </row>
    <row r="13816" spans="10:20">
      <c r="J13816" s="116"/>
      <c r="K13816" s="116"/>
      <c r="L13816" s="116"/>
      <c r="M13816" s="116"/>
      <c r="N13816" s="117"/>
      <c r="P13816" s="115"/>
      <c r="Q13816" s="116"/>
      <c r="R13816" s="116"/>
      <c r="S13816" s="116"/>
      <c r="T13816" s="117"/>
    </row>
    <row r="13817" spans="10:20">
      <c r="J13817" s="116"/>
      <c r="K13817" s="116"/>
      <c r="L13817" s="116"/>
      <c r="M13817" s="116"/>
      <c r="N13817" s="117"/>
      <c r="P13817" s="115"/>
      <c r="Q13817" s="116"/>
      <c r="R13817" s="116"/>
      <c r="S13817" s="116"/>
      <c r="T13817" s="117"/>
    </row>
    <row r="13818" spans="10:20">
      <c r="J13818" s="116"/>
      <c r="K13818" s="116"/>
      <c r="L13818" s="116"/>
      <c r="M13818" s="116"/>
      <c r="N13818" s="117"/>
      <c r="P13818" s="115"/>
      <c r="Q13818" s="116"/>
      <c r="R13818" s="116"/>
      <c r="S13818" s="116"/>
      <c r="T13818" s="117"/>
    </row>
    <row r="13819" spans="10:20">
      <c r="J13819" s="116"/>
      <c r="K13819" s="116"/>
      <c r="L13819" s="116"/>
      <c r="M13819" s="116"/>
      <c r="N13819" s="117"/>
      <c r="P13819" s="115"/>
      <c r="Q13819" s="116"/>
      <c r="R13819" s="116"/>
      <c r="S13819" s="116"/>
      <c r="T13819" s="117"/>
    </row>
    <row r="13820" spans="10:20">
      <c r="J13820" s="116"/>
      <c r="K13820" s="116"/>
      <c r="L13820" s="116"/>
      <c r="M13820" s="116"/>
      <c r="N13820" s="117"/>
      <c r="P13820" s="115"/>
      <c r="Q13820" s="116"/>
      <c r="R13820" s="116"/>
      <c r="S13820" s="116"/>
      <c r="T13820" s="117"/>
    </row>
    <row r="13821" spans="10:20">
      <c r="J13821" s="116"/>
      <c r="K13821" s="116"/>
      <c r="L13821" s="116"/>
      <c r="M13821" s="116"/>
      <c r="N13821" s="117"/>
      <c r="P13821" s="115"/>
      <c r="Q13821" s="116"/>
      <c r="R13821" s="116"/>
      <c r="S13821" s="116"/>
      <c r="T13821" s="117"/>
    </row>
    <row r="13822" spans="10:20">
      <c r="J13822" s="116"/>
      <c r="K13822" s="116"/>
      <c r="L13822" s="116"/>
      <c r="M13822" s="116"/>
      <c r="N13822" s="117"/>
      <c r="P13822" s="115"/>
      <c r="Q13822" s="116"/>
      <c r="R13822" s="116"/>
      <c r="S13822" s="116"/>
      <c r="T13822" s="117"/>
    </row>
    <row r="13823" spans="10:20">
      <c r="J13823" s="116"/>
      <c r="K13823" s="116"/>
      <c r="L13823" s="116"/>
      <c r="M13823" s="116"/>
      <c r="N13823" s="117"/>
      <c r="P13823" s="115"/>
      <c r="Q13823" s="116"/>
      <c r="R13823" s="116"/>
      <c r="S13823" s="116"/>
      <c r="T13823" s="117"/>
    </row>
    <row r="13824" spans="10:20">
      <c r="J13824" s="116"/>
      <c r="K13824" s="116"/>
      <c r="L13824" s="116"/>
      <c r="M13824" s="116"/>
      <c r="N13824" s="117"/>
      <c r="P13824" s="115"/>
      <c r="Q13824" s="116"/>
      <c r="R13824" s="116"/>
      <c r="S13824" s="116"/>
      <c r="T13824" s="117"/>
    </row>
    <row r="13825" spans="10:20">
      <c r="J13825" s="116"/>
      <c r="K13825" s="116"/>
      <c r="L13825" s="116"/>
      <c r="M13825" s="116"/>
      <c r="N13825" s="117"/>
      <c r="P13825" s="115"/>
      <c r="Q13825" s="116"/>
      <c r="R13825" s="116"/>
      <c r="S13825" s="116"/>
      <c r="T13825" s="117"/>
    </row>
    <row r="13826" spans="10:20">
      <c r="J13826" s="116"/>
      <c r="K13826" s="116"/>
      <c r="L13826" s="116"/>
      <c r="M13826" s="116"/>
      <c r="N13826" s="117"/>
      <c r="P13826" s="115"/>
      <c r="Q13826" s="116"/>
      <c r="R13826" s="116"/>
      <c r="S13826" s="116"/>
      <c r="T13826" s="117"/>
    </row>
    <row r="13827" spans="10:20">
      <c r="J13827" s="116"/>
      <c r="K13827" s="116"/>
      <c r="L13827" s="116"/>
      <c r="M13827" s="116"/>
      <c r="N13827" s="117"/>
      <c r="P13827" s="115"/>
      <c r="Q13827" s="116"/>
      <c r="R13827" s="116"/>
      <c r="S13827" s="116"/>
      <c r="T13827" s="117"/>
    </row>
    <row r="13828" spans="10:20">
      <c r="J13828" s="116"/>
      <c r="K13828" s="116"/>
      <c r="L13828" s="116"/>
      <c r="M13828" s="116"/>
      <c r="N13828" s="117"/>
      <c r="P13828" s="115"/>
      <c r="Q13828" s="116"/>
      <c r="R13828" s="116"/>
      <c r="S13828" s="116"/>
      <c r="T13828" s="117"/>
    </row>
    <row r="13829" spans="10:20">
      <c r="J13829" s="116"/>
      <c r="K13829" s="116"/>
      <c r="L13829" s="116"/>
      <c r="M13829" s="116"/>
      <c r="N13829" s="117"/>
      <c r="P13829" s="115"/>
      <c r="Q13829" s="116"/>
      <c r="R13829" s="116"/>
      <c r="S13829" s="116"/>
      <c r="T13829" s="117"/>
    </row>
    <row r="13830" spans="10:20">
      <c r="J13830" s="116"/>
      <c r="K13830" s="116"/>
      <c r="L13830" s="116"/>
      <c r="M13830" s="116"/>
      <c r="N13830" s="117"/>
      <c r="P13830" s="115"/>
      <c r="Q13830" s="116"/>
      <c r="R13830" s="116"/>
      <c r="S13830" s="116"/>
      <c r="T13830" s="117"/>
    </row>
    <row r="13831" spans="10:20">
      <c r="J13831" s="116"/>
      <c r="K13831" s="116"/>
      <c r="L13831" s="116"/>
      <c r="M13831" s="116"/>
      <c r="N13831" s="117"/>
      <c r="P13831" s="115"/>
      <c r="Q13831" s="116"/>
      <c r="R13831" s="116"/>
      <c r="S13831" s="116"/>
      <c r="T13831" s="117"/>
    </row>
    <row r="13832" spans="10:20">
      <c r="J13832" s="116"/>
      <c r="K13832" s="116"/>
      <c r="L13832" s="116"/>
      <c r="M13832" s="116"/>
      <c r="N13832" s="117"/>
      <c r="P13832" s="115"/>
      <c r="Q13832" s="116"/>
      <c r="R13832" s="116"/>
      <c r="S13832" s="116"/>
      <c r="T13832" s="117"/>
    </row>
    <row r="13833" spans="10:20">
      <c r="J13833" s="116"/>
      <c r="K13833" s="116"/>
      <c r="L13833" s="116"/>
      <c r="M13833" s="116"/>
      <c r="N13833" s="117"/>
      <c r="P13833" s="115"/>
      <c r="Q13833" s="116"/>
      <c r="R13833" s="116"/>
      <c r="S13833" s="116"/>
      <c r="T13833" s="117"/>
    </row>
    <row r="13834" spans="10:20">
      <c r="J13834" s="116"/>
      <c r="K13834" s="116"/>
      <c r="L13834" s="116"/>
      <c r="M13834" s="116"/>
      <c r="N13834" s="117"/>
      <c r="P13834" s="115"/>
      <c r="Q13834" s="116"/>
      <c r="R13834" s="116"/>
      <c r="S13834" s="116"/>
      <c r="T13834" s="117"/>
    </row>
    <row r="13835" spans="10:20">
      <c r="J13835" s="116"/>
      <c r="K13835" s="116"/>
      <c r="L13835" s="116"/>
      <c r="M13835" s="116"/>
      <c r="N13835" s="117"/>
      <c r="P13835" s="115"/>
      <c r="Q13835" s="116"/>
      <c r="R13835" s="116"/>
      <c r="S13835" s="116"/>
      <c r="T13835" s="117"/>
    </row>
    <row r="13836" spans="10:20">
      <c r="J13836" s="116"/>
      <c r="K13836" s="116"/>
      <c r="L13836" s="116"/>
      <c r="M13836" s="116"/>
      <c r="N13836" s="117"/>
      <c r="P13836" s="115"/>
      <c r="Q13836" s="116"/>
      <c r="R13836" s="116"/>
      <c r="S13836" s="116"/>
      <c r="T13836" s="117"/>
    </row>
    <row r="13837" spans="10:20">
      <c r="J13837" s="116"/>
      <c r="K13837" s="116"/>
      <c r="L13837" s="116"/>
      <c r="M13837" s="116"/>
      <c r="N13837" s="117"/>
      <c r="P13837" s="115"/>
      <c r="Q13837" s="116"/>
      <c r="R13837" s="116"/>
      <c r="S13837" s="116"/>
      <c r="T13837" s="117"/>
    </row>
    <row r="13838" spans="10:20">
      <c r="J13838" s="116"/>
      <c r="K13838" s="116"/>
      <c r="L13838" s="116"/>
      <c r="M13838" s="116"/>
      <c r="N13838" s="117"/>
      <c r="P13838" s="115"/>
      <c r="Q13838" s="116"/>
      <c r="R13838" s="116"/>
      <c r="S13838" s="116"/>
      <c r="T13838" s="117"/>
    </row>
    <row r="13839" spans="10:20">
      <c r="J13839" s="116"/>
      <c r="K13839" s="116"/>
      <c r="L13839" s="116"/>
      <c r="M13839" s="116"/>
      <c r="N13839" s="117"/>
      <c r="P13839" s="115"/>
      <c r="Q13839" s="116"/>
      <c r="R13839" s="116"/>
      <c r="S13839" s="116"/>
      <c r="T13839" s="117"/>
    </row>
    <row r="13840" spans="10:20">
      <c r="J13840" s="116"/>
      <c r="K13840" s="116"/>
      <c r="L13840" s="116"/>
      <c r="M13840" s="116"/>
      <c r="N13840" s="117"/>
      <c r="P13840" s="115"/>
      <c r="Q13840" s="116"/>
      <c r="R13840" s="116"/>
      <c r="S13840" s="116"/>
      <c r="T13840" s="117"/>
    </row>
    <row r="13841" spans="10:20">
      <c r="J13841" s="116"/>
      <c r="K13841" s="116"/>
      <c r="L13841" s="116"/>
      <c r="M13841" s="116"/>
      <c r="N13841" s="117"/>
      <c r="P13841" s="115"/>
      <c r="Q13841" s="116"/>
      <c r="R13841" s="116"/>
      <c r="S13841" s="116"/>
      <c r="T13841" s="117"/>
    </row>
    <row r="13842" spans="10:20">
      <c r="J13842" s="116"/>
      <c r="K13842" s="116"/>
      <c r="L13842" s="116"/>
      <c r="M13842" s="116"/>
      <c r="N13842" s="117"/>
      <c r="P13842" s="115"/>
      <c r="Q13842" s="116"/>
      <c r="R13842" s="116"/>
      <c r="S13842" s="116"/>
      <c r="T13842" s="117"/>
    </row>
    <row r="13843" spans="10:20">
      <c r="J13843" s="116"/>
      <c r="K13843" s="116"/>
      <c r="L13843" s="116"/>
      <c r="M13843" s="116"/>
      <c r="N13843" s="117"/>
      <c r="P13843" s="115"/>
      <c r="Q13843" s="116"/>
      <c r="R13843" s="116"/>
      <c r="S13843" s="116"/>
      <c r="T13843" s="117"/>
    </row>
    <row r="13844" spans="10:20">
      <c r="J13844" s="116"/>
      <c r="K13844" s="116"/>
      <c r="L13844" s="116"/>
      <c r="M13844" s="116"/>
      <c r="N13844" s="117"/>
      <c r="P13844" s="115"/>
      <c r="Q13844" s="116"/>
      <c r="R13844" s="116"/>
      <c r="S13844" s="116"/>
      <c r="T13844" s="117"/>
    </row>
    <row r="13845" spans="10:20">
      <c r="J13845" s="116"/>
      <c r="K13845" s="116"/>
      <c r="L13845" s="116"/>
      <c r="M13845" s="116"/>
      <c r="N13845" s="117"/>
      <c r="P13845" s="115"/>
      <c r="Q13845" s="116"/>
      <c r="R13845" s="116"/>
      <c r="S13845" s="116"/>
      <c r="T13845" s="117"/>
    </row>
    <row r="13846" spans="10:20">
      <c r="J13846" s="116"/>
      <c r="K13846" s="116"/>
      <c r="L13846" s="116"/>
      <c r="M13846" s="116"/>
      <c r="N13846" s="117"/>
      <c r="P13846" s="115"/>
      <c r="Q13846" s="116"/>
      <c r="R13846" s="116"/>
      <c r="S13846" s="116"/>
      <c r="T13846" s="117"/>
    </row>
    <row r="13847" spans="10:20">
      <c r="J13847" s="116"/>
      <c r="K13847" s="116"/>
      <c r="L13847" s="116"/>
      <c r="M13847" s="116"/>
      <c r="N13847" s="117"/>
      <c r="P13847" s="115"/>
      <c r="Q13847" s="116"/>
      <c r="R13847" s="116"/>
      <c r="S13847" s="116"/>
      <c r="T13847" s="117"/>
    </row>
    <row r="13848" spans="10:20">
      <c r="J13848" s="116"/>
      <c r="K13848" s="116"/>
      <c r="L13848" s="116"/>
      <c r="M13848" s="116"/>
      <c r="N13848" s="117"/>
      <c r="P13848" s="115"/>
      <c r="Q13848" s="116"/>
      <c r="R13848" s="116"/>
      <c r="S13848" s="116"/>
      <c r="T13848" s="117"/>
    </row>
    <row r="13849" spans="10:20">
      <c r="J13849" s="116"/>
      <c r="K13849" s="116"/>
      <c r="L13849" s="116"/>
      <c r="M13849" s="116"/>
      <c r="N13849" s="117"/>
      <c r="P13849" s="115"/>
      <c r="Q13849" s="116"/>
      <c r="R13849" s="116"/>
      <c r="S13849" s="116"/>
      <c r="T13849" s="117"/>
    </row>
    <row r="13850" spans="10:20">
      <c r="J13850" s="116"/>
      <c r="K13850" s="116"/>
      <c r="L13850" s="116"/>
      <c r="M13850" s="116"/>
      <c r="N13850" s="117"/>
      <c r="P13850" s="115"/>
      <c r="Q13850" s="116"/>
      <c r="R13850" s="116"/>
      <c r="S13850" s="116"/>
      <c r="T13850" s="117"/>
    </row>
    <row r="13851" spans="10:20">
      <c r="J13851" s="116"/>
      <c r="K13851" s="116"/>
      <c r="L13851" s="116"/>
      <c r="M13851" s="116"/>
      <c r="N13851" s="117"/>
      <c r="P13851" s="115"/>
      <c r="Q13851" s="116"/>
      <c r="R13851" s="116"/>
      <c r="S13851" s="116"/>
      <c r="T13851" s="117"/>
    </row>
    <row r="13852" spans="10:20">
      <c r="J13852" s="116"/>
      <c r="K13852" s="116"/>
      <c r="L13852" s="116"/>
      <c r="M13852" s="116"/>
      <c r="N13852" s="117"/>
      <c r="P13852" s="115"/>
      <c r="Q13852" s="116"/>
      <c r="R13852" s="116"/>
      <c r="S13852" s="116"/>
      <c r="T13852" s="117"/>
    </row>
    <row r="13853" spans="10:20">
      <c r="J13853" s="116"/>
      <c r="K13853" s="116"/>
      <c r="L13853" s="116"/>
      <c r="M13853" s="116"/>
      <c r="N13853" s="117"/>
      <c r="P13853" s="115"/>
      <c r="Q13853" s="116"/>
      <c r="R13853" s="116"/>
      <c r="S13853" s="116"/>
      <c r="T13853" s="117"/>
    </row>
    <row r="13854" spans="10:20">
      <c r="J13854" s="116"/>
      <c r="K13854" s="116"/>
      <c r="L13854" s="116"/>
      <c r="M13854" s="116"/>
      <c r="N13854" s="117"/>
      <c r="P13854" s="115"/>
      <c r="Q13854" s="116"/>
      <c r="R13854" s="116"/>
      <c r="S13854" s="116"/>
      <c r="T13854" s="117"/>
    </row>
    <row r="13855" spans="10:20">
      <c r="J13855" s="116"/>
      <c r="K13855" s="116"/>
      <c r="L13855" s="116"/>
      <c r="M13855" s="116"/>
      <c r="N13855" s="117"/>
      <c r="P13855" s="115"/>
      <c r="Q13855" s="116"/>
      <c r="R13855" s="116"/>
      <c r="S13855" s="116"/>
      <c r="T13855" s="117"/>
    </row>
    <row r="13856" spans="10:20">
      <c r="J13856" s="116"/>
      <c r="K13856" s="116"/>
      <c r="L13856" s="116"/>
      <c r="M13856" s="116"/>
      <c r="N13856" s="117"/>
      <c r="P13856" s="115"/>
      <c r="Q13856" s="116"/>
      <c r="R13856" s="116"/>
      <c r="S13856" s="116"/>
      <c r="T13856" s="117"/>
    </row>
    <row r="13857" spans="10:20">
      <c r="J13857" s="116"/>
      <c r="K13857" s="116"/>
      <c r="L13857" s="116"/>
      <c r="M13857" s="116"/>
      <c r="N13857" s="117"/>
      <c r="P13857" s="115"/>
      <c r="Q13857" s="116"/>
      <c r="R13857" s="116"/>
      <c r="S13857" s="116"/>
      <c r="T13857" s="117"/>
    </row>
    <row r="13858" spans="10:20">
      <c r="J13858" s="116"/>
      <c r="K13858" s="116"/>
      <c r="L13858" s="116"/>
      <c r="M13858" s="116"/>
      <c r="N13858" s="117"/>
      <c r="P13858" s="115"/>
      <c r="Q13858" s="116"/>
      <c r="R13858" s="116"/>
      <c r="S13858" s="116"/>
      <c r="T13858" s="117"/>
    </row>
    <row r="13859" spans="10:20">
      <c r="J13859" s="116"/>
      <c r="K13859" s="116"/>
      <c r="L13859" s="116"/>
      <c r="M13859" s="116"/>
      <c r="N13859" s="117"/>
      <c r="P13859" s="115"/>
      <c r="Q13859" s="116"/>
      <c r="R13859" s="116"/>
      <c r="S13859" s="116"/>
      <c r="T13859" s="117"/>
    </row>
    <row r="13860" spans="10:20">
      <c r="J13860" s="116"/>
      <c r="K13860" s="116"/>
      <c r="L13860" s="116"/>
      <c r="M13860" s="116"/>
      <c r="N13860" s="117"/>
      <c r="P13860" s="115"/>
      <c r="Q13860" s="116"/>
      <c r="R13860" s="116"/>
      <c r="S13860" s="116"/>
      <c r="T13860" s="117"/>
    </row>
    <row r="13861" spans="10:20">
      <c r="J13861" s="116"/>
      <c r="K13861" s="116"/>
      <c r="L13861" s="116"/>
      <c r="M13861" s="116"/>
      <c r="N13861" s="117"/>
      <c r="P13861" s="115"/>
      <c r="Q13861" s="116"/>
      <c r="R13861" s="116"/>
      <c r="S13861" s="116"/>
      <c r="T13861" s="117"/>
    </row>
    <row r="13862" spans="10:20">
      <c r="J13862" s="116"/>
      <c r="K13862" s="116"/>
      <c r="L13862" s="116"/>
      <c r="M13862" s="116"/>
      <c r="N13862" s="117"/>
      <c r="P13862" s="115"/>
      <c r="Q13862" s="116"/>
      <c r="R13862" s="116"/>
      <c r="S13862" s="116"/>
      <c r="T13862" s="117"/>
    </row>
    <row r="13863" spans="10:20">
      <c r="J13863" s="116"/>
      <c r="K13863" s="116"/>
      <c r="L13863" s="116"/>
      <c r="M13863" s="116"/>
      <c r="N13863" s="117"/>
      <c r="P13863" s="115"/>
      <c r="Q13863" s="116"/>
      <c r="R13863" s="116"/>
      <c r="S13863" s="116"/>
      <c r="T13863" s="117"/>
    </row>
    <row r="13864" spans="10:20">
      <c r="J13864" s="116"/>
      <c r="K13864" s="116"/>
      <c r="L13864" s="116"/>
      <c r="M13864" s="116"/>
      <c r="N13864" s="117"/>
      <c r="P13864" s="115"/>
      <c r="Q13864" s="116"/>
      <c r="R13864" s="116"/>
      <c r="S13864" s="116"/>
      <c r="T13864" s="117"/>
    </row>
    <row r="13865" spans="10:20">
      <c r="J13865" s="116"/>
      <c r="K13865" s="116"/>
      <c r="L13865" s="116"/>
      <c r="M13865" s="116"/>
      <c r="N13865" s="117"/>
      <c r="P13865" s="115"/>
      <c r="Q13865" s="116"/>
      <c r="R13865" s="116"/>
      <c r="S13865" s="116"/>
      <c r="T13865" s="117"/>
    </row>
    <row r="13866" spans="10:20">
      <c r="J13866" s="116"/>
      <c r="K13866" s="116"/>
      <c r="L13866" s="116"/>
      <c r="M13866" s="116"/>
      <c r="N13866" s="117"/>
      <c r="P13866" s="115"/>
      <c r="Q13866" s="116"/>
      <c r="R13866" s="116"/>
      <c r="S13866" s="116"/>
      <c r="T13866" s="117"/>
    </row>
    <row r="13867" spans="10:20">
      <c r="J13867" s="116"/>
      <c r="K13867" s="116"/>
      <c r="L13867" s="116"/>
      <c r="M13867" s="116"/>
      <c r="N13867" s="117"/>
      <c r="P13867" s="115"/>
      <c r="Q13867" s="116"/>
      <c r="R13867" s="116"/>
      <c r="S13867" s="116"/>
      <c r="T13867" s="117"/>
    </row>
    <row r="13868" spans="10:20">
      <c r="J13868" s="116"/>
      <c r="K13868" s="116"/>
      <c r="L13868" s="116"/>
      <c r="M13868" s="116"/>
      <c r="N13868" s="117"/>
      <c r="P13868" s="115"/>
      <c r="Q13868" s="116"/>
      <c r="R13868" s="116"/>
      <c r="S13868" s="116"/>
      <c r="T13868" s="117"/>
    </row>
    <row r="13869" spans="10:20">
      <c r="J13869" s="116"/>
      <c r="K13869" s="116"/>
      <c r="L13869" s="116"/>
      <c r="M13869" s="116"/>
      <c r="N13869" s="117"/>
      <c r="P13869" s="115"/>
      <c r="Q13869" s="116"/>
      <c r="R13869" s="116"/>
      <c r="S13869" s="116"/>
      <c r="T13869" s="117"/>
    </row>
    <row r="13870" spans="10:20">
      <c r="J13870" s="116"/>
      <c r="K13870" s="116"/>
      <c r="L13870" s="116"/>
      <c r="M13870" s="116"/>
      <c r="N13870" s="117"/>
      <c r="P13870" s="115"/>
      <c r="Q13870" s="116"/>
      <c r="R13870" s="116"/>
      <c r="S13870" s="116"/>
      <c r="T13870" s="117"/>
    </row>
    <row r="13871" spans="10:20">
      <c r="J13871" s="116"/>
      <c r="K13871" s="116"/>
      <c r="L13871" s="116"/>
      <c r="M13871" s="116"/>
      <c r="N13871" s="117"/>
      <c r="P13871" s="115"/>
      <c r="Q13871" s="116"/>
      <c r="R13871" s="116"/>
      <c r="S13871" s="116"/>
      <c r="T13871" s="117"/>
    </row>
    <row r="13872" spans="10:20">
      <c r="J13872" s="116"/>
      <c r="K13872" s="116"/>
      <c r="L13872" s="116"/>
      <c r="M13872" s="116"/>
      <c r="N13872" s="117"/>
      <c r="P13872" s="115"/>
      <c r="Q13872" s="116"/>
      <c r="R13872" s="116"/>
      <c r="S13872" s="116"/>
      <c r="T13872" s="117"/>
    </row>
    <row r="13873" spans="10:20">
      <c r="J13873" s="116"/>
      <c r="K13873" s="116"/>
      <c r="L13873" s="116"/>
      <c r="M13873" s="116"/>
      <c r="N13873" s="117"/>
      <c r="P13873" s="115"/>
      <c r="Q13873" s="116"/>
      <c r="R13873" s="116"/>
      <c r="S13873" s="116"/>
      <c r="T13873" s="117"/>
    </row>
    <row r="13874" spans="10:20">
      <c r="J13874" s="116"/>
      <c r="K13874" s="116"/>
      <c r="L13874" s="116"/>
      <c r="M13874" s="116"/>
      <c r="N13874" s="117"/>
      <c r="P13874" s="115"/>
      <c r="Q13874" s="116"/>
      <c r="R13874" s="116"/>
      <c r="S13874" s="116"/>
      <c r="T13874" s="117"/>
    </row>
    <row r="13875" spans="10:20">
      <c r="J13875" s="116"/>
      <c r="K13875" s="116"/>
      <c r="L13875" s="116"/>
      <c r="M13875" s="116"/>
      <c r="N13875" s="117"/>
      <c r="P13875" s="115"/>
      <c r="Q13875" s="116"/>
      <c r="R13875" s="116"/>
      <c r="S13875" s="116"/>
      <c r="T13875" s="117"/>
    </row>
    <row r="13876" spans="10:20">
      <c r="J13876" s="116"/>
      <c r="K13876" s="116"/>
      <c r="L13876" s="116"/>
      <c r="M13876" s="116"/>
      <c r="N13876" s="117"/>
      <c r="P13876" s="115"/>
      <c r="Q13876" s="116"/>
      <c r="R13876" s="116"/>
      <c r="S13876" s="116"/>
      <c r="T13876" s="117"/>
    </row>
    <row r="13877" spans="10:20">
      <c r="J13877" s="116"/>
      <c r="K13877" s="116"/>
      <c r="L13877" s="116"/>
      <c r="M13877" s="116"/>
      <c r="N13877" s="117"/>
      <c r="P13877" s="115"/>
      <c r="Q13877" s="116"/>
      <c r="R13877" s="116"/>
      <c r="S13877" s="116"/>
      <c r="T13877" s="117"/>
    </row>
    <row r="13878" spans="10:20">
      <c r="J13878" s="116"/>
      <c r="K13878" s="116"/>
      <c r="L13878" s="116"/>
      <c r="M13878" s="116"/>
      <c r="N13878" s="117"/>
      <c r="P13878" s="115"/>
      <c r="Q13878" s="116"/>
      <c r="R13878" s="116"/>
      <c r="S13878" s="116"/>
      <c r="T13878" s="117"/>
    </row>
    <row r="13879" spans="10:20">
      <c r="J13879" s="116"/>
      <c r="K13879" s="116"/>
      <c r="L13879" s="116"/>
      <c r="M13879" s="116"/>
      <c r="N13879" s="117"/>
      <c r="P13879" s="115"/>
      <c r="Q13879" s="116"/>
      <c r="R13879" s="116"/>
      <c r="S13879" s="116"/>
      <c r="T13879" s="117"/>
    </row>
    <row r="13880" spans="10:20">
      <c r="J13880" s="116"/>
      <c r="K13880" s="116"/>
      <c r="L13880" s="116"/>
      <c r="M13880" s="116"/>
      <c r="N13880" s="117"/>
      <c r="P13880" s="115"/>
      <c r="Q13880" s="116"/>
      <c r="R13880" s="116"/>
      <c r="S13880" s="116"/>
      <c r="T13880" s="117"/>
    </row>
    <row r="13881" spans="10:20">
      <c r="J13881" s="116"/>
      <c r="K13881" s="116"/>
      <c r="L13881" s="116"/>
      <c r="M13881" s="116"/>
      <c r="N13881" s="117"/>
      <c r="P13881" s="115"/>
      <c r="Q13881" s="116"/>
      <c r="R13881" s="116"/>
      <c r="S13881" s="116"/>
      <c r="T13881" s="117"/>
    </row>
    <row r="13882" spans="10:20">
      <c r="J13882" s="116"/>
      <c r="K13882" s="116"/>
      <c r="L13882" s="116"/>
      <c r="M13882" s="116"/>
      <c r="N13882" s="117"/>
      <c r="P13882" s="115"/>
      <c r="Q13882" s="116"/>
      <c r="R13882" s="116"/>
      <c r="S13882" s="116"/>
      <c r="T13882" s="117"/>
    </row>
    <row r="13883" spans="10:20">
      <c r="J13883" s="116"/>
      <c r="K13883" s="116"/>
      <c r="L13883" s="116"/>
      <c r="M13883" s="116"/>
      <c r="N13883" s="117"/>
      <c r="P13883" s="115"/>
      <c r="Q13883" s="116"/>
      <c r="R13883" s="116"/>
      <c r="S13883" s="116"/>
      <c r="T13883" s="117"/>
    </row>
    <row r="13884" spans="10:20">
      <c r="J13884" s="116"/>
      <c r="K13884" s="116"/>
      <c r="L13884" s="116"/>
      <c r="M13884" s="116"/>
      <c r="N13884" s="117"/>
      <c r="P13884" s="115"/>
      <c r="Q13884" s="116"/>
      <c r="R13884" s="116"/>
      <c r="S13884" s="116"/>
      <c r="T13884" s="117"/>
    </row>
    <row r="13885" spans="10:20">
      <c r="J13885" s="116"/>
      <c r="K13885" s="116"/>
      <c r="L13885" s="116"/>
      <c r="M13885" s="116"/>
      <c r="N13885" s="117"/>
      <c r="P13885" s="115"/>
      <c r="Q13885" s="116"/>
      <c r="R13885" s="116"/>
      <c r="S13885" s="116"/>
      <c r="T13885" s="117"/>
    </row>
    <row r="13886" spans="10:20">
      <c r="J13886" s="116"/>
      <c r="K13886" s="116"/>
      <c r="L13886" s="116"/>
      <c r="M13886" s="116"/>
      <c r="N13886" s="117"/>
      <c r="P13886" s="115"/>
      <c r="Q13886" s="116"/>
      <c r="R13886" s="116"/>
      <c r="S13886" s="116"/>
      <c r="T13886" s="117"/>
    </row>
    <row r="13887" spans="10:20">
      <c r="J13887" s="116"/>
      <c r="K13887" s="116"/>
      <c r="L13887" s="116"/>
      <c r="M13887" s="116"/>
      <c r="N13887" s="117"/>
      <c r="P13887" s="115"/>
      <c r="Q13887" s="116"/>
      <c r="R13887" s="116"/>
      <c r="S13887" s="116"/>
      <c r="T13887" s="117"/>
    </row>
    <row r="13888" spans="10:20">
      <c r="J13888" s="116"/>
      <c r="K13888" s="116"/>
      <c r="L13888" s="116"/>
      <c r="M13888" s="116"/>
      <c r="N13888" s="117"/>
      <c r="P13888" s="115"/>
      <c r="Q13888" s="116"/>
      <c r="R13888" s="116"/>
      <c r="S13888" s="116"/>
      <c r="T13888" s="117"/>
    </row>
    <row r="13889" spans="10:20">
      <c r="J13889" s="116"/>
      <c r="K13889" s="116"/>
      <c r="L13889" s="116"/>
      <c r="M13889" s="116"/>
      <c r="N13889" s="117"/>
      <c r="P13889" s="115"/>
      <c r="Q13889" s="116"/>
      <c r="R13889" s="116"/>
      <c r="S13889" s="116"/>
      <c r="T13889" s="117"/>
    </row>
    <row r="13890" spans="10:20">
      <c r="J13890" s="116"/>
      <c r="K13890" s="116"/>
      <c r="L13890" s="116"/>
      <c r="M13890" s="116"/>
      <c r="N13890" s="117"/>
      <c r="P13890" s="115"/>
      <c r="Q13890" s="116"/>
      <c r="R13890" s="116"/>
      <c r="S13890" s="116"/>
      <c r="T13890" s="117"/>
    </row>
    <row r="13891" spans="10:20">
      <c r="J13891" s="116"/>
      <c r="K13891" s="116"/>
      <c r="L13891" s="116"/>
      <c r="M13891" s="116"/>
      <c r="N13891" s="117"/>
      <c r="P13891" s="115"/>
      <c r="Q13891" s="116"/>
      <c r="R13891" s="116"/>
      <c r="S13891" s="116"/>
      <c r="T13891" s="117"/>
    </row>
    <row r="13892" spans="10:20">
      <c r="J13892" s="116"/>
      <c r="K13892" s="116"/>
      <c r="L13892" s="116"/>
      <c r="M13892" s="116"/>
      <c r="N13892" s="117"/>
      <c r="P13892" s="115"/>
      <c r="Q13892" s="116"/>
      <c r="R13892" s="116"/>
      <c r="S13892" s="116"/>
      <c r="T13892" s="117"/>
    </row>
    <row r="13893" spans="10:20">
      <c r="J13893" s="116"/>
      <c r="K13893" s="116"/>
      <c r="L13893" s="116"/>
      <c r="M13893" s="116"/>
      <c r="N13893" s="117"/>
      <c r="P13893" s="115"/>
      <c r="Q13893" s="116"/>
      <c r="R13893" s="116"/>
      <c r="S13893" s="116"/>
      <c r="T13893" s="117"/>
    </row>
    <row r="13894" spans="10:20">
      <c r="J13894" s="116"/>
      <c r="K13894" s="116"/>
      <c r="L13894" s="116"/>
      <c r="M13894" s="116"/>
      <c r="N13894" s="117"/>
      <c r="P13894" s="115"/>
      <c r="Q13894" s="116"/>
      <c r="R13894" s="116"/>
      <c r="S13894" s="116"/>
      <c r="T13894" s="117"/>
    </row>
    <row r="13895" spans="10:20">
      <c r="J13895" s="116"/>
      <c r="K13895" s="116"/>
      <c r="L13895" s="116"/>
      <c r="M13895" s="116"/>
      <c r="N13895" s="117"/>
      <c r="P13895" s="115"/>
      <c r="Q13895" s="116"/>
      <c r="R13895" s="116"/>
      <c r="S13895" s="116"/>
      <c r="T13895" s="117"/>
    </row>
    <row r="13896" spans="10:20">
      <c r="J13896" s="116"/>
      <c r="K13896" s="116"/>
      <c r="L13896" s="116"/>
      <c r="M13896" s="116"/>
      <c r="N13896" s="117"/>
      <c r="P13896" s="115"/>
      <c r="Q13896" s="116"/>
      <c r="R13896" s="116"/>
      <c r="S13896" s="116"/>
      <c r="T13896" s="117"/>
    </row>
    <row r="13897" spans="10:20">
      <c r="J13897" s="116"/>
      <c r="K13897" s="116"/>
      <c r="L13897" s="116"/>
      <c r="M13897" s="116"/>
      <c r="N13897" s="117"/>
      <c r="P13897" s="115"/>
      <c r="Q13897" s="116"/>
      <c r="R13897" s="116"/>
      <c r="S13897" s="116"/>
      <c r="T13897" s="117"/>
    </row>
    <row r="13898" spans="10:20">
      <c r="J13898" s="116"/>
      <c r="K13898" s="116"/>
      <c r="L13898" s="116"/>
      <c r="M13898" s="116"/>
      <c r="N13898" s="117"/>
      <c r="P13898" s="115"/>
      <c r="Q13898" s="116"/>
      <c r="R13898" s="116"/>
      <c r="S13898" s="116"/>
      <c r="T13898" s="117"/>
    </row>
    <row r="13899" spans="10:20">
      <c r="J13899" s="116"/>
      <c r="K13899" s="116"/>
      <c r="L13899" s="116"/>
      <c r="M13899" s="116"/>
      <c r="N13899" s="117"/>
      <c r="P13899" s="115"/>
      <c r="Q13899" s="116"/>
      <c r="R13899" s="116"/>
      <c r="S13899" s="116"/>
      <c r="T13899" s="117"/>
    </row>
    <row r="13900" spans="10:20">
      <c r="J13900" s="116"/>
      <c r="K13900" s="116"/>
      <c r="L13900" s="116"/>
      <c r="M13900" s="116"/>
      <c r="N13900" s="117"/>
      <c r="P13900" s="115"/>
      <c r="Q13900" s="116"/>
      <c r="R13900" s="116"/>
      <c r="S13900" s="116"/>
      <c r="T13900" s="117"/>
    </row>
    <row r="13901" spans="10:20">
      <c r="J13901" s="116"/>
      <c r="K13901" s="116"/>
      <c r="L13901" s="116"/>
      <c r="M13901" s="116"/>
      <c r="N13901" s="117"/>
      <c r="P13901" s="115"/>
      <c r="Q13901" s="116"/>
      <c r="R13901" s="116"/>
      <c r="S13901" s="116"/>
      <c r="T13901" s="117"/>
    </row>
    <row r="13902" spans="10:20">
      <c r="J13902" s="116"/>
      <c r="K13902" s="116"/>
      <c r="L13902" s="116"/>
      <c r="M13902" s="116"/>
      <c r="N13902" s="117"/>
      <c r="P13902" s="115"/>
      <c r="Q13902" s="116"/>
      <c r="R13902" s="116"/>
      <c r="S13902" s="116"/>
      <c r="T13902" s="117"/>
    </row>
    <row r="13903" spans="10:20">
      <c r="J13903" s="116"/>
      <c r="K13903" s="116"/>
      <c r="L13903" s="116"/>
      <c r="M13903" s="116"/>
      <c r="N13903" s="117"/>
      <c r="P13903" s="115"/>
      <c r="Q13903" s="116"/>
      <c r="R13903" s="116"/>
      <c r="S13903" s="116"/>
      <c r="T13903" s="117"/>
    </row>
    <row r="13904" spans="10:20">
      <c r="J13904" s="116"/>
      <c r="K13904" s="116"/>
      <c r="L13904" s="116"/>
      <c r="M13904" s="116"/>
      <c r="N13904" s="117"/>
      <c r="P13904" s="115"/>
      <c r="Q13904" s="116"/>
      <c r="R13904" s="116"/>
      <c r="S13904" s="116"/>
      <c r="T13904" s="117"/>
    </row>
    <row r="13905" spans="10:20">
      <c r="J13905" s="116"/>
      <c r="K13905" s="116"/>
      <c r="L13905" s="116"/>
      <c r="M13905" s="116"/>
      <c r="N13905" s="117"/>
      <c r="P13905" s="115"/>
      <c r="Q13905" s="116"/>
      <c r="R13905" s="116"/>
      <c r="S13905" s="116"/>
      <c r="T13905" s="117"/>
    </row>
    <row r="13906" spans="10:20">
      <c r="J13906" s="116"/>
      <c r="K13906" s="116"/>
      <c r="L13906" s="116"/>
      <c r="M13906" s="116"/>
      <c r="N13906" s="117"/>
      <c r="P13906" s="115"/>
      <c r="Q13906" s="116"/>
      <c r="R13906" s="116"/>
      <c r="S13906" s="116"/>
      <c r="T13906" s="117"/>
    </row>
    <row r="13907" spans="10:20">
      <c r="J13907" s="116"/>
      <c r="K13907" s="116"/>
      <c r="L13907" s="116"/>
      <c r="M13907" s="116"/>
      <c r="N13907" s="117"/>
      <c r="P13907" s="115"/>
      <c r="Q13907" s="116"/>
      <c r="R13907" s="116"/>
      <c r="S13907" s="116"/>
      <c r="T13907" s="117"/>
    </row>
    <row r="13908" spans="10:20">
      <c r="J13908" s="116"/>
      <c r="K13908" s="116"/>
      <c r="L13908" s="116"/>
      <c r="M13908" s="116"/>
      <c r="N13908" s="117"/>
      <c r="P13908" s="115"/>
      <c r="Q13908" s="116"/>
      <c r="R13908" s="116"/>
      <c r="S13908" s="116"/>
      <c r="T13908" s="117"/>
    </row>
    <row r="13909" spans="10:20">
      <c r="J13909" s="116"/>
      <c r="K13909" s="116"/>
      <c r="L13909" s="116"/>
      <c r="M13909" s="116"/>
      <c r="N13909" s="117"/>
      <c r="P13909" s="115"/>
      <c r="Q13909" s="116"/>
      <c r="R13909" s="116"/>
      <c r="S13909" s="116"/>
      <c r="T13909" s="117"/>
    </row>
    <row r="13910" spans="10:20">
      <c r="J13910" s="116"/>
      <c r="K13910" s="116"/>
      <c r="L13910" s="116"/>
      <c r="M13910" s="116"/>
      <c r="N13910" s="117"/>
      <c r="P13910" s="115"/>
      <c r="Q13910" s="116"/>
      <c r="R13910" s="116"/>
      <c r="S13910" s="116"/>
      <c r="T13910" s="117"/>
    </row>
    <row r="13911" spans="10:20">
      <c r="J13911" s="116"/>
      <c r="K13911" s="116"/>
      <c r="L13911" s="116"/>
      <c r="M13911" s="116"/>
      <c r="N13911" s="117"/>
      <c r="P13911" s="115"/>
      <c r="Q13911" s="116"/>
      <c r="R13911" s="116"/>
      <c r="S13911" s="116"/>
      <c r="T13911" s="117"/>
    </row>
    <row r="13912" spans="10:20">
      <c r="J13912" s="116"/>
      <c r="K13912" s="116"/>
      <c r="L13912" s="116"/>
      <c r="M13912" s="116"/>
      <c r="N13912" s="117"/>
      <c r="P13912" s="115"/>
      <c r="Q13912" s="116"/>
      <c r="R13912" s="116"/>
      <c r="S13912" s="116"/>
      <c r="T13912" s="117"/>
    </row>
    <row r="13913" spans="10:20">
      <c r="J13913" s="116"/>
      <c r="K13913" s="116"/>
      <c r="L13913" s="116"/>
      <c r="M13913" s="116"/>
      <c r="N13913" s="117"/>
      <c r="P13913" s="115"/>
      <c r="Q13913" s="116"/>
      <c r="R13913" s="116"/>
      <c r="S13913" s="116"/>
      <c r="T13913" s="117"/>
    </row>
    <row r="13914" spans="10:20">
      <c r="J13914" s="116"/>
      <c r="K13914" s="116"/>
      <c r="L13914" s="116"/>
      <c r="M13914" s="116"/>
      <c r="N13914" s="117"/>
      <c r="P13914" s="115"/>
      <c r="Q13914" s="116"/>
      <c r="R13914" s="116"/>
      <c r="S13914" s="116"/>
      <c r="T13914" s="117"/>
    </row>
    <row r="13915" spans="10:20">
      <c r="J13915" s="116"/>
      <c r="K13915" s="116"/>
      <c r="L13915" s="116"/>
      <c r="M13915" s="116"/>
      <c r="N13915" s="117"/>
      <c r="P13915" s="115"/>
      <c r="Q13915" s="116"/>
      <c r="R13915" s="116"/>
      <c r="S13915" s="116"/>
      <c r="T13915" s="117"/>
    </row>
    <row r="13916" spans="10:20">
      <c r="J13916" s="116"/>
      <c r="K13916" s="116"/>
      <c r="L13916" s="116"/>
      <c r="M13916" s="116"/>
      <c r="N13916" s="117"/>
      <c r="P13916" s="115"/>
      <c r="Q13916" s="116"/>
      <c r="R13916" s="116"/>
      <c r="S13916" s="116"/>
      <c r="T13916" s="117"/>
    </row>
    <row r="13917" spans="10:20">
      <c r="J13917" s="116"/>
      <c r="K13917" s="116"/>
      <c r="L13917" s="116"/>
      <c r="M13917" s="116"/>
      <c r="N13917" s="117"/>
      <c r="P13917" s="115"/>
      <c r="Q13917" s="116"/>
      <c r="R13917" s="116"/>
      <c r="S13917" s="116"/>
      <c r="T13917" s="117"/>
    </row>
    <row r="13918" spans="10:20">
      <c r="J13918" s="116"/>
      <c r="K13918" s="116"/>
      <c r="L13918" s="116"/>
      <c r="M13918" s="116"/>
      <c r="N13918" s="117"/>
      <c r="P13918" s="115"/>
      <c r="Q13918" s="116"/>
      <c r="R13918" s="116"/>
      <c r="S13918" s="116"/>
      <c r="T13918" s="117"/>
    </row>
    <row r="13919" spans="10:20">
      <c r="J13919" s="116"/>
      <c r="K13919" s="116"/>
      <c r="L13919" s="116"/>
      <c r="M13919" s="116"/>
      <c r="N13919" s="117"/>
      <c r="P13919" s="115"/>
      <c r="Q13919" s="116"/>
      <c r="R13919" s="116"/>
      <c r="S13919" s="116"/>
      <c r="T13919" s="117"/>
    </row>
    <row r="13920" spans="10:20">
      <c r="J13920" s="116"/>
      <c r="K13920" s="116"/>
      <c r="L13920" s="116"/>
      <c r="M13920" s="116"/>
      <c r="N13920" s="117"/>
      <c r="P13920" s="115"/>
      <c r="Q13920" s="116"/>
      <c r="R13920" s="116"/>
      <c r="S13920" s="116"/>
      <c r="T13920" s="117"/>
    </row>
    <row r="13921" spans="10:20">
      <c r="J13921" s="116"/>
      <c r="K13921" s="116"/>
      <c r="L13921" s="116"/>
      <c r="M13921" s="116"/>
      <c r="N13921" s="117"/>
      <c r="P13921" s="115"/>
      <c r="Q13921" s="116"/>
      <c r="R13921" s="116"/>
      <c r="S13921" s="116"/>
      <c r="T13921" s="117"/>
    </row>
    <row r="13922" spans="10:20">
      <c r="J13922" s="116"/>
      <c r="K13922" s="116"/>
      <c r="L13922" s="116"/>
      <c r="M13922" s="116"/>
      <c r="N13922" s="117"/>
      <c r="P13922" s="115"/>
      <c r="Q13922" s="116"/>
      <c r="R13922" s="116"/>
      <c r="S13922" s="116"/>
      <c r="T13922" s="117"/>
    </row>
    <row r="13923" spans="10:20">
      <c r="J13923" s="116"/>
      <c r="K13923" s="116"/>
      <c r="L13923" s="116"/>
      <c r="M13923" s="116"/>
      <c r="N13923" s="117"/>
      <c r="P13923" s="115"/>
      <c r="Q13923" s="116"/>
      <c r="R13923" s="116"/>
      <c r="S13923" s="116"/>
      <c r="T13923" s="117"/>
    </row>
    <row r="13924" spans="10:20">
      <c r="J13924" s="116"/>
      <c r="K13924" s="116"/>
      <c r="L13924" s="116"/>
      <c r="M13924" s="116"/>
      <c r="N13924" s="117"/>
      <c r="P13924" s="115"/>
      <c r="Q13924" s="116"/>
      <c r="R13924" s="116"/>
      <c r="S13924" s="116"/>
      <c r="T13924" s="117"/>
    </row>
    <row r="13925" spans="10:20">
      <c r="J13925" s="116"/>
      <c r="K13925" s="116"/>
      <c r="L13925" s="116"/>
      <c r="M13925" s="116"/>
      <c r="N13925" s="117"/>
      <c r="P13925" s="115"/>
      <c r="Q13925" s="116"/>
      <c r="R13925" s="116"/>
      <c r="S13925" s="116"/>
      <c r="T13925" s="117"/>
    </row>
    <row r="13926" spans="10:20">
      <c r="J13926" s="116"/>
      <c r="K13926" s="116"/>
      <c r="L13926" s="116"/>
      <c r="M13926" s="116"/>
      <c r="N13926" s="117"/>
      <c r="P13926" s="115"/>
      <c r="Q13926" s="116"/>
      <c r="R13926" s="116"/>
      <c r="S13926" s="116"/>
      <c r="T13926" s="117"/>
    </row>
    <row r="13927" spans="10:20">
      <c r="J13927" s="116"/>
      <c r="K13927" s="116"/>
      <c r="L13927" s="116"/>
      <c r="M13927" s="116"/>
      <c r="N13927" s="117"/>
      <c r="P13927" s="115"/>
      <c r="Q13927" s="116"/>
      <c r="R13927" s="116"/>
      <c r="S13927" s="116"/>
      <c r="T13927" s="117"/>
    </row>
    <row r="13928" spans="10:20">
      <c r="J13928" s="116"/>
      <c r="K13928" s="116"/>
      <c r="L13928" s="116"/>
      <c r="M13928" s="116"/>
      <c r="N13928" s="117"/>
      <c r="P13928" s="115"/>
      <c r="Q13928" s="116"/>
      <c r="R13928" s="116"/>
      <c r="S13928" s="116"/>
      <c r="T13928" s="117"/>
    </row>
    <row r="13929" spans="10:20">
      <c r="J13929" s="116"/>
      <c r="K13929" s="116"/>
      <c r="L13929" s="116"/>
      <c r="M13929" s="116"/>
      <c r="N13929" s="117"/>
      <c r="P13929" s="115"/>
      <c r="Q13929" s="116"/>
      <c r="R13929" s="116"/>
      <c r="S13929" s="116"/>
      <c r="T13929" s="117"/>
    </row>
    <row r="13930" spans="10:20">
      <c r="J13930" s="116"/>
      <c r="K13930" s="116"/>
      <c r="L13930" s="116"/>
      <c r="M13930" s="116"/>
      <c r="N13930" s="117"/>
      <c r="P13930" s="115"/>
      <c r="Q13930" s="116"/>
      <c r="R13930" s="116"/>
      <c r="S13930" s="116"/>
      <c r="T13930" s="117"/>
    </row>
    <row r="13931" spans="10:20">
      <c r="J13931" s="116"/>
      <c r="K13931" s="116"/>
      <c r="L13931" s="116"/>
      <c r="M13931" s="116"/>
      <c r="N13931" s="117"/>
      <c r="P13931" s="115"/>
      <c r="Q13931" s="116"/>
      <c r="R13931" s="116"/>
      <c r="S13931" s="116"/>
      <c r="T13931" s="117"/>
    </row>
    <row r="13932" spans="10:20">
      <c r="J13932" s="116"/>
      <c r="K13932" s="116"/>
      <c r="L13932" s="116"/>
      <c r="M13932" s="116"/>
      <c r="N13932" s="117"/>
      <c r="P13932" s="115"/>
      <c r="Q13932" s="116"/>
      <c r="R13932" s="116"/>
      <c r="S13932" s="116"/>
      <c r="T13932" s="117"/>
    </row>
    <row r="13933" spans="10:20">
      <c r="J13933" s="116"/>
      <c r="K13933" s="116"/>
      <c r="L13933" s="116"/>
      <c r="M13933" s="116"/>
      <c r="N13933" s="117"/>
      <c r="P13933" s="115"/>
      <c r="Q13933" s="116"/>
      <c r="R13933" s="116"/>
      <c r="S13933" s="116"/>
      <c r="T13933" s="117"/>
    </row>
    <row r="13934" spans="10:20">
      <c r="J13934" s="116"/>
      <c r="K13934" s="116"/>
      <c r="L13934" s="116"/>
      <c r="M13934" s="116"/>
      <c r="N13934" s="117"/>
      <c r="P13934" s="115"/>
      <c r="Q13934" s="116"/>
      <c r="R13934" s="116"/>
      <c r="S13934" s="116"/>
      <c r="T13934" s="117"/>
    </row>
    <row r="13935" spans="10:20">
      <c r="J13935" s="116"/>
      <c r="K13935" s="116"/>
      <c r="L13935" s="116"/>
      <c r="M13935" s="116"/>
      <c r="N13935" s="117"/>
      <c r="P13935" s="115"/>
      <c r="Q13935" s="116"/>
      <c r="R13935" s="116"/>
      <c r="S13935" s="116"/>
      <c r="T13935" s="117"/>
    </row>
    <row r="13936" spans="10:20">
      <c r="J13936" s="116"/>
      <c r="K13936" s="116"/>
      <c r="L13936" s="116"/>
      <c r="M13936" s="116"/>
      <c r="N13936" s="117"/>
      <c r="P13936" s="115"/>
      <c r="Q13936" s="116"/>
      <c r="R13936" s="116"/>
      <c r="S13936" s="116"/>
      <c r="T13936" s="117"/>
    </row>
    <row r="13937" spans="10:20">
      <c r="J13937" s="116"/>
      <c r="K13937" s="116"/>
      <c r="L13937" s="116"/>
      <c r="M13937" s="116"/>
      <c r="N13937" s="117"/>
      <c r="P13937" s="115"/>
      <c r="Q13937" s="116"/>
      <c r="R13937" s="116"/>
      <c r="S13937" s="116"/>
      <c r="T13937" s="117"/>
    </row>
    <row r="13938" spans="10:20">
      <c r="J13938" s="116"/>
      <c r="K13938" s="116"/>
      <c r="L13938" s="116"/>
      <c r="M13938" s="116"/>
      <c r="N13938" s="117"/>
      <c r="P13938" s="115"/>
      <c r="Q13938" s="116"/>
      <c r="R13938" s="116"/>
      <c r="S13938" s="116"/>
      <c r="T13938" s="117"/>
    </row>
    <row r="13939" spans="10:20">
      <c r="J13939" s="116"/>
      <c r="K13939" s="116"/>
      <c r="L13939" s="116"/>
      <c r="M13939" s="116"/>
      <c r="N13939" s="117"/>
      <c r="P13939" s="115"/>
      <c r="Q13939" s="116"/>
      <c r="R13939" s="116"/>
      <c r="S13939" s="116"/>
      <c r="T13939" s="117"/>
    </row>
    <row r="13940" spans="10:20">
      <c r="J13940" s="116"/>
      <c r="K13940" s="116"/>
      <c r="L13940" s="116"/>
      <c r="M13940" s="116"/>
      <c r="N13940" s="117"/>
      <c r="P13940" s="115"/>
      <c r="Q13940" s="116"/>
      <c r="R13940" s="116"/>
      <c r="S13940" s="116"/>
      <c r="T13940" s="117"/>
    </row>
    <row r="13941" spans="10:20">
      <c r="J13941" s="116"/>
      <c r="K13941" s="116"/>
      <c r="L13941" s="116"/>
      <c r="M13941" s="116"/>
      <c r="N13941" s="117"/>
      <c r="P13941" s="115"/>
      <c r="Q13941" s="116"/>
      <c r="R13941" s="116"/>
      <c r="S13941" s="116"/>
      <c r="T13941" s="117"/>
    </row>
    <row r="13942" spans="10:20">
      <c r="J13942" s="116"/>
      <c r="K13942" s="116"/>
      <c r="L13942" s="116"/>
      <c r="M13942" s="116"/>
      <c r="N13942" s="117"/>
      <c r="P13942" s="115"/>
      <c r="Q13942" s="116"/>
      <c r="R13942" s="116"/>
      <c r="S13942" s="116"/>
      <c r="T13942" s="117"/>
    </row>
    <row r="13943" spans="10:20">
      <c r="J13943" s="116"/>
      <c r="K13943" s="116"/>
      <c r="L13943" s="116"/>
      <c r="M13943" s="116"/>
      <c r="N13943" s="117"/>
      <c r="P13943" s="115"/>
      <c r="Q13943" s="116"/>
      <c r="R13943" s="116"/>
      <c r="S13943" s="116"/>
      <c r="T13943" s="117"/>
    </row>
    <row r="13944" spans="10:20">
      <c r="J13944" s="116"/>
      <c r="K13944" s="116"/>
      <c r="L13944" s="116"/>
      <c r="M13944" s="116"/>
      <c r="N13944" s="117"/>
      <c r="P13944" s="115"/>
      <c r="Q13944" s="116"/>
      <c r="R13944" s="116"/>
      <c r="S13944" s="116"/>
      <c r="T13944" s="117"/>
    </row>
    <row r="13945" spans="10:20">
      <c r="J13945" s="116"/>
      <c r="K13945" s="116"/>
      <c r="L13945" s="116"/>
      <c r="M13945" s="116"/>
      <c r="N13945" s="117"/>
      <c r="P13945" s="115"/>
      <c r="Q13945" s="116"/>
      <c r="R13945" s="116"/>
      <c r="S13945" s="116"/>
      <c r="T13945" s="117"/>
    </row>
    <row r="13946" spans="10:20">
      <c r="J13946" s="116"/>
      <c r="K13946" s="116"/>
      <c r="L13946" s="116"/>
      <c r="M13946" s="116"/>
      <c r="N13946" s="117"/>
      <c r="P13946" s="115"/>
      <c r="Q13946" s="116"/>
      <c r="R13946" s="116"/>
      <c r="S13946" s="116"/>
      <c r="T13946" s="117"/>
    </row>
    <row r="13947" spans="10:20">
      <c r="J13947" s="116"/>
      <c r="K13947" s="116"/>
      <c r="L13947" s="116"/>
      <c r="M13947" s="116"/>
      <c r="N13947" s="117"/>
      <c r="P13947" s="115"/>
      <c r="Q13947" s="116"/>
      <c r="R13947" s="116"/>
      <c r="S13947" s="116"/>
      <c r="T13947" s="117"/>
    </row>
    <row r="13948" spans="10:20">
      <c r="J13948" s="116"/>
      <c r="K13948" s="116"/>
      <c r="L13948" s="116"/>
      <c r="M13948" s="116"/>
      <c r="N13948" s="117"/>
      <c r="P13948" s="115"/>
      <c r="Q13948" s="116"/>
      <c r="R13948" s="116"/>
      <c r="S13948" s="116"/>
      <c r="T13948" s="117"/>
    </row>
    <row r="13949" spans="10:20">
      <c r="J13949" s="116"/>
      <c r="K13949" s="116"/>
      <c r="L13949" s="116"/>
      <c r="M13949" s="116"/>
      <c r="N13949" s="117"/>
      <c r="P13949" s="115"/>
      <c r="Q13949" s="116"/>
      <c r="R13949" s="116"/>
      <c r="S13949" s="116"/>
      <c r="T13949" s="117"/>
    </row>
    <row r="13950" spans="10:20">
      <c r="J13950" s="116"/>
      <c r="K13950" s="116"/>
      <c r="L13950" s="116"/>
      <c r="M13950" s="116"/>
      <c r="N13950" s="117"/>
      <c r="P13950" s="115"/>
      <c r="Q13950" s="116"/>
      <c r="R13950" s="116"/>
      <c r="S13950" s="116"/>
      <c r="T13950" s="117"/>
    </row>
    <row r="13951" spans="10:20">
      <c r="J13951" s="116"/>
      <c r="K13951" s="116"/>
      <c r="L13951" s="116"/>
      <c r="M13951" s="116"/>
      <c r="N13951" s="117"/>
      <c r="P13951" s="115"/>
      <c r="Q13951" s="116"/>
      <c r="R13951" s="116"/>
      <c r="S13951" s="116"/>
      <c r="T13951" s="117"/>
    </row>
    <row r="13952" spans="10:20">
      <c r="J13952" s="116"/>
      <c r="K13952" s="116"/>
      <c r="L13952" s="116"/>
      <c r="M13952" s="116"/>
      <c r="N13952" s="117"/>
      <c r="P13952" s="115"/>
      <c r="Q13952" s="116"/>
      <c r="R13952" s="116"/>
      <c r="S13952" s="116"/>
      <c r="T13952" s="117"/>
    </row>
    <row r="13953" spans="10:20">
      <c r="J13953" s="116"/>
      <c r="K13953" s="116"/>
      <c r="L13953" s="116"/>
      <c r="M13953" s="116"/>
      <c r="N13953" s="117"/>
      <c r="P13953" s="115"/>
      <c r="Q13953" s="116"/>
      <c r="R13953" s="116"/>
      <c r="S13953" s="116"/>
      <c r="T13953" s="117"/>
    </row>
    <row r="13954" spans="10:20">
      <c r="J13954" s="116"/>
      <c r="K13954" s="116"/>
      <c r="L13954" s="116"/>
      <c r="M13954" s="116"/>
      <c r="N13954" s="117"/>
      <c r="P13954" s="115"/>
      <c r="Q13954" s="116"/>
      <c r="R13954" s="116"/>
      <c r="S13954" s="116"/>
      <c r="T13954" s="117"/>
    </row>
    <row r="13955" spans="10:20">
      <c r="J13955" s="116"/>
      <c r="K13955" s="116"/>
      <c r="L13955" s="116"/>
      <c r="M13955" s="116"/>
      <c r="N13955" s="117"/>
      <c r="P13955" s="115"/>
      <c r="Q13955" s="116"/>
      <c r="R13955" s="116"/>
      <c r="S13955" s="116"/>
      <c r="T13955" s="117"/>
    </row>
    <row r="13956" spans="10:20">
      <c r="J13956" s="116"/>
      <c r="K13956" s="116"/>
      <c r="L13956" s="116"/>
      <c r="M13956" s="116"/>
      <c r="N13956" s="117"/>
      <c r="P13956" s="115"/>
      <c r="Q13956" s="116"/>
      <c r="R13956" s="116"/>
      <c r="S13956" s="116"/>
      <c r="T13956" s="117"/>
    </row>
    <row r="13957" spans="10:20">
      <c r="J13957" s="116"/>
      <c r="K13957" s="116"/>
      <c r="L13957" s="116"/>
      <c r="M13957" s="116"/>
      <c r="N13957" s="117"/>
      <c r="P13957" s="115"/>
      <c r="Q13957" s="116"/>
      <c r="R13957" s="116"/>
      <c r="S13957" s="116"/>
      <c r="T13957" s="117"/>
    </row>
    <row r="13958" spans="10:20">
      <c r="J13958" s="116"/>
      <c r="K13958" s="116"/>
      <c r="L13958" s="116"/>
      <c r="M13958" s="116"/>
      <c r="N13958" s="117"/>
      <c r="P13958" s="115"/>
      <c r="Q13958" s="116"/>
      <c r="R13958" s="116"/>
      <c r="S13958" s="116"/>
      <c r="T13958" s="117"/>
    </row>
    <row r="13959" spans="10:20">
      <c r="J13959" s="116"/>
      <c r="K13959" s="116"/>
      <c r="L13959" s="116"/>
      <c r="M13959" s="116"/>
      <c r="N13959" s="117"/>
      <c r="P13959" s="115"/>
      <c r="Q13959" s="116"/>
      <c r="R13959" s="116"/>
      <c r="S13959" s="116"/>
      <c r="T13959" s="117"/>
    </row>
    <row r="13960" spans="10:20">
      <c r="J13960" s="116"/>
      <c r="K13960" s="116"/>
      <c r="L13960" s="116"/>
      <c r="M13960" s="116"/>
      <c r="N13960" s="117"/>
      <c r="P13960" s="115"/>
      <c r="Q13960" s="116"/>
      <c r="R13960" s="116"/>
      <c r="S13960" s="116"/>
      <c r="T13960" s="117"/>
    </row>
    <row r="13961" spans="10:20">
      <c r="J13961" s="116"/>
      <c r="K13961" s="116"/>
      <c r="L13961" s="116"/>
      <c r="M13961" s="116"/>
      <c r="N13961" s="117"/>
      <c r="P13961" s="115"/>
      <c r="Q13961" s="116"/>
      <c r="R13961" s="116"/>
      <c r="S13961" s="116"/>
      <c r="T13961" s="117"/>
    </row>
    <row r="13962" spans="10:20">
      <c r="J13962" s="116"/>
      <c r="K13962" s="116"/>
      <c r="L13962" s="116"/>
      <c r="M13962" s="116"/>
      <c r="N13962" s="117"/>
      <c r="P13962" s="115"/>
      <c r="Q13962" s="116"/>
      <c r="R13962" s="116"/>
      <c r="S13962" s="116"/>
      <c r="T13962" s="117"/>
    </row>
    <row r="13963" spans="10:20">
      <c r="J13963" s="116"/>
      <c r="K13963" s="116"/>
      <c r="L13963" s="116"/>
      <c r="M13963" s="116"/>
      <c r="N13963" s="117"/>
      <c r="P13963" s="115"/>
      <c r="Q13963" s="116"/>
      <c r="R13963" s="116"/>
      <c r="S13963" s="116"/>
      <c r="T13963" s="117"/>
    </row>
    <row r="13964" spans="10:20">
      <c r="J13964" s="116"/>
      <c r="K13964" s="116"/>
      <c r="L13964" s="116"/>
      <c r="M13964" s="116"/>
      <c r="N13964" s="117"/>
      <c r="P13964" s="115"/>
      <c r="Q13964" s="116"/>
      <c r="R13964" s="116"/>
      <c r="S13964" s="116"/>
      <c r="T13964" s="117"/>
    </row>
    <row r="13965" spans="10:20">
      <c r="J13965" s="116"/>
      <c r="K13965" s="116"/>
      <c r="L13965" s="116"/>
      <c r="M13965" s="116"/>
      <c r="N13965" s="117"/>
      <c r="P13965" s="115"/>
      <c r="Q13965" s="116"/>
      <c r="R13965" s="116"/>
      <c r="S13965" s="116"/>
      <c r="T13965" s="117"/>
    </row>
    <row r="13966" spans="10:20">
      <c r="J13966" s="116"/>
      <c r="K13966" s="116"/>
      <c r="L13966" s="116"/>
      <c r="M13966" s="116"/>
      <c r="N13966" s="117"/>
      <c r="P13966" s="115"/>
      <c r="Q13966" s="116"/>
      <c r="R13966" s="116"/>
      <c r="S13966" s="116"/>
      <c r="T13966" s="117"/>
    </row>
    <row r="13967" spans="10:20">
      <c r="J13967" s="116"/>
      <c r="K13967" s="116"/>
      <c r="L13967" s="116"/>
      <c r="M13967" s="116"/>
      <c r="N13967" s="117"/>
      <c r="P13967" s="115"/>
      <c r="Q13967" s="116"/>
      <c r="R13967" s="116"/>
      <c r="S13967" s="116"/>
      <c r="T13967" s="117"/>
    </row>
    <row r="13968" spans="10:20">
      <c r="J13968" s="116"/>
      <c r="K13968" s="116"/>
      <c r="L13968" s="116"/>
      <c r="M13968" s="116"/>
      <c r="N13968" s="117"/>
      <c r="P13968" s="115"/>
      <c r="Q13968" s="116"/>
      <c r="R13968" s="116"/>
      <c r="S13968" s="116"/>
      <c r="T13968" s="117"/>
    </row>
    <row r="13969" spans="10:20">
      <c r="J13969" s="116"/>
      <c r="K13969" s="116"/>
      <c r="L13969" s="116"/>
      <c r="M13969" s="116"/>
      <c r="N13969" s="117"/>
      <c r="P13969" s="115"/>
      <c r="Q13969" s="116"/>
      <c r="R13969" s="116"/>
      <c r="S13969" s="116"/>
      <c r="T13969" s="117"/>
    </row>
    <row r="13970" spans="10:20">
      <c r="J13970" s="116"/>
      <c r="K13970" s="116"/>
      <c r="L13970" s="116"/>
      <c r="M13970" s="116"/>
      <c r="N13970" s="117"/>
      <c r="P13970" s="115"/>
      <c r="Q13970" s="116"/>
      <c r="R13970" s="116"/>
      <c r="S13970" s="116"/>
      <c r="T13970" s="117"/>
    </row>
    <row r="13971" spans="10:20">
      <c r="J13971" s="116"/>
      <c r="K13971" s="116"/>
      <c r="L13971" s="116"/>
      <c r="M13971" s="116"/>
      <c r="N13971" s="117"/>
      <c r="P13971" s="115"/>
      <c r="Q13971" s="116"/>
      <c r="R13971" s="116"/>
      <c r="S13971" s="116"/>
      <c r="T13971" s="117"/>
    </row>
    <row r="13972" spans="10:20">
      <c r="J13972" s="116"/>
      <c r="K13972" s="116"/>
      <c r="L13972" s="116"/>
      <c r="M13972" s="116"/>
      <c r="N13972" s="117"/>
      <c r="P13972" s="115"/>
      <c r="Q13972" s="116"/>
      <c r="R13972" s="116"/>
      <c r="S13972" s="116"/>
      <c r="T13972" s="117"/>
    </row>
    <row r="13973" spans="10:20">
      <c r="J13973" s="116"/>
      <c r="K13973" s="116"/>
      <c r="L13973" s="116"/>
      <c r="M13973" s="116"/>
      <c r="N13973" s="117"/>
      <c r="P13973" s="115"/>
      <c r="Q13973" s="116"/>
      <c r="R13973" s="116"/>
      <c r="S13973" s="116"/>
      <c r="T13973" s="117"/>
    </row>
    <row r="13974" spans="10:20">
      <c r="J13974" s="116"/>
      <c r="K13974" s="116"/>
      <c r="L13974" s="116"/>
      <c r="M13974" s="116"/>
      <c r="N13974" s="117"/>
      <c r="P13974" s="115"/>
      <c r="Q13974" s="116"/>
      <c r="R13974" s="116"/>
      <c r="S13974" s="116"/>
      <c r="T13974" s="117"/>
    </row>
    <row r="13975" spans="10:20">
      <c r="J13975" s="116"/>
      <c r="K13975" s="116"/>
      <c r="L13975" s="116"/>
      <c r="M13975" s="116"/>
      <c r="N13975" s="117"/>
      <c r="P13975" s="115"/>
      <c r="Q13975" s="116"/>
      <c r="R13975" s="116"/>
      <c r="S13975" s="116"/>
      <c r="T13975" s="117"/>
    </row>
    <row r="13976" spans="10:20">
      <c r="J13976" s="116"/>
      <c r="K13976" s="116"/>
      <c r="L13976" s="116"/>
      <c r="M13976" s="116"/>
      <c r="N13976" s="117"/>
      <c r="P13976" s="115"/>
      <c r="Q13976" s="116"/>
      <c r="R13976" s="116"/>
      <c r="S13976" s="116"/>
      <c r="T13976" s="117"/>
    </row>
    <row r="13977" spans="10:20">
      <c r="J13977" s="116"/>
      <c r="K13977" s="116"/>
      <c r="L13977" s="116"/>
      <c r="M13977" s="116"/>
      <c r="N13977" s="117"/>
      <c r="P13977" s="115"/>
      <c r="Q13977" s="116"/>
      <c r="R13977" s="116"/>
      <c r="S13977" s="116"/>
      <c r="T13977" s="117"/>
    </row>
    <row r="13978" spans="10:20">
      <c r="J13978" s="116"/>
      <c r="K13978" s="116"/>
      <c r="L13978" s="116"/>
      <c r="M13978" s="116"/>
      <c r="N13978" s="117"/>
      <c r="P13978" s="115"/>
      <c r="Q13978" s="116"/>
      <c r="R13978" s="116"/>
      <c r="S13978" s="116"/>
      <c r="T13978" s="117"/>
    </row>
    <row r="13979" spans="10:20">
      <c r="J13979" s="116"/>
      <c r="K13979" s="116"/>
      <c r="L13979" s="116"/>
      <c r="M13979" s="116"/>
      <c r="N13979" s="117"/>
      <c r="P13979" s="115"/>
      <c r="Q13979" s="116"/>
      <c r="R13979" s="116"/>
      <c r="S13979" s="116"/>
      <c r="T13979" s="117"/>
    </row>
    <row r="13980" spans="10:20">
      <c r="J13980" s="116"/>
      <c r="K13980" s="116"/>
      <c r="L13980" s="116"/>
      <c r="M13980" s="116"/>
      <c r="N13980" s="117"/>
      <c r="P13980" s="115"/>
      <c r="Q13980" s="116"/>
      <c r="R13980" s="116"/>
      <c r="S13980" s="116"/>
      <c r="T13980" s="117"/>
    </row>
    <row r="13981" spans="10:20">
      <c r="J13981" s="116"/>
      <c r="K13981" s="116"/>
      <c r="L13981" s="116"/>
      <c r="M13981" s="116"/>
      <c r="N13981" s="117"/>
      <c r="P13981" s="115"/>
      <c r="Q13981" s="116"/>
      <c r="R13981" s="116"/>
      <c r="S13981" s="116"/>
      <c r="T13981" s="117"/>
    </row>
    <row r="13982" spans="10:20">
      <c r="J13982" s="116"/>
      <c r="K13982" s="116"/>
      <c r="L13982" s="116"/>
      <c r="M13982" s="116"/>
      <c r="N13982" s="117"/>
      <c r="P13982" s="115"/>
      <c r="Q13982" s="116"/>
      <c r="R13982" s="116"/>
      <c r="S13982" s="116"/>
      <c r="T13982" s="117"/>
    </row>
    <row r="13983" spans="10:20">
      <c r="J13983" s="116"/>
      <c r="K13983" s="116"/>
      <c r="L13983" s="116"/>
      <c r="M13983" s="116"/>
      <c r="N13983" s="117"/>
      <c r="P13983" s="115"/>
      <c r="Q13983" s="116"/>
      <c r="R13983" s="116"/>
      <c r="S13983" s="116"/>
      <c r="T13983" s="117"/>
    </row>
    <row r="13984" spans="10:20">
      <c r="J13984" s="116"/>
      <c r="K13984" s="116"/>
      <c r="L13984" s="116"/>
      <c r="M13984" s="116"/>
      <c r="N13984" s="117"/>
      <c r="P13984" s="115"/>
      <c r="Q13984" s="116"/>
      <c r="R13984" s="116"/>
      <c r="S13984" s="116"/>
      <c r="T13984" s="117"/>
    </row>
    <row r="13985" spans="10:20">
      <c r="J13985" s="116"/>
      <c r="K13985" s="116"/>
      <c r="L13985" s="116"/>
      <c r="M13985" s="116"/>
      <c r="N13985" s="117"/>
      <c r="P13985" s="115"/>
      <c r="Q13985" s="116"/>
      <c r="R13985" s="116"/>
      <c r="S13985" s="116"/>
      <c r="T13985" s="117"/>
    </row>
    <row r="13986" spans="10:20">
      <c r="J13986" s="116"/>
      <c r="K13986" s="116"/>
      <c r="L13986" s="116"/>
      <c r="M13986" s="116"/>
      <c r="N13986" s="117"/>
      <c r="P13986" s="115"/>
      <c r="Q13986" s="116"/>
      <c r="R13986" s="116"/>
      <c r="S13986" s="116"/>
      <c r="T13986" s="117"/>
    </row>
    <row r="13987" spans="10:20">
      <c r="J13987" s="116"/>
      <c r="K13987" s="116"/>
      <c r="L13987" s="116"/>
      <c r="M13987" s="116"/>
      <c r="N13987" s="117"/>
      <c r="P13987" s="115"/>
      <c r="Q13987" s="116"/>
      <c r="R13987" s="116"/>
      <c r="S13987" s="116"/>
      <c r="T13987" s="117"/>
    </row>
    <row r="13988" spans="10:20">
      <c r="J13988" s="116"/>
      <c r="K13988" s="116"/>
      <c r="L13988" s="116"/>
      <c r="M13988" s="116"/>
      <c r="N13988" s="117"/>
      <c r="P13988" s="115"/>
      <c r="Q13988" s="116"/>
      <c r="R13988" s="116"/>
      <c r="S13988" s="116"/>
      <c r="T13988" s="117"/>
    </row>
    <row r="13989" spans="10:20">
      <c r="J13989" s="116"/>
      <c r="K13989" s="116"/>
      <c r="L13989" s="116"/>
      <c r="M13989" s="116"/>
      <c r="N13989" s="117"/>
      <c r="P13989" s="115"/>
      <c r="Q13989" s="116"/>
      <c r="R13989" s="116"/>
      <c r="S13989" s="116"/>
      <c r="T13989" s="117"/>
    </row>
    <row r="13990" spans="10:20">
      <c r="J13990" s="116"/>
      <c r="K13990" s="116"/>
      <c r="L13990" s="116"/>
      <c r="M13990" s="116"/>
      <c r="N13990" s="117"/>
      <c r="P13990" s="115"/>
      <c r="Q13990" s="116"/>
      <c r="R13990" s="116"/>
      <c r="S13990" s="116"/>
      <c r="T13990" s="117"/>
    </row>
    <row r="13991" spans="10:20">
      <c r="J13991" s="116"/>
      <c r="K13991" s="116"/>
      <c r="L13991" s="116"/>
      <c r="M13991" s="116"/>
      <c r="N13991" s="117"/>
      <c r="P13991" s="115"/>
      <c r="Q13991" s="116"/>
      <c r="R13991" s="116"/>
      <c r="S13991" s="116"/>
      <c r="T13991" s="117"/>
    </row>
    <row r="13992" spans="10:20">
      <c r="J13992" s="116"/>
      <c r="K13992" s="116"/>
      <c r="L13992" s="116"/>
      <c r="M13992" s="116"/>
      <c r="N13992" s="117"/>
      <c r="P13992" s="115"/>
      <c r="Q13992" s="116"/>
      <c r="R13992" s="116"/>
      <c r="S13992" s="116"/>
      <c r="T13992" s="117"/>
    </row>
    <row r="13993" spans="10:20">
      <c r="J13993" s="116"/>
      <c r="K13993" s="116"/>
      <c r="L13993" s="116"/>
      <c r="M13993" s="116"/>
      <c r="N13993" s="117"/>
      <c r="P13993" s="115"/>
      <c r="Q13993" s="116"/>
      <c r="R13993" s="116"/>
      <c r="S13993" s="116"/>
      <c r="T13993" s="117"/>
    </row>
    <row r="13994" spans="10:20">
      <c r="J13994" s="116"/>
      <c r="K13994" s="116"/>
      <c r="L13994" s="116"/>
      <c r="M13994" s="116"/>
      <c r="N13994" s="117"/>
      <c r="P13994" s="115"/>
      <c r="Q13994" s="116"/>
      <c r="R13994" s="116"/>
      <c r="S13994" s="116"/>
      <c r="T13994" s="117"/>
    </row>
    <row r="13995" spans="10:20">
      <c r="J13995" s="116"/>
      <c r="K13995" s="116"/>
      <c r="L13995" s="116"/>
      <c r="M13995" s="116"/>
      <c r="N13995" s="117"/>
      <c r="P13995" s="115"/>
      <c r="Q13995" s="116"/>
      <c r="R13995" s="116"/>
      <c r="S13995" s="116"/>
      <c r="T13995" s="117"/>
    </row>
    <row r="13996" spans="10:20">
      <c r="J13996" s="116"/>
      <c r="K13996" s="116"/>
      <c r="L13996" s="116"/>
      <c r="M13996" s="116"/>
      <c r="N13996" s="117"/>
      <c r="P13996" s="115"/>
      <c r="Q13996" s="116"/>
      <c r="R13996" s="116"/>
      <c r="S13996" s="116"/>
      <c r="T13996" s="117"/>
    </row>
    <row r="13997" spans="10:20">
      <c r="J13997" s="116"/>
      <c r="K13997" s="116"/>
      <c r="L13997" s="116"/>
      <c r="M13997" s="116"/>
      <c r="N13997" s="117"/>
      <c r="P13997" s="115"/>
      <c r="Q13997" s="116"/>
      <c r="R13997" s="116"/>
      <c r="S13997" s="116"/>
      <c r="T13997" s="117"/>
    </row>
    <row r="13998" spans="10:20">
      <c r="J13998" s="116"/>
      <c r="K13998" s="116"/>
      <c r="L13998" s="116"/>
      <c r="M13998" s="116"/>
      <c r="N13998" s="117"/>
      <c r="P13998" s="115"/>
      <c r="Q13998" s="116"/>
      <c r="R13998" s="116"/>
      <c r="S13998" s="116"/>
      <c r="T13998" s="117"/>
    </row>
    <row r="13999" spans="10:20">
      <c r="J13999" s="116"/>
      <c r="K13999" s="116"/>
      <c r="L13999" s="116"/>
      <c r="M13999" s="116"/>
      <c r="N13999" s="117"/>
      <c r="P13999" s="115"/>
      <c r="Q13999" s="116"/>
      <c r="R13999" s="116"/>
      <c r="S13999" s="116"/>
      <c r="T13999" s="117"/>
    </row>
    <row r="14000" spans="10:20">
      <c r="J14000" s="116"/>
      <c r="K14000" s="116"/>
      <c r="L14000" s="116"/>
      <c r="M14000" s="116"/>
      <c r="N14000" s="117"/>
      <c r="P14000" s="115"/>
      <c r="Q14000" s="116"/>
      <c r="R14000" s="116"/>
      <c r="S14000" s="116"/>
      <c r="T14000" s="117"/>
    </row>
    <row r="14001" spans="10:20">
      <c r="J14001" s="116"/>
      <c r="K14001" s="116"/>
      <c r="L14001" s="116"/>
      <c r="M14001" s="116"/>
      <c r="N14001" s="117"/>
      <c r="P14001" s="115"/>
      <c r="Q14001" s="116"/>
      <c r="R14001" s="116"/>
      <c r="S14001" s="116"/>
      <c r="T14001" s="117"/>
    </row>
    <row r="14002" spans="10:20">
      <c r="J14002" s="116"/>
      <c r="K14002" s="116"/>
      <c r="L14002" s="116"/>
      <c r="M14002" s="116"/>
      <c r="N14002" s="117"/>
      <c r="P14002" s="115"/>
      <c r="Q14002" s="116"/>
      <c r="R14002" s="116"/>
      <c r="S14002" s="116"/>
      <c r="T14002" s="117"/>
    </row>
    <row r="14003" spans="10:20">
      <c r="J14003" s="116"/>
      <c r="K14003" s="116"/>
      <c r="L14003" s="116"/>
      <c r="M14003" s="116"/>
      <c r="N14003" s="117"/>
      <c r="P14003" s="115"/>
      <c r="Q14003" s="116"/>
      <c r="R14003" s="116"/>
      <c r="S14003" s="116"/>
      <c r="T14003" s="117"/>
    </row>
    <row r="14004" spans="10:20">
      <c r="J14004" s="116"/>
      <c r="K14004" s="116"/>
      <c r="L14004" s="116"/>
      <c r="M14004" s="116"/>
      <c r="N14004" s="117"/>
      <c r="P14004" s="115"/>
      <c r="Q14004" s="116"/>
      <c r="R14004" s="116"/>
      <c r="S14004" s="116"/>
      <c r="T14004" s="117"/>
    </row>
    <row r="14005" spans="10:20">
      <c r="J14005" s="116"/>
      <c r="K14005" s="116"/>
      <c r="L14005" s="116"/>
      <c r="M14005" s="116"/>
      <c r="N14005" s="117"/>
      <c r="P14005" s="115"/>
      <c r="Q14005" s="116"/>
      <c r="R14005" s="116"/>
      <c r="S14005" s="116"/>
      <c r="T14005" s="117"/>
    </row>
    <row r="14006" spans="10:20">
      <c r="J14006" s="116"/>
      <c r="K14006" s="116"/>
      <c r="L14006" s="116"/>
      <c r="M14006" s="116"/>
      <c r="N14006" s="117"/>
      <c r="P14006" s="115"/>
      <c r="Q14006" s="116"/>
      <c r="R14006" s="116"/>
      <c r="S14006" s="116"/>
      <c r="T14006" s="117"/>
    </row>
    <row r="14007" spans="10:20">
      <c r="J14007" s="116"/>
      <c r="K14007" s="116"/>
      <c r="L14007" s="116"/>
      <c r="M14007" s="116"/>
      <c r="N14007" s="117"/>
      <c r="P14007" s="115"/>
      <c r="Q14007" s="116"/>
      <c r="R14007" s="116"/>
      <c r="S14007" s="116"/>
      <c r="T14007" s="117"/>
    </row>
    <row r="14008" spans="10:20">
      <c r="J14008" s="116"/>
      <c r="K14008" s="116"/>
      <c r="L14008" s="116"/>
      <c r="M14008" s="116"/>
      <c r="N14008" s="117"/>
      <c r="P14008" s="115"/>
      <c r="Q14008" s="116"/>
      <c r="R14008" s="116"/>
      <c r="S14008" s="116"/>
      <c r="T14008" s="117"/>
    </row>
    <row r="14009" spans="10:20">
      <c r="J14009" s="116"/>
      <c r="K14009" s="116"/>
      <c r="L14009" s="116"/>
      <c r="M14009" s="116"/>
      <c r="N14009" s="117"/>
      <c r="P14009" s="115"/>
      <c r="Q14009" s="116"/>
      <c r="R14009" s="116"/>
      <c r="S14009" s="116"/>
      <c r="T14009" s="117"/>
    </row>
    <row r="14010" spans="10:20">
      <c r="J14010" s="116"/>
      <c r="K14010" s="116"/>
      <c r="L14010" s="116"/>
      <c r="M14010" s="116"/>
      <c r="N14010" s="117"/>
      <c r="P14010" s="115"/>
      <c r="Q14010" s="116"/>
      <c r="R14010" s="116"/>
      <c r="S14010" s="116"/>
      <c r="T14010" s="117"/>
    </row>
    <row r="14011" spans="10:20">
      <c r="J14011" s="116"/>
      <c r="K14011" s="116"/>
      <c r="L14011" s="116"/>
      <c r="M14011" s="116"/>
      <c r="N14011" s="117"/>
      <c r="P14011" s="115"/>
      <c r="Q14011" s="116"/>
      <c r="R14011" s="116"/>
      <c r="S14011" s="116"/>
      <c r="T14011" s="117"/>
    </row>
    <row r="14012" spans="10:20">
      <c r="J14012" s="116"/>
      <c r="K14012" s="116"/>
      <c r="L14012" s="116"/>
      <c r="M14012" s="116"/>
      <c r="N14012" s="117"/>
      <c r="P14012" s="115"/>
      <c r="Q14012" s="116"/>
      <c r="R14012" s="116"/>
      <c r="S14012" s="116"/>
      <c r="T14012" s="117"/>
    </row>
    <row r="14013" spans="10:20">
      <c r="J14013" s="116"/>
      <c r="K14013" s="116"/>
      <c r="L14013" s="116"/>
      <c r="M14013" s="116"/>
      <c r="N14013" s="117"/>
      <c r="P14013" s="115"/>
      <c r="Q14013" s="116"/>
      <c r="R14013" s="116"/>
      <c r="S14013" s="116"/>
      <c r="T14013" s="117"/>
    </row>
    <row r="14014" spans="10:20">
      <c r="J14014" s="116"/>
      <c r="K14014" s="116"/>
      <c r="L14014" s="116"/>
      <c r="M14014" s="116"/>
      <c r="N14014" s="117"/>
      <c r="P14014" s="115"/>
      <c r="Q14014" s="116"/>
      <c r="R14014" s="116"/>
      <c r="S14014" s="116"/>
      <c r="T14014" s="117"/>
    </row>
    <row r="14015" spans="10:20">
      <c r="J14015" s="116"/>
      <c r="K14015" s="116"/>
      <c r="L14015" s="116"/>
      <c r="M14015" s="116"/>
      <c r="N14015" s="117"/>
      <c r="P14015" s="115"/>
      <c r="Q14015" s="116"/>
      <c r="R14015" s="116"/>
      <c r="S14015" s="116"/>
      <c r="T14015" s="117"/>
    </row>
    <row r="14016" spans="10:20">
      <c r="J14016" s="116"/>
      <c r="K14016" s="116"/>
      <c r="L14016" s="116"/>
      <c r="M14016" s="116"/>
      <c r="N14016" s="117"/>
      <c r="P14016" s="115"/>
      <c r="Q14016" s="116"/>
      <c r="R14016" s="116"/>
      <c r="S14016" s="116"/>
      <c r="T14016" s="117"/>
    </row>
    <row r="14017" spans="10:20">
      <c r="J14017" s="116"/>
      <c r="K14017" s="116"/>
      <c r="L14017" s="116"/>
      <c r="M14017" s="116"/>
      <c r="N14017" s="117"/>
      <c r="P14017" s="115"/>
      <c r="Q14017" s="116"/>
      <c r="R14017" s="116"/>
      <c r="S14017" s="116"/>
      <c r="T14017" s="117"/>
    </row>
    <row r="14018" spans="10:20">
      <c r="J14018" s="116"/>
      <c r="K14018" s="116"/>
      <c r="L14018" s="116"/>
      <c r="M14018" s="116"/>
      <c r="N14018" s="117"/>
      <c r="P14018" s="115"/>
      <c r="Q14018" s="116"/>
      <c r="R14018" s="116"/>
      <c r="S14018" s="116"/>
      <c r="T14018" s="117"/>
    </row>
    <row r="14019" spans="10:20">
      <c r="J14019" s="116"/>
      <c r="K14019" s="116"/>
      <c r="L14019" s="116"/>
      <c r="M14019" s="116"/>
      <c r="N14019" s="117"/>
      <c r="P14019" s="115"/>
      <c r="Q14019" s="116"/>
      <c r="R14019" s="116"/>
      <c r="S14019" s="116"/>
      <c r="T14019" s="117"/>
    </row>
    <row r="14020" spans="10:20">
      <c r="J14020" s="116"/>
      <c r="K14020" s="116"/>
      <c r="L14020" s="116"/>
      <c r="M14020" s="116"/>
      <c r="N14020" s="117"/>
      <c r="P14020" s="115"/>
      <c r="Q14020" s="116"/>
      <c r="R14020" s="116"/>
      <c r="S14020" s="116"/>
      <c r="T14020" s="117"/>
    </row>
    <row r="14021" spans="10:20">
      <c r="J14021" s="116"/>
      <c r="K14021" s="116"/>
      <c r="L14021" s="116"/>
      <c r="M14021" s="116"/>
      <c r="N14021" s="117"/>
      <c r="P14021" s="115"/>
      <c r="Q14021" s="116"/>
      <c r="R14021" s="116"/>
      <c r="S14021" s="116"/>
      <c r="T14021" s="117"/>
    </row>
    <row r="14022" spans="10:20">
      <c r="J14022" s="116"/>
      <c r="K14022" s="116"/>
      <c r="L14022" s="116"/>
      <c r="M14022" s="116"/>
      <c r="N14022" s="117"/>
      <c r="P14022" s="115"/>
      <c r="Q14022" s="116"/>
      <c r="R14022" s="116"/>
      <c r="S14022" s="116"/>
      <c r="T14022" s="117"/>
    </row>
    <row r="14023" spans="10:20">
      <c r="J14023" s="116"/>
      <c r="K14023" s="116"/>
      <c r="L14023" s="116"/>
      <c r="M14023" s="116"/>
      <c r="N14023" s="117"/>
      <c r="P14023" s="115"/>
      <c r="Q14023" s="116"/>
      <c r="R14023" s="116"/>
      <c r="S14023" s="116"/>
      <c r="T14023" s="117"/>
    </row>
    <row r="14024" spans="10:20">
      <c r="J14024" s="116"/>
      <c r="K14024" s="116"/>
      <c r="L14024" s="116"/>
      <c r="M14024" s="116"/>
      <c r="N14024" s="117"/>
      <c r="P14024" s="115"/>
      <c r="Q14024" s="116"/>
      <c r="R14024" s="116"/>
      <c r="S14024" s="116"/>
      <c r="T14024" s="117"/>
    </row>
    <row r="14025" spans="10:20">
      <c r="J14025" s="116"/>
      <c r="K14025" s="116"/>
      <c r="L14025" s="116"/>
      <c r="M14025" s="116"/>
      <c r="N14025" s="117"/>
      <c r="P14025" s="115"/>
      <c r="Q14025" s="116"/>
      <c r="R14025" s="116"/>
      <c r="S14025" s="116"/>
      <c r="T14025" s="117"/>
    </row>
    <row r="14026" spans="10:20">
      <c r="J14026" s="116"/>
      <c r="K14026" s="116"/>
      <c r="L14026" s="116"/>
      <c r="M14026" s="116"/>
      <c r="N14026" s="117"/>
      <c r="P14026" s="115"/>
      <c r="Q14026" s="116"/>
      <c r="R14026" s="116"/>
      <c r="S14026" s="116"/>
      <c r="T14026" s="117"/>
    </row>
    <row r="14027" spans="10:20">
      <c r="J14027" s="116"/>
      <c r="K14027" s="116"/>
      <c r="L14027" s="116"/>
      <c r="M14027" s="116"/>
      <c r="N14027" s="117"/>
      <c r="P14027" s="115"/>
      <c r="Q14027" s="116"/>
      <c r="R14027" s="116"/>
      <c r="S14027" s="116"/>
      <c r="T14027" s="117"/>
    </row>
    <row r="14028" spans="10:20">
      <c r="J14028" s="116"/>
      <c r="K14028" s="116"/>
      <c r="L14028" s="116"/>
      <c r="M14028" s="116"/>
      <c r="N14028" s="117"/>
      <c r="P14028" s="115"/>
      <c r="Q14028" s="116"/>
      <c r="R14028" s="116"/>
      <c r="S14028" s="116"/>
      <c r="T14028" s="117"/>
    </row>
    <row r="14029" spans="10:20">
      <c r="J14029" s="116"/>
      <c r="K14029" s="116"/>
      <c r="L14029" s="116"/>
      <c r="M14029" s="116"/>
      <c r="N14029" s="117"/>
      <c r="P14029" s="115"/>
      <c r="Q14029" s="116"/>
      <c r="R14029" s="116"/>
      <c r="S14029" s="116"/>
      <c r="T14029" s="117"/>
    </row>
    <row r="14030" spans="10:20">
      <c r="J14030" s="116"/>
      <c r="K14030" s="116"/>
      <c r="L14030" s="116"/>
      <c r="M14030" s="116"/>
      <c r="N14030" s="117"/>
      <c r="P14030" s="115"/>
      <c r="Q14030" s="116"/>
      <c r="R14030" s="116"/>
      <c r="S14030" s="116"/>
      <c r="T14030" s="117"/>
    </row>
    <row r="14031" spans="10:20">
      <c r="J14031" s="116"/>
      <c r="K14031" s="116"/>
      <c r="L14031" s="116"/>
      <c r="M14031" s="116"/>
      <c r="N14031" s="117"/>
      <c r="P14031" s="115"/>
      <c r="Q14031" s="116"/>
      <c r="R14031" s="116"/>
      <c r="S14031" s="116"/>
      <c r="T14031" s="117"/>
    </row>
    <row r="14032" spans="10:20">
      <c r="J14032" s="116"/>
      <c r="K14032" s="116"/>
      <c r="L14032" s="116"/>
      <c r="M14032" s="116"/>
      <c r="N14032" s="117"/>
      <c r="P14032" s="115"/>
      <c r="Q14032" s="116"/>
      <c r="R14032" s="116"/>
      <c r="S14032" s="116"/>
      <c r="T14032" s="117"/>
    </row>
    <row r="14033" spans="10:20">
      <c r="J14033" s="116"/>
      <c r="K14033" s="116"/>
      <c r="L14033" s="116"/>
      <c r="M14033" s="116"/>
      <c r="N14033" s="117"/>
      <c r="P14033" s="115"/>
      <c r="Q14033" s="116"/>
      <c r="R14033" s="116"/>
      <c r="S14033" s="116"/>
      <c r="T14033" s="117"/>
    </row>
    <row r="14034" spans="10:20">
      <c r="J14034" s="116"/>
      <c r="K14034" s="116"/>
      <c r="L14034" s="116"/>
      <c r="M14034" s="116"/>
      <c r="N14034" s="117"/>
      <c r="P14034" s="115"/>
      <c r="Q14034" s="116"/>
      <c r="R14034" s="116"/>
      <c r="S14034" s="116"/>
      <c r="T14034" s="117"/>
    </row>
    <row r="14035" spans="10:20">
      <c r="J14035" s="116"/>
      <c r="K14035" s="116"/>
      <c r="L14035" s="116"/>
      <c r="M14035" s="116"/>
      <c r="N14035" s="117"/>
      <c r="P14035" s="115"/>
      <c r="Q14035" s="116"/>
      <c r="R14035" s="116"/>
      <c r="S14035" s="116"/>
      <c r="T14035" s="117"/>
    </row>
    <row r="14036" spans="10:20">
      <c r="J14036" s="116"/>
      <c r="K14036" s="116"/>
      <c r="L14036" s="116"/>
      <c r="M14036" s="116"/>
      <c r="N14036" s="117"/>
      <c r="P14036" s="115"/>
      <c r="Q14036" s="116"/>
      <c r="R14036" s="116"/>
      <c r="S14036" s="116"/>
      <c r="T14036" s="117"/>
    </row>
    <row r="14037" spans="10:20">
      <c r="J14037" s="116"/>
      <c r="K14037" s="116"/>
      <c r="L14037" s="116"/>
      <c r="M14037" s="116"/>
      <c r="N14037" s="117"/>
      <c r="P14037" s="115"/>
      <c r="Q14037" s="116"/>
      <c r="R14037" s="116"/>
      <c r="S14037" s="116"/>
      <c r="T14037" s="117"/>
    </row>
    <row r="14038" spans="10:20">
      <c r="J14038" s="116"/>
      <c r="K14038" s="116"/>
      <c r="L14038" s="116"/>
      <c r="M14038" s="116"/>
      <c r="N14038" s="117"/>
      <c r="P14038" s="115"/>
      <c r="Q14038" s="116"/>
      <c r="R14038" s="116"/>
      <c r="S14038" s="116"/>
      <c r="T14038" s="117"/>
    </row>
    <row r="14039" spans="10:20">
      <c r="J14039" s="116"/>
      <c r="K14039" s="116"/>
      <c r="L14039" s="116"/>
      <c r="M14039" s="116"/>
      <c r="N14039" s="117"/>
      <c r="P14039" s="115"/>
      <c r="Q14039" s="116"/>
      <c r="R14039" s="116"/>
      <c r="S14039" s="116"/>
      <c r="T14039" s="117"/>
    </row>
    <row r="14040" spans="10:20">
      <c r="J14040" s="116"/>
      <c r="K14040" s="116"/>
      <c r="L14040" s="116"/>
      <c r="M14040" s="116"/>
      <c r="N14040" s="117"/>
      <c r="P14040" s="115"/>
      <c r="Q14040" s="116"/>
      <c r="R14040" s="116"/>
      <c r="S14040" s="116"/>
      <c r="T14040" s="117"/>
    </row>
    <row r="14041" spans="10:20">
      <c r="J14041" s="116"/>
      <c r="K14041" s="116"/>
      <c r="L14041" s="116"/>
      <c r="M14041" s="116"/>
      <c r="N14041" s="117"/>
      <c r="P14041" s="115"/>
      <c r="Q14041" s="116"/>
      <c r="R14041" s="116"/>
      <c r="S14041" s="116"/>
      <c r="T14041" s="117"/>
    </row>
    <row r="14042" spans="10:20">
      <c r="J14042" s="116"/>
      <c r="K14042" s="116"/>
      <c r="L14042" s="116"/>
      <c r="M14042" s="116"/>
      <c r="N14042" s="117"/>
      <c r="P14042" s="115"/>
      <c r="Q14042" s="116"/>
      <c r="R14042" s="116"/>
      <c r="S14042" s="116"/>
      <c r="T14042" s="117"/>
    </row>
    <row r="14043" spans="10:20">
      <c r="J14043" s="116"/>
      <c r="K14043" s="116"/>
      <c r="L14043" s="116"/>
      <c r="M14043" s="116"/>
      <c r="N14043" s="117"/>
      <c r="P14043" s="115"/>
      <c r="Q14043" s="116"/>
      <c r="R14043" s="116"/>
      <c r="S14043" s="116"/>
      <c r="T14043" s="117"/>
    </row>
    <row r="14044" spans="10:20">
      <c r="J14044" s="116"/>
      <c r="K14044" s="116"/>
      <c r="L14044" s="116"/>
      <c r="M14044" s="116"/>
      <c r="N14044" s="117"/>
      <c r="P14044" s="115"/>
      <c r="Q14044" s="116"/>
      <c r="R14044" s="116"/>
      <c r="S14044" s="116"/>
      <c r="T14044" s="117"/>
    </row>
    <row r="14045" spans="10:20">
      <c r="J14045" s="116"/>
      <c r="K14045" s="116"/>
      <c r="L14045" s="116"/>
      <c r="M14045" s="116"/>
      <c r="N14045" s="117"/>
      <c r="P14045" s="115"/>
      <c r="Q14045" s="116"/>
      <c r="R14045" s="116"/>
      <c r="S14045" s="116"/>
      <c r="T14045" s="117"/>
    </row>
    <row r="14046" spans="10:20">
      <c r="J14046" s="116"/>
      <c r="K14046" s="116"/>
      <c r="L14046" s="116"/>
      <c r="M14046" s="116"/>
      <c r="N14046" s="117"/>
      <c r="P14046" s="115"/>
      <c r="Q14046" s="116"/>
      <c r="R14046" s="116"/>
      <c r="S14046" s="116"/>
      <c r="T14046" s="117"/>
    </row>
    <row r="14047" spans="10:20">
      <c r="J14047" s="116"/>
      <c r="K14047" s="116"/>
      <c r="L14047" s="116"/>
      <c r="M14047" s="116"/>
      <c r="N14047" s="117"/>
      <c r="P14047" s="115"/>
      <c r="Q14047" s="116"/>
      <c r="R14047" s="116"/>
      <c r="S14047" s="116"/>
      <c r="T14047" s="117"/>
    </row>
    <row r="14048" spans="10:20">
      <c r="J14048" s="116"/>
      <c r="K14048" s="116"/>
      <c r="L14048" s="116"/>
      <c r="M14048" s="116"/>
      <c r="N14048" s="117"/>
      <c r="P14048" s="115"/>
      <c r="Q14048" s="116"/>
      <c r="R14048" s="116"/>
      <c r="S14048" s="116"/>
      <c r="T14048" s="117"/>
    </row>
    <row r="14049" spans="10:20">
      <c r="J14049" s="116"/>
      <c r="K14049" s="116"/>
      <c r="L14049" s="116"/>
      <c r="M14049" s="116"/>
      <c r="N14049" s="117"/>
      <c r="P14049" s="115"/>
      <c r="Q14049" s="116"/>
      <c r="R14049" s="116"/>
      <c r="S14049" s="116"/>
      <c r="T14049" s="117"/>
    </row>
    <row r="14050" spans="10:20">
      <c r="J14050" s="116"/>
      <c r="K14050" s="116"/>
      <c r="L14050" s="116"/>
      <c r="M14050" s="116"/>
      <c r="N14050" s="117"/>
      <c r="P14050" s="115"/>
      <c r="Q14050" s="116"/>
      <c r="R14050" s="116"/>
      <c r="S14050" s="116"/>
      <c r="T14050" s="117"/>
    </row>
    <row r="14051" spans="10:20">
      <c r="J14051" s="116"/>
      <c r="K14051" s="116"/>
      <c r="L14051" s="116"/>
      <c r="M14051" s="116"/>
      <c r="N14051" s="117"/>
      <c r="P14051" s="115"/>
      <c r="Q14051" s="116"/>
      <c r="R14051" s="116"/>
      <c r="S14051" s="116"/>
      <c r="T14051" s="117"/>
    </row>
    <row r="14052" spans="10:20">
      <c r="J14052" s="116"/>
      <c r="K14052" s="116"/>
      <c r="L14052" s="116"/>
      <c r="M14052" s="116"/>
      <c r="N14052" s="117"/>
      <c r="P14052" s="115"/>
      <c r="Q14052" s="116"/>
      <c r="R14052" s="116"/>
      <c r="S14052" s="116"/>
      <c r="T14052" s="117"/>
    </row>
    <row r="14053" spans="10:20">
      <c r="J14053" s="116"/>
      <c r="K14053" s="116"/>
      <c r="L14053" s="116"/>
      <c r="M14053" s="116"/>
      <c r="N14053" s="117"/>
      <c r="P14053" s="115"/>
      <c r="Q14053" s="116"/>
      <c r="R14053" s="116"/>
      <c r="S14053" s="116"/>
      <c r="T14053" s="117"/>
    </row>
    <row r="14054" spans="10:20">
      <c r="J14054" s="116"/>
      <c r="K14054" s="116"/>
      <c r="L14054" s="116"/>
      <c r="M14054" s="116"/>
      <c r="N14054" s="117"/>
      <c r="P14054" s="115"/>
      <c r="Q14054" s="116"/>
      <c r="R14054" s="116"/>
      <c r="S14054" s="116"/>
      <c r="T14054" s="117"/>
    </row>
    <row r="14055" spans="10:20">
      <c r="J14055" s="116"/>
      <c r="K14055" s="116"/>
      <c r="L14055" s="116"/>
      <c r="M14055" s="116"/>
      <c r="N14055" s="117"/>
      <c r="P14055" s="115"/>
      <c r="Q14055" s="116"/>
      <c r="R14055" s="116"/>
      <c r="S14055" s="116"/>
      <c r="T14055" s="117"/>
    </row>
    <row r="14056" spans="10:20">
      <c r="J14056" s="116"/>
      <c r="K14056" s="116"/>
      <c r="L14056" s="116"/>
      <c r="M14056" s="116"/>
      <c r="N14056" s="117"/>
      <c r="P14056" s="115"/>
      <c r="Q14056" s="116"/>
      <c r="R14056" s="116"/>
      <c r="S14056" s="116"/>
      <c r="T14056" s="117"/>
    </row>
    <row r="14057" spans="10:20">
      <c r="J14057" s="116"/>
      <c r="K14057" s="116"/>
      <c r="L14057" s="116"/>
      <c r="M14057" s="116"/>
      <c r="N14057" s="117"/>
      <c r="P14057" s="115"/>
      <c r="Q14057" s="116"/>
      <c r="R14057" s="116"/>
      <c r="S14057" s="116"/>
      <c r="T14057" s="117"/>
    </row>
    <row r="14058" spans="10:20">
      <c r="J14058" s="116"/>
      <c r="K14058" s="116"/>
      <c r="L14058" s="116"/>
      <c r="M14058" s="116"/>
      <c r="N14058" s="117"/>
      <c r="P14058" s="115"/>
      <c r="Q14058" s="116"/>
      <c r="R14058" s="116"/>
      <c r="S14058" s="116"/>
      <c r="T14058" s="117"/>
    </row>
    <row r="14059" spans="10:20">
      <c r="J14059" s="116"/>
      <c r="K14059" s="116"/>
      <c r="L14059" s="116"/>
      <c r="M14059" s="116"/>
      <c r="N14059" s="117"/>
      <c r="P14059" s="115"/>
      <c r="Q14059" s="116"/>
      <c r="R14059" s="116"/>
      <c r="S14059" s="116"/>
      <c r="T14059" s="117"/>
    </row>
    <row r="14060" spans="10:20">
      <c r="J14060" s="116"/>
      <c r="K14060" s="116"/>
      <c r="L14060" s="116"/>
      <c r="M14060" s="116"/>
      <c r="N14060" s="117"/>
      <c r="P14060" s="115"/>
      <c r="Q14060" s="116"/>
      <c r="R14060" s="116"/>
      <c r="S14060" s="116"/>
      <c r="T14060" s="117"/>
    </row>
    <row r="14061" spans="10:20">
      <c r="J14061" s="116"/>
      <c r="K14061" s="116"/>
      <c r="L14061" s="116"/>
      <c r="M14061" s="116"/>
      <c r="N14061" s="117"/>
      <c r="P14061" s="115"/>
      <c r="Q14061" s="116"/>
      <c r="R14061" s="116"/>
      <c r="S14061" s="116"/>
      <c r="T14061" s="117"/>
    </row>
    <row r="14062" spans="10:20">
      <c r="J14062" s="116"/>
      <c r="K14062" s="116"/>
      <c r="L14062" s="116"/>
      <c r="M14062" s="116"/>
      <c r="N14062" s="117"/>
      <c r="P14062" s="115"/>
      <c r="Q14062" s="116"/>
      <c r="R14062" s="116"/>
      <c r="S14062" s="116"/>
      <c r="T14062" s="117"/>
    </row>
    <row r="14063" spans="10:20">
      <c r="J14063" s="116"/>
      <c r="K14063" s="116"/>
      <c r="L14063" s="116"/>
      <c r="M14063" s="116"/>
      <c r="N14063" s="117"/>
      <c r="P14063" s="115"/>
      <c r="Q14063" s="116"/>
      <c r="R14063" s="116"/>
      <c r="S14063" s="116"/>
      <c r="T14063" s="117"/>
    </row>
    <row r="14064" spans="10:20">
      <c r="J14064" s="116"/>
      <c r="K14064" s="116"/>
      <c r="L14064" s="116"/>
      <c r="M14064" s="116"/>
      <c r="N14064" s="117"/>
      <c r="P14064" s="115"/>
      <c r="Q14064" s="116"/>
      <c r="R14064" s="116"/>
      <c r="S14064" s="116"/>
      <c r="T14064" s="117"/>
    </row>
    <row r="14065" spans="10:20">
      <c r="J14065" s="116"/>
      <c r="K14065" s="116"/>
      <c r="L14065" s="116"/>
      <c r="M14065" s="116"/>
      <c r="N14065" s="117"/>
      <c r="P14065" s="115"/>
      <c r="Q14065" s="116"/>
      <c r="R14065" s="116"/>
      <c r="S14065" s="116"/>
      <c r="T14065" s="117"/>
    </row>
    <row r="14066" spans="10:20">
      <c r="J14066" s="116"/>
      <c r="K14066" s="116"/>
      <c r="L14066" s="116"/>
      <c r="M14066" s="116"/>
      <c r="N14066" s="117"/>
      <c r="P14066" s="115"/>
      <c r="Q14066" s="116"/>
      <c r="R14066" s="116"/>
      <c r="S14066" s="116"/>
      <c r="T14066" s="117"/>
    </row>
    <row r="14067" spans="10:20">
      <c r="J14067" s="116"/>
      <c r="K14067" s="116"/>
      <c r="L14067" s="116"/>
      <c r="M14067" s="116"/>
      <c r="N14067" s="117"/>
      <c r="P14067" s="115"/>
      <c r="Q14067" s="116"/>
      <c r="R14067" s="116"/>
      <c r="S14067" s="116"/>
      <c r="T14067" s="117"/>
    </row>
    <row r="14068" spans="10:20">
      <c r="J14068" s="116"/>
      <c r="K14068" s="116"/>
      <c r="L14068" s="116"/>
      <c r="M14068" s="116"/>
      <c r="N14068" s="117"/>
      <c r="P14068" s="115"/>
      <c r="Q14068" s="116"/>
      <c r="R14068" s="116"/>
      <c r="S14068" s="116"/>
      <c r="T14068" s="117"/>
    </row>
    <row r="14069" spans="10:20">
      <c r="J14069" s="116"/>
      <c r="K14069" s="116"/>
      <c r="L14069" s="116"/>
      <c r="M14069" s="116"/>
      <c r="N14069" s="117"/>
      <c r="P14069" s="115"/>
      <c r="Q14069" s="116"/>
      <c r="R14069" s="116"/>
      <c r="S14069" s="116"/>
      <c r="T14069" s="117"/>
    </row>
    <row r="14070" spans="10:20">
      <c r="J14070" s="116"/>
      <c r="K14070" s="116"/>
      <c r="L14070" s="116"/>
      <c r="M14070" s="116"/>
      <c r="N14070" s="117"/>
      <c r="P14070" s="115"/>
      <c r="Q14070" s="116"/>
      <c r="R14070" s="116"/>
      <c r="S14070" s="116"/>
      <c r="T14070" s="117"/>
    </row>
    <row r="14071" spans="10:20">
      <c r="J14071" s="116"/>
      <c r="K14071" s="116"/>
      <c r="L14071" s="116"/>
      <c r="M14071" s="116"/>
      <c r="N14071" s="117"/>
      <c r="P14071" s="115"/>
      <c r="Q14071" s="116"/>
      <c r="R14071" s="116"/>
      <c r="S14071" s="116"/>
      <c r="T14071" s="117"/>
    </row>
    <row r="14072" spans="10:20">
      <c r="J14072" s="116"/>
      <c r="K14072" s="116"/>
      <c r="L14072" s="116"/>
      <c r="M14072" s="116"/>
      <c r="N14072" s="117"/>
      <c r="P14072" s="115"/>
      <c r="Q14072" s="116"/>
      <c r="R14072" s="116"/>
      <c r="S14072" s="116"/>
      <c r="T14072" s="117"/>
    </row>
    <row r="14073" spans="10:20">
      <c r="J14073" s="116"/>
      <c r="K14073" s="116"/>
      <c r="L14073" s="116"/>
      <c r="M14073" s="116"/>
      <c r="N14073" s="117"/>
      <c r="P14073" s="115"/>
      <c r="Q14073" s="116"/>
      <c r="R14073" s="116"/>
      <c r="S14073" s="116"/>
      <c r="T14073" s="117"/>
    </row>
    <row r="14074" spans="10:20">
      <c r="J14074" s="116"/>
      <c r="K14074" s="116"/>
      <c r="L14074" s="116"/>
      <c r="M14074" s="116"/>
      <c r="N14074" s="117"/>
      <c r="P14074" s="115"/>
      <c r="Q14074" s="116"/>
      <c r="R14074" s="116"/>
      <c r="S14074" s="116"/>
      <c r="T14074" s="117"/>
    </row>
    <row r="14075" spans="10:20">
      <c r="J14075" s="116"/>
      <c r="K14075" s="116"/>
      <c r="L14075" s="116"/>
      <c r="M14075" s="116"/>
      <c r="N14075" s="117"/>
      <c r="P14075" s="115"/>
      <c r="Q14075" s="116"/>
      <c r="R14075" s="116"/>
      <c r="S14075" s="116"/>
      <c r="T14075" s="117"/>
    </row>
    <row r="14076" spans="10:20">
      <c r="J14076" s="116"/>
      <c r="K14076" s="116"/>
      <c r="L14076" s="116"/>
      <c r="M14076" s="116"/>
      <c r="N14076" s="117"/>
      <c r="P14076" s="115"/>
      <c r="Q14076" s="116"/>
      <c r="R14076" s="116"/>
      <c r="S14076" s="116"/>
      <c r="T14076" s="117"/>
    </row>
    <row r="14077" spans="10:20">
      <c r="J14077" s="116"/>
      <c r="K14077" s="116"/>
      <c r="L14077" s="116"/>
      <c r="M14077" s="116"/>
      <c r="N14077" s="117"/>
      <c r="P14077" s="115"/>
      <c r="Q14077" s="116"/>
      <c r="R14077" s="116"/>
      <c r="S14077" s="116"/>
      <c r="T14077" s="117"/>
    </row>
    <row r="14078" spans="10:20">
      <c r="J14078" s="116"/>
      <c r="K14078" s="116"/>
      <c r="L14078" s="116"/>
      <c r="M14078" s="116"/>
      <c r="N14078" s="117"/>
      <c r="P14078" s="115"/>
      <c r="Q14078" s="116"/>
      <c r="R14078" s="116"/>
      <c r="S14078" s="116"/>
      <c r="T14078" s="117"/>
    </row>
    <row r="14079" spans="10:20">
      <c r="J14079" s="116"/>
      <c r="K14079" s="116"/>
      <c r="L14079" s="116"/>
      <c r="M14079" s="116"/>
      <c r="N14079" s="117"/>
      <c r="P14079" s="115"/>
      <c r="Q14079" s="116"/>
      <c r="R14079" s="116"/>
      <c r="S14079" s="116"/>
      <c r="T14079" s="117"/>
    </row>
    <row r="14080" spans="10:20">
      <c r="J14080" s="116"/>
      <c r="K14080" s="116"/>
      <c r="L14080" s="116"/>
      <c r="M14080" s="116"/>
      <c r="N14080" s="117"/>
      <c r="P14080" s="115"/>
      <c r="Q14080" s="116"/>
      <c r="R14080" s="116"/>
      <c r="S14080" s="116"/>
      <c r="T14080" s="117"/>
    </row>
    <row r="14081" spans="10:20">
      <c r="J14081" s="116"/>
      <c r="K14081" s="116"/>
      <c r="L14081" s="116"/>
      <c r="M14081" s="116"/>
      <c r="N14081" s="117"/>
      <c r="P14081" s="115"/>
      <c r="Q14081" s="116"/>
      <c r="R14081" s="116"/>
      <c r="S14081" s="116"/>
      <c r="T14081" s="117"/>
    </row>
    <row r="14082" spans="10:20">
      <c r="J14082" s="116"/>
      <c r="K14082" s="116"/>
      <c r="L14082" s="116"/>
      <c r="M14082" s="116"/>
      <c r="N14082" s="117"/>
      <c r="P14082" s="115"/>
      <c r="Q14082" s="116"/>
      <c r="R14082" s="116"/>
      <c r="S14082" s="116"/>
      <c r="T14082" s="117"/>
    </row>
    <row r="14083" spans="10:20">
      <c r="J14083" s="116"/>
      <c r="K14083" s="116"/>
      <c r="L14083" s="116"/>
      <c r="M14083" s="116"/>
      <c r="N14083" s="117"/>
      <c r="P14083" s="115"/>
      <c r="Q14083" s="116"/>
      <c r="R14083" s="116"/>
      <c r="S14083" s="116"/>
      <c r="T14083" s="117"/>
    </row>
    <row r="14084" spans="10:20">
      <c r="J14084" s="116"/>
      <c r="K14084" s="116"/>
      <c r="L14084" s="116"/>
      <c r="M14084" s="116"/>
      <c r="N14084" s="117"/>
      <c r="P14084" s="115"/>
      <c r="Q14084" s="116"/>
      <c r="R14084" s="116"/>
      <c r="S14084" s="116"/>
      <c r="T14084" s="117"/>
    </row>
    <row r="14085" spans="10:20">
      <c r="J14085" s="116"/>
      <c r="K14085" s="116"/>
      <c r="L14085" s="116"/>
      <c r="M14085" s="116"/>
      <c r="N14085" s="117"/>
      <c r="P14085" s="115"/>
      <c r="Q14085" s="116"/>
      <c r="R14085" s="116"/>
      <c r="S14085" s="116"/>
      <c r="T14085" s="117"/>
    </row>
    <row r="14086" spans="10:20">
      <c r="J14086" s="116"/>
      <c r="K14086" s="116"/>
      <c r="L14086" s="116"/>
      <c r="M14086" s="116"/>
      <c r="N14086" s="117"/>
      <c r="P14086" s="115"/>
      <c r="Q14086" s="116"/>
      <c r="R14086" s="116"/>
      <c r="S14086" s="116"/>
      <c r="T14086" s="117"/>
    </row>
    <row r="14087" spans="10:20">
      <c r="J14087" s="116"/>
      <c r="K14087" s="116"/>
      <c r="L14087" s="116"/>
      <c r="M14087" s="116"/>
      <c r="N14087" s="117"/>
      <c r="P14087" s="115"/>
      <c r="Q14087" s="116"/>
      <c r="R14087" s="116"/>
      <c r="S14087" s="116"/>
      <c r="T14087" s="117"/>
    </row>
    <row r="14088" spans="10:20">
      <c r="J14088" s="116"/>
      <c r="K14088" s="116"/>
      <c r="L14088" s="116"/>
      <c r="M14088" s="116"/>
      <c r="N14088" s="117"/>
      <c r="P14088" s="115"/>
      <c r="Q14088" s="116"/>
      <c r="R14088" s="116"/>
      <c r="S14088" s="116"/>
      <c r="T14088" s="117"/>
    </row>
    <row r="14089" spans="10:20">
      <c r="J14089" s="116"/>
      <c r="K14089" s="116"/>
      <c r="L14089" s="116"/>
      <c r="M14089" s="116"/>
      <c r="N14089" s="117"/>
      <c r="P14089" s="115"/>
      <c r="Q14089" s="116"/>
      <c r="R14089" s="116"/>
      <c r="S14089" s="116"/>
      <c r="T14089" s="117"/>
    </row>
    <row r="14090" spans="10:20">
      <c r="J14090" s="116"/>
      <c r="K14090" s="116"/>
      <c r="L14090" s="116"/>
      <c r="M14090" s="116"/>
      <c r="N14090" s="117"/>
      <c r="P14090" s="115"/>
      <c r="Q14090" s="116"/>
      <c r="R14090" s="116"/>
      <c r="S14090" s="116"/>
      <c r="T14090" s="117"/>
    </row>
    <row r="14091" spans="10:20">
      <c r="J14091" s="116"/>
      <c r="K14091" s="116"/>
      <c r="L14091" s="116"/>
      <c r="M14091" s="116"/>
      <c r="N14091" s="117"/>
      <c r="P14091" s="115"/>
      <c r="Q14091" s="116"/>
      <c r="R14091" s="116"/>
      <c r="S14091" s="116"/>
      <c r="T14091" s="117"/>
    </row>
    <row r="14092" spans="10:20">
      <c r="J14092" s="116"/>
      <c r="K14092" s="116"/>
      <c r="L14092" s="116"/>
      <c r="M14092" s="116"/>
      <c r="N14092" s="117"/>
      <c r="P14092" s="115"/>
      <c r="Q14092" s="116"/>
      <c r="R14092" s="116"/>
      <c r="S14092" s="116"/>
      <c r="T14092" s="117"/>
    </row>
    <row r="14093" spans="10:20">
      <c r="J14093" s="116"/>
      <c r="K14093" s="116"/>
      <c r="L14093" s="116"/>
      <c r="M14093" s="116"/>
      <c r="N14093" s="117"/>
      <c r="P14093" s="115"/>
      <c r="Q14093" s="116"/>
      <c r="R14093" s="116"/>
      <c r="S14093" s="116"/>
      <c r="T14093" s="117"/>
    </row>
    <row r="14094" spans="10:20">
      <c r="J14094" s="116"/>
      <c r="K14094" s="116"/>
      <c r="L14094" s="116"/>
      <c r="M14094" s="116"/>
      <c r="N14094" s="117"/>
      <c r="P14094" s="115"/>
      <c r="Q14094" s="116"/>
      <c r="R14094" s="116"/>
      <c r="S14094" s="116"/>
      <c r="T14094" s="117"/>
    </row>
    <row r="14095" spans="10:20">
      <c r="J14095" s="116"/>
      <c r="K14095" s="116"/>
      <c r="L14095" s="116"/>
      <c r="M14095" s="116"/>
      <c r="N14095" s="117"/>
      <c r="P14095" s="115"/>
      <c r="Q14095" s="116"/>
      <c r="R14095" s="116"/>
      <c r="S14095" s="116"/>
      <c r="T14095" s="117"/>
    </row>
    <row r="14096" spans="10:20">
      <c r="J14096" s="116"/>
      <c r="K14096" s="116"/>
      <c r="L14096" s="116"/>
      <c r="M14096" s="116"/>
      <c r="N14096" s="117"/>
      <c r="P14096" s="115"/>
      <c r="Q14096" s="116"/>
      <c r="R14096" s="116"/>
      <c r="S14096" s="116"/>
      <c r="T14096" s="117"/>
    </row>
    <row r="14097" spans="10:20">
      <c r="J14097" s="116"/>
      <c r="K14097" s="116"/>
      <c r="L14097" s="116"/>
      <c r="M14097" s="116"/>
      <c r="N14097" s="117"/>
      <c r="P14097" s="115"/>
      <c r="Q14097" s="116"/>
      <c r="R14097" s="116"/>
      <c r="S14097" s="116"/>
      <c r="T14097" s="117"/>
    </row>
    <row r="14098" spans="10:20">
      <c r="J14098" s="116"/>
      <c r="K14098" s="116"/>
      <c r="L14098" s="116"/>
      <c r="M14098" s="116"/>
      <c r="N14098" s="117"/>
      <c r="P14098" s="115"/>
      <c r="Q14098" s="116"/>
      <c r="R14098" s="116"/>
      <c r="S14098" s="116"/>
      <c r="T14098" s="117"/>
    </row>
    <row r="14099" spans="10:20">
      <c r="J14099" s="116"/>
      <c r="K14099" s="116"/>
      <c r="L14099" s="116"/>
      <c r="M14099" s="116"/>
      <c r="N14099" s="117"/>
      <c r="P14099" s="115"/>
      <c r="Q14099" s="116"/>
      <c r="R14099" s="116"/>
      <c r="S14099" s="116"/>
      <c r="T14099" s="117"/>
    </row>
    <row r="14100" spans="10:20">
      <c r="J14100" s="116"/>
      <c r="K14100" s="116"/>
      <c r="L14100" s="116"/>
      <c r="M14100" s="116"/>
      <c r="N14100" s="117"/>
      <c r="P14100" s="115"/>
      <c r="Q14100" s="116"/>
      <c r="R14100" s="116"/>
      <c r="S14100" s="116"/>
      <c r="T14100" s="117"/>
    </row>
    <row r="14101" spans="10:20">
      <c r="J14101" s="116"/>
      <c r="K14101" s="116"/>
      <c r="L14101" s="116"/>
      <c r="M14101" s="116"/>
      <c r="N14101" s="117"/>
      <c r="P14101" s="115"/>
      <c r="Q14101" s="116"/>
      <c r="R14101" s="116"/>
      <c r="S14101" s="116"/>
      <c r="T14101" s="117"/>
    </row>
    <row r="14102" spans="10:20">
      <c r="J14102" s="116"/>
      <c r="K14102" s="116"/>
      <c r="L14102" s="116"/>
      <c r="M14102" s="116"/>
      <c r="N14102" s="117"/>
      <c r="P14102" s="115"/>
      <c r="Q14102" s="116"/>
      <c r="R14102" s="116"/>
      <c r="S14102" s="116"/>
      <c r="T14102" s="117"/>
    </row>
    <row r="14103" spans="10:20">
      <c r="J14103" s="116"/>
      <c r="K14103" s="116"/>
      <c r="L14103" s="116"/>
      <c r="M14103" s="116"/>
      <c r="N14103" s="117"/>
      <c r="P14103" s="115"/>
      <c r="Q14103" s="116"/>
      <c r="R14103" s="116"/>
      <c r="S14103" s="116"/>
      <c r="T14103" s="117"/>
    </row>
    <row r="14104" spans="10:20">
      <c r="J14104" s="116"/>
      <c r="K14104" s="116"/>
      <c r="L14104" s="116"/>
      <c r="M14104" s="116"/>
      <c r="N14104" s="117"/>
      <c r="P14104" s="115"/>
      <c r="Q14104" s="116"/>
      <c r="R14104" s="116"/>
      <c r="S14104" s="116"/>
      <c r="T14104" s="117"/>
    </row>
    <row r="14105" spans="10:20">
      <c r="J14105" s="116"/>
      <c r="K14105" s="116"/>
      <c r="L14105" s="116"/>
      <c r="M14105" s="116"/>
      <c r="N14105" s="117"/>
      <c r="P14105" s="115"/>
      <c r="Q14105" s="116"/>
      <c r="R14105" s="116"/>
      <c r="S14105" s="116"/>
      <c r="T14105" s="117"/>
    </row>
    <row r="14106" spans="10:20">
      <c r="J14106" s="116"/>
      <c r="K14106" s="116"/>
      <c r="L14106" s="116"/>
      <c r="M14106" s="116"/>
      <c r="N14106" s="117"/>
      <c r="P14106" s="115"/>
      <c r="Q14106" s="116"/>
      <c r="R14106" s="116"/>
      <c r="S14106" s="116"/>
      <c r="T14106" s="117"/>
    </row>
    <row r="14107" spans="10:20">
      <c r="J14107" s="116"/>
      <c r="K14107" s="116"/>
      <c r="L14107" s="116"/>
      <c r="M14107" s="116"/>
      <c r="N14107" s="117"/>
      <c r="P14107" s="115"/>
      <c r="Q14107" s="116"/>
      <c r="R14107" s="116"/>
      <c r="S14107" s="116"/>
      <c r="T14107" s="117"/>
    </row>
    <row r="14108" spans="10:20">
      <c r="J14108" s="116"/>
      <c r="K14108" s="116"/>
      <c r="L14108" s="116"/>
      <c r="M14108" s="116"/>
      <c r="N14108" s="117"/>
      <c r="P14108" s="115"/>
      <c r="Q14108" s="116"/>
      <c r="R14108" s="116"/>
      <c r="S14108" s="116"/>
      <c r="T14108" s="117"/>
    </row>
    <row r="14109" spans="10:20">
      <c r="J14109" s="116"/>
      <c r="K14109" s="116"/>
      <c r="L14109" s="116"/>
      <c r="M14109" s="116"/>
      <c r="N14109" s="117"/>
      <c r="P14109" s="115"/>
      <c r="Q14109" s="116"/>
      <c r="R14109" s="116"/>
      <c r="S14109" s="116"/>
      <c r="T14109" s="117"/>
    </row>
    <row r="14110" spans="10:20">
      <c r="J14110" s="116"/>
      <c r="K14110" s="116"/>
      <c r="L14110" s="116"/>
      <c r="M14110" s="116"/>
      <c r="N14110" s="117"/>
      <c r="P14110" s="115"/>
      <c r="Q14110" s="116"/>
      <c r="R14110" s="116"/>
      <c r="S14110" s="116"/>
      <c r="T14110" s="117"/>
    </row>
    <row r="14111" spans="10:20">
      <c r="J14111" s="116"/>
      <c r="K14111" s="116"/>
      <c r="L14111" s="116"/>
      <c r="M14111" s="116"/>
      <c r="N14111" s="117"/>
      <c r="P14111" s="115"/>
      <c r="Q14111" s="116"/>
      <c r="R14111" s="116"/>
      <c r="S14111" s="116"/>
      <c r="T14111" s="117"/>
    </row>
    <row r="14112" spans="10:20">
      <c r="J14112" s="116"/>
      <c r="K14112" s="116"/>
      <c r="L14112" s="116"/>
      <c r="M14112" s="116"/>
      <c r="N14112" s="117"/>
      <c r="P14112" s="115"/>
      <c r="Q14112" s="116"/>
      <c r="R14112" s="116"/>
      <c r="S14112" s="116"/>
      <c r="T14112" s="117"/>
    </row>
    <row r="14113" spans="10:20">
      <c r="J14113" s="116"/>
      <c r="K14113" s="116"/>
      <c r="L14113" s="116"/>
      <c r="M14113" s="116"/>
      <c r="N14113" s="117"/>
      <c r="P14113" s="115"/>
      <c r="Q14113" s="116"/>
      <c r="R14113" s="116"/>
      <c r="S14113" s="116"/>
      <c r="T14113" s="117"/>
    </row>
    <row r="14114" spans="10:20">
      <c r="J14114" s="116"/>
      <c r="K14114" s="116"/>
      <c r="L14114" s="116"/>
      <c r="M14114" s="116"/>
      <c r="N14114" s="117"/>
      <c r="P14114" s="115"/>
      <c r="Q14114" s="116"/>
      <c r="R14114" s="116"/>
      <c r="S14114" s="116"/>
      <c r="T14114" s="117"/>
    </row>
    <row r="14115" spans="10:20">
      <c r="J14115" s="116"/>
      <c r="K14115" s="116"/>
      <c r="L14115" s="116"/>
      <c r="M14115" s="116"/>
      <c r="N14115" s="117"/>
      <c r="P14115" s="115"/>
      <c r="Q14115" s="116"/>
      <c r="R14115" s="116"/>
      <c r="S14115" s="116"/>
      <c r="T14115" s="117"/>
    </row>
    <row r="14116" spans="10:20">
      <c r="J14116" s="116"/>
      <c r="K14116" s="116"/>
      <c r="L14116" s="116"/>
      <c r="M14116" s="116"/>
      <c r="N14116" s="117"/>
      <c r="P14116" s="115"/>
      <c r="Q14116" s="116"/>
      <c r="R14116" s="116"/>
      <c r="S14116" s="116"/>
      <c r="T14116" s="117"/>
    </row>
    <row r="14117" spans="10:20">
      <c r="J14117" s="116"/>
      <c r="K14117" s="116"/>
      <c r="L14117" s="116"/>
      <c r="M14117" s="116"/>
      <c r="N14117" s="117"/>
      <c r="P14117" s="115"/>
      <c r="Q14117" s="116"/>
      <c r="R14117" s="116"/>
      <c r="S14117" s="116"/>
      <c r="T14117" s="117"/>
    </row>
    <row r="14118" spans="10:20">
      <c r="J14118" s="116"/>
      <c r="K14118" s="116"/>
      <c r="L14118" s="116"/>
      <c r="M14118" s="116"/>
      <c r="N14118" s="117"/>
      <c r="P14118" s="115"/>
      <c r="Q14118" s="116"/>
      <c r="R14118" s="116"/>
      <c r="S14118" s="116"/>
      <c r="T14118" s="117"/>
    </row>
    <row r="14119" spans="10:20">
      <c r="J14119" s="116"/>
      <c r="K14119" s="116"/>
      <c r="L14119" s="116"/>
      <c r="M14119" s="116"/>
      <c r="N14119" s="117"/>
      <c r="P14119" s="115"/>
      <c r="Q14119" s="116"/>
      <c r="R14119" s="116"/>
      <c r="S14119" s="116"/>
      <c r="T14119" s="117"/>
    </row>
    <row r="14120" spans="10:20">
      <c r="J14120" s="116"/>
      <c r="K14120" s="116"/>
      <c r="L14120" s="116"/>
      <c r="M14120" s="116"/>
      <c r="N14120" s="117"/>
      <c r="P14120" s="115"/>
      <c r="Q14120" s="116"/>
      <c r="R14120" s="116"/>
      <c r="S14120" s="116"/>
      <c r="T14120" s="117"/>
    </row>
    <row r="14121" spans="10:20">
      <c r="J14121" s="116"/>
      <c r="K14121" s="116"/>
      <c r="L14121" s="116"/>
      <c r="M14121" s="116"/>
      <c r="N14121" s="117"/>
      <c r="P14121" s="115"/>
      <c r="Q14121" s="116"/>
      <c r="R14121" s="116"/>
      <c r="S14121" s="116"/>
      <c r="T14121" s="117"/>
    </row>
    <row r="14122" spans="10:20">
      <c r="J14122" s="116"/>
      <c r="K14122" s="116"/>
      <c r="L14122" s="116"/>
      <c r="M14122" s="116"/>
      <c r="N14122" s="117"/>
      <c r="P14122" s="115"/>
      <c r="Q14122" s="116"/>
      <c r="R14122" s="116"/>
      <c r="S14122" s="116"/>
      <c r="T14122" s="117"/>
    </row>
    <row r="14123" spans="10:20">
      <c r="J14123" s="116"/>
      <c r="K14123" s="116"/>
      <c r="L14123" s="116"/>
      <c r="M14123" s="116"/>
      <c r="N14123" s="117"/>
      <c r="P14123" s="115"/>
      <c r="Q14123" s="116"/>
      <c r="R14123" s="116"/>
      <c r="S14123" s="116"/>
      <c r="T14123" s="117"/>
    </row>
    <row r="14124" spans="10:20">
      <c r="J14124" s="116"/>
      <c r="K14124" s="116"/>
      <c r="L14124" s="116"/>
      <c r="M14124" s="116"/>
      <c r="N14124" s="117"/>
      <c r="P14124" s="115"/>
      <c r="Q14124" s="116"/>
      <c r="R14124" s="116"/>
      <c r="S14124" s="116"/>
      <c r="T14124" s="117"/>
    </row>
    <row r="14125" spans="10:20">
      <c r="J14125" s="116"/>
      <c r="K14125" s="116"/>
      <c r="L14125" s="116"/>
      <c r="M14125" s="116"/>
      <c r="N14125" s="117"/>
      <c r="P14125" s="115"/>
      <c r="Q14125" s="116"/>
      <c r="R14125" s="116"/>
      <c r="S14125" s="116"/>
      <c r="T14125" s="117"/>
    </row>
    <row r="14126" spans="10:20">
      <c r="J14126" s="116"/>
      <c r="K14126" s="116"/>
      <c r="L14126" s="116"/>
      <c r="M14126" s="116"/>
      <c r="N14126" s="117"/>
      <c r="P14126" s="115"/>
      <c r="Q14126" s="116"/>
      <c r="R14126" s="116"/>
      <c r="S14126" s="116"/>
      <c r="T14126" s="117"/>
    </row>
    <row r="14127" spans="10:20">
      <c r="J14127" s="116"/>
      <c r="K14127" s="116"/>
      <c r="L14127" s="116"/>
      <c r="M14127" s="116"/>
      <c r="N14127" s="117"/>
      <c r="P14127" s="115"/>
      <c r="Q14127" s="116"/>
      <c r="R14127" s="116"/>
      <c r="S14127" s="116"/>
      <c r="T14127" s="117"/>
    </row>
    <row r="14128" spans="10:20">
      <c r="J14128" s="116"/>
      <c r="K14128" s="116"/>
      <c r="L14128" s="116"/>
      <c r="M14128" s="116"/>
      <c r="N14128" s="117"/>
      <c r="P14128" s="115"/>
      <c r="Q14128" s="116"/>
      <c r="R14128" s="116"/>
      <c r="S14128" s="116"/>
      <c r="T14128" s="117"/>
    </row>
    <row r="14129" spans="10:20">
      <c r="J14129" s="116"/>
      <c r="K14129" s="116"/>
      <c r="L14129" s="116"/>
      <c r="M14129" s="116"/>
      <c r="N14129" s="117"/>
      <c r="P14129" s="115"/>
      <c r="Q14129" s="116"/>
      <c r="R14129" s="116"/>
      <c r="S14129" s="116"/>
      <c r="T14129" s="117"/>
    </row>
    <row r="14130" spans="10:20">
      <c r="J14130" s="116"/>
      <c r="K14130" s="116"/>
      <c r="L14130" s="116"/>
      <c r="M14130" s="116"/>
      <c r="N14130" s="117"/>
      <c r="P14130" s="115"/>
      <c r="Q14130" s="116"/>
      <c r="R14130" s="116"/>
      <c r="S14130" s="116"/>
      <c r="T14130" s="117"/>
    </row>
    <row r="14131" spans="10:20">
      <c r="J14131" s="116"/>
      <c r="K14131" s="116"/>
      <c r="L14131" s="116"/>
      <c r="M14131" s="116"/>
      <c r="N14131" s="117"/>
      <c r="P14131" s="115"/>
      <c r="Q14131" s="116"/>
      <c r="R14131" s="116"/>
      <c r="S14131" s="116"/>
      <c r="T14131" s="117"/>
    </row>
    <row r="14132" spans="10:20">
      <c r="J14132" s="116"/>
      <c r="K14132" s="116"/>
      <c r="L14132" s="116"/>
      <c r="M14132" s="116"/>
      <c r="N14132" s="117"/>
      <c r="P14132" s="115"/>
      <c r="Q14132" s="116"/>
      <c r="R14132" s="116"/>
      <c r="S14132" s="116"/>
      <c r="T14132" s="117"/>
    </row>
    <row r="14133" spans="10:20">
      <c r="J14133" s="116"/>
      <c r="K14133" s="116"/>
      <c r="L14133" s="116"/>
      <c r="M14133" s="116"/>
      <c r="N14133" s="117"/>
      <c r="P14133" s="115"/>
      <c r="Q14133" s="116"/>
      <c r="R14133" s="116"/>
      <c r="S14133" s="116"/>
      <c r="T14133" s="117"/>
    </row>
    <row r="14134" spans="10:20">
      <c r="J14134" s="116"/>
      <c r="K14134" s="116"/>
      <c r="L14134" s="116"/>
      <c r="M14134" s="116"/>
      <c r="N14134" s="117"/>
      <c r="P14134" s="115"/>
      <c r="Q14134" s="116"/>
      <c r="R14134" s="116"/>
      <c r="S14134" s="116"/>
      <c r="T14134" s="117"/>
    </row>
    <row r="14135" spans="10:20">
      <c r="J14135" s="116"/>
      <c r="K14135" s="116"/>
      <c r="L14135" s="116"/>
      <c r="M14135" s="116"/>
      <c r="N14135" s="117"/>
      <c r="P14135" s="115"/>
      <c r="Q14135" s="116"/>
      <c r="R14135" s="116"/>
      <c r="S14135" s="116"/>
      <c r="T14135" s="117"/>
    </row>
    <row r="14136" spans="10:20">
      <c r="J14136" s="116"/>
      <c r="K14136" s="116"/>
      <c r="L14136" s="116"/>
      <c r="M14136" s="116"/>
      <c r="N14136" s="117"/>
      <c r="P14136" s="115"/>
      <c r="Q14136" s="116"/>
      <c r="R14136" s="116"/>
      <c r="S14136" s="116"/>
      <c r="T14136" s="117"/>
    </row>
    <row r="14137" spans="10:20">
      <c r="J14137" s="116"/>
      <c r="K14137" s="116"/>
      <c r="L14137" s="116"/>
      <c r="M14137" s="116"/>
      <c r="N14137" s="117"/>
      <c r="P14137" s="115"/>
      <c r="Q14137" s="116"/>
      <c r="R14137" s="116"/>
      <c r="S14137" s="116"/>
      <c r="T14137" s="117"/>
    </row>
    <row r="14138" spans="10:20">
      <c r="J14138" s="116"/>
      <c r="K14138" s="116"/>
      <c r="L14138" s="116"/>
      <c r="M14138" s="116"/>
      <c r="N14138" s="117"/>
      <c r="P14138" s="115"/>
      <c r="Q14138" s="116"/>
      <c r="R14138" s="116"/>
      <c r="S14138" s="116"/>
      <c r="T14138" s="117"/>
    </row>
    <row r="14139" spans="10:20">
      <c r="J14139" s="116"/>
      <c r="K14139" s="116"/>
      <c r="L14139" s="116"/>
      <c r="M14139" s="116"/>
      <c r="N14139" s="117"/>
      <c r="P14139" s="115"/>
      <c r="Q14139" s="116"/>
      <c r="R14139" s="116"/>
      <c r="S14139" s="116"/>
      <c r="T14139" s="117"/>
    </row>
    <row r="14140" spans="10:20">
      <c r="J14140" s="116"/>
      <c r="K14140" s="116"/>
      <c r="L14140" s="116"/>
      <c r="M14140" s="116"/>
      <c r="N14140" s="117"/>
      <c r="P14140" s="115"/>
      <c r="Q14140" s="116"/>
      <c r="R14140" s="116"/>
      <c r="S14140" s="116"/>
      <c r="T14140" s="117"/>
    </row>
    <row r="14141" spans="10:20">
      <c r="J14141" s="116"/>
      <c r="K14141" s="116"/>
      <c r="L14141" s="116"/>
      <c r="M14141" s="116"/>
      <c r="N14141" s="117"/>
      <c r="P14141" s="115"/>
      <c r="Q14141" s="116"/>
      <c r="R14141" s="116"/>
      <c r="S14141" s="116"/>
      <c r="T14141" s="117"/>
    </row>
    <row r="14142" spans="10:20">
      <c r="J14142" s="116"/>
      <c r="K14142" s="116"/>
      <c r="L14142" s="116"/>
      <c r="M14142" s="116"/>
      <c r="N14142" s="117"/>
      <c r="P14142" s="115"/>
      <c r="Q14142" s="116"/>
      <c r="R14142" s="116"/>
      <c r="S14142" s="116"/>
      <c r="T14142" s="117"/>
    </row>
    <row r="14143" spans="10:20">
      <c r="J14143" s="116"/>
      <c r="K14143" s="116"/>
      <c r="L14143" s="116"/>
      <c r="M14143" s="116"/>
      <c r="N14143" s="117"/>
      <c r="P14143" s="115"/>
      <c r="Q14143" s="116"/>
      <c r="R14143" s="116"/>
      <c r="S14143" s="116"/>
      <c r="T14143" s="117"/>
    </row>
    <row r="14144" spans="10:20">
      <c r="J14144" s="116"/>
      <c r="K14144" s="116"/>
      <c r="L14144" s="116"/>
      <c r="M14144" s="116"/>
      <c r="N14144" s="117"/>
      <c r="P14144" s="115"/>
      <c r="Q14144" s="116"/>
      <c r="R14144" s="116"/>
      <c r="S14144" s="116"/>
      <c r="T14144" s="117"/>
    </row>
    <row r="14145" spans="10:20">
      <c r="J14145" s="116"/>
      <c r="K14145" s="116"/>
      <c r="L14145" s="116"/>
      <c r="M14145" s="116"/>
      <c r="N14145" s="117"/>
      <c r="P14145" s="115"/>
      <c r="Q14145" s="116"/>
      <c r="R14145" s="116"/>
      <c r="S14145" s="116"/>
      <c r="T14145" s="117"/>
    </row>
    <row r="14146" spans="10:20">
      <c r="J14146" s="116"/>
      <c r="K14146" s="116"/>
      <c r="L14146" s="116"/>
      <c r="M14146" s="116"/>
      <c r="N14146" s="117"/>
      <c r="P14146" s="115"/>
      <c r="Q14146" s="116"/>
      <c r="R14146" s="116"/>
      <c r="S14146" s="116"/>
      <c r="T14146" s="117"/>
    </row>
    <row r="14147" spans="10:20">
      <c r="J14147" s="116"/>
      <c r="K14147" s="116"/>
      <c r="L14147" s="116"/>
      <c r="M14147" s="116"/>
      <c r="N14147" s="117"/>
      <c r="P14147" s="115"/>
      <c r="Q14147" s="116"/>
      <c r="R14147" s="116"/>
      <c r="S14147" s="116"/>
      <c r="T14147" s="117"/>
    </row>
    <row r="14148" spans="10:20">
      <c r="J14148" s="116"/>
      <c r="K14148" s="116"/>
      <c r="L14148" s="116"/>
      <c r="M14148" s="116"/>
      <c r="N14148" s="117"/>
      <c r="P14148" s="115"/>
      <c r="Q14148" s="116"/>
      <c r="R14148" s="116"/>
      <c r="S14148" s="116"/>
      <c r="T14148" s="117"/>
    </row>
    <row r="14149" spans="10:20">
      <c r="J14149" s="116"/>
      <c r="K14149" s="116"/>
      <c r="L14149" s="116"/>
      <c r="M14149" s="116"/>
      <c r="N14149" s="117"/>
      <c r="P14149" s="115"/>
      <c r="Q14149" s="116"/>
      <c r="R14149" s="116"/>
      <c r="S14149" s="116"/>
      <c r="T14149" s="117"/>
    </row>
    <row r="14150" spans="10:20">
      <c r="J14150" s="116"/>
      <c r="K14150" s="116"/>
      <c r="L14150" s="116"/>
      <c r="M14150" s="116"/>
      <c r="N14150" s="117"/>
      <c r="P14150" s="115"/>
      <c r="Q14150" s="116"/>
      <c r="R14150" s="116"/>
      <c r="S14150" s="116"/>
      <c r="T14150" s="117"/>
    </row>
    <row r="14151" spans="10:20">
      <c r="J14151" s="116"/>
      <c r="K14151" s="116"/>
      <c r="L14151" s="116"/>
      <c r="M14151" s="116"/>
      <c r="N14151" s="117"/>
      <c r="P14151" s="115"/>
      <c r="Q14151" s="116"/>
      <c r="R14151" s="116"/>
      <c r="S14151" s="116"/>
      <c r="T14151" s="117"/>
    </row>
    <row r="14152" spans="10:20">
      <c r="J14152" s="116"/>
      <c r="K14152" s="116"/>
      <c r="L14152" s="116"/>
      <c r="M14152" s="116"/>
      <c r="N14152" s="117"/>
      <c r="P14152" s="115"/>
      <c r="Q14152" s="116"/>
      <c r="R14152" s="116"/>
      <c r="S14152" s="116"/>
      <c r="T14152" s="117"/>
    </row>
    <row r="14153" spans="10:20">
      <c r="J14153" s="116"/>
      <c r="K14153" s="116"/>
      <c r="L14153" s="116"/>
      <c r="M14153" s="116"/>
      <c r="N14153" s="117"/>
      <c r="P14153" s="115"/>
      <c r="Q14153" s="116"/>
      <c r="R14153" s="116"/>
      <c r="S14153" s="116"/>
      <c r="T14153" s="117"/>
    </row>
    <row r="14154" spans="10:20">
      <c r="J14154" s="116"/>
      <c r="K14154" s="116"/>
      <c r="L14154" s="116"/>
      <c r="M14154" s="116"/>
      <c r="N14154" s="117"/>
      <c r="P14154" s="115"/>
      <c r="Q14154" s="116"/>
      <c r="R14154" s="116"/>
      <c r="S14154" s="116"/>
      <c r="T14154" s="117"/>
    </row>
    <row r="14155" spans="10:20">
      <c r="J14155" s="116"/>
      <c r="K14155" s="116"/>
      <c r="L14155" s="116"/>
      <c r="M14155" s="116"/>
      <c r="N14155" s="117"/>
      <c r="P14155" s="115"/>
      <c r="Q14155" s="116"/>
      <c r="R14155" s="116"/>
      <c r="S14155" s="116"/>
      <c r="T14155" s="117"/>
    </row>
    <row r="14156" spans="10:20">
      <c r="J14156" s="116"/>
      <c r="K14156" s="116"/>
      <c r="L14156" s="116"/>
      <c r="M14156" s="116"/>
      <c r="N14156" s="117"/>
      <c r="P14156" s="115"/>
      <c r="Q14156" s="116"/>
      <c r="R14156" s="116"/>
      <c r="S14156" s="116"/>
      <c r="T14156" s="117"/>
    </row>
    <row r="14157" spans="10:20">
      <c r="J14157" s="116"/>
      <c r="K14157" s="116"/>
      <c r="L14157" s="116"/>
      <c r="M14157" s="116"/>
      <c r="N14157" s="117"/>
      <c r="P14157" s="115"/>
      <c r="Q14157" s="116"/>
      <c r="R14157" s="116"/>
      <c r="S14157" s="116"/>
      <c r="T14157" s="117"/>
    </row>
    <row r="14158" spans="10:20">
      <c r="J14158" s="116"/>
      <c r="K14158" s="116"/>
      <c r="L14158" s="116"/>
      <c r="M14158" s="116"/>
      <c r="N14158" s="117"/>
      <c r="P14158" s="115"/>
      <c r="Q14158" s="116"/>
      <c r="R14158" s="116"/>
      <c r="S14158" s="116"/>
      <c r="T14158" s="117"/>
    </row>
    <row r="14159" spans="10:20">
      <c r="J14159" s="116"/>
      <c r="K14159" s="116"/>
      <c r="L14159" s="116"/>
      <c r="M14159" s="116"/>
      <c r="N14159" s="117"/>
      <c r="P14159" s="115"/>
      <c r="Q14159" s="116"/>
      <c r="R14159" s="116"/>
      <c r="S14159" s="116"/>
      <c r="T14159" s="117"/>
    </row>
    <row r="14160" spans="10:20">
      <c r="J14160" s="116"/>
      <c r="K14160" s="116"/>
      <c r="L14160" s="116"/>
      <c r="M14160" s="116"/>
      <c r="N14160" s="117"/>
      <c r="P14160" s="115"/>
      <c r="Q14160" s="116"/>
      <c r="R14160" s="116"/>
      <c r="S14160" s="116"/>
      <c r="T14160" s="117"/>
    </row>
    <row r="14161" spans="10:20">
      <c r="J14161" s="116"/>
      <c r="K14161" s="116"/>
      <c r="L14161" s="116"/>
      <c r="M14161" s="116"/>
      <c r="N14161" s="117"/>
      <c r="P14161" s="115"/>
      <c r="Q14161" s="116"/>
      <c r="R14161" s="116"/>
      <c r="S14161" s="116"/>
      <c r="T14161" s="117"/>
    </row>
    <row r="14162" spans="10:20">
      <c r="J14162" s="116"/>
      <c r="K14162" s="116"/>
      <c r="L14162" s="116"/>
      <c r="M14162" s="116"/>
      <c r="N14162" s="117"/>
      <c r="P14162" s="115"/>
      <c r="Q14162" s="116"/>
      <c r="R14162" s="116"/>
      <c r="S14162" s="116"/>
      <c r="T14162" s="117"/>
    </row>
    <row r="14163" spans="10:20">
      <c r="J14163" s="116"/>
      <c r="K14163" s="116"/>
      <c r="L14163" s="116"/>
      <c r="M14163" s="116"/>
      <c r="N14163" s="117"/>
      <c r="P14163" s="115"/>
      <c r="Q14163" s="116"/>
      <c r="R14163" s="116"/>
      <c r="S14163" s="116"/>
      <c r="T14163" s="117"/>
    </row>
    <row r="14164" spans="10:20">
      <c r="J14164" s="116"/>
      <c r="K14164" s="116"/>
      <c r="L14164" s="116"/>
      <c r="M14164" s="116"/>
      <c r="N14164" s="117"/>
      <c r="P14164" s="115"/>
      <c r="Q14164" s="116"/>
      <c r="R14164" s="116"/>
      <c r="S14164" s="116"/>
      <c r="T14164" s="117"/>
    </row>
    <row r="14165" spans="10:20">
      <c r="J14165" s="116"/>
      <c r="K14165" s="116"/>
      <c r="L14165" s="116"/>
      <c r="M14165" s="116"/>
      <c r="N14165" s="117"/>
      <c r="P14165" s="115"/>
      <c r="Q14165" s="116"/>
      <c r="R14165" s="116"/>
      <c r="S14165" s="116"/>
      <c r="T14165" s="117"/>
    </row>
    <row r="14166" spans="10:20">
      <c r="J14166" s="116"/>
      <c r="K14166" s="116"/>
      <c r="L14166" s="116"/>
      <c r="M14166" s="116"/>
      <c r="N14166" s="117"/>
      <c r="P14166" s="115"/>
      <c r="Q14166" s="116"/>
      <c r="R14166" s="116"/>
      <c r="S14166" s="116"/>
      <c r="T14166" s="117"/>
    </row>
    <row r="14167" spans="10:20">
      <c r="J14167" s="116"/>
      <c r="K14167" s="116"/>
      <c r="L14167" s="116"/>
      <c r="M14167" s="116"/>
      <c r="N14167" s="117"/>
      <c r="P14167" s="115"/>
      <c r="Q14167" s="116"/>
      <c r="R14167" s="116"/>
      <c r="S14167" s="116"/>
      <c r="T14167" s="117"/>
    </row>
    <row r="14168" spans="10:20">
      <c r="J14168" s="116"/>
      <c r="K14168" s="116"/>
      <c r="L14168" s="116"/>
      <c r="M14168" s="116"/>
      <c r="N14168" s="117"/>
      <c r="P14168" s="115"/>
      <c r="Q14168" s="116"/>
      <c r="R14168" s="116"/>
      <c r="S14168" s="116"/>
      <c r="T14168" s="117"/>
    </row>
    <row r="14169" spans="10:20">
      <c r="J14169" s="116"/>
      <c r="K14169" s="116"/>
      <c r="L14169" s="116"/>
      <c r="M14169" s="116"/>
      <c r="N14169" s="117"/>
      <c r="P14169" s="115"/>
      <c r="Q14169" s="116"/>
      <c r="R14169" s="116"/>
      <c r="S14169" s="116"/>
      <c r="T14169" s="117"/>
    </row>
    <row r="14170" spans="10:20">
      <c r="J14170" s="116"/>
      <c r="K14170" s="116"/>
      <c r="L14170" s="116"/>
      <c r="M14170" s="116"/>
      <c r="N14170" s="117"/>
      <c r="P14170" s="115"/>
      <c r="Q14170" s="116"/>
      <c r="R14170" s="116"/>
      <c r="S14170" s="116"/>
      <c r="T14170" s="117"/>
    </row>
    <row r="14171" spans="10:20">
      <c r="J14171" s="116"/>
      <c r="K14171" s="116"/>
      <c r="L14171" s="116"/>
      <c r="M14171" s="116"/>
      <c r="N14171" s="117"/>
      <c r="P14171" s="115"/>
      <c r="Q14171" s="116"/>
      <c r="R14171" s="116"/>
      <c r="S14171" s="116"/>
      <c r="T14171" s="117"/>
    </row>
    <row r="14172" spans="10:20">
      <c r="J14172" s="116"/>
      <c r="K14172" s="116"/>
      <c r="L14172" s="116"/>
      <c r="M14172" s="116"/>
      <c r="N14172" s="117"/>
      <c r="P14172" s="115"/>
      <c r="Q14172" s="116"/>
      <c r="R14172" s="116"/>
      <c r="S14172" s="116"/>
      <c r="T14172" s="117"/>
    </row>
    <row r="14173" spans="10:20">
      <c r="J14173" s="116"/>
      <c r="K14173" s="116"/>
      <c r="L14173" s="116"/>
      <c r="M14173" s="116"/>
      <c r="N14173" s="117"/>
      <c r="P14173" s="115"/>
      <c r="Q14173" s="116"/>
      <c r="R14173" s="116"/>
      <c r="S14173" s="116"/>
      <c r="T14173" s="117"/>
    </row>
    <row r="14174" spans="10:20">
      <c r="J14174" s="116"/>
      <c r="K14174" s="116"/>
      <c r="L14174" s="116"/>
      <c r="M14174" s="116"/>
      <c r="N14174" s="117"/>
      <c r="P14174" s="115"/>
      <c r="Q14174" s="116"/>
      <c r="R14174" s="116"/>
      <c r="S14174" s="116"/>
      <c r="T14174" s="117"/>
    </row>
    <row r="14175" spans="10:20">
      <c r="J14175" s="116"/>
      <c r="K14175" s="116"/>
      <c r="L14175" s="116"/>
      <c r="M14175" s="116"/>
      <c r="N14175" s="117"/>
      <c r="P14175" s="115"/>
      <c r="Q14175" s="116"/>
      <c r="R14175" s="116"/>
      <c r="S14175" s="116"/>
      <c r="T14175" s="117"/>
    </row>
    <row r="14176" spans="10:20">
      <c r="J14176" s="116"/>
      <c r="K14176" s="116"/>
      <c r="L14176" s="116"/>
      <c r="M14176" s="116"/>
      <c r="N14176" s="117"/>
      <c r="P14176" s="115"/>
      <c r="Q14176" s="116"/>
      <c r="R14176" s="116"/>
      <c r="S14176" s="116"/>
      <c r="T14176" s="117"/>
    </row>
    <row r="14177" spans="10:20">
      <c r="J14177" s="116"/>
      <c r="K14177" s="116"/>
      <c r="L14177" s="116"/>
      <c r="M14177" s="116"/>
      <c r="N14177" s="117"/>
      <c r="P14177" s="115"/>
      <c r="Q14177" s="116"/>
      <c r="R14177" s="116"/>
      <c r="S14177" s="116"/>
      <c r="T14177" s="117"/>
    </row>
    <row r="14178" spans="10:20">
      <c r="J14178" s="116"/>
      <c r="K14178" s="116"/>
      <c r="L14178" s="116"/>
      <c r="M14178" s="116"/>
      <c r="N14178" s="117"/>
      <c r="P14178" s="115"/>
      <c r="Q14178" s="116"/>
      <c r="R14178" s="116"/>
      <c r="S14178" s="116"/>
      <c r="T14178" s="117"/>
    </row>
    <row r="14179" spans="10:20">
      <c r="J14179" s="116"/>
      <c r="K14179" s="116"/>
      <c r="L14179" s="116"/>
      <c r="M14179" s="116"/>
      <c r="N14179" s="117"/>
      <c r="P14179" s="115"/>
      <c r="Q14179" s="116"/>
      <c r="R14179" s="116"/>
      <c r="S14179" s="116"/>
      <c r="T14179" s="117"/>
    </row>
    <row r="14180" spans="10:20">
      <c r="J14180" s="116"/>
      <c r="K14180" s="116"/>
      <c r="L14180" s="116"/>
      <c r="M14180" s="116"/>
      <c r="N14180" s="117"/>
      <c r="P14180" s="115"/>
      <c r="Q14180" s="116"/>
      <c r="R14180" s="116"/>
      <c r="S14180" s="116"/>
      <c r="T14180" s="117"/>
    </row>
    <row r="14181" spans="10:20">
      <c r="J14181" s="116"/>
      <c r="K14181" s="116"/>
      <c r="L14181" s="116"/>
      <c r="M14181" s="116"/>
      <c r="N14181" s="117"/>
      <c r="P14181" s="115"/>
      <c r="Q14181" s="116"/>
      <c r="R14181" s="116"/>
      <c r="S14181" s="116"/>
      <c r="T14181" s="117"/>
    </row>
    <row r="14182" spans="10:20">
      <c r="J14182" s="116"/>
      <c r="K14182" s="116"/>
      <c r="L14182" s="116"/>
      <c r="M14182" s="116"/>
      <c r="N14182" s="117"/>
      <c r="P14182" s="115"/>
      <c r="Q14182" s="116"/>
      <c r="R14182" s="116"/>
      <c r="S14182" s="116"/>
      <c r="T14182" s="117"/>
    </row>
    <row r="14183" spans="10:20">
      <c r="J14183" s="116"/>
      <c r="K14183" s="116"/>
      <c r="L14183" s="116"/>
      <c r="M14183" s="116"/>
      <c r="N14183" s="117"/>
      <c r="P14183" s="115"/>
      <c r="Q14183" s="116"/>
      <c r="R14183" s="116"/>
      <c r="S14183" s="116"/>
      <c r="T14183" s="117"/>
    </row>
    <row r="14184" spans="10:20">
      <c r="J14184" s="116"/>
      <c r="K14184" s="116"/>
      <c r="L14184" s="116"/>
      <c r="M14184" s="116"/>
      <c r="N14184" s="117"/>
      <c r="P14184" s="115"/>
      <c r="Q14184" s="116"/>
      <c r="R14184" s="116"/>
      <c r="S14184" s="116"/>
      <c r="T14184" s="117"/>
    </row>
    <row r="14185" spans="10:20">
      <c r="J14185" s="116"/>
      <c r="K14185" s="116"/>
      <c r="L14185" s="116"/>
      <c r="M14185" s="116"/>
      <c r="N14185" s="117"/>
      <c r="P14185" s="115"/>
      <c r="Q14185" s="116"/>
      <c r="R14185" s="116"/>
      <c r="S14185" s="116"/>
      <c r="T14185" s="117"/>
    </row>
    <row r="14186" spans="10:20">
      <c r="J14186" s="116"/>
      <c r="K14186" s="116"/>
      <c r="L14186" s="116"/>
      <c r="M14186" s="116"/>
      <c r="N14186" s="117"/>
      <c r="P14186" s="115"/>
      <c r="Q14186" s="116"/>
      <c r="R14186" s="116"/>
      <c r="S14186" s="116"/>
      <c r="T14186" s="117"/>
    </row>
    <row r="14187" spans="10:20">
      <c r="J14187" s="116"/>
      <c r="K14187" s="116"/>
      <c r="L14187" s="116"/>
      <c r="M14187" s="116"/>
      <c r="N14187" s="117"/>
      <c r="P14187" s="115"/>
      <c r="Q14187" s="116"/>
      <c r="R14187" s="116"/>
      <c r="S14187" s="116"/>
      <c r="T14187" s="117"/>
    </row>
    <row r="14188" spans="10:20">
      <c r="J14188" s="116"/>
      <c r="K14188" s="116"/>
      <c r="L14188" s="116"/>
      <c r="M14188" s="116"/>
      <c r="N14188" s="117"/>
      <c r="P14188" s="115"/>
      <c r="Q14188" s="116"/>
      <c r="R14188" s="116"/>
      <c r="S14188" s="116"/>
      <c r="T14188" s="117"/>
    </row>
    <row r="14189" spans="10:20">
      <c r="J14189" s="116"/>
      <c r="K14189" s="116"/>
      <c r="L14189" s="116"/>
      <c r="M14189" s="116"/>
      <c r="N14189" s="117"/>
      <c r="P14189" s="115"/>
      <c r="Q14189" s="116"/>
      <c r="R14189" s="116"/>
      <c r="S14189" s="116"/>
      <c r="T14189" s="117"/>
    </row>
    <row r="14190" spans="10:20">
      <c r="J14190" s="116"/>
      <c r="K14190" s="116"/>
      <c r="L14190" s="116"/>
      <c r="M14190" s="116"/>
      <c r="N14190" s="117"/>
      <c r="P14190" s="115"/>
      <c r="Q14190" s="116"/>
      <c r="R14190" s="116"/>
      <c r="S14190" s="116"/>
      <c r="T14190" s="117"/>
    </row>
    <row r="14191" spans="10:20">
      <c r="J14191" s="116"/>
      <c r="K14191" s="116"/>
      <c r="L14191" s="116"/>
      <c r="M14191" s="116"/>
      <c r="N14191" s="117"/>
      <c r="P14191" s="115"/>
      <c r="Q14191" s="116"/>
      <c r="R14191" s="116"/>
      <c r="S14191" s="116"/>
      <c r="T14191" s="117"/>
    </row>
    <row r="14192" spans="10:20">
      <c r="J14192" s="116"/>
      <c r="K14192" s="116"/>
      <c r="L14192" s="116"/>
      <c r="M14192" s="116"/>
      <c r="N14192" s="117"/>
      <c r="P14192" s="115"/>
      <c r="Q14192" s="116"/>
      <c r="R14192" s="116"/>
      <c r="S14192" s="116"/>
      <c r="T14192" s="117"/>
    </row>
    <row r="14193" spans="10:20">
      <c r="J14193" s="116"/>
      <c r="K14193" s="116"/>
      <c r="L14193" s="116"/>
      <c r="M14193" s="116"/>
      <c r="N14193" s="117"/>
      <c r="P14193" s="115"/>
      <c r="Q14193" s="116"/>
      <c r="R14193" s="116"/>
      <c r="S14193" s="116"/>
      <c r="T14193" s="117"/>
    </row>
    <row r="14194" spans="10:20">
      <c r="J14194" s="116"/>
      <c r="K14194" s="116"/>
      <c r="L14194" s="116"/>
      <c r="M14194" s="116"/>
      <c r="N14194" s="117"/>
      <c r="P14194" s="115"/>
      <c r="Q14194" s="116"/>
      <c r="R14194" s="116"/>
      <c r="S14194" s="116"/>
      <c r="T14194" s="117"/>
    </row>
    <row r="14195" spans="10:20">
      <c r="J14195" s="116"/>
      <c r="K14195" s="116"/>
      <c r="L14195" s="116"/>
      <c r="M14195" s="116"/>
      <c r="N14195" s="117"/>
      <c r="P14195" s="115"/>
      <c r="Q14195" s="116"/>
      <c r="R14195" s="116"/>
      <c r="S14195" s="116"/>
      <c r="T14195" s="117"/>
    </row>
    <row r="14196" spans="10:20">
      <c r="J14196" s="116"/>
      <c r="K14196" s="116"/>
      <c r="L14196" s="116"/>
      <c r="M14196" s="116"/>
      <c r="N14196" s="117"/>
      <c r="P14196" s="115"/>
      <c r="Q14196" s="116"/>
      <c r="R14196" s="116"/>
      <c r="S14196" s="116"/>
      <c r="T14196" s="117"/>
    </row>
    <row r="14197" spans="10:20">
      <c r="J14197" s="116"/>
      <c r="K14197" s="116"/>
      <c r="L14197" s="116"/>
      <c r="M14197" s="116"/>
      <c r="N14197" s="117"/>
      <c r="P14197" s="115"/>
      <c r="Q14197" s="116"/>
      <c r="R14197" s="116"/>
      <c r="S14197" s="116"/>
      <c r="T14197" s="117"/>
    </row>
    <row r="14198" spans="10:20">
      <c r="J14198" s="116"/>
      <c r="K14198" s="116"/>
      <c r="L14198" s="116"/>
      <c r="M14198" s="116"/>
      <c r="N14198" s="117"/>
      <c r="P14198" s="115"/>
      <c r="Q14198" s="116"/>
      <c r="R14198" s="116"/>
      <c r="S14198" s="116"/>
      <c r="T14198" s="117"/>
    </row>
    <row r="14199" spans="10:20">
      <c r="J14199" s="116"/>
      <c r="K14199" s="116"/>
      <c r="L14199" s="116"/>
      <c r="M14199" s="116"/>
      <c r="N14199" s="117"/>
      <c r="P14199" s="115"/>
      <c r="Q14199" s="116"/>
      <c r="R14199" s="116"/>
      <c r="S14199" s="116"/>
      <c r="T14199" s="117"/>
    </row>
    <row r="14200" spans="10:20">
      <c r="J14200" s="116"/>
      <c r="K14200" s="116"/>
      <c r="L14200" s="116"/>
      <c r="M14200" s="116"/>
      <c r="N14200" s="117"/>
      <c r="P14200" s="115"/>
      <c r="Q14200" s="116"/>
      <c r="R14200" s="116"/>
      <c r="S14200" s="116"/>
      <c r="T14200" s="117"/>
    </row>
    <row r="14201" spans="10:20">
      <c r="J14201" s="116"/>
      <c r="K14201" s="116"/>
      <c r="L14201" s="116"/>
      <c r="M14201" s="116"/>
      <c r="N14201" s="117"/>
      <c r="P14201" s="115"/>
      <c r="Q14201" s="116"/>
      <c r="R14201" s="116"/>
      <c r="S14201" s="116"/>
      <c r="T14201" s="117"/>
    </row>
    <row r="14202" spans="10:20">
      <c r="J14202" s="116"/>
      <c r="K14202" s="116"/>
      <c r="L14202" s="116"/>
      <c r="M14202" s="116"/>
      <c r="N14202" s="117"/>
      <c r="P14202" s="115"/>
      <c r="Q14202" s="116"/>
      <c r="R14202" s="116"/>
      <c r="S14202" s="116"/>
      <c r="T14202" s="117"/>
    </row>
    <row r="14203" spans="10:20">
      <c r="J14203" s="116"/>
      <c r="K14203" s="116"/>
      <c r="L14203" s="116"/>
      <c r="M14203" s="116"/>
      <c r="N14203" s="117"/>
      <c r="P14203" s="115"/>
      <c r="Q14203" s="116"/>
      <c r="R14203" s="116"/>
      <c r="S14203" s="116"/>
      <c r="T14203" s="117"/>
    </row>
    <row r="14204" spans="10:20">
      <c r="J14204" s="116"/>
      <c r="K14204" s="116"/>
      <c r="L14204" s="116"/>
      <c r="M14204" s="116"/>
      <c r="N14204" s="117"/>
      <c r="P14204" s="115"/>
      <c r="Q14204" s="116"/>
      <c r="R14204" s="116"/>
      <c r="S14204" s="116"/>
      <c r="T14204" s="117"/>
    </row>
    <row r="14205" spans="10:20">
      <c r="J14205" s="116"/>
      <c r="K14205" s="116"/>
      <c r="L14205" s="116"/>
      <c r="M14205" s="116"/>
      <c r="N14205" s="117"/>
      <c r="P14205" s="115"/>
      <c r="Q14205" s="116"/>
      <c r="R14205" s="116"/>
      <c r="S14205" s="116"/>
      <c r="T14205" s="117"/>
    </row>
    <row r="14206" spans="10:20">
      <c r="J14206" s="116"/>
      <c r="K14206" s="116"/>
      <c r="L14206" s="116"/>
      <c r="M14206" s="116"/>
      <c r="N14206" s="117"/>
      <c r="P14206" s="115"/>
      <c r="Q14206" s="116"/>
      <c r="R14206" s="116"/>
      <c r="S14206" s="116"/>
      <c r="T14206" s="117"/>
    </row>
    <row r="14207" spans="10:20">
      <c r="J14207" s="116"/>
      <c r="K14207" s="116"/>
      <c r="L14207" s="116"/>
      <c r="M14207" s="116"/>
      <c r="N14207" s="117"/>
      <c r="P14207" s="115"/>
      <c r="Q14207" s="116"/>
      <c r="R14207" s="116"/>
      <c r="S14207" s="116"/>
      <c r="T14207" s="117"/>
    </row>
    <row r="14208" spans="10:20">
      <c r="J14208" s="116"/>
      <c r="K14208" s="116"/>
      <c r="L14208" s="116"/>
      <c r="M14208" s="116"/>
      <c r="N14208" s="117"/>
      <c r="P14208" s="115"/>
      <c r="Q14208" s="116"/>
      <c r="R14208" s="116"/>
      <c r="S14208" s="116"/>
      <c r="T14208" s="117"/>
    </row>
    <row r="14209" spans="10:20">
      <c r="J14209" s="116"/>
      <c r="K14209" s="116"/>
      <c r="L14209" s="116"/>
      <c r="M14209" s="116"/>
      <c r="N14209" s="117"/>
      <c r="P14209" s="115"/>
      <c r="Q14209" s="116"/>
      <c r="R14209" s="116"/>
      <c r="S14209" s="116"/>
      <c r="T14209" s="117"/>
    </row>
    <row r="14210" spans="10:20">
      <c r="J14210" s="116"/>
      <c r="K14210" s="116"/>
      <c r="L14210" s="116"/>
      <c r="M14210" s="116"/>
      <c r="N14210" s="117"/>
      <c r="P14210" s="115"/>
      <c r="Q14210" s="116"/>
      <c r="R14210" s="116"/>
      <c r="S14210" s="116"/>
      <c r="T14210" s="117"/>
    </row>
    <row r="14211" spans="10:20">
      <c r="J14211" s="116"/>
      <c r="K14211" s="116"/>
      <c r="L14211" s="116"/>
      <c r="M14211" s="116"/>
      <c r="N14211" s="117"/>
      <c r="P14211" s="115"/>
      <c r="Q14211" s="116"/>
      <c r="R14211" s="116"/>
      <c r="S14211" s="116"/>
      <c r="T14211" s="117"/>
    </row>
    <row r="14212" spans="10:20">
      <c r="J14212" s="116"/>
      <c r="K14212" s="116"/>
      <c r="L14212" s="116"/>
      <c r="M14212" s="116"/>
      <c r="N14212" s="117"/>
      <c r="P14212" s="115"/>
      <c r="Q14212" s="116"/>
      <c r="R14212" s="116"/>
      <c r="S14212" s="116"/>
      <c r="T14212" s="117"/>
    </row>
    <row r="14213" spans="10:20">
      <c r="J14213" s="116"/>
      <c r="K14213" s="116"/>
      <c r="L14213" s="116"/>
      <c r="M14213" s="116"/>
      <c r="N14213" s="117"/>
      <c r="P14213" s="115"/>
      <c r="Q14213" s="116"/>
      <c r="R14213" s="116"/>
      <c r="S14213" s="116"/>
      <c r="T14213" s="117"/>
    </row>
    <row r="14214" spans="10:20">
      <c r="J14214" s="116"/>
      <c r="K14214" s="116"/>
      <c r="L14214" s="116"/>
      <c r="M14214" s="116"/>
      <c r="N14214" s="117"/>
      <c r="P14214" s="115"/>
      <c r="Q14214" s="116"/>
      <c r="R14214" s="116"/>
      <c r="S14214" s="116"/>
      <c r="T14214" s="117"/>
    </row>
    <row r="14215" spans="10:20">
      <c r="J14215" s="116"/>
      <c r="K14215" s="116"/>
      <c r="L14215" s="116"/>
      <c r="M14215" s="116"/>
      <c r="N14215" s="117"/>
      <c r="P14215" s="115"/>
      <c r="Q14215" s="116"/>
      <c r="R14215" s="116"/>
      <c r="S14215" s="116"/>
      <c r="T14215" s="117"/>
    </row>
    <row r="14216" spans="10:20">
      <c r="J14216" s="116"/>
      <c r="K14216" s="116"/>
      <c r="L14216" s="116"/>
      <c r="M14216" s="116"/>
      <c r="N14216" s="117"/>
      <c r="P14216" s="115"/>
      <c r="Q14216" s="116"/>
      <c r="R14216" s="116"/>
      <c r="S14216" s="116"/>
      <c r="T14216" s="117"/>
    </row>
    <row r="14217" spans="10:20">
      <c r="J14217" s="116"/>
      <c r="K14217" s="116"/>
      <c r="L14217" s="116"/>
      <c r="M14217" s="116"/>
      <c r="N14217" s="117"/>
      <c r="P14217" s="115"/>
      <c r="Q14217" s="116"/>
      <c r="R14217" s="116"/>
      <c r="S14217" s="116"/>
      <c r="T14217" s="117"/>
    </row>
    <row r="14218" spans="10:20">
      <c r="J14218" s="116"/>
      <c r="K14218" s="116"/>
      <c r="L14218" s="116"/>
      <c r="M14218" s="116"/>
      <c r="N14218" s="117"/>
      <c r="P14218" s="115"/>
      <c r="Q14218" s="116"/>
      <c r="R14218" s="116"/>
      <c r="S14218" s="116"/>
      <c r="T14218" s="117"/>
    </row>
    <row r="14219" spans="10:20">
      <c r="J14219" s="116"/>
      <c r="K14219" s="116"/>
      <c r="L14219" s="116"/>
      <c r="M14219" s="116"/>
      <c r="N14219" s="117"/>
      <c r="P14219" s="115"/>
      <c r="Q14219" s="116"/>
      <c r="R14219" s="116"/>
      <c r="S14219" s="116"/>
      <c r="T14219" s="117"/>
    </row>
    <row r="14220" spans="10:20">
      <c r="J14220" s="116"/>
      <c r="K14220" s="116"/>
      <c r="L14220" s="116"/>
      <c r="M14220" s="116"/>
      <c r="N14220" s="117"/>
      <c r="P14220" s="115"/>
      <c r="Q14220" s="116"/>
      <c r="R14220" s="116"/>
      <c r="S14220" s="116"/>
      <c r="T14220" s="117"/>
    </row>
    <row r="14221" spans="10:20">
      <c r="J14221" s="116"/>
      <c r="K14221" s="116"/>
      <c r="L14221" s="116"/>
      <c r="M14221" s="116"/>
      <c r="N14221" s="117"/>
      <c r="P14221" s="115"/>
      <c r="Q14221" s="116"/>
      <c r="R14221" s="116"/>
      <c r="S14221" s="116"/>
      <c r="T14221" s="117"/>
    </row>
    <row r="14222" spans="10:20">
      <c r="J14222" s="116"/>
      <c r="K14222" s="116"/>
      <c r="L14222" s="116"/>
      <c r="M14222" s="116"/>
      <c r="N14222" s="117"/>
      <c r="P14222" s="115"/>
      <c r="Q14222" s="116"/>
      <c r="R14222" s="116"/>
      <c r="S14222" s="116"/>
      <c r="T14222" s="117"/>
    </row>
    <row r="14223" spans="10:20">
      <c r="J14223" s="116"/>
      <c r="K14223" s="116"/>
      <c r="L14223" s="116"/>
      <c r="M14223" s="116"/>
      <c r="N14223" s="117"/>
      <c r="P14223" s="115"/>
      <c r="Q14223" s="116"/>
      <c r="R14223" s="116"/>
      <c r="S14223" s="116"/>
      <c r="T14223" s="117"/>
    </row>
    <row r="14224" spans="10:20">
      <c r="J14224" s="116"/>
      <c r="K14224" s="116"/>
      <c r="L14224" s="116"/>
      <c r="M14224" s="116"/>
      <c r="N14224" s="117"/>
      <c r="P14224" s="115"/>
      <c r="Q14224" s="116"/>
      <c r="R14224" s="116"/>
      <c r="S14224" s="116"/>
      <c r="T14224" s="117"/>
    </row>
    <row r="14225" spans="10:20">
      <c r="J14225" s="116"/>
      <c r="K14225" s="116"/>
      <c r="L14225" s="116"/>
      <c r="M14225" s="116"/>
      <c r="N14225" s="117"/>
      <c r="P14225" s="115"/>
      <c r="Q14225" s="116"/>
      <c r="R14225" s="116"/>
      <c r="S14225" s="116"/>
      <c r="T14225" s="117"/>
    </row>
    <row r="14226" spans="10:20">
      <c r="J14226" s="116"/>
      <c r="K14226" s="116"/>
      <c r="L14226" s="116"/>
      <c r="M14226" s="116"/>
      <c r="N14226" s="117"/>
      <c r="P14226" s="115"/>
      <c r="Q14226" s="116"/>
      <c r="R14226" s="116"/>
      <c r="S14226" s="116"/>
      <c r="T14226" s="117"/>
    </row>
    <row r="14227" spans="10:20">
      <c r="J14227" s="116"/>
      <c r="K14227" s="116"/>
      <c r="L14227" s="116"/>
      <c r="M14227" s="116"/>
      <c r="N14227" s="117"/>
      <c r="P14227" s="115"/>
      <c r="Q14227" s="116"/>
      <c r="R14227" s="116"/>
      <c r="S14227" s="116"/>
      <c r="T14227" s="117"/>
    </row>
    <row r="14228" spans="10:20">
      <c r="J14228" s="116"/>
      <c r="K14228" s="116"/>
      <c r="L14228" s="116"/>
      <c r="M14228" s="116"/>
      <c r="N14228" s="117"/>
      <c r="P14228" s="115"/>
      <c r="Q14228" s="116"/>
      <c r="R14228" s="116"/>
      <c r="S14228" s="116"/>
      <c r="T14228" s="117"/>
    </row>
    <row r="14229" spans="10:20">
      <c r="J14229" s="116"/>
      <c r="K14229" s="116"/>
      <c r="L14229" s="116"/>
      <c r="M14229" s="116"/>
      <c r="N14229" s="117"/>
      <c r="P14229" s="115"/>
      <c r="Q14229" s="116"/>
      <c r="R14229" s="116"/>
      <c r="S14229" s="116"/>
      <c r="T14229" s="117"/>
    </row>
    <row r="14230" spans="10:20">
      <c r="J14230" s="116"/>
      <c r="K14230" s="116"/>
      <c r="L14230" s="116"/>
      <c r="M14230" s="116"/>
      <c r="N14230" s="117"/>
      <c r="P14230" s="115"/>
      <c r="Q14230" s="116"/>
      <c r="R14230" s="116"/>
      <c r="S14230" s="116"/>
      <c r="T14230" s="117"/>
    </row>
    <row r="14231" spans="10:20">
      <c r="J14231" s="116"/>
      <c r="K14231" s="116"/>
      <c r="L14231" s="116"/>
      <c r="M14231" s="116"/>
      <c r="N14231" s="117"/>
      <c r="P14231" s="115"/>
      <c r="Q14231" s="116"/>
      <c r="R14231" s="116"/>
      <c r="S14231" s="116"/>
      <c r="T14231" s="117"/>
    </row>
    <row r="14232" spans="10:20">
      <c r="J14232" s="116"/>
      <c r="K14232" s="116"/>
      <c r="L14232" s="116"/>
      <c r="M14232" s="116"/>
      <c r="N14232" s="117"/>
      <c r="P14232" s="115"/>
      <c r="Q14232" s="116"/>
      <c r="R14232" s="116"/>
      <c r="S14232" s="116"/>
      <c r="T14232" s="117"/>
    </row>
    <row r="14233" spans="10:20">
      <c r="J14233" s="116"/>
      <c r="K14233" s="116"/>
      <c r="L14233" s="116"/>
      <c r="M14233" s="116"/>
      <c r="N14233" s="117"/>
      <c r="P14233" s="115"/>
      <c r="Q14233" s="116"/>
      <c r="R14233" s="116"/>
      <c r="S14233" s="116"/>
      <c r="T14233" s="117"/>
    </row>
    <row r="14234" spans="10:20">
      <c r="J14234" s="116"/>
      <c r="K14234" s="116"/>
      <c r="L14234" s="116"/>
      <c r="M14234" s="116"/>
      <c r="N14234" s="117"/>
      <c r="P14234" s="115"/>
      <c r="Q14234" s="116"/>
      <c r="R14234" s="116"/>
      <c r="S14234" s="116"/>
      <c r="T14234" s="117"/>
    </row>
    <row r="14235" spans="10:20">
      <c r="J14235" s="116"/>
      <c r="K14235" s="116"/>
      <c r="L14235" s="116"/>
      <c r="M14235" s="116"/>
      <c r="N14235" s="117"/>
      <c r="P14235" s="115"/>
      <c r="Q14235" s="116"/>
      <c r="R14235" s="116"/>
      <c r="S14235" s="116"/>
      <c r="T14235" s="117"/>
    </row>
    <row r="14236" spans="10:20">
      <c r="J14236" s="116"/>
      <c r="K14236" s="116"/>
      <c r="L14236" s="116"/>
      <c r="M14236" s="116"/>
      <c r="N14236" s="117"/>
      <c r="P14236" s="115"/>
      <c r="Q14236" s="116"/>
      <c r="R14236" s="116"/>
      <c r="S14236" s="116"/>
      <c r="T14236" s="117"/>
    </row>
    <row r="14237" spans="10:20">
      <c r="J14237" s="116"/>
      <c r="K14237" s="116"/>
      <c r="L14237" s="116"/>
      <c r="M14237" s="116"/>
      <c r="N14237" s="117"/>
      <c r="P14237" s="115"/>
      <c r="Q14237" s="116"/>
      <c r="R14237" s="116"/>
      <c r="S14237" s="116"/>
      <c r="T14237" s="117"/>
    </row>
    <row r="14238" spans="10:20">
      <c r="J14238" s="116"/>
      <c r="K14238" s="116"/>
      <c r="L14238" s="116"/>
      <c r="M14238" s="116"/>
      <c r="N14238" s="117"/>
      <c r="P14238" s="115"/>
      <c r="Q14238" s="116"/>
      <c r="R14238" s="116"/>
      <c r="S14238" s="116"/>
      <c r="T14238" s="117"/>
    </row>
    <row r="14239" spans="10:20">
      <c r="J14239" s="116"/>
      <c r="K14239" s="116"/>
      <c r="L14239" s="116"/>
      <c r="M14239" s="116"/>
      <c r="N14239" s="117"/>
      <c r="P14239" s="115"/>
      <c r="Q14239" s="116"/>
      <c r="R14239" s="116"/>
      <c r="S14239" s="116"/>
      <c r="T14239" s="117"/>
    </row>
    <row r="14240" spans="10:20">
      <c r="J14240" s="116"/>
      <c r="K14240" s="116"/>
      <c r="L14240" s="116"/>
      <c r="M14240" s="116"/>
      <c r="N14240" s="117"/>
      <c r="P14240" s="115"/>
      <c r="Q14240" s="116"/>
      <c r="R14240" s="116"/>
      <c r="S14240" s="116"/>
      <c r="T14240" s="117"/>
    </row>
    <row r="14241" spans="10:20">
      <c r="J14241" s="116"/>
      <c r="K14241" s="116"/>
      <c r="L14241" s="116"/>
      <c r="M14241" s="116"/>
      <c r="N14241" s="117"/>
      <c r="P14241" s="115"/>
      <c r="Q14241" s="116"/>
      <c r="R14241" s="116"/>
      <c r="S14241" s="116"/>
      <c r="T14241" s="117"/>
    </row>
    <row r="14242" spans="10:20">
      <c r="J14242" s="116"/>
      <c r="K14242" s="116"/>
      <c r="L14242" s="116"/>
      <c r="M14242" s="116"/>
      <c r="N14242" s="117"/>
      <c r="P14242" s="115"/>
      <c r="Q14242" s="116"/>
      <c r="R14242" s="116"/>
      <c r="S14242" s="116"/>
      <c r="T14242" s="117"/>
    </row>
    <row r="14243" spans="10:20">
      <c r="J14243" s="116"/>
      <c r="K14243" s="116"/>
      <c r="L14243" s="116"/>
      <c r="M14243" s="116"/>
      <c r="N14243" s="117"/>
      <c r="P14243" s="115"/>
      <c r="Q14243" s="116"/>
      <c r="R14243" s="116"/>
      <c r="S14243" s="116"/>
      <c r="T14243" s="117"/>
    </row>
    <row r="14244" spans="10:20">
      <c r="J14244" s="116"/>
      <c r="K14244" s="116"/>
      <c r="L14244" s="116"/>
      <c r="M14244" s="116"/>
      <c r="N14244" s="117"/>
      <c r="P14244" s="115"/>
      <c r="Q14244" s="116"/>
      <c r="R14244" s="116"/>
      <c r="S14244" s="116"/>
      <c r="T14244" s="117"/>
    </row>
    <row r="14245" spans="10:20">
      <c r="J14245" s="116"/>
      <c r="K14245" s="116"/>
      <c r="L14245" s="116"/>
      <c r="M14245" s="116"/>
      <c r="N14245" s="117"/>
      <c r="P14245" s="115"/>
      <c r="Q14245" s="116"/>
      <c r="R14245" s="116"/>
      <c r="S14245" s="116"/>
      <c r="T14245" s="117"/>
    </row>
    <row r="14246" spans="10:20">
      <c r="J14246" s="116"/>
      <c r="K14246" s="116"/>
      <c r="L14246" s="116"/>
      <c r="M14246" s="116"/>
      <c r="N14246" s="117"/>
      <c r="P14246" s="115"/>
      <c r="Q14246" s="116"/>
      <c r="R14246" s="116"/>
      <c r="S14246" s="116"/>
      <c r="T14246" s="117"/>
    </row>
    <row r="14247" spans="10:20">
      <c r="J14247" s="116"/>
      <c r="K14247" s="116"/>
      <c r="L14247" s="116"/>
      <c r="M14247" s="116"/>
      <c r="N14247" s="117"/>
      <c r="P14247" s="115"/>
      <c r="Q14247" s="116"/>
      <c r="R14247" s="116"/>
      <c r="S14247" s="116"/>
      <c r="T14247" s="117"/>
    </row>
    <row r="14248" spans="10:20">
      <c r="J14248" s="116"/>
      <c r="K14248" s="116"/>
      <c r="L14248" s="116"/>
      <c r="M14248" s="116"/>
      <c r="N14248" s="117"/>
      <c r="P14248" s="115"/>
      <c r="Q14248" s="116"/>
      <c r="R14248" s="116"/>
      <c r="S14248" s="116"/>
      <c r="T14248" s="117"/>
    </row>
    <row r="14249" spans="10:20">
      <c r="J14249" s="116"/>
      <c r="K14249" s="116"/>
      <c r="L14249" s="116"/>
      <c r="M14249" s="116"/>
      <c r="N14249" s="117"/>
      <c r="P14249" s="115"/>
      <c r="Q14249" s="116"/>
      <c r="R14249" s="116"/>
      <c r="S14249" s="116"/>
      <c r="T14249" s="117"/>
    </row>
    <row r="14250" spans="10:20">
      <c r="J14250" s="116"/>
      <c r="K14250" s="116"/>
      <c r="L14250" s="116"/>
      <c r="M14250" s="116"/>
      <c r="N14250" s="117"/>
      <c r="P14250" s="115"/>
      <c r="Q14250" s="116"/>
      <c r="R14250" s="116"/>
      <c r="S14250" s="116"/>
      <c r="T14250" s="117"/>
    </row>
    <row r="14251" spans="10:20">
      <c r="J14251" s="116"/>
      <c r="K14251" s="116"/>
      <c r="L14251" s="116"/>
      <c r="M14251" s="116"/>
      <c r="N14251" s="117"/>
      <c r="P14251" s="115"/>
      <c r="Q14251" s="116"/>
      <c r="R14251" s="116"/>
      <c r="S14251" s="116"/>
      <c r="T14251" s="117"/>
    </row>
    <row r="14252" spans="10:20">
      <c r="J14252" s="116"/>
      <c r="K14252" s="116"/>
      <c r="L14252" s="116"/>
      <c r="M14252" s="116"/>
      <c r="N14252" s="117"/>
      <c r="P14252" s="115"/>
      <c r="Q14252" s="116"/>
      <c r="R14252" s="116"/>
      <c r="S14252" s="116"/>
      <c r="T14252" s="117"/>
    </row>
    <row r="14253" spans="10:20">
      <c r="J14253" s="116"/>
      <c r="K14253" s="116"/>
      <c r="L14253" s="116"/>
      <c r="M14253" s="116"/>
      <c r="N14253" s="117"/>
      <c r="P14253" s="115"/>
      <c r="Q14253" s="116"/>
      <c r="R14253" s="116"/>
      <c r="S14253" s="116"/>
      <c r="T14253" s="117"/>
    </row>
    <row r="14254" spans="10:20">
      <c r="J14254" s="116"/>
      <c r="K14254" s="116"/>
      <c r="L14254" s="116"/>
      <c r="M14254" s="116"/>
      <c r="N14254" s="117"/>
      <c r="P14254" s="115"/>
      <c r="Q14254" s="116"/>
      <c r="R14254" s="116"/>
      <c r="S14254" s="116"/>
      <c r="T14254" s="117"/>
    </row>
    <row r="14255" spans="10:20">
      <c r="J14255" s="116"/>
      <c r="K14255" s="116"/>
      <c r="L14255" s="116"/>
      <c r="M14255" s="116"/>
      <c r="N14255" s="117"/>
      <c r="P14255" s="115"/>
      <c r="Q14255" s="116"/>
      <c r="R14255" s="116"/>
      <c r="S14255" s="116"/>
      <c r="T14255" s="117"/>
    </row>
    <row r="14256" spans="10:20">
      <c r="J14256" s="116"/>
      <c r="K14256" s="116"/>
      <c r="L14256" s="116"/>
      <c r="M14256" s="116"/>
      <c r="N14256" s="117"/>
      <c r="P14256" s="115"/>
      <c r="Q14256" s="116"/>
      <c r="R14256" s="116"/>
      <c r="S14256" s="116"/>
      <c r="T14256" s="117"/>
    </row>
    <row r="14257" spans="10:20">
      <c r="J14257" s="116"/>
      <c r="K14257" s="116"/>
      <c r="L14257" s="116"/>
      <c r="M14257" s="116"/>
      <c r="N14257" s="117"/>
      <c r="P14257" s="115"/>
      <c r="Q14257" s="116"/>
      <c r="R14257" s="116"/>
      <c r="S14257" s="116"/>
      <c r="T14257" s="117"/>
    </row>
    <row r="14258" spans="10:20">
      <c r="J14258" s="116"/>
      <c r="K14258" s="116"/>
      <c r="L14258" s="116"/>
      <c r="M14258" s="116"/>
      <c r="N14258" s="117"/>
      <c r="P14258" s="115"/>
      <c r="Q14258" s="116"/>
      <c r="R14258" s="116"/>
      <c r="S14258" s="116"/>
      <c r="T14258" s="117"/>
    </row>
    <row r="14259" spans="10:20">
      <c r="J14259" s="116"/>
      <c r="K14259" s="116"/>
      <c r="L14259" s="116"/>
      <c r="M14259" s="116"/>
      <c r="N14259" s="117"/>
      <c r="P14259" s="115"/>
      <c r="Q14259" s="116"/>
      <c r="R14259" s="116"/>
      <c r="S14259" s="116"/>
      <c r="T14259" s="117"/>
    </row>
    <row r="14260" spans="10:20">
      <c r="J14260" s="116"/>
      <c r="K14260" s="116"/>
      <c r="L14260" s="116"/>
      <c r="M14260" s="116"/>
      <c r="N14260" s="117"/>
      <c r="P14260" s="115"/>
      <c r="Q14260" s="116"/>
      <c r="R14260" s="116"/>
      <c r="S14260" s="116"/>
      <c r="T14260" s="117"/>
    </row>
    <row r="14261" spans="10:20">
      <c r="J14261" s="116"/>
      <c r="K14261" s="116"/>
      <c r="L14261" s="116"/>
      <c r="M14261" s="116"/>
      <c r="N14261" s="117"/>
      <c r="P14261" s="115"/>
      <c r="Q14261" s="116"/>
      <c r="R14261" s="116"/>
      <c r="S14261" s="116"/>
      <c r="T14261" s="117"/>
    </row>
    <row r="14262" spans="10:20">
      <c r="J14262" s="116"/>
      <c r="K14262" s="116"/>
      <c r="L14262" s="116"/>
      <c r="M14262" s="116"/>
      <c r="N14262" s="117"/>
      <c r="P14262" s="115"/>
      <c r="Q14262" s="116"/>
      <c r="R14262" s="116"/>
      <c r="S14262" s="116"/>
      <c r="T14262" s="117"/>
    </row>
    <row r="14263" spans="10:20">
      <c r="J14263" s="116"/>
      <c r="K14263" s="116"/>
      <c r="L14263" s="116"/>
      <c r="M14263" s="116"/>
      <c r="N14263" s="117"/>
      <c r="P14263" s="115"/>
      <c r="Q14263" s="116"/>
      <c r="R14263" s="116"/>
      <c r="S14263" s="116"/>
      <c r="T14263" s="117"/>
    </row>
    <row r="14264" spans="10:20">
      <c r="J14264" s="116"/>
      <c r="K14264" s="116"/>
      <c r="L14264" s="116"/>
      <c r="M14264" s="116"/>
      <c r="N14264" s="117"/>
      <c r="P14264" s="115"/>
      <c r="Q14264" s="116"/>
      <c r="R14264" s="116"/>
      <c r="S14264" s="116"/>
      <c r="T14264" s="117"/>
    </row>
    <row r="14265" spans="10:20">
      <c r="J14265" s="116"/>
      <c r="K14265" s="116"/>
      <c r="L14265" s="116"/>
      <c r="M14265" s="116"/>
      <c r="N14265" s="117"/>
      <c r="P14265" s="115"/>
      <c r="Q14265" s="116"/>
      <c r="R14265" s="116"/>
      <c r="S14265" s="116"/>
      <c r="T14265" s="117"/>
    </row>
    <row r="14266" spans="10:20">
      <c r="J14266" s="116"/>
      <c r="K14266" s="116"/>
      <c r="L14266" s="116"/>
      <c r="M14266" s="116"/>
      <c r="N14266" s="117"/>
      <c r="P14266" s="115"/>
      <c r="Q14266" s="116"/>
      <c r="R14266" s="116"/>
      <c r="S14266" s="116"/>
      <c r="T14266" s="117"/>
    </row>
    <row r="14267" spans="10:20">
      <c r="J14267" s="116"/>
      <c r="K14267" s="116"/>
      <c r="L14267" s="116"/>
      <c r="M14267" s="116"/>
      <c r="N14267" s="117"/>
      <c r="P14267" s="115"/>
      <c r="Q14267" s="116"/>
      <c r="R14267" s="116"/>
      <c r="S14267" s="116"/>
      <c r="T14267" s="117"/>
    </row>
    <row r="14268" spans="10:20">
      <c r="J14268" s="116"/>
      <c r="K14268" s="116"/>
      <c r="L14268" s="116"/>
      <c r="M14268" s="116"/>
      <c r="N14268" s="117"/>
      <c r="P14268" s="115"/>
      <c r="Q14268" s="116"/>
      <c r="R14268" s="116"/>
      <c r="S14268" s="116"/>
      <c r="T14268" s="117"/>
    </row>
    <row r="14269" spans="10:20">
      <c r="J14269" s="116"/>
      <c r="K14269" s="116"/>
      <c r="L14269" s="116"/>
      <c r="M14269" s="116"/>
      <c r="N14269" s="117"/>
      <c r="P14269" s="115"/>
      <c r="Q14269" s="116"/>
      <c r="R14269" s="116"/>
      <c r="S14269" s="116"/>
      <c r="T14269" s="117"/>
    </row>
    <row r="14270" spans="10:20">
      <c r="J14270" s="116"/>
      <c r="K14270" s="116"/>
      <c r="L14270" s="116"/>
      <c r="M14270" s="116"/>
      <c r="N14270" s="117"/>
      <c r="P14270" s="115"/>
      <c r="Q14270" s="116"/>
      <c r="R14270" s="116"/>
      <c r="S14270" s="116"/>
      <c r="T14270" s="117"/>
    </row>
    <row r="14271" spans="10:20">
      <c r="J14271" s="116"/>
      <c r="K14271" s="116"/>
      <c r="L14271" s="116"/>
      <c r="M14271" s="116"/>
      <c r="N14271" s="117"/>
      <c r="P14271" s="115"/>
      <c r="Q14271" s="116"/>
      <c r="R14271" s="116"/>
      <c r="S14271" s="116"/>
      <c r="T14271" s="117"/>
    </row>
    <row r="14272" spans="10:20">
      <c r="J14272" s="116"/>
      <c r="K14272" s="116"/>
      <c r="L14272" s="116"/>
      <c r="M14272" s="116"/>
      <c r="N14272" s="117"/>
      <c r="P14272" s="115"/>
      <c r="Q14272" s="116"/>
      <c r="R14272" s="116"/>
      <c r="S14272" s="116"/>
      <c r="T14272" s="117"/>
    </row>
    <row r="14273" spans="10:20">
      <c r="J14273" s="116"/>
      <c r="K14273" s="116"/>
      <c r="L14273" s="116"/>
      <c r="M14273" s="116"/>
      <c r="N14273" s="117"/>
      <c r="P14273" s="115"/>
      <c r="Q14273" s="116"/>
      <c r="R14273" s="116"/>
      <c r="S14273" s="116"/>
      <c r="T14273" s="117"/>
    </row>
    <row r="14274" spans="10:20">
      <c r="J14274" s="116"/>
      <c r="K14274" s="116"/>
      <c r="L14274" s="116"/>
      <c r="M14274" s="116"/>
      <c r="N14274" s="117"/>
      <c r="P14274" s="115"/>
      <c r="Q14274" s="116"/>
      <c r="R14274" s="116"/>
      <c r="S14274" s="116"/>
      <c r="T14274" s="117"/>
    </row>
    <row r="14275" spans="10:20">
      <c r="J14275" s="116"/>
      <c r="K14275" s="116"/>
      <c r="L14275" s="116"/>
      <c r="M14275" s="116"/>
      <c r="N14275" s="117"/>
      <c r="P14275" s="115"/>
      <c r="Q14275" s="116"/>
      <c r="R14275" s="116"/>
      <c r="S14275" s="116"/>
      <c r="T14275" s="117"/>
    </row>
    <row r="14276" spans="10:20">
      <c r="J14276" s="116"/>
      <c r="K14276" s="116"/>
      <c r="L14276" s="116"/>
      <c r="M14276" s="116"/>
      <c r="N14276" s="117"/>
      <c r="P14276" s="115"/>
      <c r="Q14276" s="116"/>
      <c r="R14276" s="116"/>
      <c r="S14276" s="116"/>
      <c r="T14276" s="117"/>
    </row>
    <row r="14277" spans="10:20">
      <c r="J14277" s="116"/>
      <c r="K14277" s="116"/>
      <c r="L14277" s="116"/>
      <c r="M14277" s="116"/>
      <c r="N14277" s="117"/>
      <c r="P14277" s="115"/>
      <c r="Q14277" s="116"/>
      <c r="R14277" s="116"/>
      <c r="S14277" s="116"/>
      <c r="T14277" s="117"/>
    </row>
    <row r="14278" spans="10:20">
      <c r="J14278" s="116"/>
      <c r="K14278" s="116"/>
      <c r="L14278" s="116"/>
      <c r="M14278" s="116"/>
      <c r="N14278" s="117"/>
      <c r="P14278" s="115"/>
      <c r="Q14278" s="116"/>
      <c r="R14278" s="116"/>
      <c r="S14278" s="116"/>
      <c r="T14278" s="117"/>
    </row>
    <row r="14279" spans="10:20">
      <c r="J14279" s="116"/>
      <c r="K14279" s="116"/>
      <c r="L14279" s="116"/>
      <c r="M14279" s="116"/>
      <c r="N14279" s="117"/>
      <c r="P14279" s="115"/>
      <c r="Q14279" s="116"/>
      <c r="R14279" s="116"/>
      <c r="S14279" s="116"/>
      <c r="T14279" s="117"/>
    </row>
    <row r="14280" spans="10:20">
      <c r="J14280" s="116"/>
      <c r="K14280" s="116"/>
      <c r="L14280" s="116"/>
      <c r="M14280" s="116"/>
      <c r="N14280" s="117"/>
      <c r="P14280" s="115"/>
      <c r="Q14280" s="116"/>
      <c r="R14280" s="116"/>
      <c r="S14280" s="116"/>
      <c r="T14280" s="117"/>
    </row>
    <row r="14281" spans="10:20">
      <c r="J14281" s="116"/>
      <c r="K14281" s="116"/>
      <c r="L14281" s="116"/>
      <c r="M14281" s="116"/>
      <c r="N14281" s="117"/>
      <c r="P14281" s="115"/>
      <c r="Q14281" s="116"/>
      <c r="R14281" s="116"/>
      <c r="S14281" s="116"/>
      <c r="T14281" s="117"/>
    </row>
    <row r="14282" spans="10:20">
      <c r="J14282" s="116"/>
      <c r="K14282" s="116"/>
      <c r="L14282" s="116"/>
      <c r="M14282" s="116"/>
      <c r="N14282" s="117"/>
      <c r="P14282" s="115"/>
      <c r="Q14282" s="116"/>
      <c r="R14282" s="116"/>
      <c r="S14282" s="116"/>
      <c r="T14282" s="117"/>
    </row>
    <row r="14283" spans="10:20">
      <c r="J14283" s="116"/>
      <c r="K14283" s="116"/>
      <c r="L14283" s="116"/>
      <c r="M14283" s="116"/>
      <c r="N14283" s="117"/>
      <c r="P14283" s="115"/>
      <c r="Q14283" s="116"/>
      <c r="R14283" s="116"/>
      <c r="S14283" s="116"/>
      <c r="T14283" s="117"/>
    </row>
    <row r="14284" spans="10:20">
      <c r="J14284" s="116"/>
      <c r="K14284" s="116"/>
      <c r="L14284" s="116"/>
      <c r="M14284" s="116"/>
      <c r="N14284" s="117"/>
      <c r="P14284" s="115"/>
      <c r="Q14284" s="116"/>
      <c r="R14284" s="116"/>
      <c r="S14284" s="116"/>
      <c r="T14284" s="117"/>
    </row>
    <row r="14285" spans="10:20">
      <c r="J14285" s="116"/>
      <c r="K14285" s="116"/>
      <c r="L14285" s="116"/>
      <c r="M14285" s="116"/>
      <c r="N14285" s="117"/>
      <c r="P14285" s="115"/>
      <c r="Q14285" s="116"/>
      <c r="R14285" s="116"/>
      <c r="S14285" s="116"/>
      <c r="T14285" s="117"/>
    </row>
    <row r="14286" spans="10:20">
      <c r="J14286" s="116"/>
      <c r="K14286" s="116"/>
      <c r="L14286" s="116"/>
      <c r="M14286" s="116"/>
      <c r="N14286" s="117"/>
      <c r="P14286" s="115"/>
      <c r="Q14286" s="116"/>
      <c r="R14286" s="116"/>
      <c r="S14286" s="116"/>
      <c r="T14286" s="117"/>
    </row>
    <row r="14287" spans="10:20">
      <c r="J14287" s="116"/>
      <c r="K14287" s="116"/>
      <c r="L14287" s="116"/>
      <c r="M14287" s="116"/>
      <c r="N14287" s="117"/>
      <c r="P14287" s="115"/>
      <c r="Q14287" s="116"/>
      <c r="R14287" s="116"/>
      <c r="S14287" s="116"/>
      <c r="T14287" s="117"/>
    </row>
    <row r="14288" spans="10:20">
      <c r="J14288" s="116"/>
      <c r="K14288" s="116"/>
      <c r="L14288" s="116"/>
      <c r="M14288" s="116"/>
      <c r="N14288" s="117"/>
      <c r="P14288" s="115"/>
      <c r="Q14288" s="116"/>
      <c r="R14288" s="116"/>
      <c r="S14288" s="116"/>
      <c r="T14288" s="117"/>
    </row>
    <row r="14289" spans="10:20">
      <c r="J14289" s="116"/>
      <c r="K14289" s="116"/>
      <c r="L14289" s="116"/>
      <c r="M14289" s="116"/>
      <c r="N14289" s="117"/>
      <c r="P14289" s="115"/>
      <c r="Q14289" s="116"/>
      <c r="R14289" s="116"/>
      <c r="S14289" s="116"/>
      <c r="T14289" s="117"/>
    </row>
    <row r="14290" spans="10:20">
      <c r="J14290" s="116"/>
      <c r="K14290" s="116"/>
      <c r="L14290" s="116"/>
      <c r="M14290" s="116"/>
      <c r="N14290" s="117"/>
      <c r="P14290" s="115"/>
      <c r="Q14290" s="116"/>
      <c r="R14290" s="116"/>
      <c r="S14290" s="116"/>
      <c r="T14290" s="117"/>
    </row>
    <row r="14291" spans="10:20">
      <c r="J14291" s="116"/>
      <c r="K14291" s="116"/>
      <c r="L14291" s="116"/>
      <c r="M14291" s="116"/>
      <c r="N14291" s="117"/>
      <c r="P14291" s="115"/>
      <c r="Q14291" s="116"/>
      <c r="R14291" s="116"/>
      <c r="S14291" s="116"/>
      <c r="T14291" s="117"/>
    </row>
    <row r="14292" spans="10:20">
      <c r="J14292" s="116"/>
      <c r="K14292" s="116"/>
      <c r="L14292" s="116"/>
      <c r="M14292" s="116"/>
      <c r="N14292" s="117"/>
      <c r="P14292" s="115"/>
      <c r="Q14292" s="116"/>
      <c r="R14292" s="116"/>
      <c r="S14292" s="116"/>
      <c r="T14292" s="117"/>
    </row>
    <row r="14293" spans="10:20">
      <c r="J14293" s="116"/>
      <c r="K14293" s="116"/>
      <c r="L14293" s="116"/>
      <c r="M14293" s="116"/>
      <c r="N14293" s="117"/>
      <c r="P14293" s="115"/>
      <c r="Q14293" s="116"/>
      <c r="R14293" s="116"/>
      <c r="S14293" s="116"/>
      <c r="T14293" s="117"/>
    </row>
    <row r="14294" spans="10:20">
      <c r="J14294" s="116"/>
      <c r="K14294" s="116"/>
      <c r="L14294" s="116"/>
      <c r="M14294" s="116"/>
      <c r="N14294" s="117"/>
      <c r="P14294" s="115"/>
      <c r="Q14294" s="116"/>
      <c r="R14294" s="116"/>
      <c r="S14294" s="116"/>
      <c r="T14294" s="117"/>
    </row>
    <row r="14295" spans="10:20">
      <c r="J14295" s="116"/>
      <c r="K14295" s="116"/>
      <c r="L14295" s="116"/>
      <c r="M14295" s="116"/>
      <c r="N14295" s="117"/>
      <c r="P14295" s="115"/>
      <c r="Q14295" s="116"/>
      <c r="R14295" s="116"/>
      <c r="S14295" s="116"/>
      <c r="T14295" s="117"/>
    </row>
    <row r="14296" spans="10:20">
      <c r="J14296" s="116"/>
      <c r="K14296" s="116"/>
      <c r="L14296" s="116"/>
      <c r="M14296" s="116"/>
      <c r="N14296" s="117"/>
      <c r="P14296" s="115"/>
      <c r="Q14296" s="116"/>
      <c r="R14296" s="116"/>
      <c r="S14296" s="116"/>
      <c r="T14296" s="117"/>
    </row>
    <row r="14297" spans="10:20">
      <c r="J14297" s="116"/>
      <c r="K14297" s="116"/>
      <c r="L14297" s="116"/>
      <c r="M14297" s="116"/>
      <c r="N14297" s="117"/>
      <c r="P14297" s="115"/>
      <c r="Q14297" s="116"/>
      <c r="R14297" s="116"/>
      <c r="S14297" s="116"/>
      <c r="T14297" s="117"/>
    </row>
    <row r="14298" spans="10:20">
      <c r="J14298" s="116"/>
      <c r="K14298" s="116"/>
      <c r="L14298" s="116"/>
      <c r="M14298" s="116"/>
      <c r="N14298" s="117"/>
      <c r="P14298" s="115"/>
      <c r="Q14298" s="116"/>
      <c r="R14298" s="116"/>
      <c r="S14298" s="116"/>
      <c r="T14298" s="117"/>
    </row>
    <row r="14299" spans="10:20">
      <c r="J14299" s="116"/>
      <c r="K14299" s="116"/>
      <c r="L14299" s="116"/>
      <c r="M14299" s="116"/>
      <c r="N14299" s="117"/>
      <c r="P14299" s="115"/>
      <c r="Q14299" s="116"/>
      <c r="R14299" s="116"/>
      <c r="S14299" s="116"/>
      <c r="T14299" s="117"/>
    </row>
    <row r="14300" spans="10:20">
      <c r="J14300" s="116"/>
      <c r="K14300" s="116"/>
      <c r="L14300" s="116"/>
      <c r="M14300" s="116"/>
      <c r="N14300" s="117"/>
      <c r="P14300" s="115"/>
      <c r="Q14300" s="116"/>
      <c r="R14300" s="116"/>
      <c r="S14300" s="116"/>
      <c r="T14300" s="117"/>
    </row>
    <row r="14301" spans="10:20">
      <c r="J14301" s="116"/>
      <c r="K14301" s="116"/>
      <c r="L14301" s="116"/>
      <c r="M14301" s="116"/>
      <c r="N14301" s="117"/>
      <c r="P14301" s="115"/>
      <c r="Q14301" s="116"/>
      <c r="R14301" s="116"/>
      <c r="S14301" s="116"/>
      <c r="T14301" s="117"/>
    </row>
    <row r="14302" spans="10:20">
      <c r="J14302" s="116"/>
      <c r="K14302" s="116"/>
      <c r="L14302" s="116"/>
      <c r="M14302" s="116"/>
      <c r="N14302" s="117"/>
      <c r="P14302" s="115"/>
      <c r="Q14302" s="116"/>
      <c r="R14302" s="116"/>
      <c r="S14302" s="116"/>
      <c r="T14302" s="117"/>
    </row>
    <row r="14303" spans="10:20">
      <c r="J14303" s="116"/>
      <c r="K14303" s="116"/>
      <c r="L14303" s="116"/>
      <c r="M14303" s="116"/>
      <c r="N14303" s="117"/>
      <c r="P14303" s="115"/>
      <c r="Q14303" s="116"/>
      <c r="R14303" s="116"/>
      <c r="S14303" s="116"/>
      <c r="T14303" s="117"/>
    </row>
    <row r="14304" spans="10:20">
      <c r="J14304" s="116"/>
      <c r="K14304" s="116"/>
      <c r="L14304" s="116"/>
      <c r="M14304" s="116"/>
      <c r="N14304" s="117"/>
      <c r="P14304" s="115"/>
      <c r="Q14304" s="116"/>
      <c r="R14304" s="116"/>
      <c r="S14304" s="116"/>
      <c r="T14304" s="117"/>
    </row>
    <row r="14305" spans="10:20">
      <c r="J14305" s="116"/>
      <c r="K14305" s="116"/>
      <c r="L14305" s="116"/>
      <c r="M14305" s="116"/>
      <c r="N14305" s="117"/>
      <c r="P14305" s="115"/>
      <c r="Q14305" s="116"/>
      <c r="R14305" s="116"/>
      <c r="S14305" s="116"/>
      <c r="T14305" s="117"/>
    </row>
    <row r="14306" spans="10:20">
      <c r="J14306" s="116"/>
      <c r="K14306" s="116"/>
      <c r="L14306" s="116"/>
      <c r="M14306" s="116"/>
      <c r="N14306" s="117"/>
      <c r="P14306" s="115"/>
      <c r="Q14306" s="116"/>
      <c r="R14306" s="116"/>
      <c r="S14306" s="116"/>
      <c r="T14306" s="117"/>
    </row>
    <row r="14307" spans="10:20">
      <c r="J14307" s="116"/>
      <c r="K14307" s="116"/>
      <c r="L14307" s="116"/>
      <c r="M14307" s="116"/>
      <c r="N14307" s="117"/>
      <c r="P14307" s="115"/>
      <c r="Q14307" s="116"/>
      <c r="R14307" s="116"/>
      <c r="S14307" s="116"/>
      <c r="T14307" s="117"/>
    </row>
    <row r="14308" spans="10:20">
      <c r="J14308" s="116"/>
      <c r="K14308" s="116"/>
      <c r="L14308" s="116"/>
      <c r="M14308" s="116"/>
      <c r="N14308" s="117"/>
      <c r="P14308" s="115"/>
      <c r="Q14308" s="116"/>
      <c r="R14308" s="116"/>
      <c r="S14308" s="116"/>
      <c r="T14308" s="117"/>
    </row>
    <row r="14309" spans="10:20">
      <c r="J14309" s="116"/>
      <c r="K14309" s="116"/>
      <c r="L14309" s="116"/>
      <c r="M14309" s="116"/>
      <c r="N14309" s="117"/>
      <c r="P14309" s="115"/>
      <c r="Q14309" s="116"/>
      <c r="R14309" s="116"/>
      <c r="S14309" s="116"/>
      <c r="T14309" s="117"/>
    </row>
    <row r="14310" spans="10:20">
      <c r="J14310" s="116"/>
      <c r="K14310" s="116"/>
      <c r="L14310" s="116"/>
      <c r="M14310" s="116"/>
      <c r="N14310" s="117"/>
      <c r="P14310" s="115"/>
      <c r="Q14310" s="116"/>
      <c r="R14310" s="116"/>
      <c r="S14310" s="116"/>
      <c r="T14310" s="117"/>
    </row>
    <row r="14311" spans="10:20">
      <c r="J14311" s="116"/>
      <c r="K14311" s="116"/>
      <c r="L14311" s="116"/>
      <c r="M14311" s="116"/>
      <c r="N14311" s="117"/>
      <c r="P14311" s="115"/>
      <c r="Q14311" s="116"/>
      <c r="R14311" s="116"/>
      <c r="S14311" s="116"/>
      <c r="T14311" s="117"/>
    </row>
    <row r="14312" spans="10:20">
      <c r="J14312" s="116"/>
      <c r="K14312" s="116"/>
      <c r="L14312" s="116"/>
      <c r="M14312" s="116"/>
      <c r="N14312" s="117"/>
      <c r="P14312" s="115"/>
      <c r="Q14312" s="116"/>
      <c r="R14312" s="116"/>
      <c r="S14312" s="116"/>
      <c r="T14312" s="117"/>
    </row>
    <row r="14313" spans="10:20">
      <c r="J14313" s="116"/>
      <c r="K14313" s="116"/>
      <c r="L14313" s="116"/>
      <c r="M14313" s="116"/>
      <c r="N14313" s="117"/>
      <c r="P14313" s="115"/>
      <c r="Q14313" s="116"/>
      <c r="R14313" s="116"/>
      <c r="S14313" s="116"/>
      <c r="T14313" s="117"/>
    </row>
    <row r="14314" spans="10:20">
      <c r="J14314" s="116"/>
      <c r="K14314" s="116"/>
      <c r="L14314" s="116"/>
      <c r="M14314" s="116"/>
      <c r="N14314" s="117"/>
      <c r="P14314" s="115"/>
      <c r="Q14314" s="116"/>
      <c r="R14314" s="116"/>
      <c r="S14314" s="116"/>
      <c r="T14314" s="117"/>
    </row>
    <row r="14315" spans="10:20">
      <c r="J14315" s="116"/>
      <c r="K14315" s="116"/>
      <c r="L14315" s="116"/>
      <c r="M14315" s="116"/>
      <c r="N14315" s="117"/>
      <c r="P14315" s="115"/>
      <c r="Q14315" s="116"/>
      <c r="R14315" s="116"/>
      <c r="S14315" s="116"/>
      <c r="T14315" s="117"/>
    </row>
    <row r="14316" spans="10:20">
      <c r="J14316" s="116"/>
      <c r="K14316" s="116"/>
      <c r="L14316" s="116"/>
      <c r="M14316" s="116"/>
      <c r="N14316" s="117"/>
      <c r="P14316" s="115"/>
      <c r="Q14316" s="116"/>
      <c r="R14316" s="116"/>
      <c r="S14316" s="116"/>
      <c r="T14316" s="117"/>
    </row>
    <row r="14317" spans="10:20">
      <c r="J14317" s="116"/>
      <c r="K14317" s="116"/>
      <c r="L14317" s="116"/>
      <c r="M14317" s="116"/>
      <c r="N14317" s="117"/>
      <c r="P14317" s="115"/>
      <c r="Q14317" s="116"/>
      <c r="R14317" s="116"/>
      <c r="S14317" s="116"/>
      <c r="T14317" s="117"/>
    </row>
    <row r="14318" spans="10:20">
      <c r="J14318" s="116"/>
      <c r="K14318" s="116"/>
      <c r="L14318" s="116"/>
      <c r="M14318" s="116"/>
      <c r="N14318" s="117"/>
      <c r="P14318" s="115"/>
      <c r="Q14318" s="116"/>
      <c r="R14318" s="116"/>
      <c r="S14318" s="116"/>
      <c r="T14318" s="117"/>
    </row>
    <row r="14319" spans="10:20">
      <c r="J14319" s="116"/>
      <c r="K14319" s="116"/>
      <c r="L14319" s="116"/>
      <c r="M14319" s="116"/>
      <c r="N14319" s="117"/>
      <c r="P14319" s="115"/>
      <c r="Q14319" s="116"/>
      <c r="R14319" s="116"/>
      <c r="S14319" s="116"/>
      <c r="T14319" s="117"/>
    </row>
    <row r="14320" spans="10:20">
      <c r="J14320" s="116"/>
      <c r="K14320" s="116"/>
      <c r="L14320" s="116"/>
      <c r="M14320" s="116"/>
      <c r="N14320" s="117"/>
      <c r="P14320" s="115"/>
      <c r="Q14320" s="116"/>
      <c r="R14320" s="116"/>
      <c r="S14320" s="116"/>
      <c r="T14320" s="117"/>
    </row>
    <row r="14321" spans="10:20">
      <c r="J14321" s="116"/>
      <c r="K14321" s="116"/>
      <c r="L14321" s="116"/>
      <c r="M14321" s="116"/>
      <c r="N14321" s="117"/>
      <c r="P14321" s="115"/>
      <c r="Q14321" s="116"/>
      <c r="R14321" s="116"/>
      <c r="S14321" s="116"/>
      <c r="T14321" s="117"/>
    </row>
    <row r="14322" spans="10:20">
      <c r="J14322" s="116"/>
      <c r="K14322" s="116"/>
      <c r="L14322" s="116"/>
      <c r="M14322" s="116"/>
      <c r="N14322" s="117"/>
      <c r="P14322" s="115"/>
      <c r="Q14322" s="116"/>
      <c r="R14322" s="116"/>
      <c r="S14322" s="116"/>
      <c r="T14322" s="117"/>
    </row>
    <row r="14323" spans="10:20">
      <c r="J14323" s="116"/>
      <c r="K14323" s="116"/>
      <c r="L14323" s="116"/>
      <c r="M14323" s="116"/>
      <c r="N14323" s="117"/>
      <c r="P14323" s="115"/>
      <c r="Q14323" s="116"/>
      <c r="R14323" s="116"/>
      <c r="S14323" s="116"/>
      <c r="T14323" s="117"/>
    </row>
    <row r="14324" spans="10:20">
      <c r="J14324" s="116"/>
      <c r="K14324" s="116"/>
      <c r="L14324" s="116"/>
      <c r="M14324" s="116"/>
      <c r="N14324" s="117"/>
      <c r="P14324" s="115"/>
      <c r="Q14324" s="116"/>
      <c r="R14324" s="116"/>
      <c r="S14324" s="116"/>
      <c r="T14324" s="117"/>
    </row>
    <row r="14325" spans="10:20">
      <c r="J14325" s="116"/>
      <c r="K14325" s="116"/>
      <c r="L14325" s="116"/>
      <c r="M14325" s="116"/>
      <c r="N14325" s="117"/>
      <c r="P14325" s="115"/>
      <c r="Q14325" s="116"/>
      <c r="R14325" s="116"/>
      <c r="S14325" s="116"/>
      <c r="T14325" s="117"/>
    </row>
    <row r="14326" spans="10:20">
      <c r="J14326" s="116"/>
      <c r="K14326" s="116"/>
      <c r="L14326" s="116"/>
      <c r="M14326" s="116"/>
      <c r="N14326" s="117"/>
      <c r="P14326" s="115"/>
      <c r="Q14326" s="116"/>
      <c r="R14326" s="116"/>
      <c r="S14326" s="116"/>
      <c r="T14326" s="117"/>
    </row>
    <row r="14327" spans="10:20">
      <c r="J14327" s="116"/>
      <c r="K14327" s="116"/>
      <c r="L14327" s="116"/>
      <c r="M14327" s="116"/>
      <c r="N14327" s="117"/>
      <c r="P14327" s="115"/>
      <c r="Q14327" s="116"/>
      <c r="R14327" s="116"/>
      <c r="S14327" s="116"/>
      <c r="T14327" s="117"/>
    </row>
    <row r="14328" spans="10:20">
      <c r="J14328" s="116"/>
      <c r="K14328" s="116"/>
      <c r="L14328" s="116"/>
      <c r="M14328" s="116"/>
      <c r="N14328" s="117"/>
      <c r="P14328" s="115"/>
      <c r="Q14328" s="116"/>
      <c r="R14328" s="116"/>
      <c r="S14328" s="116"/>
      <c r="T14328" s="117"/>
    </row>
    <row r="14329" spans="10:20">
      <c r="J14329" s="116"/>
      <c r="K14329" s="116"/>
      <c r="L14329" s="116"/>
      <c r="M14329" s="116"/>
      <c r="N14329" s="117"/>
      <c r="P14329" s="115"/>
      <c r="Q14329" s="116"/>
      <c r="R14329" s="116"/>
      <c r="S14329" s="116"/>
      <c r="T14329" s="117"/>
    </row>
    <row r="14330" spans="10:20">
      <c r="J14330" s="116"/>
      <c r="K14330" s="116"/>
      <c r="L14330" s="116"/>
      <c r="M14330" s="116"/>
      <c r="N14330" s="117"/>
      <c r="P14330" s="115"/>
      <c r="Q14330" s="116"/>
      <c r="R14330" s="116"/>
      <c r="S14330" s="116"/>
      <c r="T14330" s="117"/>
    </row>
    <row r="14331" spans="10:20">
      <c r="J14331" s="116"/>
      <c r="K14331" s="116"/>
      <c r="L14331" s="116"/>
      <c r="M14331" s="116"/>
      <c r="N14331" s="117"/>
      <c r="P14331" s="115"/>
      <c r="Q14331" s="116"/>
      <c r="R14331" s="116"/>
      <c r="S14331" s="116"/>
      <c r="T14331" s="117"/>
    </row>
    <row r="14332" spans="10:20">
      <c r="J14332" s="116"/>
      <c r="K14332" s="116"/>
      <c r="L14332" s="116"/>
      <c r="M14332" s="116"/>
      <c r="N14332" s="117"/>
      <c r="P14332" s="115"/>
      <c r="Q14332" s="116"/>
      <c r="R14332" s="116"/>
      <c r="S14332" s="116"/>
      <c r="T14332" s="117"/>
    </row>
    <row r="14333" spans="10:20">
      <c r="J14333" s="116"/>
      <c r="K14333" s="116"/>
      <c r="L14333" s="116"/>
      <c r="M14333" s="116"/>
      <c r="N14333" s="117"/>
      <c r="P14333" s="115"/>
      <c r="Q14333" s="116"/>
      <c r="R14333" s="116"/>
      <c r="S14333" s="116"/>
      <c r="T14333" s="117"/>
    </row>
    <row r="14334" spans="10:20">
      <c r="J14334" s="116"/>
      <c r="K14334" s="116"/>
      <c r="L14334" s="116"/>
      <c r="M14334" s="116"/>
      <c r="N14334" s="117"/>
      <c r="P14334" s="115"/>
      <c r="Q14334" s="116"/>
      <c r="R14334" s="116"/>
      <c r="S14334" s="116"/>
      <c r="T14334" s="117"/>
    </row>
    <row r="14335" spans="10:20">
      <c r="J14335" s="116"/>
      <c r="K14335" s="116"/>
      <c r="L14335" s="116"/>
      <c r="M14335" s="116"/>
      <c r="N14335" s="117"/>
      <c r="P14335" s="115"/>
      <c r="Q14335" s="116"/>
      <c r="R14335" s="116"/>
      <c r="S14335" s="116"/>
      <c r="T14335" s="117"/>
    </row>
    <row r="14336" spans="10:20">
      <c r="J14336" s="116"/>
      <c r="K14336" s="116"/>
      <c r="L14336" s="116"/>
      <c r="M14336" s="116"/>
      <c r="N14336" s="117"/>
      <c r="P14336" s="115"/>
      <c r="Q14336" s="116"/>
      <c r="R14336" s="116"/>
      <c r="S14336" s="116"/>
      <c r="T14336" s="117"/>
    </row>
    <row r="14337" spans="10:20">
      <c r="J14337" s="116"/>
      <c r="K14337" s="116"/>
      <c r="L14337" s="116"/>
      <c r="M14337" s="116"/>
      <c r="N14337" s="117"/>
      <c r="P14337" s="115"/>
      <c r="Q14337" s="116"/>
      <c r="R14337" s="116"/>
      <c r="S14337" s="116"/>
      <c r="T14337" s="117"/>
    </row>
    <row r="14338" spans="10:20">
      <c r="J14338" s="116"/>
      <c r="K14338" s="116"/>
      <c r="L14338" s="116"/>
      <c r="M14338" s="116"/>
      <c r="N14338" s="117"/>
      <c r="P14338" s="115"/>
      <c r="Q14338" s="116"/>
      <c r="R14338" s="116"/>
      <c r="S14338" s="116"/>
      <c r="T14338" s="117"/>
    </row>
    <row r="14339" spans="10:20">
      <c r="J14339" s="116"/>
      <c r="K14339" s="116"/>
      <c r="L14339" s="116"/>
      <c r="M14339" s="116"/>
      <c r="N14339" s="117"/>
      <c r="P14339" s="115"/>
      <c r="Q14339" s="116"/>
      <c r="R14339" s="116"/>
      <c r="S14339" s="116"/>
      <c r="T14339" s="117"/>
    </row>
    <row r="14340" spans="10:20">
      <c r="J14340" s="116"/>
      <c r="K14340" s="116"/>
      <c r="L14340" s="116"/>
      <c r="M14340" s="116"/>
      <c r="N14340" s="117"/>
      <c r="P14340" s="115"/>
      <c r="Q14340" s="116"/>
      <c r="R14340" s="116"/>
      <c r="S14340" s="116"/>
      <c r="T14340" s="117"/>
    </row>
    <row r="14341" spans="10:20">
      <c r="J14341" s="116"/>
      <c r="K14341" s="116"/>
      <c r="L14341" s="116"/>
      <c r="M14341" s="116"/>
      <c r="N14341" s="117"/>
      <c r="P14341" s="115"/>
      <c r="Q14341" s="116"/>
      <c r="R14341" s="116"/>
      <c r="S14341" s="116"/>
      <c r="T14341" s="117"/>
    </row>
    <row r="14342" spans="10:20">
      <c r="J14342" s="116"/>
      <c r="K14342" s="116"/>
      <c r="L14342" s="116"/>
      <c r="M14342" s="116"/>
      <c r="N14342" s="117"/>
      <c r="P14342" s="115"/>
      <c r="Q14342" s="116"/>
      <c r="R14342" s="116"/>
      <c r="S14342" s="116"/>
      <c r="T14342" s="117"/>
    </row>
    <row r="14343" spans="10:20">
      <c r="J14343" s="116"/>
      <c r="K14343" s="116"/>
      <c r="L14343" s="116"/>
      <c r="M14343" s="116"/>
      <c r="N14343" s="117"/>
      <c r="P14343" s="115"/>
      <c r="Q14343" s="116"/>
      <c r="R14343" s="116"/>
      <c r="S14343" s="116"/>
      <c r="T14343" s="117"/>
    </row>
    <row r="14344" spans="10:20">
      <c r="J14344" s="116"/>
      <c r="K14344" s="116"/>
      <c r="L14344" s="116"/>
      <c r="M14344" s="116"/>
      <c r="N14344" s="117"/>
      <c r="P14344" s="115"/>
      <c r="Q14344" s="116"/>
      <c r="R14344" s="116"/>
      <c r="S14344" s="116"/>
      <c r="T14344" s="117"/>
    </row>
    <row r="14345" spans="10:20">
      <c r="J14345" s="116"/>
      <c r="K14345" s="116"/>
      <c r="L14345" s="116"/>
      <c r="M14345" s="116"/>
      <c r="N14345" s="117"/>
      <c r="P14345" s="115"/>
      <c r="Q14345" s="116"/>
      <c r="R14345" s="116"/>
      <c r="S14345" s="116"/>
      <c r="T14345" s="117"/>
    </row>
    <row r="14346" spans="10:20">
      <c r="J14346" s="116"/>
      <c r="K14346" s="116"/>
      <c r="L14346" s="116"/>
      <c r="M14346" s="116"/>
      <c r="N14346" s="117"/>
      <c r="P14346" s="115"/>
      <c r="Q14346" s="116"/>
      <c r="R14346" s="116"/>
      <c r="S14346" s="116"/>
      <c r="T14346" s="117"/>
    </row>
    <row r="14347" spans="10:20">
      <c r="J14347" s="116"/>
      <c r="K14347" s="116"/>
      <c r="L14347" s="116"/>
      <c r="M14347" s="116"/>
      <c r="N14347" s="117"/>
      <c r="P14347" s="115"/>
      <c r="Q14347" s="116"/>
      <c r="R14347" s="116"/>
      <c r="S14347" s="116"/>
      <c r="T14347" s="117"/>
    </row>
    <row r="14348" spans="10:20">
      <c r="J14348" s="116"/>
      <c r="K14348" s="116"/>
      <c r="L14348" s="116"/>
      <c r="M14348" s="116"/>
      <c r="N14348" s="117"/>
      <c r="P14348" s="115"/>
      <c r="Q14348" s="116"/>
      <c r="R14348" s="116"/>
      <c r="S14348" s="116"/>
      <c r="T14348" s="117"/>
    </row>
    <row r="14349" spans="10:20">
      <c r="J14349" s="116"/>
      <c r="K14349" s="116"/>
      <c r="L14349" s="116"/>
      <c r="M14349" s="116"/>
      <c r="N14349" s="117"/>
      <c r="P14349" s="115"/>
      <c r="Q14349" s="116"/>
      <c r="R14349" s="116"/>
      <c r="S14349" s="116"/>
      <c r="T14349" s="117"/>
    </row>
    <row r="14350" spans="10:20">
      <c r="J14350" s="116"/>
      <c r="K14350" s="116"/>
      <c r="L14350" s="116"/>
      <c r="M14350" s="116"/>
      <c r="N14350" s="117"/>
      <c r="P14350" s="115"/>
      <c r="Q14350" s="116"/>
      <c r="R14350" s="116"/>
      <c r="S14350" s="116"/>
      <c r="T14350" s="117"/>
    </row>
    <row r="14351" spans="10:20">
      <c r="J14351" s="116"/>
      <c r="K14351" s="116"/>
      <c r="L14351" s="116"/>
      <c r="M14351" s="116"/>
      <c r="N14351" s="117"/>
      <c r="P14351" s="115"/>
      <c r="Q14351" s="116"/>
      <c r="R14351" s="116"/>
      <c r="S14351" s="116"/>
      <c r="T14351" s="117"/>
    </row>
    <row r="14352" spans="10:20">
      <c r="J14352" s="116"/>
      <c r="K14352" s="116"/>
      <c r="L14352" s="116"/>
      <c r="M14352" s="116"/>
      <c r="N14352" s="117"/>
      <c r="P14352" s="115"/>
      <c r="Q14352" s="116"/>
      <c r="R14352" s="116"/>
      <c r="S14352" s="116"/>
      <c r="T14352" s="117"/>
    </row>
    <row r="14353" spans="10:20">
      <c r="J14353" s="116"/>
      <c r="K14353" s="116"/>
      <c r="L14353" s="116"/>
      <c r="M14353" s="116"/>
      <c r="N14353" s="117"/>
      <c r="P14353" s="115"/>
      <c r="Q14353" s="116"/>
      <c r="R14353" s="116"/>
      <c r="S14353" s="116"/>
      <c r="T14353" s="117"/>
    </row>
    <row r="14354" spans="10:20">
      <c r="J14354" s="116"/>
      <c r="K14354" s="116"/>
      <c r="L14354" s="116"/>
      <c r="M14354" s="116"/>
      <c r="N14354" s="117"/>
      <c r="P14354" s="115"/>
      <c r="Q14354" s="116"/>
      <c r="R14354" s="116"/>
      <c r="S14354" s="116"/>
      <c r="T14354" s="117"/>
    </row>
    <row r="14355" spans="10:20">
      <c r="J14355" s="116"/>
      <c r="K14355" s="116"/>
      <c r="L14355" s="116"/>
      <c r="M14355" s="116"/>
      <c r="N14355" s="117"/>
      <c r="P14355" s="115"/>
      <c r="Q14355" s="116"/>
      <c r="R14355" s="116"/>
      <c r="S14355" s="116"/>
      <c r="T14355" s="117"/>
    </row>
    <row r="14356" spans="10:20">
      <c r="J14356" s="116"/>
      <c r="K14356" s="116"/>
      <c r="L14356" s="116"/>
      <c r="M14356" s="116"/>
      <c r="N14356" s="117"/>
      <c r="P14356" s="115"/>
      <c r="Q14356" s="116"/>
      <c r="R14356" s="116"/>
      <c r="S14356" s="116"/>
      <c r="T14356" s="117"/>
    </row>
    <row r="14357" spans="10:20">
      <c r="J14357" s="116"/>
      <c r="K14357" s="116"/>
      <c r="L14357" s="116"/>
      <c r="M14357" s="116"/>
      <c r="N14357" s="117"/>
      <c r="P14357" s="115"/>
      <c r="Q14357" s="116"/>
      <c r="R14357" s="116"/>
      <c r="S14357" s="116"/>
      <c r="T14357" s="117"/>
    </row>
    <row r="14358" spans="10:20">
      <c r="J14358" s="116"/>
      <c r="K14358" s="116"/>
      <c r="L14358" s="116"/>
      <c r="M14358" s="116"/>
      <c r="N14358" s="117"/>
      <c r="P14358" s="115"/>
      <c r="Q14358" s="116"/>
      <c r="R14358" s="116"/>
      <c r="S14358" s="116"/>
      <c r="T14358" s="117"/>
    </row>
    <row r="14359" spans="10:20">
      <c r="J14359" s="116"/>
      <c r="K14359" s="116"/>
      <c r="L14359" s="116"/>
      <c r="M14359" s="116"/>
      <c r="N14359" s="117"/>
      <c r="P14359" s="115"/>
      <c r="Q14359" s="116"/>
      <c r="R14359" s="116"/>
      <c r="S14359" s="116"/>
      <c r="T14359" s="117"/>
    </row>
    <row r="14360" spans="10:20">
      <c r="J14360" s="116"/>
      <c r="K14360" s="116"/>
      <c r="L14360" s="116"/>
      <c r="M14360" s="116"/>
      <c r="N14360" s="117"/>
      <c r="P14360" s="115"/>
      <c r="Q14360" s="116"/>
      <c r="R14360" s="116"/>
      <c r="S14360" s="116"/>
      <c r="T14360" s="117"/>
    </row>
    <row r="14361" spans="10:20">
      <c r="J14361" s="116"/>
      <c r="K14361" s="116"/>
      <c r="L14361" s="116"/>
      <c r="M14361" s="116"/>
      <c r="N14361" s="117"/>
      <c r="P14361" s="115"/>
      <c r="Q14361" s="116"/>
      <c r="R14361" s="116"/>
      <c r="S14361" s="116"/>
      <c r="T14361" s="117"/>
    </row>
    <row r="14362" spans="10:20">
      <c r="J14362" s="116"/>
      <c r="K14362" s="116"/>
      <c r="L14362" s="116"/>
      <c r="M14362" s="116"/>
      <c r="N14362" s="117"/>
      <c r="P14362" s="115"/>
      <c r="Q14362" s="116"/>
      <c r="R14362" s="116"/>
      <c r="S14362" s="116"/>
      <c r="T14362" s="117"/>
    </row>
    <row r="14363" spans="10:20">
      <c r="J14363" s="116"/>
      <c r="K14363" s="116"/>
      <c r="L14363" s="116"/>
      <c r="M14363" s="116"/>
      <c r="N14363" s="117"/>
      <c r="P14363" s="115"/>
      <c r="Q14363" s="116"/>
      <c r="R14363" s="116"/>
      <c r="S14363" s="116"/>
      <c r="T14363" s="117"/>
    </row>
    <row r="14364" spans="10:20">
      <c r="J14364" s="116"/>
      <c r="K14364" s="116"/>
      <c r="L14364" s="116"/>
      <c r="M14364" s="116"/>
      <c r="N14364" s="117"/>
      <c r="P14364" s="115"/>
      <c r="Q14364" s="116"/>
      <c r="R14364" s="116"/>
      <c r="S14364" s="116"/>
      <c r="T14364" s="117"/>
    </row>
    <row r="14365" spans="10:20">
      <c r="J14365" s="116"/>
      <c r="K14365" s="116"/>
      <c r="L14365" s="116"/>
      <c r="M14365" s="116"/>
      <c r="N14365" s="117"/>
      <c r="P14365" s="115"/>
      <c r="Q14365" s="116"/>
      <c r="R14365" s="116"/>
      <c r="S14365" s="116"/>
      <c r="T14365" s="117"/>
    </row>
    <row r="14366" spans="10:20">
      <c r="J14366" s="116"/>
      <c r="K14366" s="116"/>
      <c r="L14366" s="116"/>
      <c r="M14366" s="116"/>
      <c r="N14366" s="117"/>
      <c r="P14366" s="115"/>
      <c r="Q14366" s="116"/>
      <c r="R14366" s="116"/>
      <c r="S14366" s="116"/>
      <c r="T14366" s="117"/>
    </row>
    <row r="14367" spans="10:20">
      <c r="J14367" s="116"/>
      <c r="K14367" s="116"/>
      <c r="L14367" s="116"/>
      <c r="M14367" s="116"/>
      <c r="N14367" s="117"/>
      <c r="P14367" s="115"/>
      <c r="Q14367" s="116"/>
      <c r="R14367" s="116"/>
      <c r="S14367" s="116"/>
      <c r="T14367" s="117"/>
    </row>
    <row r="14368" spans="10:20">
      <c r="J14368" s="116"/>
      <c r="K14368" s="116"/>
      <c r="L14368" s="116"/>
      <c r="M14368" s="116"/>
      <c r="N14368" s="117"/>
      <c r="P14368" s="115"/>
      <c r="Q14368" s="116"/>
      <c r="R14368" s="116"/>
      <c r="S14368" s="116"/>
      <c r="T14368" s="117"/>
    </row>
    <row r="14369" spans="10:20">
      <c r="J14369" s="116"/>
      <c r="K14369" s="116"/>
      <c r="L14369" s="116"/>
      <c r="M14369" s="116"/>
      <c r="N14369" s="117"/>
      <c r="P14369" s="115"/>
      <c r="Q14369" s="116"/>
      <c r="R14369" s="116"/>
      <c r="S14369" s="116"/>
      <c r="T14369" s="117"/>
    </row>
    <row r="14370" spans="10:20">
      <c r="J14370" s="116"/>
      <c r="K14370" s="116"/>
      <c r="L14370" s="116"/>
      <c r="M14370" s="116"/>
      <c r="N14370" s="117"/>
      <c r="P14370" s="115"/>
      <c r="Q14370" s="116"/>
      <c r="R14370" s="116"/>
      <c r="S14370" s="116"/>
      <c r="T14370" s="117"/>
    </row>
    <row r="14371" spans="10:20">
      <c r="J14371" s="116"/>
      <c r="K14371" s="116"/>
      <c r="L14371" s="116"/>
      <c r="M14371" s="116"/>
      <c r="N14371" s="117"/>
      <c r="P14371" s="115"/>
      <c r="Q14371" s="116"/>
      <c r="R14371" s="116"/>
      <c r="S14371" s="116"/>
      <c r="T14371" s="117"/>
    </row>
    <row r="14372" spans="10:20">
      <c r="J14372" s="116"/>
      <c r="K14372" s="116"/>
      <c r="L14372" s="116"/>
      <c r="M14372" s="116"/>
      <c r="N14372" s="117"/>
      <c r="P14372" s="115"/>
      <c r="Q14372" s="116"/>
      <c r="R14372" s="116"/>
      <c r="S14372" s="116"/>
      <c r="T14372" s="117"/>
    </row>
    <row r="14373" spans="10:20">
      <c r="J14373" s="116"/>
      <c r="K14373" s="116"/>
      <c r="L14373" s="116"/>
      <c r="M14373" s="116"/>
      <c r="N14373" s="117"/>
      <c r="P14373" s="115"/>
      <c r="Q14373" s="116"/>
      <c r="R14373" s="116"/>
      <c r="S14373" s="116"/>
      <c r="T14373" s="117"/>
    </row>
    <row r="14374" spans="10:20">
      <c r="J14374" s="116"/>
      <c r="K14374" s="116"/>
      <c r="L14374" s="116"/>
      <c r="M14374" s="116"/>
      <c r="N14374" s="117"/>
      <c r="P14374" s="115"/>
      <c r="Q14374" s="116"/>
      <c r="R14374" s="116"/>
      <c r="S14374" s="116"/>
      <c r="T14374" s="117"/>
    </row>
    <row r="14375" spans="10:20">
      <c r="J14375" s="116"/>
      <c r="K14375" s="116"/>
      <c r="L14375" s="116"/>
      <c r="M14375" s="116"/>
      <c r="N14375" s="117"/>
      <c r="P14375" s="115"/>
      <c r="Q14375" s="116"/>
      <c r="R14375" s="116"/>
      <c r="S14375" s="116"/>
      <c r="T14375" s="117"/>
    </row>
    <row r="14376" spans="10:20">
      <c r="J14376" s="116"/>
      <c r="K14376" s="116"/>
      <c r="L14376" s="116"/>
      <c r="M14376" s="116"/>
      <c r="N14376" s="117"/>
      <c r="P14376" s="115"/>
      <c r="Q14376" s="116"/>
      <c r="R14376" s="116"/>
      <c r="S14376" s="116"/>
      <c r="T14376" s="117"/>
    </row>
    <row r="14377" spans="10:20">
      <c r="J14377" s="116"/>
      <c r="K14377" s="116"/>
      <c r="L14377" s="116"/>
      <c r="M14377" s="116"/>
      <c r="N14377" s="117"/>
      <c r="P14377" s="115"/>
      <c r="Q14377" s="116"/>
      <c r="R14377" s="116"/>
      <c r="S14377" s="116"/>
      <c r="T14377" s="117"/>
    </row>
    <row r="14378" spans="10:20">
      <c r="J14378" s="116"/>
      <c r="K14378" s="116"/>
      <c r="L14378" s="116"/>
      <c r="M14378" s="116"/>
      <c r="N14378" s="117"/>
      <c r="P14378" s="115"/>
      <c r="Q14378" s="116"/>
      <c r="R14378" s="116"/>
      <c r="S14378" s="116"/>
      <c r="T14378" s="117"/>
    </row>
    <row r="14379" spans="10:20">
      <c r="J14379" s="116"/>
      <c r="K14379" s="116"/>
      <c r="L14379" s="116"/>
      <c r="M14379" s="116"/>
      <c r="N14379" s="117"/>
      <c r="P14379" s="115"/>
      <c r="Q14379" s="116"/>
      <c r="R14379" s="116"/>
      <c r="S14379" s="116"/>
      <c r="T14379" s="117"/>
    </row>
    <row r="14380" spans="10:20">
      <c r="J14380" s="116"/>
      <c r="K14380" s="116"/>
      <c r="L14380" s="116"/>
      <c r="M14380" s="116"/>
      <c r="N14380" s="117"/>
      <c r="P14380" s="115"/>
      <c r="Q14380" s="116"/>
      <c r="R14380" s="116"/>
      <c r="S14380" s="116"/>
      <c r="T14380" s="117"/>
    </row>
    <row r="14381" spans="10:20">
      <c r="J14381" s="116"/>
      <c r="K14381" s="116"/>
      <c r="L14381" s="116"/>
      <c r="M14381" s="116"/>
      <c r="N14381" s="117"/>
      <c r="P14381" s="115"/>
      <c r="Q14381" s="116"/>
      <c r="R14381" s="116"/>
      <c r="S14381" s="116"/>
      <c r="T14381" s="117"/>
    </row>
    <row r="14382" spans="10:20">
      <c r="J14382" s="116"/>
      <c r="K14382" s="116"/>
      <c r="L14382" s="116"/>
      <c r="M14382" s="116"/>
      <c r="N14382" s="117"/>
      <c r="P14382" s="115"/>
      <c r="Q14382" s="116"/>
      <c r="R14382" s="116"/>
      <c r="S14382" s="116"/>
      <c r="T14382" s="117"/>
    </row>
    <row r="14383" spans="10:20">
      <c r="J14383" s="116"/>
      <c r="K14383" s="116"/>
      <c r="L14383" s="116"/>
      <c r="M14383" s="116"/>
      <c r="N14383" s="117"/>
      <c r="P14383" s="115"/>
      <c r="Q14383" s="116"/>
      <c r="R14383" s="116"/>
      <c r="S14383" s="116"/>
      <c r="T14383" s="117"/>
    </row>
    <row r="14384" spans="10:20">
      <c r="J14384" s="116"/>
      <c r="K14384" s="116"/>
      <c r="L14384" s="116"/>
      <c r="M14384" s="116"/>
      <c r="N14384" s="117"/>
      <c r="P14384" s="115"/>
      <c r="Q14384" s="116"/>
      <c r="R14384" s="116"/>
      <c r="S14384" s="116"/>
      <c r="T14384" s="117"/>
    </row>
    <row r="14385" spans="10:20">
      <c r="J14385" s="116"/>
      <c r="K14385" s="116"/>
      <c r="L14385" s="116"/>
      <c r="M14385" s="116"/>
      <c r="N14385" s="117"/>
      <c r="P14385" s="115"/>
      <c r="Q14385" s="116"/>
      <c r="R14385" s="116"/>
      <c r="S14385" s="116"/>
      <c r="T14385" s="117"/>
    </row>
    <row r="14386" spans="10:20">
      <c r="J14386" s="116"/>
      <c r="K14386" s="116"/>
      <c r="L14386" s="116"/>
      <c r="M14386" s="116"/>
      <c r="N14386" s="117"/>
      <c r="P14386" s="115"/>
      <c r="Q14386" s="116"/>
      <c r="R14386" s="116"/>
      <c r="S14386" s="116"/>
      <c r="T14386" s="117"/>
    </row>
    <row r="14387" spans="10:20">
      <c r="J14387" s="116"/>
      <c r="K14387" s="116"/>
      <c r="L14387" s="116"/>
      <c r="M14387" s="116"/>
      <c r="N14387" s="117"/>
      <c r="P14387" s="115"/>
      <c r="Q14387" s="116"/>
      <c r="R14387" s="116"/>
      <c r="S14387" s="116"/>
      <c r="T14387" s="117"/>
    </row>
    <row r="14388" spans="10:20">
      <c r="J14388" s="116"/>
      <c r="K14388" s="116"/>
      <c r="L14388" s="116"/>
      <c r="M14388" s="116"/>
      <c r="N14388" s="117"/>
      <c r="P14388" s="115"/>
      <c r="Q14388" s="116"/>
      <c r="R14388" s="116"/>
      <c r="S14388" s="116"/>
      <c r="T14388" s="117"/>
    </row>
    <row r="14389" spans="10:20">
      <c r="J14389" s="116"/>
      <c r="K14389" s="116"/>
      <c r="L14389" s="116"/>
      <c r="M14389" s="116"/>
      <c r="N14389" s="117"/>
      <c r="P14389" s="115"/>
      <c r="Q14389" s="116"/>
      <c r="R14389" s="116"/>
      <c r="S14389" s="116"/>
      <c r="T14389" s="117"/>
    </row>
    <row r="14390" spans="10:20">
      <c r="J14390" s="116"/>
      <c r="K14390" s="116"/>
      <c r="L14390" s="116"/>
      <c r="M14390" s="116"/>
      <c r="N14390" s="117"/>
      <c r="P14390" s="115"/>
      <c r="Q14390" s="116"/>
      <c r="R14390" s="116"/>
      <c r="S14390" s="116"/>
      <c r="T14390" s="117"/>
    </row>
    <row r="14391" spans="10:20">
      <c r="J14391" s="116"/>
      <c r="K14391" s="116"/>
      <c r="L14391" s="116"/>
      <c r="M14391" s="116"/>
      <c r="N14391" s="117"/>
      <c r="P14391" s="115"/>
      <c r="Q14391" s="116"/>
      <c r="R14391" s="116"/>
      <c r="S14391" s="116"/>
      <c r="T14391" s="117"/>
    </row>
    <row r="14392" spans="10:20">
      <c r="J14392" s="116"/>
      <c r="K14392" s="116"/>
      <c r="L14392" s="116"/>
      <c r="M14392" s="116"/>
      <c r="N14392" s="117"/>
      <c r="P14392" s="115"/>
      <c r="Q14392" s="116"/>
      <c r="R14392" s="116"/>
      <c r="S14392" s="116"/>
      <c r="T14392" s="117"/>
    </row>
    <row r="14393" spans="10:20">
      <c r="J14393" s="116"/>
      <c r="K14393" s="116"/>
      <c r="L14393" s="116"/>
      <c r="M14393" s="116"/>
      <c r="N14393" s="117"/>
      <c r="P14393" s="115"/>
      <c r="Q14393" s="116"/>
      <c r="R14393" s="116"/>
      <c r="S14393" s="116"/>
      <c r="T14393" s="117"/>
    </row>
    <row r="14394" spans="10:20">
      <c r="J14394" s="116"/>
      <c r="K14394" s="116"/>
      <c r="L14394" s="116"/>
      <c r="M14394" s="116"/>
      <c r="N14394" s="117"/>
      <c r="P14394" s="115"/>
      <c r="Q14394" s="116"/>
      <c r="R14394" s="116"/>
      <c r="S14394" s="116"/>
      <c r="T14394" s="117"/>
    </row>
    <row r="14395" spans="10:20">
      <c r="J14395" s="116"/>
      <c r="K14395" s="116"/>
      <c r="L14395" s="116"/>
      <c r="M14395" s="116"/>
      <c r="N14395" s="117"/>
      <c r="P14395" s="115"/>
      <c r="Q14395" s="116"/>
      <c r="R14395" s="116"/>
      <c r="S14395" s="116"/>
      <c r="T14395" s="117"/>
    </row>
    <row r="14396" spans="10:20">
      <c r="J14396" s="116"/>
      <c r="K14396" s="116"/>
      <c r="L14396" s="116"/>
      <c r="M14396" s="116"/>
      <c r="N14396" s="117"/>
      <c r="P14396" s="115"/>
      <c r="Q14396" s="116"/>
      <c r="R14396" s="116"/>
      <c r="S14396" s="116"/>
      <c r="T14396" s="117"/>
    </row>
    <row r="14397" spans="10:20">
      <c r="J14397" s="116"/>
      <c r="K14397" s="116"/>
      <c r="L14397" s="116"/>
      <c r="M14397" s="116"/>
      <c r="N14397" s="117"/>
      <c r="P14397" s="115"/>
      <c r="Q14397" s="116"/>
      <c r="R14397" s="116"/>
      <c r="S14397" s="116"/>
      <c r="T14397" s="117"/>
    </row>
    <row r="14398" spans="10:20">
      <c r="J14398" s="116"/>
      <c r="K14398" s="116"/>
      <c r="L14398" s="116"/>
      <c r="M14398" s="116"/>
      <c r="N14398" s="117"/>
      <c r="P14398" s="115"/>
      <c r="Q14398" s="116"/>
      <c r="R14398" s="116"/>
      <c r="S14398" s="116"/>
      <c r="T14398" s="117"/>
    </row>
    <row r="14399" spans="10:20">
      <c r="J14399" s="116"/>
      <c r="K14399" s="116"/>
      <c r="L14399" s="116"/>
      <c r="M14399" s="116"/>
      <c r="N14399" s="117"/>
      <c r="P14399" s="115"/>
      <c r="Q14399" s="116"/>
      <c r="R14399" s="116"/>
      <c r="S14399" s="116"/>
      <c r="T14399" s="117"/>
    </row>
    <row r="14400" spans="10:20">
      <c r="J14400" s="116"/>
      <c r="K14400" s="116"/>
      <c r="L14400" s="116"/>
      <c r="M14400" s="116"/>
      <c r="N14400" s="117"/>
      <c r="P14400" s="115"/>
      <c r="Q14400" s="116"/>
      <c r="R14400" s="116"/>
      <c r="S14400" s="116"/>
      <c r="T14400" s="117"/>
    </row>
    <row r="14401" spans="10:20">
      <c r="J14401" s="116"/>
      <c r="K14401" s="116"/>
      <c r="L14401" s="116"/>
      <c r="M14401" s="116"/>
      <c r="N14401" s="117"/>
      <c r="P14401" s="115"/>
      <c r="Q14401" s="116"/>
      <c r="R14401" s="116"/>
      <c r="S14401" s="116"/>
      <c r="T14401" s="117"/>
    </row>
    <row r="14402" spans="10:20">
      <c r="J14402" s="116"/>
      <c r="K14402" s="116"/>
      <c r="L14402" s="116"/>
      <c r="M14402" s="116"/>
      <c r="N14402" s="117"/>
      <c r="P14402" s="115"/>
      <c r="Q14402" s="116"/>
      <c r="R14402" s="116"/>
      <c r="S14402" s="116"/>
      <c r="T14402" s="117"/>
    </row>
    <row r="14403" spans="10:20">
      <c r="J14403" s="116"/>
      <c r="K14403" s="116"/>
      <c r="L14403" s="116"/>
      <c r="M14403" s="116"/>
      <c r="N14403" s="117"/>
      <c r="P14403" s="115"/>
      <c r="Q14403" s="116"/>
      <c r="R14403" s="116"/>
      <c r="S14403" s="116"/>
      <c r="T14403" s="117"/>
    </row>
    <row r="14404" spans="10:20">
      <c r="J14404" s="116"/>
      <c r="K14404" s="116"/>
      <c r="L14404" s="116"/>
      <c r="M14404" s="116"/>
      <c r="N14404" s="117"/>
      <c r="P14404" s="115"/>
      <c r="Q14404" s="116"/>
      <c r="R14404" s="116"/>
      <c r="S14404" s="116"/>
      <c r="T14404" s="117"/>
    </row>
    <row r="14405" spans="10:20">
      <c r="J14405" s="116"/>
      <c r="K14405" s="116"/>
      <c r="L14405" s="116"/>
      <c r="M14405" s="116"/>
      <c r="N14405" s="117"/>
      <c r="P14405" s="115"/>
      <c r="Q14405" s="116"/>
      <c r="R14405" s="116"/>
      <c r="S14405" s="116"/>
      <c r="T14405" s="117"/>
    </row>
    <row r="14406" spans="10:20">
      <c r="J14406" s="116"/>
      <c r="K14406" s="116"/>
      <c r="L14406" s="116"/>
      <c r="M14406" s="116"/>
      <c r="N14406" s="117"/>
      <c r="P14406" s="115"/>
      <c r="Q14406" s="116"/>
      <c r="R14406" s="116"/>
      <c r="S14406" s="116"/>
      <c r="T14406" s="117"/>
    </row>
    <row r="14407" spans="10:20">
      <c r="J14407" s="116"/>
      <c r="K14407" s="116"/>
      <c r="L14407" s="116"/>
      <c r="M14407" s="116"/>
      <c r="N14407" s="117"/>
      <c r="P14407" s="115"/>
      <c r="Q14407" s="116"/>
      <c r="R14407" s="116"/>
      <c r="S14407" s="116"/>
      <c r="T14407" s="117"/>
    </row>
    <row r="14408" spans="10:20">
      <c r="J14408" s="116"/>
      <c r="K14408" s="116"/>
      <c r="L14408" s="116"/>
      <c r="M14408" s="116"/>
      <c r="N14408" s="117"/>
      <c r="P14408" s="115"/>
      <c r="Q14408" s="116"/>
      <c r="R14408" s="116"/>
      <c r="S14408" s="116"/>
      <c r="T14408" s="117"/>
    </row>
    <row r="14409" spans="10:20">
      <c r="J14409" s="116"/>
      <c r="K14409" s="116"/>
      <c r="L14409" s="116"/>
      <c r="M14409" s="116"/>
      <c r="N14409" s="117"/>
      <c r="P14409" s="115"/>
      <c r="Q14409" s="116"/>
      <c r="R14409" s="116"/>
      <c r="S14409" s="116"/>
      <c r="T14409" s="117"/>
    </row>
    <row r="14410" spans="10:20">
      <c r="J14410" s="116"/>
      <c r="K14410" s="116"/>
      <c r="L14410" s="116"/>
      <c r="M14410" s="116"/>
      <c r="N14410" s="117"/>
      <c r="P14410" s="115"/>
      <c r="Q14410" s="116"/>
      <c r="R14410" s="116"/>
      <c r="S14410" s="116"/>
      <c r="T14410" s="117"/>
    </row>
    <row r="14411" spans="10:20">
      <c r="J14411" s="116"/>
      <c r="K14411" s="116"/>
      <c r="L14411" s="116"/>
      <c r="M14411" s="116"/>
      <c r="N14411" s="117"/>
      <c r="P14411" s="115"/>
      <c r="Q14411" s="116"/>
      <c r="R14411" s="116"/>
      <c r="S14411" s="116"/>
      <c r="T14411" s="117"/>
    </row>
    <row r="14412" spans="10:20">
      <c r="J14412" s="116"/>
      <c r="K14412" s="116"/>
      <c r="L14412" s="116"/>
      <c r="M14412" s="116"/>
      <c r="N14412" s="117"/>
      <c r="P14412" s="115"/>
      <c r="Q14412" s="116"/>
      <c r="R14412" s="116"/>
      <c r="S14412" s="116"/>
      <c r="T14412" s="117"/>
    </row>
    <row r="14413" spans="10:20">
      <c r="J14413" s="116"/>
      <c r="K14413" s="116"/>
      <c r="L14413" s="116"/>
      <c r="M14413" s="116"/>
      <c r="N14413" s="117"/>
      <c r="P14413" s="115"/>
      <c r="Q14413" s="116"/>
      <c r="R14413" s="116"/>
      <c r="S14413" s="116"/>
      <c r="T14413" s="117"/>
    </row>
    <row r="14414" spans="10:20">
      <c r="J14414" s="116"/>
      <c r="K14414" s="116"/>
      <c r="L14414" s="116"/>
      <c r="M14414" s="116"/>
      <c r="N14414" s="117"/>
      <c r="P14414" s="115"/>
      <c r="Q14414" s="116"/>
      <c r="R14414" s="116"/>
      <c r="S14414" s="116"/>
      <c r="T14414" s="117"/>
    </row>
    <row r="14415" spans="10:20">
      <c r="J14415" s="116"/>
      <c r="K14415" s="116"/>
      <c r="L14415" s="116"/>
      <c r="M14415" s="116"/>
      <c r="N14415" s="117"/>
      <c r="P14415" s="115"/>
      <c r="Q14415" s="116"/>
      <c r="R14415" s="116"/>
      <c r="S14415" s="116"/>
      <c r="T14415" s="117"/>
    </row>
    <row r="14416" spans="10:20">
      <c r="J14416" s="116"/>
      <c r="K14416" s="116"/>
      <c r="L14416" s="116"/>
      <c r="M14416" s="116"/>
      <c r="N14416" s="117"/>
      <c r="P14416" s="115"/>
      <c r="Q14416" s="116"/>
      <c r="R14416" s="116"/>
      <c r="S14416" s="116"/>
      <c r="T14416" s="117"/>
    </row>
    <row r="14417" spans="10:20">
      <c r="J14417" s="116"/>
      <c r="K14417" s="116"/>
      <c r="L14417" s="116"/>
      <c r="M14417" s="116"/>
      <c r="N14417" s="117"/>
      <c r="P14417" s="115"/>
      <c r="Q14417" s="116"/>
      <c r="R14417" s="116"/>
      <c r="S14417" s="116"/>
      <c r="T14417" s="117"/>
    </row>
    <row r="14418" spans="10:20">
      <c r="J14418" s="116"/>
      <c r="K14418" s="116"/>
      <c r="L14418" s="116"/>
      <c r="M14418" s="116"/>
      <c r="N14418" s="117"/>
      <c r="P14418" s="115"/>
      <c r="Q14418" s="116"/>
      <c r="R14418" s="116"/>
      <c r="S14418" s="116"/>
      <c r="T14418" s="117"/>
    </row>
    <row r="14419" spans="10:20">
      <c r="J14419" s="116"/>
      <c r="K14419" s="116"/>
      <c r="L14419" s="116"/>
      <c r="M14419" s="116"/>
      <c r="N14419" s="117"/>
      <c r="P14419" s="115"/>
      <c r="Q14419" s="116"/>
      <c r="R14419" s="116"/>
      <c r="S14419" s="116"/>
      <c r="T14419" s="117"/>
    </row>
    <row r="14420" spans="10:20">
      <c r="J14420" s="116"/>
      <c r="K14420" s="116"/>
      <c r="L14420" s="116"/>
      <c r="M14420" s="116"/>
      <c r="N14420" s="117"/>
      <c r="P14420" s="115"/>
      <c r="Q14420" s="116"/>
      <c r="R14420" s="116"/>
      <c r="S14420" s="116"/>
      <c r="T14420" s="117"/>
    </row>
    <row r="14421" spans="10:20">
      <c r="J14421" s="116"/>
      <c r="K14421" s="116"/>
      <c r="L14421" s="116"/>
      <c r="M14421" s="116"/>
      <c r="N14421" s="117"/>
      <c r="P14421" s="115"/>
      <c r="Q14421" s="116"/>
      <c r="R14421" s="116"/>
      <c r="S14421" s="116"/>
      <c r="T14421" s="117"/>
    </row>
    <row r="14422" spans="10:20">
      <c r="J14422" s="116"/>
      <c r="K14422" s="116"/>
      <c r="L14422" s="116"/>
      <c r="M14422" s="116"/>
      <c r="N14422" s="117"/>
      <c r="P14422" s="115"/>
      <c r="Q14422" s="116"/>
      <c r="R14422" s="116"/>
      <c r="S14422" s="116"/>
      <c r="T14422" s="117"/>
    </row>
    <row r="14423" spans="10:20">
      <c r="J14423" s="116"/>
      <c r="K14423" s="116"/>
      <c r="L14423" s="116"/>
      <c r="M14423" s="116"/>
      <c r="N14423" s="117"/>
      <c r="P14423" s="115"/>
      <c r="Q14423" s="116"/>
      <c r="R14423" s="116"/>
      <c r="S14423" s="116"/>
      <c r="T14423" s="117"/>
    </row>
    <row r="14424" spans="10:20">
      <c r="J14424" s="116"/>
      <c r="K14424" s="116"/>
      <c r="L14424" s="116"/>
      <c r="M14424" s="116"/>
      <c r="N14424" s="117"/>
      <c r="P14424" s="115"/>
      <c r="Q14424" s="116"/>
      <c r="R14424" s="116"/>
      <c r="S14424" s="116"/>
      <c r="T14424" s="117"/>
    </row>
    <row r="14425" spans="10:20">
      <c r="J14425" s="116"/>
      <c r="K14425" s="116"/>
      <c r="L14425" s="116"/>
      <c r="M14425" s="116"/>
      <c r="N14425" s="117"/>
      <c r="P14425" s="115"/>
      <c r="Q14425" s="116"/>
      <c r="R14425" s="116"/>
      <c r="S14425" s="116"/>
      <c r="T14425" s="117"/>
    </row>
    <row r="14426" spans="10:20">
      <c r="J14426" s="116"/>
      <c r="K14426" s="116"/>
      <c r="L14426" s="116"/>
      <c r="M14426" s="116"/>
      <c r="N14426" s="117"/>
      <c r="P14426" s="115"/>
      <c r="Q14426" s="116"/>
      <c r="R14426" s="116"/>
      <c r="S14426" s="116"/>
      <c r="T14426" s="117"/>
    </row>
    <row r="14427" spans="10:20">
      <c r="J14427" s="116"/>
      <c r="K14427" s="116"/>
      <c r="L14427" s="116"/>
      <c r="M14427" s="116"/>
      <c r="N14427" s="117"/>
      <c r="P14427" s="115"/>
      <c r="Q14427" s="116"/>
      <c r="R14427" s="116"/>
      <c r="S14427" s="116"/>
      <c r="T14427" s="117"/>
    </row>
    <row r="14428" spans="10:20">
      <c r="J14428" s="116"/>
      <c r="K14428" s="116"/>
      <c r="L14428" s="116"/>
      <c r="M14428" s="116"/>
      <c r="N14428" s="117"/>
      <c r="P14428" s="115"/>
      <c r="Q14428" s="116"/>
      <c r="R14428" s="116"/>
      <c r="S14428" s="116"/>
      <c r="T14428" s="117"/>
    </row>
    <row r="14429" spans="10:20">
      <c r="J14429" s="116"/>
      <c r="K14429" s="116"/>
      <c r="L14429" s="116"/>
      <c r="M14429" s="116"/>
      <c r="N14429" s="117"/>
      <c r="P14429" s="115"/>
      <c r="Q14429" s="116"/>
      <c r="R14429" s="116"/>
      <c r="S14429" s="116"/>
      <c r="T14429" s="117"/>
    </row>
    <row r="14430" spans="10:20">
      <c r="J14430" s="116"/>
      <c r="K14430" s="116"/>
      <c r="L14430" s="116"/>
      <c r="M14430" s="116"/>
      <c r="N14430" s="117"/>
      <c r="P14430" s="115"/>
      <c r="Q14430" s="116"/>
      <c r="R14430" s="116"/>
      <c r="S14430" s="116"/>
      <c r="T14430" s="117"/>
    </row>
    <row r="14431" spans="10:20">
      <c r="J14431" s="116"/>
      <c r="K14431" s="116"/>
      <c r="L14431" s="116"/>
      <c r="M14431" s="116"/>
      <c r="N14431" s="117"/>
      <c r="P14431" s="115"/>
      <c r="Q14431" s="116"/>
      <c r="R14431" s="116"/>
      <c r="S14431" s="116"/>
      <c r="T14431" s="117"/>
    </row>
    <row r="14432" spans="10:20">
      <c r="J14432" s="116"/>
      <c r="K14432" s="116"/>
      <c r="L14432" s="116"/>
      <c r="M14432" s="116"/>
      <c r="N14432" s="117"/>
      <c r="P14432" s="115"/>
      <c r="Q14432" s="116"/>
      <c r="R14432" s="116"/>
      <c r="S14432" s="116"/>
      <c r="T14432" s="117"/>
    </row>
    <row r="14433" spans="10:20">
      <c r="J14433" s="116"/>
      <c r="K14433" s="116"/>
      <c r="L14433" s="116"/>
      <c r="M14433" s="116"/>
      <c r="N14433" s="117"/>
      <c r="P14433" s="115"/>
      <c r="Q14433" s="116"/>
      <c r="R14433" s="116"/>
      <c r="S14433" s="116"/>
      <c r="T14433" s="117"/>
    </row>
    <row r="14434" spans="10:20">
      <c r="J14434" s="116"/>
      <c r="K14434" s="116"/>
      <c r="L14434" s="116"/>
      <c r="M14434" s="116"/>
      <c r="N14434" s="117"/>
      <c r="P14434" s="115"/>
      <c r="Q14434" s="116"/>
      <c r="R14434" s="116"/>
      <c r="S14434" s="116"/>
      <c r="T14434" s="117"/>
    </row>
    <row r="14435" spans="10:20">
      <c r="J14435" s="116"/>
      <c r="K14435" s="116"/>
      <c r="L14435" s="116"/>
      <c r="M14435" s="116"/>
      <c r="N14435" s="117"/>
      <c r="P14435" s="115"/>
      <c r="Q14435" s="116"/>
      <c r="R14435" s="116"/>
      <c r="S14435" s="116"/>
      <c r="T14435" s="117"/>
    </row>
    <row r="14436" spans="10:20">
      <c r="J14436" s="116"/>
      <c r="K14436" s="116"/>
      <c r="L14436" s="116"/>
      <c r="M14436" s="116"/>
      <c r="N14436" s="117"/>
      <c r="P14436" s="115"/>
      <c r="Q14436" s="116"/>
      <c r="R14436" s="116"/>
      <c r="S14436" s="116"/>
      <c r="T14436" s="117"/>
    </row>
    <row r="14437" spans="10:20">
      <c r="J14437" s="116"/>
      <c r="K14437" s="116"/>
      <c r="L14437" s="116"/>
      <c r="M14437" s="116"/>
      <c r="N14437" s="117"/>
      <c r="P14437" s="115"/>
      <c r="Q14437" s="116"/>
      <c r="R14437" s="116"/>
      <c r="S14437" s="116"/>
      <c r="T14437" s="117"/>
    </row>
    <row r="14438" spans="10:20">
      <c r="J14438" s="116"/>
      <c r="K14438" s="116"/>
      <c r="L14438" s="116"/>
      <c r="M14438" s="116"/>
      <c r="N14438" s="117"/>
      <c r="P14438" s="115"/>
      <c r="Q14438" s="116"/>
      <c r="R14438" s="116"/>
      <c r="S14438" s="116"/>
      <c r="T14438" s="117"/>
    </row>
    <row r="14439" spans="10:20">
      <c r="J14439" s="116"/>
      <c r="K14439" s="116"/>
      <c r="L14439" s="116"/>
      <c r="M14439" s="116"/>
      <c r="N14439" s="117"/>
      <c r="P14439" s="115"/>
      <c r="Q14439" s="116"/>
      <c r="R14439" s="116"/>
      <c r="S14439" s="116"/>
      <c r="T14439" s="117"/>
    </row>
    <row r="14440" spans="10:20">
      <c r="J14440" s="116"/>
      <c r="K14440" s="116"/>
      <c r="L14440" s="116"/>
      <c r="M14440" s="116"/>
      <c r="N14440" s="117"/>
      <c r="P14440" s="115"/>
      <c r="Q14440" s="116"/>
      <c r="R14440" s="116"/>
      <c r="S14440" s="116"/>
      <c r="T14440" s="117"/>
    </row>
    <row r="14441" spans="10:20">
      <c r="J14441" s="116"/>
      <c r="K14441" s="116"/>
      <c r="L14441" s="116"/>
      <c r="M14441" s="116"/>
      <c r="N14441" s="117"/>
      <c r="P14441" s="115"/>
      <c r="Q14441" s="116"/>
      <c r="R14441" s="116"/>
      <c r="S14441" s="116"/>
      <c r="T14441" s="117"/>
    </row>
    <row r="14442" spans="10:20">
      <c r="J14442" s="116"/>
      <c r="K14442" s="116"/>
      <c r="L14442" s="116"/>
      <c r="M14442" s="116"/>
      <c r="N14442" s="117"/>
      <c r="P14442" s="115"/>
      <c r="Q14442" s="116"/>
      <c r="R14442" s="116"/>
      <c r="S14442" s="116"/>
      <c r="T14442" s="117"/>
    </row>
    <row r="14443" spans="10:20">
      <c r="J14443" s="116"/>
      <c r="K14443" s="116"/>
      <c r="L14443" s="116"/>
      <c r="M14443" s="116"/>
      <c r="N14443" s="117"/>
      <c r="P14443" s="115"/>
      <c r="Q14443" s="116"/>
      <c r="R14443" s="116"/>
      <c r="S14443" s="116"/>
      <c r="T14443" s="117"/>
    </row>
    <row r="14444" spans="10:20">
      <c r="J14444" s="116"/>
      <c r="K14444" s="116"/>
      <c r="L14444" s="116"/>
      <c r="M14444" s="116"/>
      <c r="N14444" s="117"/>
      <c r="P14444" s="115"/>
      <c r="Q14444" s="116"/>
      <c r="R14444" s="116"/>
      <c r="S14444" s="116"/>
      <c r="T14444" s="117"/>
    </row>
    <row r="14445" spans="10:20">
      <c r="J14445" s="116"/>
      <c r="K14445" s="116"/>
      <c r="L14445" s="116"/>
      <c r="M14445" s="116"/>
      <c r="N14445" s="117"/>
      <c r="P14445" s="115"/>
      <c r="Q14445" s="116"/>
      <c r="R14445" s="116"/>
      <c r="S14445" s="116"/>
      <c r="T14445" s="117"/>
    </row>
    <row r="14446" spans="10:20">
      <c r="J14446" s="116"/>
      <c r="K14446" s="116"/>
      <c r="L14446" s="116"/>
      <c r="M14446" s="116"/>
      <c r="N14446" s="117"/>
      <c r="P14446" s="115"/>
      <c r="Q14446" s="116"/>
      <c r="R14446" s="116"/>
      <c r="S14446" s="116"/>
      <c r="T14446" s="117"/>
    </row>
    <row r="14447" spans="10:20">
      <c r="J14447" s="116"/>
      <c r="K14447" s="116"/>
      <c r="L14447" s="116"/>
      <c r="M14447" s="116"/>
      <c r="N14447" s="117"/>
      <c r="P14447" s="115"/>
      <c r="Q14447" s="116"/>
      <c r="R14447" s="116"/>
      <c r="S14447" s="116"/>
      <c r="T14447" s="117"/>
    </row>
    <row r="14448" spans="10:20">
      <c r="J14448" s="116"/>
      <c r="K14448" s="116"/>
      <c r="L14448" s="116"/>
      <c r="M14448" s="116"/>
      <c r="N14448" s="117"/>
      <c r="P14448" s="115"/>
      <c r="Q14448" s="116"/>
      <c r="R14448" s="116"/>
      <c r="S14448" s="116"/>
      <c r="T14448" s="117"/>
    </row>
    <row r="14449" spans="10:20">
      <c r="J14449" s="116"/>
      <c r="K14449" s="116"/>
      <c r="L14449" s="116"/>
      <c r="M14449" s="116"/>
      <c r="N14449" s="117"/>
      <c r="P14449" s="115"/>
      <c r="Q14449" s="116"/>
      <c r="R14449" s="116"/>
      <c r="S14449" s="116"/>
      <c r="T14449" s="117"/>
    </row>
    <row r="14450" spans="10:20">
      <c r="J14450" s="116"/>
      <c r="K14450" s="116"/>
      <c r="L14450" s="116"/>
      <c r="M14450" s="116"/>
      <c r="N14450" s="117"/>
      <c r="P14450" s="115"/>
      <c r="Q14450" s="116"/>
      <c r="R14450" s="116"/>
      <c r="S14450" s="116"/>
      <c r="T14450" s="117"/>
    </row>
    <row r="14451" spans="10:20">
      <c r="J14451" s="116"/>
      <c r="K14451" s="116"/>
      <c r="L14451" s="116"/>
      <c r="M14451" s="116"/>
      <c r="N14451" s="117"/>
      <c r="P14451" s="115"/>
      <c r="Q14451" s="116"/>
      <c r="R14451" s="116"/>
      <c r="S14451" s="116"/>
      <c r="T14451" s="117"/>
    </row>
    <row r="14452" spans="10:20">
      <c r="J14452" s="116"/>
      <c r="K14452" s="116"/>
      <c r="L14452" s="116"/>
      <c r="M14452" s="116"/>
      <c r="N14452" s="117"/>
      <c r="P14452" s="115"/>
      <c r="Q14452" s="116"/>
      <c r="R14452" s="116"/>
      <c r="S14452" s="116"/>
      <c r="T14452" s="117"/>
    </row>
    <row r="14453" spans="10:20">
      <c r="J14453" s="116"/>
      <c r="K14453" s="116"/>
      <c r="L14453" s="116"/>
      <c r="M14453" s="116"/>
      <c r="N14453" s="117"/>
      <c r="P14453" s="115"/>
      <c r="Q14453" s="116"/>
      <c r="R14453" s="116"/>
      <c r="S14453" s="116"/>
      <c r="T14453" s="117"/>
    </row>
    <row r="14454" spans="10:20">
      <c r="J14454" s="116"/>
      <c r="K14454" s="116"/>
      <c r="L14454" s="116"/>
      <c r="M14454" s="116"/>
      <c r="N14454" s="117"/>
      <c r="P14454" s="115"/>
      <c r="Q14454" s="116"/>
      <c r="R14454" s="116"/>
      <c r="S14454" s="116"/>
      <c r="T14454" s="117"/>
    </row>
    <row r="14455" spans="10:20">
      <c r="J14455" s="116"/>
      <c r="K14455" s="116"/>
      <c r="L14455" s="116"/>
      <c r="M14455" s="116"/>
      <c r="N14455" s="117"/>
      <c r="P14455" s="115"/>
      <c r="Q14455" s="116"/>
      <c r="R14455" s="116"/>
      <c r="S14455" s="116"/>
      <c r="T14455" s="117"/>
    </row>
    <row r="14456" spans="10:20">
      <c r="J14456" s="116"/>
      <c r="K14456" s="116"/>
      <c r="L14456" s="116"/>
      <c r="M14456" s="116"/>
      <c r="N14456" s="117"/>
      <c r="P14456" s="115"/>
      <c r="Q14456" s="116"/>
      <c r="R14456" s="116"/>
      <c r="S14456" s="116"/>
      <c r="T14456" s="117"/>
    </row>
    <row r="14457" spans="10:20">
      <c r="J14457" s="116"/>
      <c r="K14457" s="116"/>
      <c r="L14457" s="116"/>
      <c r="M14457" s="116"/>
      <c r="N14457" s="117"/>
      <c r="P14457" s="115"/>
      <c r="Q14457" s="116"/>
      <c r="R14457" s="116"/>
      <c r="S14457" s="116"/>
      <c r="T14457" s="117"/>
    </row>
    <row r="14458" spans="10:20">
      <c r="J14458" s="116"/>
      <c r="K14458" s="116"/>
      <c r="L14458" s="116"/>
      <c r="M14458" s="116"/>
      <c r="N14458" s="117"/>
      <c r="P14458" s="115"/>
      <c r="Q14458" s="116"/>
      <c r="R14458" s="116"/>
      <c r="S14458" s="116"/>
      <c r="T14458" s="117"/>
    </row>
    <row r="14459" spans="10:20">
      <c r="J14459" s="116"/>
      <c r="K14459" s="116"/>
      <c r="L14459" s="116"/>
      <c r="M14459" s="116"/>
      <c r="N14459" s="117"/>
      <c r="P14459" s="115"/>
      <c r="Q14459" s="116"/>
      <c r="R14459" s="116"/>
      <c r="S14459" s="116"/>
      <c r="T14459" s="117"/>
    </row>
    <row r="14460" spans="10:20">
      <c r="J14460" s="116"/>
      <c r="K14460" s="116"/>
      <c r="L14460" s="116"/>
      <c r="M14460" s="116"/>
      <c r="N14460" s="117"/>
      <c r="P14460" s="115"/>
      <c r="Q14460" s="116"/>
      <c r="R14460" s="116"/>
      <c r="S14460" s="116"/>
      <c r="T14460" s="117"/>
    </row>
    <row r="14461" spans="10:20">
      <c r="J14461" s="116"/>
      <c r="K14461" s="116"/>
      <c r="L14461" s="116"/>
      <c r="M14461" s="116"/>
      <c r="N14461" s="117"/>
      <c r="P14461" s="115"/>
      <c r="Q14461" s="116"/>
      <c r="R14461" s="116"/>
      <c r="S14461" s="116"/>
      <c r="T14461" s="117"/>
    </row>
    <row r="14462" spans="10:20">
      <c r="J14462" s="116"/>
      <c r="K14462" s="116"/>
      <c r="L14462" s="116"/>
      <c r="M14462" s="116"/>
      <c r="N14462" s="117"/>
      <c r="P14462" s="115"/>
      <c r="Q14462" s="116"/>
      <c r="R14462" s="116"/>
      <c r="S14462" s="116"/>
      <c r="T14462" s="117"/>
    </row>
    <row r="14463" spans="10:20">
      <c r="J14463" s="116"/>
      <c r="K14463" s="116"/>
      <c r="L14463" s="116"/>
      <c r="M14463" s="116"/>
      <c r="N14463" s="117"/>
      <c r="P14463" s="115"/>
      <c r="Q14463" s="116"/>
      <c r="R14463" s="116"/>
      <c r="S14463" s="116"/>
      <c r="T14463" s="117"/>
    </row>
    <row r="14464" spans="10:20">
      <c r="J14464" s="116"/>
      <c r="K14464" s="116"/>
      <c r="L14464" s="116"/>
      <c r="M14464" s="116"/>
      <c r="N14464" s="117"/>
      <c r="P14464" s="115"/>
      <c r="Q14464" s="116"/>
      <c r="R14464" s="116"/>
      <c r="S14464" s="116"/>
      <c r="T14464" s="117"/>
    </row>
    <row r="14465" spans="10:20">
      <c r="J14465" s="116"/>
      <c r="K14465" s="116"/>
      <c r="L14465" s="116"/>
      <c r="M14465" s="116"/>
      <c r="N14465" s="117"/>
      <c r="P14465" s="115"/>
      <c r="Q14465" s="116"/>
      <c r="R14465" s="116"/>
      <c r="S14465" s="116"/>
      <c r="T14465" s="117"/>
    </row>
    <row r="14466" spans="10:20">
      <c r="J14466" s="116"/>
      <c r="K14466" s="116"/>
      <c r="L14466" s="116"/>
      <c r="M14466" s="116"/>
      <c r="N14466" s="117"/>
      <c r="P14466" s="115"/>
      <c r="Q14466" s="116"/>
      <c r="R14466" s="116"/>
      <c r="S14466" s="116"/>
      <c r="T14466" s="117"/>
    </row>
    <row r="14467" spans="10:20">
      <c r="J14467" s="116"/>
      <c r="K14467" s="116"/>
      <c r="L14467" s="116"/>
      <c r="M14467" s="116"/>
      <c r="N14467" s="117"/>
      <c r="P14467" s="115"/>
      <c r="Q14467" s="116"/>
      <c r="R14467" s="116"/>
      <c r="S14467" s="116"/>
      <c r="T14467" s="117"/>
    </row>
    <row r="14468" spans="10:20">
      <c r="J14468" s="116"/>
      <c r="K14468" s="116"/>
      <c r="L14468" s="116"/>
      <c r="M14468" s="116"/>
      <c r="N14468" s="117"/>
      <c r="P14468" s="115"/>
      <c r="Q14468" s="116"/>
      <c r="R14468" s="116"/>
      <c r="S14468" s="116"/>
      <c r="T14468" s="117"/>
    </row>
    <row r="14469" spans="10:20">
      <c r="J14469" s="116"/>
      <c r="K14469" s="116"/>
      <c r="L14469" s="116"/>
      <c r="M14469" s="116"/>
      <c r="N14469" s="117"/>
      <c r="P14469" s="115"/>
      <c r="Q14469" s="116"/>
      <c r="R14469" s="116"/>
      <c r="S14469" s="116"/>
      <c r="T14469" s="117"/>
    </row>
    <row r="14470" spans="10:20">
      <c r="J14470" s="116"/>
      <c r="K14470" s="116"/>
      <c r="L14470" s="116"/>
      <c r="M14470" s="116"/>
      <c r="N14470" s="117"/>
      <c r="P14470" s="115"/>
      <c r="Q14470" s="116"/>
      <c r="R14470" s="116"/>
      <c r="S14470" s="116"/>
      <c r="T14470" s="117"/>
    </row>
    <row r="14471" spans="10:20">
      <c r="J14471" s="116"/>
      <c r="K14471" s="116"/>
      <c r="L14471" s="116"/>
      <c r="M14471" s="116"/>
      <c r="N14471" s="117"/>
      <c r="P14471" s="115"/>
      <c r="Q14471" s="116"/>
      <c r="R14471" s="116"/>
      <c r="S14471" s="116"/>
      <c r="T14471" s="117"/>
    </row>
    <row r="14472" spans="10:20">
      <c r="J14472" s="116"/>
      <c r="K14472" s="116"/>
      <c r="L14472" s="116"/>
      <c r="M14472" s="116"/>
      <c r="N14472" s="117"/>
      <c r="P14472" s="115"/>
      <c r="Q14472" s="116"/>
      <c r="R14472" s="116"/>
      <c r="S14472" s="116"/>
      <c r="T14472" s="117"/>
    </row>
    <row r="14473" spans="10:20">
      <c r="J14473" s="116"/>
      <c r="K14473" s="116"/>
      <c r="L14473" s="116"/>
      <c r="M14473" s="116"/>
      <c r="N14473" s="117"/>
      <c r="P14473" s="115"/>
      <c r="Q14473" s="116"/>
      <c r="R14473" s="116"/>
      <c r="S14473" s="116"/>
      <c r="T14473" s="117"/>
    </row>
    <row r="14474" spans="10:20">
      <c r="J14474" s="116"/>
      <c r="K14474" s="116"/>
      <c r="L14474" s="116"/>
      <c r="M14474" s="116"/>
      <c r="N14474" s="117"/>
      <c r="P14474" s="115"/>
      <c r="Q14474" s="116"/>
      <c r="R14474" s="116"/>
      <c r="S14474" s="116"/>
      <c r="T14474" s="117"/>
    </row>
    <row r="14475" spans="10:20">
      <c r="J14475" s="116"/>
      <c r="K14475" s="116"/>
      <c r="L14475" s="116"/>
      <c r="M14475" s="116"/>
      <c r="N14475" s="117"/>
      <c r="P14475" s="115"/>
      <c r="Q14475" s="116"/>
      <c r="R14475" s="116"/>
      <c r="S14475" s="116"/>
      <c r="T14475" s="117"/>
    </row>
    <row r="14476" spans="10:20">
      <c r="J14476" s="116"/>
      <c r="K14476" s="116"/>
      <c r="L14476" s="116"/>
      <c r="M14476" s="116"/>
      <c r="N14476" s="117"/>
      <c r="P14476" s="115"/>
      <c r="Q14476" s="116"/>
      <c r="R14476" s="116"/>
      <c r="S14476" s="116"/>
      <c r="T14476" s="117"/>
    </row>
    <row r="14477" spans="10:20">
      <c r="J14477" s="116"/>
      <c r="K14477" s="116"/>
      <c r="L14477" s="116"/>
      <c r="M14477" s="116"/>
      <c r="N14477" s="117"/>
      <c r="P14477" s="115"/>
      <c r="Q14477" s="116"/>
      <c r="R14477" s="116"/>
      <c r="S14477" s="116"/>
      <c r="T14477" s="117"/>
    </row>
    <row r="14478" spans="10:20">
      <c r="J14478" s="116"/>
      <c r="K14478" s="116"/>
      <c r="L14478" s="116"/>
      <c r="M14478" s="116"/>
      <c r="N14478" s="117"/>
      <c r="P14478" s="115"/>
      <c r="Q14478" s="116"/>
      <c r="R14478" s="116"/>
      <c r="S14478" s="116"/>
      <c r="T14478" s="117"/>
    </row>
    <row r="14479" spans="10:20">
      <c r="J14479" s="116"/>
      <c r="K14479" s="116"/>
      <c r="L14479" s="116"/>
      <c r="M14479" s="116"/>
      <c r="N14479" s="117"/>
      <c r="P14479" s="115"/>
      <c r="Q14479" s="116"/>
      <c r="R14479" s="116"/>
      <c r="S14479" s="116"/>
      <c r="T14479" s="117"/>
    </row>
    <row r="14480" spans="10:20">
      <c r="J14480" s="116"/>
      <c r="K14480" s="116"/>
      <c r="L14480" s="116"/>
      <c r="M14480" s="116"/>
      <c r="N14480" s="117"/>
      <c r="P14480" s="115"/>
      <c r="Q14480" s="116"/>
      <c r="R14480" s="116"/>
      <c r="S14480" s="116"/>
      <c r="T14480" s="117"/>
    </row>
    <row r="14481" spans="10:20">
      <c r="J14481" s="116"/>
      <c r="K14481" s="116"/>
      <c r="L14481" s="116"/>
      <c r="M14481" s="116"/>
      <c r="N14481" s="117"/>
      <c r="P14481" s="115"/>
      <c r="Q14481" s="116"/>
      <c r="R14481" s="116"/>
      <c r="S14481" s="116"/>
      <c r="T14481" s="117"/>
    </row>
    <row r="14482" spans="10:20">
      <c r="J14482" s="116"/>
      <c r="K14482" s="116"/>
      <c r="L14482" s="116"/>
      <c r="M14482" s="116"/>
      <c r="N14482" s="117"/>
      <c r="P14482" s="115"/>
      <c r="Q14482" s="116"/>
      <c r="R14482" s="116"/>
      <c r="S14482" s="116"/>
      <c r="T14482" s="117"/>
    </row>
    <row r="14483" spans="10:20">
      <c r="J14483" s="116"/>
      <c r="K14483" s="116"/>
      <c r="L14483" s="116"/>
      <c r="M14483" s="116"/>
      <c r="N14483" s="117"/>
      <c r="P14483" s="115"/>
      <c r="Q14483" s="116"/>
      <c r="R14483" s="116"/>
      <c r="S14483" s="116"/>
      <c r="T14483" s="117"/>
    </row>
    <row r="14484" spans="10:20">
      <c r="J14484" s="116"/>
      <c r="K14484" s="116"/>
      <c r="L14484" s="116"/>
      <c r="M14484" s="116"/>
      <c r="N14484" s="117"/>
      <c r="P14484" s="115"/>
      <c r="Q14484" s="116"/>
      <c r="R14484" s="116"/>
      <c r="S14484" s="116"/>
      <c r="T14484" s="117"/>
    </row>
    <row r="14485" spans="10:20">
      <c r="J14485" s="116"/>
      <c r="K14485" s="116"/>
      <c r="L14485" s="116"/>
      <c r="M14485" s="116"/>
      <c r="N14485" s="117"/>
      <c r="P14485" s="115"/>
      <c r="Q14485" s="116"/>
      <c r="R14485" s="116"/>
      <c r="S14485" s="116"/>
      <c r="T14485" s="117"/>
    </row>
    <row r="14486" spans="10:20">
      <c r="J14486" s="116"/>
      <c r="K14486" s="116"/>
      <c r="L14486" s="116"/>
      <c r="M14486" s="116"/>
      <c r="N14486" s="117"/>
      <c r="P14486" s="115"/>
      <c r="Q14486" s="116"/>
      <c r="R14486" s="116"/>
      <c r="S14486" s="116"/>
      <c r="T14486" s="117"/>
    </row>
    <row r="14487" spans="10:20">
      <c r="J14487" s="116"/>
      <c r="K14487" s="116"/>
      <c r="L14487" s="116"/>
      <c r="M14487" s="116"/>
      <c r="N14487" s="117"/>
      <c r="P14487" s="115"/>
      <c r="Q14487" s="116"/>
      <c r="R14487" s="116"/>
      <c r="S14487" s="116"/>
      <c r="T14487" s="117"/>
    </row>
    <row r="14488" spans="10:20">
      <c r="J14488" s="116"/>
      <c r="K14488" s="116"/>
      <c r="L14488" s="116"/>
      <c r="M14488" s="116"/>
      <c r="N14488" s="117"/>
      <c r="P14488" s="115"/>
      <c r="Q14488" s="116"/>
      <c r="R14488" s="116"/>
      <c r="S14488" s="116"/>
      <c r="T14488" s="117"/>
    </row>
    <row r="14489" spans="10:20">
      <c r="J14489" s="116"/>
      <c r="K14489" s="116"/>
      <c r="L14489" s="116"/>
      <c r="M14489" s="116"/>
      <c r="N14489" s="117"/>
      <c r="P14489" s="115"/>
      <c r="Q14489" s="116"/>
      <c r="R14489" s="116"/>
      <c r="S14489" s="116"/>
      <c r="T14489" s="117"/>
    </row>
    <row r="14490" spans="10:20">
      <c r="J14490" s="116"/>
      <c r="K14490" s="116"/>
      <c r="L14490" s="116"/>
      <c r="M14490" s="116"/>
      <c r="N14490" s="117"/>
      <c r="P14490" s="115"/>
      <c r="Q14490" s="116"/>
      <c r="R14490" s="116"/>
      <c r="S14490" s="116"/>
      <c r="T14490" s="117"/>
    </row>
    <row r="14491" spans="10:20">
      <c r="J14491" s="116"/>
      <c r="K14491" s="116"/>
      <c r="L14491" s="116"/>
      <c r="M14491" s="116"/>
      <c r="N14491" s="117"/>
      <c r="P14491" s="115"/>
      <c r="Q14491" s="116"/>
      <c r="R14491" s="116"/>
      <c r="S14491" s="116"/>
      <c r="T14491" s="117"/>
    </row>
    <row r="14492" spans="10:20">
      <c r="J14492" s="116"/>
      <c r="K14492" s="116"/>
      <c r="L14492" s="116"/>
      <c r="M14492" s="116"/>
      <c r="N14492" s="117"/>
      <c r="P14492" s="115"/>
      <c r="Q14492" s="116"/>
      <c r="R14492" s="116"/>
      <c r="S14492" s="116"/>
      <c r="T14492" s="117"/>
    </row>
    <row r="14493" spans="10:20">
      <c r="J14493" s="116"/>
      <c r="K14493" s="116"/>
      <c r="L14493" s="116"/>
      <c r="M14493" s="116"/>
      <c r="N14493" s="117"/>
      <c r="P14493" s="115"/>
      <c r="Q14493" s="116"/>
      <c r="R14493" s="116"/>
      <c r="S14493" s="116"/>
      <c r="T14493" s="117"/>
    </row>
    <row r="14494" spans="10:20">
      <c r="J14494" s="116"/>
      <c r="K14494" s="116"/>
      <c r="L14494" s="116"/>
      <c r="M14494" s="116"/>
      <c r="N14494" s="117"/>
      <c r="P14494" s="115"/>
      <c r="Q14494" s="116"/>
      <c r="R14494" s="116"/>
      <c r="S14494" s="116"/>
      <c r="T14494" s="117"/>
    </row>
    <row r="14495" spans="10:20">
      <c r="J14495" s="116"/>
      <c r="K14495" s="116"/>
      <c r="L14495" s="116"/>
      <c r="M14495" s="116"/>
      <c r="N14495" s="117"/>
      <c r="P14495" s="115"/>
      <c r="Q14495" s="116"/>
      <c r="R14495" s="116"/>
      <c r="S14495" s="116"/>
      <c r="T14495" s="117"/>
    </row>
    <row r="14496" spans="10:20">
      <c r="J14496" s="116"/>
      <c r="K14496" s="116"/>
      <c r="L14496" s="116"/>
      <c r="M14496" s="116"/>
      <c r="N14496" s="117"/>
      <c r="P14496" s="115"/>
      <c r="Q14496" s="116"/>
      <c r="R14496" s="116"/>
      <c r="S14496" s="116"/>
      <c r="T14496" s="117"/>
    </row>
    <row r="14497" spans="10:20">
      <c r="J14497" s="116"/>
      <c r="K14497" s="116"/>
      <c r="L14497" s="116"/>
      <c r="M14497" s="116"/>
      <c r="N14497" s="117"/>
      <c r="P14497" s="115"/>
      <c r="Q14497" s="116"/>
      <c r="R14497" s="116"/>
      <c r="S14497" s="116"/>
      <c r="T14497" s="117"/>
    </row>
    <row r="14498" spans="10:20">
      <c r="J14498" s="116"/>
      <c r="K14498" s="116"/>
      <c r="L14498" s="116"/>
      <c r="M14498" s="116"/>
      <c r="N14498" s="117"/>
      <c r="P14498" s="115"/>
      <c r="Q14498" s="116"/>
      <c r="R14498" s="116"/>
      <c r="S14498" s="116"/>
      <c r="T14498" s="117"/>
    </row>
    <row r="14499" spans="10:20">
      <c r="J14499" s="116"/>
      <c r="K14499" s="116"/>
      <c r="L14499" s="116"/>
      <c r="M14499" s="116"/>
      <c r="N14499" s="117"/>
      <c r="P14499" s="115"/>
      <c r="Q14499" s="116"/>
      <c r="R14499" s="116"/>
      <c r="S14499" s="116"/>
      <c r="T14499" s="117"/>
    </row>
    <row r="14500" spans="10:20">
      <c r="J14500" s="116"/>
      <c r="K14500" s="116"/>
      <c r="L14500" s="116"/>
      <c r="M14500" s="116"/>
      <c r="N14500" s="117"/>
      <c r="P14500" s="115"/>
      <c r="Q14500" s="116"/>
      <c r="R14500" s="116"/>
      <c r="S14500" s="116"/>
      <c r="T14500" s="117"/>
    </row>
    <row r="14501" spans="10:20">
      <c r="J14501" s="116"/>
      <c r="K14501" s="116"/>
      <c r="L14501" s="116"/>
      <c r="M14501" s="116"/>
      <c r="N14501" s="117"/>
      <c r="P14501" s="115"/>
      <c r="Q14501" s="116"/>
      <c r="R14501" s="116"/>
      <c r="S14501" s="116"/>
      <c r="T14501" s="117"/>
    </row>
    <row r="14502" spans="10:20">
      <c r="J14502" s="116"/>
      <c r="K14502" s="116"/>
      <c r="L14502" s="116"/>
      <c r="M14502" s="116"/>
      <c r="N14502" s="117"/>
      <c r="P14502" s="115"/>
      <c r="Q14502" s="116"/>
      <c r="R14502" s="116"/>
      <c r="S14502" s="116"/>
      <c r="T14502" s="117"/>
    </row>
    <row r="14503" spans="10:20">
      <c r="J14503" s="116"/>
      <c r="K14503" s="116"/>
      <c r="L14503" s="116"/>
      <c r="M14503" s="116"/>
      <c r="N14503" s="117"/>
      <c r="P14503" s="115"/>
      <c r="Q14503" s="116"/>
      <c r="R14503" s="116"/>
      <c r="S14503" s="116"/>
      <c r="T14503" s="117"/>
    </row>
    <row r="14504" spans="10:20">
      <c r="J14504" s="116"/>
      <c r="K14504" s="116"/>
      <c r="L14504" s="116"/>
      <c r="M14504" s="116"/>
      <c r="N14504" s="117"/>
      <c r="P14504" s="115"/>
      <c r="Q14504" s="116"/>
      <c r="R14504" s="116"/>
      <c r="S14504" s="116"/>
      <c r="T14504" s="117"/>
    </row>
    <row r="14505" spans="10:20">
      <c r="J14505" s="116"/>
      <c r="K14505" s="116"/>
      <c r="L14505" s="116"/>
      <c r="M14505" s="116"/>
      <c r="N14505" s="117"/>
      <c r="P14505" s="115"/>
      <c r="Q14505" s="116"/>
      <c r="R14505" s="116"/>
      <c r="S14505" s="116"/>
      <c r="T14505" s="117"/>
    </row>
    <row r="14506" spans="10:20">
      <c r="J14506" s="116"/>
      <c r="K14506" s="116"/>
      <c r="L14506" s="116"/>
      <c r="M14506" s="116"/>
      <c r="N14506" s="117"/>
      <c r="P14506" s="115"/>
      <c r="Q14506" s="116"/>
      <c r="R14506" s="116"/>
      <c r="S14506" s="116"/>
      <c r="T14506" s="117"/>
    </row>
    <row r="14507" spans="10:20">
      <c r="J14507" s="116"/>
      <c r="K14507" s="116"/>
      <c r="L14507" s="116"/>
      <c r="M14507" s="116"/>
      <c r="N14507" s="117"/>
      <c r="P14507" s="115"/>
      <c r="Q14507" s="116"/>
      <c r="R14507" s="116"/>
      <c r="S14507" s="116"/>
      <c r="T14507" s="117"/>
    </row>
    <row r="14508" spans="10:20">
      <c r="J14508" s="116"/>
      <c r="K14508" s="116"/>
      <c r="L14508" s="116"/>
      <c r="M14508" s="116"/>
      <c r="N14508" s="117"/>
      <c r="P14508" s="115"/>
      <c r="Q14508" s="116"/>
      <c r="R14508" s="116"/>
      <c r="S14508" s="116"/>
      <c r="T14508" s="117"/>
    </row>
    <row r="14509" spans="10:20">
      <c r="J14509" s="116"/>
      <c r="K14509" s="116"/>
      <c r="L14509" s="116"/>
      <c r="M14509" s="116"/>
      <c r="N14509" s="117"/>
      <c r="P14509" s="115"/>
      <c r="Q14509" s="116"/>
      <c r="R14509" s="116"/>
      <c r="S14509" s="116"/>
      <c r="T14509" s="117"/>
    </row>
    <row r="14510" spans="10:20">
      <c r="J14510" s="116"/>
      <c r="K14510" s="116"/>
      <c r="L14510" s="116"/>
      <c r="M14510" s="116"/>
      <c r="N14510" s="117"/>
      <c r="P14510" s="115"/>
      <c r="Q14510" s="116"/>
      <c r="R14510" s="116"/>
      <c r="S14510" s="116"/>
      <c r="T14510" s="117"/>
    </row>
    <row r="14511" spans="10:20">
      <c r="J14511" s="116"/>
      <c r="K14511" s="116"/>
      <c r="L14511" s="116"/>
      <c r="M14511" s="116"/>
      <c r="N14511" s="117"/>
      <c r="P14511" s="115"/>
      <c r="Q14511" s="116"/>
      <c r="R14511" s="116"/>
      <c r="S14511" s="116"/>
      <c r="T14511" s="117"/>
    </row>
    <row r="14512" spans="10:20">
      <c r="J14512" s="116"/>
      <c r="K14512" s="116"/>
      <c r="L14512" s="116"/>
      <c r="M14512" s="116"/>
      <c r="N14512" s="117"/>
      <c r="P14512" s="115"/>
      <c r="Q14512" s="116"/>
      <c r="R14512" s="116"/>
      <c r="S14512" s="116"/>
      <c r="T14512" s="117"/>
    </row>
    <row r="14513" spans="10:20">
      <c r="J14513" s="116"/>
      <c r="K14513" s="116"/>
      <c r="L14513" s="116"/>
      <c r="M14513" s="116"/>
      <c r="N14513" s="117"/>
      <c r="P14513" s="115"/>
      <c r="Q14513" s="116"/>
      <c r="R14513" s="116"/>
      <c r="S14513" s="116"/>
      <c r="T14513" s="117"/>
    </row>
    <row r="14514" spans="10:20">
      <c r="J14514" s="116"/>
      <c r="K14514" s="116"/>
      <c r="L14514" s="116"/>
      <c r="M14514" s="116"/>
      <c r="N14514" s="117"/>
      <c r="P14514" s="115"/>
      <c r="Q14514" s="116"/>
      <c r="R14514" s="116"/>
      <c r="S14514" s="116"/>
      <c r="T14514" s="117"/>
    </row>
    <row r="14515" spans="10:20">
      <c r="J14515" s="116"/>
      <c r="K14515" s="116"/>
      <c r="L14515" s="116"/>
      <c r="M14515" s="116"/>
      <c r="N14515" s="117"/>
      <c r="P14515" s="115"/>
      <c r="Q14515" s="116"/>
      <c r="R14515" s="116"/>
      <c r="S14515" s="116"/>
      <c r="T14515" s="117"/>
    </row>
    <row r="14516" spans="10:20">
      <c r="J14516" s="116"/>
      <c r="K14516" s="116"/>
      <c r="L14516" s="116"/>
      <c r="M14516" s="116"/>
      <c r="N14516" s="117"/>
      <c r="P14516" s="115"/>
      <c r="Q14516" s="116"/>
      <c r="R14516" s="116"/>
      <c r="S14516" s="116"/>
      <c r="T14516" s="117"/>
    </row>
    <row r="14517" spans="10:20">
      <c r="J14517" s="116"/>
      <c r="K14517" s="116"/>
      <c r="L14517" s="116"/>
      <c r="M14517" s="116"/>
      <c r="N14517" s="117"/>
      <c r="P14517" s="115"/>
      <c r="Q14517" s="116"/>
      <c r="R14517" s="116"/>
      <c r="S14517" s="116"/>
      <c r="T14517" s="117"/>
    </row>
    <row r="14518" spans="10:20">
      <c r="J14518" s="116"/>
      <c r="K14518" s="116"/>
      <c r="L14518" s="116"/>
      <c r="M14518" s="116"/>
      <c r="N14518" s="117"/>
      <c r="P14518" s="115"/>
      <c r="Q14518" s="116"/>
      <c r="R14518" s="116"/>
      <c r="S14518" s="116"/>
      <c r="T14518" s="117"/>
    </row>
    <row r="14519" spans="10:20">
      <c r="J14519" s="116"/>
      <c r="K14519" s="116"/>
      <c r="L14519" s="116"/>
      <c r="M14519" s="116"/>
      <c r="N14519" s="117"/>
      <c r="P14519" s="115"/>
      <c r="Q14519" s="116"/>
      <c r="R14519" s="116"/>
      <c r="S14519" s="116"/>
      <c r="T14519" s="117"/>
    </row>
    <row r="14520" spans="10:20">
      <c r="J14520" s="116"/>
      <c r="K14520" s="116"/>
      <c r="L14520" s="116"/>
      <c r="M14520" s="116"/>
      <c r="N14520" s="117"/>
      <c r="P14520" s="115"/>
      <c r="Q14520" s="116"/>
      <c r="R14520" s="116"/>
      <c r="S14520" s="116"/>
      <c r="T14520" s="117"/>
    </row>
    <row r="14521" spans="10:20">
      <c r="J14521" s="116"/>
      <c r="K14521" s="116"/>
      <c r="L14521" s="116"/>
      <c r="M14521" s="116"/>
      <c r="N14521" s="117"/>
      <c r="P14521" s="115"/>
      <c r="Q14521" s="116"/>
      <c r="R14521" s="116"/>
      <c r="S14521" s="116"/>
      <c r="T14521" s="117"/>
    </row>
    <row r="14522" spans="10:20">
      <c r="J14522" s="116"/>
      <c r="K14522" s="116"/>
      <c r="L14522" s="116"/>
      <c r="M14522" s="116"/>
      <c r="N14522" s="117"/>
      <c r="P14522" s="115"/>
      <c r="Q14522" s="116"/>
      <c r="R14522" s="116"/>
      <c r="S14522" s="116"/>
      <c r="T14522" s="117"/>
    </row>
    <row r="14523" spans="10:20">
      <c r="J14523" s="116"/>
      <c r="K14523" s="116"/>
      <c r="L14523" s="116"/>
      <c r="M14523" s="116"/>
      <c r="N14523" s="117"/>
      <c r="P14523" s="115"/>
      <c r="Q14523" s="116"/>
      <c r="R14523" s="116"/>
      <c r="S14523" s="116"/>
      <c r="T14523" s="117"/>
    </row>
    <row r="14524" spans="10:20">
      <c r="J14524" s="116"/>
      <c r="K14524" s="116"/>
      <c r="L14524" s="116"/>
      <c r="M14524" s="116"/>
      <c r="N14524" s="117"/>
      <c r="P14524" s="115"/>
      <c r="Q14524" s="116"/>
      <c r="R14524" s="116"/>
      <c r="S14524" s="116"/>
      <c r="T14524" s="117"/>
    </row>
    <row r="14525" spans="10:20">
      <c r="J14525" s="116"/>
      <c r="K14525" s="116"/>
      <c r="L14525" s="116"/>
      <c r="M14525" s="116"/>
      <c r="N14525" s="117"/>
      <c r="P14525" s="115"/>
      <c r="Q14525" s="116"/>
      <c r="R14525" s="116"/>
      <c r="S14525" s="116"/>
      <c r="T14525" s="117"/>
    </row>
    <row r="14526" spans="10:20">
      <c r="J14526" s="116"/>
      <c r="K14526" s="116"/>
      <c r="L14526" s="116"/>
      <c r="M14526" s="116"/>
      <c r="N14526" s="117"/>
      <c r="P14526" s="115"/>
      <c r="Q14526" s="116"/>
      <c r="R14526" s="116"/>
      <c r="S14526" s="116"/>
      <c r="T14526" s="117"/>
    </row>
    <row r="14527" spans="10:20">
      <c r="J14527" s="116"/>
      <c r="K14527" s="116"/>
      <c r="L14527" s="116"/>
      <c r="M14527" s="116"/>
      <c r="N14527" s="117"/>
      <c r="P14527" s="115"/>
      <c r="Q14527" s="116"/>
      <c r="R14527" s="116"/>
      <c r="S14527" s="116"/>
      <c r="T14527" s="117"/>
    </row>
    <row r="14528" spans="10:20">
      <c r="J14528" s="116"/>
      <c r="K14528" s="116"/>
      <c r="L14528" s="116"/>
      <c r="M14528" s="116"/>
      <c r="N14528" s="117"/>
      <c r="P14528" s="115"/>
      <c r="Q14528" s="116"/>
      <c r="R14528" s="116"/>
      <c r="S14528" s="116"/>
      <c r="T14528" s="117"/>
    </row>
    <row r="14529" spans="10:20">
      <c r="J14529" s="116"/>
      <c r="K14529" s="116"/>
      <c r="L14529" s="116"/>
      <c r="M14529" s="116"/>
      <c r="N14529" s="117"/>
      <c r="P14529" s="115"/>
      <c r="Q14529" s="116"/>
      <c r="R14529" s="116"/>
      <c r="S14529" s="116"/>
      <c r="T14529" s="117"/>
    </row>
    <row r="14530" spans="10:20">
      <c r="J14530" s="116"/>
      <c r="K14530" s="116"/>
      <c r="L14530" s="116"/>
      <c r="M14530" s="116"/>
      <c r="N14530" s="117"/>
      <c r="P14530" s="115"/>
      <c r="Q14530" s="116"/>
      <c r="R14530" s="116"/>
      <c r="S14530" s="116"/>
      <c r="T14530" s="117"/>
    </row>
    <row r="14531" spans="10:20">
      <c r="J14531" s="116"/>
      <c r="K14531" s="116"/>
      <c r="L14531" s="116"/>
      <c r="M14531" s="116"/>
      <c r="N14531" s="117"/>
      <c r="P14531" s="115"/>
      <c r="Q14531" s="116"/>
      <c r="R14531" s="116"/>
      <c r="S14531" s="116"/>
      <c r="T14531" s="117"/>
    </row>
    <row r="14532" spans="10:20">
      <c r="J14532" s="116"/>
      <c r="K14532" s="116"/>
      <c r="L14532" s="116"/>
      <c r="M14532" s="116"/>
      <c r="N14532" s="117"/>
      <c r="P14532" s="115"/>
      <c r="Q14532" s="116"/>
      <c r="R14532" s="116"/>
      <c r="S14532" s="116"/>
      <c r="T14532" s="117"/>
    </row>
    <row r="14533" spans="10:20">
      <c r="J14533" s="116"/>
      <c r="K14533" s="116"/>
      <c r="L14533" s="116"/>
      <c r="M14533" s="116"/>
      <c r="N14533" s="117"/>
      <c r="P14533" s="115"/>
      <c r="Q14533" s="116"/>
      <c r="R14533" s="116"/>
      <c r="S14533" s="116"/>
      <c r="T14533" s="117"/>
    </row>
    <row r="14534" spans="10:20">
      <c r="J14534" s="116"/>
      <c r="K14534" s="116"/>
      <c r="L14534" s="116"/>
      <c r="M14534" s="116"/>
      <c r="N14534" s="117"/>
      <c r="P14534" s="115"/>
      <c r="Q14534" s="116"/>
      <c r="R14534" s="116"/>
      <c r="S14534" s="116"/>
      <c r="T14534" s="117"/>
    </row>
    <row r="14535" spans="10:20">
      <c r="J14535" s="116"/>
      <c r="K14535" s="116"/>
      <c r="L14535" s="116"/>
      <c r="M14535" s="116"/>
      <c r="N14535" s="117"/>
      <c r="P14535" s="115"/>
      <c r="Q14535" s="116"/>
      <c r="R14535" s="116"/>
      <c r="S14535" s="116"/>
      <c r="T14535" s="117"/>
    </row>
    <row r="14536" spans="10:20">
      <c r="J14536" s="116"/>
      <c r="K14536" s="116"/>
      <c r="L14536" s="116"/>
      <c r="M14536" s="116"/>
      <c r="N14536" s="117"/>
      <c r="P14536" s="115"/>
      <c r="Q14536" s="116"/>
      <c r="R14536" s="116"/>
      <c r="S14536" s="116"/>
      <c r="T14536" s="117"/>
    </row>
    <row r="14537" spans="10:20">
      <c r="J14537" s="116"/>
      <c r="K14537" s="116"/>
      <c r="L14537" s="116"/>
      <c r="M14537" s="116"/>
      <c r="N14537" s="117"/>
      <c r="P14537" s="115"/>
      <c r="Q14537" s="116"/>
      <c r="R14537" s="116"/>
      <c r="S14537" s="116"/>
      <c r="T14537" s="117"/>
    </row>
    <row r="14538" spans="10:20">
      <c r="J14538" s="116"/>
      <c r="K14538" s="116"/>
      <c r="L14538" s="116"/>
      <c r="M14538" s="116"/>
      <c r="N14538" s="117"/>
      <c r="P14538" s="115"/>
      <c r="Q14538" s="116"/>
      <c r="R14538" s="116"/>
      <c r="S14538" s="116"/>
      <c r="T14538" s="117"/>
    </row>
    <row r="14539" spans="10:20">
      <c r="J14539" s="116"/>
      <c r="K14539" s="116"/>
      <c r="L14539" s="116"/>
      <c r="M14539" s="116"/>
      <c r="N14539" s="117"/>
      <c r="P14539" s="115"/>
      <c r="Q14539" s="116"/>
      <c r="R14539" s="116"/>
      <c r="S14539" s="116"/>
      <c r="T14539" s="117"/>
    </row>
    <row r="14540" spans="10:20">
      <c r="J14540" s="116"/>
      <c r="K14540" s="116"/>
      <c r="L14540" s="116"/>
      <c r="M14540" s="116"/>
      <c r="N14540" s="117"/>
      <c r="P14540" s="115"/>
      <c r="Q14540" s="116"/>
      <c r="R14540" s="116"/>
      <c r="S14540" s="116"/>
      <c r="T14540" s="117"/>
    </row>
    <row r="14541" spans="10:20">
      <c r="J14541" s="116"/>
      <c r="K14541" s="116"/>
      <c r="L14541" s="116"/>
      <c r="M14541" s="116"/>
      <c r="N14541" s="117"/>
      <c r="P14541" s="115"/>
      <c r="Q14541" s="116"/>
      <c r="R14541" s="116"/>
      <c r="S14541" s="116"/>
      <c r="T14541" s="117"/>
    </row>
    <row r="14542" spans="10:20">
      <c r="J14542" s="116"/>
      <c r="K14542" s="116"/>
      <c r="L14542" s="116"/>
      <c r="M14542" s="116"/>
      <c r="N14542" s="117"/>
      <c r="P14542" s="115"/>
      <c r="Q14542" s="116"/>
      <c r="R14542" s="116"/>
      <c r="S14542" s="116"/>
      <c r="T14542" s="117"/>
    </row>
    <row r="14543" spans="10:20">
      <c r="J14543" s="116"/>
      <c r="K14543" s="116"/>
      <c r="L14543" s="116"/>
      <c r="M14543" s="116"/>
      <c r="N14543" s="117"/>
      <c r="P14543" s="115"/>
      <c r="Q14543" s="116"/>
      <c r="R14543" s="116"/>
      <c r="S14543" s="116"/>
      <c r="T14543" s="117"/>
    </row>
    <row r="14544" spans="10:20">
      <c r="J14544" s="116"/>
      <c r="K14544" s="116"/>
      <c r="L14544" s="116"/>
      <c r="M14544" s="116"/>
      <c r="N14544" s="117"/>
      <c r="P14544" s="115"/>
      <c r="Q14544" s="116"/>
      <c r="R14544" s="116"/>
      <c r="S14544" s="116"/>
      <c r="T14544" s="117"/>
    </row>
    <row r="14545" spans="10:20">
      <c r="J14545" s="116"/>
      <c r="K14545" s="116"/>
      <c r="L14545" s="116"/>
      <c r="M14545" s="116"/>
      <c r="N14545" s="117"/>
      <c r="P14545" s="115"/>
      <c r="Q14545" s="116"/>
      <c r="R14545" s="116"/>
      <c r="S14545" s="116"/>
      <c r="T14545" s="117"/>
    </row>
    <row r="14546" spans="10:20">
      <c r="J14546" s="116"/>
      <c r="K14546" s="116"/>
      <c r="L14546" s="116"/>
      <c r="M14546" s="116"/>
      <c r="N14546" s="117"/>
      <c r="P14546" s="115"/>
      <c r="Q14546" s="116"/>
      <c r="R14546" s="116"/>
      <c r="S14546" s="116"/>
      <c r="T14546" s="117"/>
    </row>
    <row r="14547" spans="10:20">
      <c r="J14547" s="116"/>
      <c r="K14547" s="116"/>
      <c r="L14547" s="116"/>
      <c r="M14547" s="116"/>
      <c r="N14547" s="117"/>
      <c r="P14547" s="115"/>
      <c r="Q14547" s="116"/>
      <c r="R14547" s="116"/>
      <c r="S14547" s="116"/>
      <c r="T14547" s="117"/>
    </row>
    <row r="14548" spans="10:20">
      <c r="J14548" s="116"/>
      <c r="K14548" s="116"/>
      <c r="L14548" s="116"/>
      <c r="M14548" s="116"/>
      <c r="N14548" s="117"/>
      <c r="P14548" s="115"/>
      <c r="Q14548" s="116"/>
      <c r="R14548" s="116"/>
      <c r="S14548" s="116"/>
      <c r="T14548" s="117"/>
    </row>
    <row r="14549" spans="10:20">
      <c r="J14549" s="116"/>
      <c r="K14549" s="116"/>
      <c r="L14549" s="116"/>
      <c r="M14549" s="116"/>
      <c r="N14549" s="117"/>
      <c r="P14549" s="115"/>
      <c r="Q14549" s="116"/>
      <c r="R14549" s="116"/>
      <c r="S14549" s="116"/>
      <c r="T14549" s="117"/>
    </row>
    <row r="14550" spans="10:20">
      <c r="J14550" s="116"/>
      <c r="K14550" s="116"/>
      <c r="L14550" s="116"/>
      <c r="M14550" s="116"/>
      <c r="N14550" s="117"/>
      <c r="P14550" s="115"/>
      <c r="Q14550" s="116"/>
      <c r="R14550" s="116"/>
      <c r="S14550" s="116"/>
      <c r="T14550" s="117"/>
    </row>
    <row r="14551" spans="10:20">
      <c r="J14551" s="116"/>
      <c r="K14551" s="116"/>
      <c r="L14551" s="116"/>
      <c r="M14551" s="116"/>
      <c r="N14551" s="117"/>
      <c r="P14551" s="115"/>
      <c r="Q14551" s="116"/>
      <c r="R14551" s="116"/>
      <c r="S14551" s="116"/>
      <c r="T14551" s="117"/>
    </row>
    <row r="14552" spans="10:20">
      <c r="J14552" s="116"/>
      <c r="K14552" s="116"/>
      <c r="L14552" s="116"/>
      <c r="M14552" s="116"/>
      <c r="N14552" s="117"/>
      <c r="P14552" s="115"/>
      <c r="Q14552" s="116"/>
      <c r="R14552" s="116"/>
      <c r="S14552" s="116"/>
      <c r="T14552" s="117"/>
    </row>
    <row r="14553" spans="10:20">
      <c r="J14553" s="116"/>
      <c r="K14553" s="116"/>
      <c r="L14553" s="116"/>
      <c r="M14553" s="116"/>
      <c r="N14553" s="117"/>
      <c r="P14553" s="115"/>
      <c r="Q14553" s="116"/>
      <c r="R14553" s="116"/>
      <c r="S14553" s="116"/>
      <c r="T14553" s="117"/>
    </row>
    <row r="14554" spans="10:20">
      <c r="J14554" s="116"/>
      <c r="K14554" s="116"/>
      <c r="L14554" s="116"/>
      <c r="M14554" s="116"/>
      <c r="N14554" s="117"/>
      <c r="P14554" s="115"/>
      <c r="Q14554" s="116"/>
      <c r="R14554" s="116"/>
      <c r="S14554" s="116"/>
      <c r="T14554" s="117"/>
    </row>
    <row r="14555" spans="10:20">
      <c r="J14555" s="116"/>
      <c r="K14555" s="116"/>
      <c r="L14555" s="116"/>
      <c r="M14555" s="116"/>
      <c r="N14555" s="117"/>
      <c r="P14555" s="115"/>
      <c r="Q14555" s="116"/>
      <c r="R14555" s="116"/>
      <c r="S14555" s="116"/>
      <c r="T14555" s="117"/>
    </row>
    <row r="14556" spans="10:20">
      <c r="J14556" s="116"/>
      <c r="K14556" s="116"/>
      <c r="L14556" s="116"/>
      <c r="M14556" s="116"/>
      <c r="N14556" s="117"/>
      <c r="P14556" s="115"/>
      <c r="Q14556" s="116"/>
      <c r="R14556" s="116"/>
      <c r="S14556" s="116"/>
      <c r="T14556" s="117"/>
    </row>
    <row r="14557" spans="10:20">
      <c r="J14557" s="116"/>
      <c r="K14557" s="116"/>
      <c r="L14557" s="116"/>
      <c r="M14557" s="116"/>
      <c r="N14557" s="117"/>
      <c r="P14557" s="115"/>
      <c r="Q14557" s="116"/>
      <c r="R14557" s="116"/>
      <c r="S14557" s="116"/>
      <c r="T14557" s="117"/>
    </row>
    <row r="14558" spans="10:20">
      <c r="J14558" s="116"/>
      <c r="K14558" s="116"/>
      <c r="L14558" s="116"/>
      <c r="M14558" s="116"/>
      <c r="N14558" s="117"/>
      <c r="P14558" s="115"/>
      <c r="Q14558" s="116"/>
      <c r="R14558" s="116"/>
      <c r="S14558" s="116"/>
      <c r="T14558" s="117"/>
    </row>
    <row r="14559" spans="10:20">
      <c r="J14559" s="116"/>
      <c r="K14559" s="116"/>
      <c r="L14559" s="116"/>
      <c r="M14559" s="116"/>
      <c r="N14559" s="117"/>
      <c r="P14559" s="115"/>
      <c r="Q14559" s="116"/>
      <c r="R14559" s="116"/>
      <c r="S14559" s="116"/>
      <c r="T14559" s="117"/>
    </row>
    <row r="14560" spans="10:20">
      <c r="J14560" s="116"/>
      <c r="K14560" s="116"/>
      <c r="L14560" s="116"/>
      <c r="M14560" s="116"/>
      <c r="N14560" s="117"/>
      <c r="P14560" s="115"/>
      <c r="Q14560" s="116"/>
      <c r="R14560" s="116"/>
      <c r="S14560" s="116"/>
      <c r="T14560" s="117"/>
    </row>
    <row r="14561" spans="10:20">
      <c r="J14561" s="116"/>
      <c r="K14561" s="116"/>
      <c r="L14561" s="116"/>
      <c r="M14561" s="116"/>
      <c r="N14561" s="117"/>
      <c r="P14561" s="115"/>
      <c r="Q14561" s="116"/>
      <c r="R14561" s="116"/>
      <c r="S14561" s="116"/>
      <c r="T14561" s="117"/>
    </row>
    <row r="14562" spans="10:20">
      <c r="J14562" s="116"/>
      <c r="K14562" s="116"/>
      <c r="L14562" s="116"/>
      <c r="M14562" s="116"/>
      <c r="N14562" s="117"/>
      <c r="P14562" s="115"/>
      <c r="Q14562" s="116"/>
      <c r="R14562" s="116"/>
      <c r="S14562" s="116"/>
      <c r="T14562" s="117"/>
    </row>
    <row r="14563" spans="10:20">
      <c r="J14563" s="116"/>
      <c r="K14563" s="116"/>
      <c r="L14563" s="116"/>
      <c r="M14563" s="116"/>
      <c r="N14563" s="117"/>
      <c r="P14563" s="115"/>
      <c r="Q14563" s="116"/>
      <c r="R14563" s="116"/>
      <c r="S14563" s="116"/>
      <c r="T14563" s="117"/>
    </row>
    <row r="14564" spans="10:20">
      <c r="J14564" s="116"/>
      <c r="K14564" s="116"/>
      <c r="L14564" s="116"/>
      <c r="M14564" s="116"/>
      <c r="N14564" s="117"/>
      <c r="P14564" s="115"/>
      <c r="Q14564" s="116"/>
      <c r="R14564" s="116"/>
      <c r="S14564" s="116"/>
      <c r="T14564" s="117"/>
    </row>
    <row r="14565" spans="10:20">
      <c r="J14565" s="116"/>
      <c r="K14565" s="116"/>
      <c r="L14565" s="116"/>
      <c r="M14565" s="116"/>
      <c r="N14565" s="117"/>
      <c r="P14565" s="115"/>
      <c r="Q14565" s="116"/>
      <c r="R14565" s="116"/>
      <c r="S14565" s="116"/>
      <c r="T14565" s="117"/>
    </row>
    <row r="14566" spans="10:20">
      <c r="J14566" s="116"/>
      <c r="K14566" s="116"/>
      <c r="L14566" s="116"/>
      <c r="M14566" s="116"/>
      <c r="N14566" s="117"/>
      <c r="P14566" s="115"/>
      <c r="Q14566" s="116"/>
      <c r="R14566" s="116"/>
      <c r="S14566" s="116"/>
      <c r="T14566" s="117"/>
    </row>
    <row r="14567" spans="10:20">
      <c r="J14567" s="116"/>
      <c r="K14567" s="116"/>
      <c r="L14567" s="116"/>
      <c r="M14567" s="116"/>
      <c r="N14567" s="117"/>
      <c r="P14567" s="115"/>
      <c r="Q14567" s="116"/>
      <c r="R14567" s="116"/>
      <c r="S14567" s="116"/>
      <c r="T14567" s="117"/>
    </row>
    <row r="14568" spans="10:20">
      <c r="J14568" s="116"/>
      <c r="K14568" s="116"/>
      <c r="L14568" s="116"/>
      <c r="M14568" s="116"/>
      <c r="N14568" s="117"/>
      <c r="P14568" s="115"/>
      <c r="Q14568" s="116"/>
      <c r="R14568" s="116"/>
      <c r="S14568" s="116"/>
      <c r="T14568" s="117"/>
    </row>
    <row r="14569" spans="10:20">
      <c r="J14569" s="116"/>
      <c r="K14569" s="116"/>
      <c r="L14569" s="116"/>
      <c r="M14569" s="116"/>
      <c r="N14569" s="117"/>
      <c r="P14569" s="115"/>
      <c r="Q14569" s="116"/>
      <c r="R14569" s="116"/>
      <c r="S14569" s="116"/>
      <c r="T14569" s="117"/>
    </row>
    <row r="14570" spans="10:20">
      <c r="J14570" s="116"/>
      <c r="K14570" s="116"/>
      <c r="L14570" s="116"/>
      <c r="M14570" s="116"/>
      <c r="N14570" s="117"/>
      <c r="P14570" s="115"/>
      <c r="Q14570" s="116"/>
      <c r="R14570" s="116"/>
      <c r="S14570" s="116"/>
      <c r="T14570" s="117"/>
    </row>
    <row r="14571" spans="10:20">
      <c r="J14571" s="116"/>
      <c r="K14571" s="116"/>
      <c r="L14571" s="116"/>
      <c r="M14571" s="116"/>
      <c r="N14571" s="117"/>
      <c r="P14571" s="115"/>
      <c r="Q14571" s="116"/>
      <c r="R14571" s="116"/>
      <c r="S14571" s="116"/>
      <c r="T14571" s="117"/>
    </row>
    <row r="14572" spans="10:20">
      <c r="J14572" s="116"/>
      <c r="K14572" s="116"/>
      <c r="L14572" s="116"/>
      <c r="M14572" s="116"/>
      <c r="N14572" s="117"/>
      <c r="P14572" s="115"/>
      <c r="Q14572" s="116"/>
      <c r="R14572" s="116"/>
      <c r="S14572" s="116"/>
      <c r="T14572" s="117"/>
    </row>
    <row r="14573" spans="10:20">
      <c r="J14573" s="116"/>
      <c r="K14573" s="116"/>
      <c r="L14573" s="116"/>
      <c r="M14573" s="116"/>
      <c r="N14573" s="117"/>
      <c r="P14573" s="115"/>
      <c r="Q14573" s="116"/>
      <c r="R14573" s="116"/>
      <c r="S14573" s="116"/>
      <c r="T14573" s="117"/>
    </row>
    <row r="14574" spans="10:20">
      <c r="J14574" s="116"/>
      <c r="K14574" s="116"/>
      <c r="L14574" s="116"/>
      <c r="M14574" s="116"/>
      <c r="N14574" s="117"/>
      <c r="P14574" s="115"/>
      <c r="Q14574" s="116"/>
      <c r="R14574" s="116"/>
      <c r="S14574" s="116"/>
      <c r="T14574" s="117"/>
    </row>
    <row r="14575" spans="10:20">
      <c r="J14575" s="116"/>
      <c r="K14575" s="116"/>
      <c r="L14575" s="116"/>
      <c r="M14575" s="116"/>
      <c r="N14575" s="117"/>
      <c r="P14575" s="115"/>
      <c r="Q14575" s="116"/>
      <c r="R14575" s="116"/>
      <c r="S14575" s="116"/>
      <c r="T14575" s="117"/>
    </row>
    <row r="14576" spans="10:20">
      <c r="J14576" s="116"/>
      <c r="K14576" s="116"/>
      <c r="L14576" s="116"/>
      <c r="M14576" s="116"/>
      <c r="N14576" s="117"/>
      <c r="P14576" s="115"/>
      <c r="Q14576" s="116"/>
      <c r="R14576" s="116"/>
      <c r="S14576" s="116"/>
      <c r="T14576" s="117"/>
    </row>
    <row r="14577" spans="10:20">
      <c r="J14577" s="116"/>
      <c r="K14577" s="116"/>
      <c r="L14577" s="116"/>
      <c r="M14577" s="116"/>
      <c r="N14577" s="117"/>
      <c r="P14577" s="115"/>
      <c r="Q14577" s="116"/>
      <c r="R14577" s="116"/>
      <c r="S14577" s="116"/>
      <c r="T14577" s="117"/>
    </row>
    <row r="14578" spans="10:20">
      <c r="J14578" s="116"/>
      <c r="K14578" s="116"/>
      <c r="L14578" s="116"/>
      <c r="M14578" s="116"/>
      <c r="N14578" s="117"/>
      <c r="P14578" s="115"/>
      <c r="Q14578" s="116"/>
      <c r="R14578" s="116"/>
      <c r="S14578" s="116"/>
      <c r="T14578" s="117"/>
    </row>
    <row r="14579" spans="10:20">
      <c r="J14579" s="116"/>
      <c r="K14579" s="116"/>
      <c r="L14579" s="116"/>
      <c r="M14579" s="116"/>
      <c r="N14579" s="117"/>
      <c r="P14579" s="115"/>
      <c r="Q14579" s="116"/>
      <c r="R14579" s="116"/>
      <c r="S14579" s="116"/>
      <c r="T14579" s="117"/>
    </row>
    <row r="14580" spans="10:20">
      <c r="J14580" s="116"/>
      <c r="K14580" s="116"/>
      <c r="L14580" s="116"/>
      <c r="M14580" s="116"/>
      <c r="N14580" s="117"/>
      <c r="P14580" s="115"/>
      <c r="Q14580" s="116"/>
      <c r="R14580" s="116"/>
      <c r="S14580" s="116"/>
      <c r="T14580" s="117"/>
    </row>
    <row r="14581" spans="10:20">
      <c r="J14581" s="116"/>
      <c r="K14581" s="116"/>
      <c r="L14581" s="116"/>
      <c r="M14581" s="116"/>
      <c r="N14581" s="117"/>
      <c r="P14581" s="115"/>
      <c r="Q14581" s="116"/>
      <c r="R14581" s="116"/>
      <c r="S14581" s="116"/>
      <c r="T14581" s="117"/>
    </row>
    <row r="14582" spans="10:20">
      <c r="J14582" s="116"/>
      <c r="K14582" s="116"/>
      <c r="L14582" s="116"/>
      <c r="M14582" s="116"/>
      <c r="N14582" s="117"/>
      <c r="P14582" s="115"/>
      <c r="Q14582" s="116"/>
      <c r="R14582" s="116"/>
      <c r="S14582" s="116"/>
      <c r="T14582" s="117"/>
    </row>
    <row r="14583" spans="10:20">
      <c r="J14583" s="116"/>
      <c r="K14583" s="116"/>
      <c r="L14583" s="116"/>
      <c r="M14583" s="116"/>
      <c r="N14583" s="117"/>
      <c r="P14583" s="115"/>
      <c r="Q14583" s="116"/>
      <c r="R14583" s="116"/>
      <c r="S14583" s="116"/>
      <c r="T14583" s="117"/>
    </row>
    <row r="14584" spans="10:20">
      <c r="J14584" s="116"/>
      <c r="K14584" s="116"/>
      <c r="L14584" s="116"/>
      <c r="M14584" s="116"/>
      <c r="N14584" s="117"/>
      <c r="P14584" s="115"/>
      <c r="Q14584" s="116"/>
      <c r="R14584" s="116"/>
      <c r="S14584" s="116"/>
      <c r="T14584" s="117"/>
    </row>
    <row r="14585" spans="10:20">
      <c r="J14585" s="116"/>
      <c r="K14585" s="116"/>
      <c r="L14585" s="116"/>
      <c r="M14585" s="116"/>
      <c r="N14585" s="117"/>
      <c r="P14585" s="115"/>
      <c r="Q14585" s="116"/>
      <c r="R14585" s="116"/>
      <c r="S14585" s="116"/>
      <c r="T14585" s="117"/>
    </row>
    <row r="14586" spans="10:20">
      <c r="J14586" s="116"/>
      <c r="K14586" s="116"/>
      <c r="L14586" s="116"/>
      <c r="M14586" s="116"/>
      <c r="N14586" s="117"/>
      <c r="P14586" s="115"/>
      <c r="Q14586" s="116"/>
      <c r="R14586" s="116"/>
      <c r="S14586" s="116"/>
      <c r="T14586" s="117"/>
    </row>
    <row r="14587" spans="10:20">
      <c r="J14587" s="116"/>
      <c r="K14587" s="116"/>
      <c r="L14587" s="116"/>
      <c r="M14587" s="116"/>
      <c r="N14587" s="117"/>
      <c r="P14587" s="115"/>
      <c r="Q14587" s="116"/>
      <c r="R14587" s="116"/>
      <c r="S14587" s="116"/>
      <c r="T14587" s="117"/>
    </row>
    <row r="14588" spans="10:20">
      <c r="J14588" s="116"/>
      <c r="K14588" s="116"/>
      <c r="L14588" s="116"/>
      <c r="M14588" s="116"/>
      <c r="N14588" s="117"/>
      <c r="P14588" s="115"/>
      <c r="Q14588" s="116"/>
      <c r="R14588" s="116"/>
      <c r="S14588" s="116"/>
      <c r="T14588" s="117"/>
    </row>
    <row r="14589" spans="10:20">
      <c r="J14589" s="116"/>
      <c r="K14589" s="116"/>
      <c r="L14589" s="116"/>
      <c r="M14589" s="116"/>
      <c r="N14589" s="117"/>
      <c r="P14589" s="115"/>
      <c r="Q14589" s="116"/>
      <c r="R14589" s="116"/>
      <c r="S14589" s="116"/>
      <c r="T14589" s="117"/>
    </row>
    <row r="14590" spans="10:20">
      <c r="J14590" s="116"/>
      <c r="K14590" s="116"/>
      <c r="L14590" s="116"/>
      <c r="M14590" s="116"/>
      <c r="N14590" s="117"/>
      <c r="P14590" s="115"/>
      <c r="Q14590" s="116"/>
      <c r="R14590" s="116"/>
      <c r="S14590" s="116"/>
      <c r="T14590" s="117"/>
    </row>
    <row r="14591" spans="10:20">
      <c r="J14591" s="116"/>
      <c r="K14591" s="116"/>
      <c r="L14591" s="116"/>
      <c r="M14591" s="116"/>
      <c r="N14591" s="117"/>
      <c r="P14591" s="115"/>
      <c r="Q14591" s="116"/>
      <c r="R14591" s="116"/>
      <c r="S14591" s="116"/>
      <c r="T14591" s="117"/>
    </row>
    <row r="14592" spans="10:20">
      <c r="J14592" s="116"/>
      <c r="K14592" s="116"/>
      <c r="L14592" s="116"/>
      <c r="M14592" s="116"/>
      <c r="N14592" s="117"/>
      <c r="P14592" s="115"/>
      <c r="Q14592" s="116"/>
      <c r="R14592" s="116"/>
      <c r="S14592" s="116"/>
      <c r="T14592" s="117"/>
    </row>
    <row r="14593" spans="10:20">
      <c r="J14593" s="116"/>
      <c r="K14593" s="116"/>
      <c r="L14593" s="116"/>
      <c r="M14593" s="116"/>
      <c r="N14593" s="117"/>
      <c r="P14593" s="115"/>
      <c r="Q14593" s="116"/>
      <c r="R14593" s="116"/>
      <c r="S14593" s="116"/>
      <c r="T14593" s="117"/>
    </row>
    <row r="14594" spans="10:20">
      <c r="J14594" s="116"/>
      <c r="K14594" s="116"/>
      <c r="L14594" s="116"/>
      <c r="M14594" s="116"/>
      <c r="N14594" s="117"/>
      <c r="P14594" s="115"/>
      <c r="Q14594" s="116"/>
      <c r="R14594" s="116"/>
      <c r="S14594" s="116"/>
      <c r="T14594" s="117"/>
    </row>
    <row r="14595" spans="10:20">
      <c r="J14595" s="116"/>
      <c r="K14595" s="116"/>
      <c r="L14595" s="116"/>
      <c r="M14595" s="116"/>
      <c r="N14595" s="117"/>
      <c r="P14595" s="115"/>
      <c r="Q14595" s="116"/>
      <c r="R14595" s="116"/>
      <c r="S14595" s="116"/>
      <c r="T14595" s="117"/>
    </row>
    <row r="14596" spans="10:20">
      <c r="J14596" s="116"/>
      <c r="K14596" s="116"/>
      <c r="L14596" s="116"/>
      <c r="M14596" s="116"/>
      <c r="N14596" s="117"/>
      <c r="P14596" s="115"/>
      <c r="Q14596" s="116"/>
      <c r="R14596" s="116"/>
      <c r="S14596" s="116"/>
      <c r="T14596" s="117"/>
    </row>
    <row r="14597" spans="10:20">
      <c r="J14597" s="116"/>
      <c r="K14597" s="116"/>
      <c r="L14597" s="116"/>
      <c r="M14597" s="116"/>
      <c r="N14597" s="117"/>
      <c r="P14597" s="115"/>
      <c r="Q14597" s="116"/>
      <c r="R14597" s="116"/>
      <c r="S14597" s="116"/>
      <c r="T14597" s="117"/>
    </row>
    <row r="14598" spans="10:20">
      <c r="J14598" s="116"/>
      <c r="K14598" s="116"/>
      <c r="L14598" s="116"/>
      <c r="M14598" s="116"/>
      <c r="N14598" s="117"/>
      <c r="P14598" s="115"/>
      <c r="Q14598" s="116"/>
      <c r="R14598" s="116"/>
      <c r="S14598" s="116"/>
      <c r="T14598" s="117"/>
    </row>
    <row r="14599" spans="10:20">
      <c r="J14599" s="116"/>
      <c r="K14599" s="116"/>
      <c r="L14599" s="116"/>
      <c r="M14599" s="116"/>
      <c r="N14599" s="117"/>
      <c r="P14599" s="115"/>
      <c r="Q14599" s="116"/>
      <c r="R14599" s="116"/>
      <c r="S14599" s="116"/>
      <c r="T14599" s="117"/>
    </row>
    <row r="14600" spans="10:20">
      <c r="J14600" s="116"/>
      <c r="K14600" s="116"/>
      <c r="L14600" s="116"/>
      <c r="M14600" s="116"/>
      <c r="N14600" s="117"/>
      <c r="P14600" s="115"/>
      <c r="Q14600" s="116"/>
      <c r="R14600" s="116"/>
      <c r="S14600" s="116"/>
      <c r="T14600" s="117"/>
    </row>
    <row r="14601" spans="10:20">
      <c r="J14601" s="116"/>
      <c r="K14601" s="116"/>
      <c r="L14601" s="116"/>
      <c r="M14601" s="116"/>
      <c r="N14601" s="117"/>
      <c r="P14601" s="115"/>
      <c r="Q14601" s="116"/>
      <c r="R14601" s="116"/>
      <c r="S14601" s="116"/>
      <c r="T14601" s="117"/>
    </row>
    <row r="14602" spans="10:20">
      <c r="J14602" s="116"/>
      <c r="K14602" s="116"/>
      <c r="L14602" s="116"/>
      <c r="M14602" s="116"/>
      <c r="N14602" s="117"/>
      <c r="P14602" s="115"/>
      <c r="Q14602" s="116"/>
      <c r="R14602" s="116"/>
      <c r="S14602" s="116"/>
      <c r="T14602" s="117"/>
    </row>
    <row r="14603" spans="10:20">
      <c r="J14603" s="116"/>
      <c r="K14603" s="116"/>
      <c r="L14603" s="116"/>
      <c r="M14603" s="116"/>
      <c r="N14603" s="117"/>
      <c r="P14603" s="115"/>
      <c r="Q14603" s="116"/>
      <c r="R14603" s="116"/>
      <c r="S14603" s="116"/>
      <c r="T14603" s="117"/>
    </row>
    <row r="14604" spans="10:20">
      <c r="J14604" s="116"/>
      <c r="K14604" s="116"/>
      <c r="L14604" s="116"/>
      <c r="M14604" s="116"/>
      <c r="N14604" s="117"/>
      <c r="P14604" s="115"/>
      <c r="Q14604" s="116"/>
      <c r="R14604" s="116"/>
      <c r="S14604" s="116"/>
      <c r="T14604" s="117"/>
    </row>
    <row r="14605" spans="10:20">
      <c r="J14605" s="116"/>
      <c r="K14605" s="116"/>
      <c r="L14605" s="116"/>
      <c r="M14605" s="116"/>
      <c r="N14605" s="117"/>
      <c r="P14605" s="115"/>
      <c r="Q14605" s="116"/>
      <c r="R14605" s="116"/>
      <c r="S14605" s="116"/>
      <c r="T14605" s="117"/>
    </row>
    <row r="14606" spans="10:20">
      <c r="J14606" s="116"/>
      <c r="K14606" s="116"/>
      <c r="L14606" s="116"/>
      <c r="M14606" s="116"/>
      <c r="N14606" s="117"/>
      <c r="P14606" s="115"/>
      <c r="Q14606" s="116"/>
      <c r="R14606" s="116"/>
      <c r="S14606" s="116"/>
      <c r="T14606" s="117"/>
    </row>
    <row r="14607" spans="10:20">
      <c r="J14607" s="116"/>
      <c r="K14607" s="116"/>
      <c r="L14607" s="116"/>
      <c r="M14607" s="116"/>
      <c r="N14607" s="117"/>
      <c r="P14607" s="115"/>
      <c r="Q14607" s="116"/>
      <c r="R14607" s="116"/>
      <c r="S14607" s="116"/>
      <c r="T14607" s="117"/>
    </row>
    <row r="14608" spans="10:20">
      <c r="J14608" s="116"/>
      <c r="K14608" s="116"/>
      <c r="L14608" s="116"/>
      <c r="M14608" s="116"/>
      <c r="N14608" s="117"/>
      <c r="P14608" s="115"/>
      <c r="Q14608" s="116"/>
      <c r="R14608" s="116"/>
      <c r="S14608" s="116"/>
      <c r="T14608" s="117"/>
    </row>
    <row r="14609" spans="10:20">
      <c r="J14609" s="116"/>
      <c r="K14609" s="116"/>
      <c r="L14609" s="116"/>
      <c r="M14609" s="116"/>
      <c r="N14609" s="117"/>
      <c r="P14609" s="115"/>
      <c r="Q14609" s="116"/>
      <c r="R14609" s="116"/>
      <c r="S14609" s="116"/>
      <c r="T14609" s="117"/>
    </row>
    <row r="14610" spans="10:20">
      <c r="J14610" s="116"/>
      <c r="K14610" s="116"/>
      <c r="L14610" s="116"/>
      <c r="M14610" s="116"/>
      <c r="N14610" s="117"/>
      <c r="P14610" s="115"/>
      <c r="Q14610" s="116"/>
      <c r="R14610" s="116"/>
      <c r="S14610" s="116"/>
      <c r="T14610" s="117"/>
    </row>
    <row r="14611" spans="10:20">
      <c r="J14611" s="116"/>
      <c r="K14611" s="116"/>
      <c r="L14611" s="116"/>
      <c r="M14611" s="116"/>
      <c r="N14611" s="117"/>
      <c r="P14611" s="115"/>
      <c r="Q14611" s="116"/>
      <c r="R14611" s="116"/>
      <c r="S14611" s="116"/>
      <c r="T14611" s="117"/>
    </row>
    <row r="14612" spans="10:20">
      <c r="J14612" s="116"/>
      <c r="K14612" s="116"/>
      <c r="L14612" s="116"/>
      <c r="M14612" s="116"/>
      <c r="N14612" s="117"/>
      <c r="P14612" s="115"/>
      <c r="Q14612" s="116"/>
      <c r="R14612" s="116"/>
      <c r="S14612" s="116"/>
      <c r="T14612" s="117"/>
    </row>
    <row r="14613" spans="10:20">
      <c r="J14613" s="116"/>
      <c r="K14613" s="116"/>
      <c r="L14613" s="116"/>
      <c r="M14613" s="116"/>
      <c r="N14613" s="117"/>
      <c r="P14613" s="115"/>
      <c r="Q14613" s="116"/>
      <c r="R14613" s="116"/>
      <c r="S14613" s="116"/>
      <c r="T14613" s="117"/>
    </row>
    <row r="14614" spans="10:20">
      <c r="J14614" s="116"/>
      <c r="K14614" s="116"/>
      <c r="L14614" s="116"/>
      <c r="M14614" s="116"/>
      <c r="N14614" s="117"/>
      <c r="P14614" s="115"/>
      <c r="Q14614" s="116"/>
      <c r="R14614" s="116"/>
      <c r="S14614" s="116"/>
      <c r="T14614" s="117"/>
    </row>
    <row r="14615" spans="10:20">
      <c r="J14615" s="116"/>
      <c r="K14615" s="116"/>
      <c r="L14615" s="116"/>
      <c r="M14615" s="116"/>
      <c r="N14615" s="117"/>
      <c r="P14615" s="115"/>
      <c r="Q14615" s="116"/>
      <c r="R14615" s="116"/>
      <c r="S14615" s="116"/>
      <c r="T14615" s="117"/>
    </row>
    <row r="14616" spans="10:20">
      <c r="J14616" s="116"/>
      <c r="K14616" s="116"/>
      <c r="L14616" s="116"/>
      <c r="M14616" s="116"/>
      <c r="N14616" s="117"/>
      <c r="P14616" s="115"/>
      <c r="Q14616" s="116"/>
      <c r="R14616" s="116"/>
      <c r="S14616" s="116"/>
      <c r="T14616" s="117"/>
    </row>
    <row r="14617" spans="10:20">
      <c r="J14617" s="116"/>
      <c r="K14617" s="116"/>
      <c r="L14617" s="116"/>
      <c r="M14617" s="116"/>
      <c r="N14617" s="117"/>
      <c r="P14617" s="115"/>
      <c r="Q14617" s="116"/>
      <c r="R14617" s="116"/>
      <c r="S14617" s="116"/>
      <c r="T14617" s="117"/>
    </row>
    <row r="14618" spans="10:20">
      <c r="J14618" s="116"/>
      <c r="K14618" s="116"/>
      <c r="L14618" s="116"/>
      <c r="M14618" s="116"/>
      <c r="N14618" s="117"/>
      <c r="P14618" s="115"/>
      <c r="Q14618" s="116"/>
      <c r="R14618" s="116"/>
      <c r="S14618" s="116"/>
      <c r="T14618" s="117"/>
    </row>
    <row r="14619" spans="10:20">
      <c r="J14619" s="116"/>
      <c r="K14619" s="116"/>
      <c r="L14619" s="116"/>
      <c r="M14619" s="116"/>
      <c r="N14619" s="117"/>
      <c r="P14619" s="115"/>
      <c r="Q14619" s="116"/>
      <c r="R14619" s="116"/>
      <c r="S14619" s="116"/>
      <c r="T14619" s="117"/>
    </row>
    <row r="14620" spans="10:20">
      <c r="J14620" s="116"/>
      <c r="K14620" s="116"/>
      <c r="L14620" s="116"/>
      <c r="M14620" s="116"/>
      <c r="N14620" s="117"/>
      <c r="P14620" s="115"/>
      <c r="Q14620" s="116"/>
      <c r="R14620" s="116"/>
      <c r="S14620" s="116"/>
      <c r="T14620" s="117"/>
    </row>
    <row r="14621" spans="10:20">
      <c r="J14621" s="116"/>
      <c r="K14621" s="116"/>
      <c r="L14621" s="116"/>
      <c r="M14621" s="116"/>
      <c r="N14621" s="117"/>
      <c r="P14621" s="115"/>
      <c r="Q14621" s="116"/>
      <c r="R14621" s="116"/>
      <c r="S14621" s="116"/>
      <c r="T14621" s="117"/>
    </row>
    <row r="14622" spans="10:20">
      <c r="J14622" s="116"/>
      <c r="K14622" s="116"/>
      <c r="L14622" s="116"/>
      <c r="M14622" s="116"/>
      <c r="N14622" s="117"/>
      <c r="P14622" s="115"/>
      <c r="Q14622" s="116"/>
      <c r="R14622" s="116"/>
      <c r="S14622" s="116"/>
      <c r="T14622" s="117"/>
    </row>
    <row r="14623" spans="10:20">
      <c r="J14623" s="116"/>
      <c r="K14623" s="116"/>
      <c r="L14623" s="116"/>
      <c r="M14623" s="116"/>
      <c r="N14623" s="117"/>
      <c r="P14623" s="115"/>
      <c r="Q14623" s="116"/>
      <c r="R14623" s="116"/>
      <c r="S14623" s="116"/>
      <c r="T14623" s="117"/>
    </row>
    <row r="14624" spans="10:20">
      <c r="J14624" s="116"/>
      <c r="K14624" s="116"/>
      <c r="L14624" s="116"/>
      <c r="M14624" s="116"/>
      <c r="N14624" s="117"/>
      <c r="P14624" s="115"/>
      <c r="Q14624" s="116"/>
      <c r="R14624" s="116"/>
      <c r="S14624" s="116"/>
      <c r="T14624" s="117"/>
    </row>
    <row r="14625" spans="10:20">
      <c r="J14625" s="116"/>
      <c r="K14625" s="116"/>
      <c r="L14625" s="116"/>
      <c r="M14625" s="116"/>
      <c r="N14625" s="117"/>
      <c r="P14625" s="115"/>
      <c r="Q14625" s="116"/>
      <c r="R14625" s="116"/>
      <c r="S14625" s="116"/>
      <c r="T14625" s="117"/>
    </row>
    <row r="14626" spans="10:20">
      <c r="J14626" s="116"/>
      <c r="K14626" s="116"/>
      <c r="L14626" s="116"/>
      <c r="M14626" s="116"/>
      <c r="N14626" s="117"/>
      <c r="P14626" s="115"/>
      <c r="Q14626" s="116"/>
      <c r="R14626" s="116"/>
      <c r="S14626" s="116"/>
      <c r="T14626" s="117"/>
    </row>
    <row r="14627" spans="10:20">
      <c r="J14627" s="116"/>
      <c r="K14627" s="116"/>
      <c r="L14627" s="116"/>
      <c r="M14627" s="116"/>
      <c r="N14627" s="117"/>
      <c r="P14627" s="115"/>
      <c r="Q14627" s="116"/>
      <c r="R14627" s="116"/>
      <c r="S14627" s="116"/>
      <c r="T14627" s="117"/>
    </row>
    <row r="14628" spans="10:20">
      <c r="J14628" s="116"/>
      <c r="K14628" s="116"/>
      <c r="L14628" s="116"/>
      <c r="M14628" s="116"/>
      <c r="N14628" s="117"/>
      <c r="P14628" s="115"/>
      <c r="Q14628" s="116"/>
      <c r="R14628" s="116"/>
      <c r="S14628" s="116"/>
      <c r="T14628" s="117"/>
    </row>
    <row r="14629" spans="10:20">
      <c r="J14629" s="116"/>
      <c r="K14629" s="116"/>
      <c r="L14629" s="116"/>
      <c r="M14629" s="116"/>
      <c r="N14629" s="117"/>
      <c r="P14629" s="115"/>
      <c r="Q14629" s="116"/>
      <c r="R14629" s="116"/>
      <c r="S14629" s="116"/>
      <c r="T14629" s="117"/>
    </row>
    <row r="14630" spans="10:20">
      <c r="J14630" s="116"/>
      <c r="K14630" s="116"/>
      <c r="L14630" s="116"/>
      <c r="M14630" s="116"/>
      <c r="N14630" s="117"/>
      <c r="P14630" s="115"/>
      <c r="Q14630" s="116"/>
      <c r="R14630" s="116"/>
      <c r="S14630" s="116"/>
      <c r="T14630" s="117"/>
    </row>
    <row r="14631" spans="10:20">
      <c r="J14631" s="116"/>
      <c r="K14631" s="116"/>
      <c r="L14631" s="116"/>
      <c r="M14631" s="116"/>
      <c r="N14631" s="117"/>
      <c r="P14631" s="115"/>
      <c r="Q14631" s="116"/>
      <c r="R14631" s="116"/>
      <c r="S14631" s="116"/>
      <c r="T14631" s="117"/>
    </row>
    <row r="14632" spans="10:20">
      <c r="J14632" s="116"/>
      <c r="K14632" s="116"/>
      <c r="L14632" s="116"/>
      <c r="M14632" s="116"/>
      <c r="N14632" s="117"/>
      <c r="P14632" s="115"/>
      <c r="Q14632" s="116"/>
      <c r="R14632" s="116"/>
      <c r="S14632" s="116"/>
      <c r="T14632" s="117"/>
    </row>
    <row r="14633" spans="10:20">
      <c r="J14633" s="116"/>
      <c r="K14633" s="116"/>
      <c r="L14633" s="116"/>
      <c r="M14633" s="116"/>
      <c r="N14633" s="117"/>
      <c r="P14633" s="115"/>
      <c r="Q14633" s="116"/>
      <c r="R14633" s="116"/>
      <c r="S14633" s="116"/>
      <c r="T14633" s="117"/>
    </row>
    <row r="14634" spans="10:20">
      <c r="J14634" s="116"/>
      <c r="K14634" s="116"/>
      <c r="L14634" s="116"/>
      <c r="M14634" s="116"/>
      <c r="N14634" s="117"/>
      <c r="P14634" s="115"/>
      <c r="Q14634" s="116"/>
      <c r="R14634" s="116"/>
      <c r="S14634" s="116"/>
      <c r="T14634" s="117"/>
    </row>
    <row r="14635" spans="10:20">
      <c r="J14635" s="116"/>
      <c r="K14635" s="116"/>
      <c r="L14635" s="116"/>
      <c r="M14635" s="116"/>
      <c r="N14635" s="117"/>
      <c r="P14635" s="115"/>
      <c r="Q14635" s="116"/>
      <c r="R14635" s="116"/>
      <c r="S14635" s="116"/>
      <c r="T14635" s="117"/>
    </row>
    <row r="14636" spans="10:20">
      <c r="J14636" s="116"/>
      <c r="K14636" s="116"/>
      <c r="L14636" s="116"/>
      <c r="M14636" s="116"/>
      <c r="N14636" s="117"/>
      <c r="P14636" s="115"/>
      <c r="Q14636" s="116"/>
      <c r="R14636" s="116"/>
      <c r="S14636" s="116"/>
      <c r="T14636" s="117"/>
    </row>
    <row r="14637" spans="10:20">
      <c r="J14637" s="116"/>
      <c r="K14637" s="116"/>
      <c r="L14637" s="116"/>
      <c r="M14637" s="116"/>
      <c r="N14637" s="117"/>
      <c r="P14637" s="115"/>
      <c r="Q14637" s="116"/>
      <c r="R14637" s="116"/>
      <c r="S14637" s="116"/>
      <c r="T14637" s="117"/>
    </row>
    <row r="14638" spans="10:20">
      <c r="J14638" s="116"/>
      <c r="K14638" s="116"/>
      <c r="L14638" s="116"/>
      <c r="M14638" s="116"/>
      <c r="N14638" s="117"/>
      <c r="P14638" s="115"/>
      <c r="Q14638" s="116"/>
      <c r="R14638" s="116"/>
      <c r="S14638" s="116"/>
      <c r="T14638" s="117"/>
    </row>
    <row r="14639" spans="10:20">
      <c r="J14639" s="116"/>
      <c r="K14639" s="116"/>
      <c r="L14639" s="116"/>
      <c r="M14639" s="116"/>
      <c r="N14639" s="117"/>
      <c r="P14639" s="115"/>
      <c r="Q14639" s="116"/>
      <c r="R14639" s="116"/>
      <c r="S14639" s="116"/>
      <c r="T14639" s="117"/>
    </row>
    <row r="14640" spans="10:20">
      <c r="J14640" s="116"/>
      <c r="K14640" s="116"/>
      <c r="L14640" s="116"/>
      <c r="M14640" s="116"/>
      <c r="N14640" s="117"/>
      <c r="P14640" s="115"/>
      <c r="Q14640" s="116"/>
      <c r="R14640" s="116"/>
      <c r="S14640" s="116"/>
      <c r="T14640" s="117"/>
    </row>
    <row r="14641" spans="10:20">
      <c r="J14641" s="116"/>
      <c r="K14641" s="116"/>
      <c r="L14641" s="116"/>
      <c r="M14641" s="116"/>
      <c r="N14641" s="117"/>
      <c r="P14641" s="115"/>
      <c r="Q14641" s="116"/>
      <c r="R14641" s="116"/>
      <c r="S14641" s="116"/>
      <c r="T14641" s="117"/>
    </row>
    <row r="14642" spans="10:20">
      <c r="J14642" s="116"/>
      <c r="K14642" s="116"/>
      <c r="L14642" s="116"/>
      <c r="M14642" s="116"/>
      <c r="N14642" s="117"/>
      <c r="P14642" s="115"/>
      <c r="Q14642" s="116"/>
      <c r="R14642" s="116"/>
      <c r="S14642" s="116"/>
      <c r="T14642" s="117"/>
    </row>
    <row r="14643" spans="10:20">
      <c r="J14643" s="116"/>
      <c r="K14643" s="116"/>
      <c r="L14643" s="116"/>
      <c r="M14643" s="116"/>
      <c r="N14643" s="117"/>
      <c r="P14643" s="115"/>
      <c r="Q14643" s="116"/>
      <c r="R14643" s="116"/>
      <c r="S14643" s="116"/>
      <c r="T14643" s="117"/>
    </row>
    <row r="14644" spans="10:20">
      <c r="J14644" s="116"/>
      <c r="K14644" s="116"/>
      <c r="L14644" s="116"/>
      <c r="M14644" s="116"/>
      <c r="N14644" s="117"/>
      <c r="P14644" s="115"/>
      <c r="Q14644" s="116"/>
      <c r="R14644" s="116"/>
      <c r="S14644" s="116"/>
      <c r="T14644" s="117"/>
    </row>
    <row r="14645" spans="10:20">
      <c r="J14645" s="116"/>
      <c r="K14645" s="116"/>
      <c r="L14645" s="116"/>
      <c r="M14645" s="116"/>
      <c r="N14645" s="117"/>
      <c r="P14645" s="115"/>
      <c r="Q14645" s="116"/>
      <c r="R14645" s="116"/>
      <c r="S14645" s="116"/>
      <c r="T14645" s="117"/>
    </row>
    <row r="14646" spans="10:20">
      <c r="J14646" s="116"/>
      <c r="K14646" s="116"/>
      <c r="L14646" s="116"/>
      <c r="M14646" s="116"/>
      <c r="N14646" s="117"/>
      <c r="P14646" s="115"/>
      <c r="Q14646" s="116"/>
      <c r="R14646" s="116"/>
      <c r="S14646" s="116"/>
      <c r="T14646" s="117"/>
    </row>
    <row r="14647" spans="10:20">
      <c r="J14647" s="116"/>
      <c r="K14647" s="116"/>
      <c r="L14647" s="116"/>
      <c r="M14647" s="116"/>
      <c r="N14647" s="117"/>
      <c r="P14647" s="115"/>
      <c r="Q14647" s="116"/>
      <c r="R14647" s="116"/>
      <c r="S14647" s="116"/>
      <c r="T14647" s="117"/>
    </row>
    <row r="14648" spans="10:20">
      <c r="J14648" s="116"/>
      <c r="K14648" s="116"/>
      <c r="L14648" s="116"/>
      <c r="M14648" s="116"/>
      <c r="N14648" s="117"/>
      <c r="P14648" s="115"/>
      <c r="Q14648" s="116"/>
      <c r="R14648" s="116"/>
      <c r="S14648" s="116"/>
      <c r="T14648" s="117"/>
    </row>
    <row r="14649" spans="10:20">
      <c r="J14649" s="116"/>
      <c r="K14649" s="116"/>
      <c r="L14649" s="116"/>
      <c r="M14649" s="116"/>
      <c r="N14649" s="117"/>
      <c r="P14649" s="115"/>
      <c r="Q14649" s="116"/>
      <c r="R14649" s="116"/>
      <c r="S14649" s="116"/>
      <c r="T14649" s="117"/>
    </row>
    <row r="14650" spans="10:20">
      <c r="J14650" s="116"/>
      <c r="K14650" s="116"/>
      <c r="L14650" s="116"/>
      <c r="M14650" s="116"/>
      <c r="N14650" s="117"/>
      <c r="P14650" s="115"/>
      <c r="Q14650" s="116"/>
      <c r="R14650" s="116"/>
      <c r="S14650" s="116"/>
      <c r="T14650" s="117"/>
    </row>
    <row r="14651" spans="10:20">
      <c r="J14651" s="116"/>
      <c r="K14651" s="116"/>
      <c r="L14651" s="116"/>
      <c r="M14651" s="116"/>
      <c r="N14651" s="117"/>
      <c r="P14651" s="115"/>
      <c r="Q14651" s="116"/>
      <c r="R14651" s="116"/>
      <c r="S14651" s="116"/>
      <c r="T14651" s="117"/>
    </row>
    <row r="14652" spans="10:20">
      <c r="J14652" s="116"/>
      <c r="K14652" s="116"/>
      <c r="L14652" s="116"/>
      <c r="M14652" s="116"/>
      <c r="N14652" s="117"/>
      <c r="P14652" s="115"/>
      <c r="Q14652" s="116"/>
      <c r="R14652" s="116"/>
      <c r="S14652" s="116"/>
      <c r="T14652" s="117"/>
    </row>
    <row r="14653" spans="10:20">
      <c r="J14653" s="116"/>
      <c r="K14653" s="116"/>
      <c r="L14653" s="116"/>
      <c r="M14653" s="116"/>
      <c r="N14653" s="117"/>
      <c r="P14653" s="115"/>
      <c r="Q14653" s="116"/>
      <c r="R14653" s="116"/>
      <c r="S14653" s="116"/>
      <c r="T14653" s="117"/>
    </row>
    <row r="14654" spans="10:20">
      <c r="J14654" s="116"/>
      <c r="K14654" s="116"/>
      <c r="L14654" s="116"/>
      <c r="M14654" s="116"/>
      <c r="N14654" s="117"/>
      <c r="P14654" s="115"/>
      <c r="Q14654" s="116"/>
      <c r="R14654" s="116"/>
      <c r="S14654" s="116"/>
      <c r="T14654" s="117"/>
    </row>
    <row r="14655" spans="10:20">
      <c r="J14655" s="116"/>
      <c r="K14655" s="116"/>
      <c r="L14655" s="116"/>
      <c r="M14655" s="116"/>
      <c r="N14655" s="117"/>
      <c r="P14655" s="115"/>
      <c r="Q14655" s="116"/>
      <c r="R14655" s="116"/>
      <c r="S14655" s="116"/>
      <c r="T14655" s="117"/>
    </row>
    <row r="14656" spans="10:20">
      <c r="J14656" s="116"/>
      <c r="K14656" s="116"/>
      <c r="L14656" s="116"/>
      <c r="M14656" s="116"/>
      <c r="N14656" s="117"/>
      <c r="P14656" s="115"/>
      <c r="Q14656" s="116"/>
      <c r="R14656" s="116"/>
      <c r="S14656" s="116"/>
      <c r="T14656" s="117"/>
    </row>
    <row r="14657" spans="10:20">
      <c r="J14657" s="116"/>
      <c r="K14657" s="116"/>
      <c r="L14657" s="116"/>
      <c r="M14657" s="116"/>
      <c r="N14657" s="117"/>
      <c r="P14657" s="115"/>
      <c r="Q14657" s="116"/>
      <c r="R14657" s="116"/>
      <c r="S14657" s="116"/>
      <c r="T14657" s="117"/>
    </row>
    <row r="14658" spans="10:20">
      <c r="J14658" s="116"/>
      <c r="K14658" s="116"/>
      <c r="L14658" s="116"/>
      <c r="M14658" s="116"/>
      <c r="N14658" s="117"/>
      <c r="P14658" s="115"/>
      <c r="Q14658" s="116"/>
      <c r="R14658" s="116"/>
      <c r="S14658" s="116"/>
      <c r="T14658" s="117"/>
    </row>
    <row r="14659" spans="10:20">
      <c r="J14659" s="116"/>
      <c r="K14659" s="116"/>
      <c r="L14659" s="116"/>
      <c r="M14659" s="116"/>
      <c r="N14659" s="117"/>
      <c r="P14659" s="115"/>
      <c r="Q14659" s="116"/>
      <c r="R14659" s="116"/>
      <c r="S14659" s="116"/>
      <c r="T14659" s="117"/>
    </row>
    <row r="14660" spans="10:20">
      <c r="J14660" s="116"/>
      <c r="K14660" s="116"/>
      <c r="L14660" s="116"/>
      <c r="M14660" s="116"/>
      <c r="N14660" s="117"/>
      <c r="P14660" s="115"/>
      <c r="Q14660" s="116"/>
      <c r="R14660" s="116"/>
      <c r="S14660" s="116"/>
      <c r="T14660" s="117"/>
    </row>
    <row r="14661" spans="10:20">
      <c r="J14661" s="116"/>
      <c r="K14661" s="116"/>
      <c r="L14661" s="116"/>
      <c r="M14661" s="116"/>
      <c r="N14661" s="117"/>
      <c r="P14661" s="115"/>
      <c r="Q14661" s="116"/>
      <c r="R14661" s="116"/>
      <c r="S14661" s="116"/>
      <c r="T14661" s="117"/>
    </row>
    <row r="14662" spans="10:20">
      <c r="J14662" s="116"/>
      <c r="K14662" s="116"/>
      <c r="L14662" s="116"/>
      <c r="M14662" s="116"/>
      <c r="N14662" s="117"/>
      <c r="P14662" s="115"/>
      <c r="Q14662" s="116"/>
      <c r="R14662" s="116"/>
      <c r="S14662" s="116"/>
      <c r="T14662" s="117"/>
    </row>
    <row r="14663" spans="10:20">
      <c r="J14663" s="116"/>
      <c r="K14663" s="116"/>
      <c r="L14663" s="116"/>
      <c r="M14663" s="116"/>
      <c r="N14663" s="117"/>
      <c r="P14663" s="115"/>
      <c r="Q14663" s="116"/>
      <c r="R14663" s="116"/>
      <c r="S14663" s="116"/>
      <c r="T14663" s="117"/>
    </row>
    <row r="14664" spans="10:20">
      <c r="J14664" s="116"/>
      <c r="K14664" s="116"/>
      <c r="L14664" s="116"/>
      <c r="M14664" s="116"/>
      <c r="N14664" s="117"/>
      <c r="P14664" s="115"/>
      <c r="Q14664" s="116"/>
      <c r="R14664" s="116"/>
      <c r="S14664" s="116"/>
      <c r="T14664" s="117"/>
    </row>
    <row r="14665" spans="10:20">
      <c r="J14665" s="116"/>
      <c r="K14665" s="116"/>
      <c r="L14665" s="116"/>
      <c r="M14665" s="116"/>
      <c r="N14665" s="117"/>
      <c r="P14665" s="115"/>
      <c r="Q14665" s="116"/>
      <c r="R14665" s="116"/>
      <c r="S14665" s="116"/>
      <c r="T14665" s="117"/>
    </row>
    <row r="14666" spans="10:20">
      <c r="J14666" s="116"/>
      <c r="K14666" s="116"/>
      <c r="L14666" s="116"/>
      <c r="M14666" s="116"/>
      <c r="N14666" s="117"/>
      <c r="P14666" s="115"/>
      <c r="Q14666" s="116"/>
      <c r="R14666" s="116"/>
      <c r="S14666" s="116"/>
      <c r="T14666" s="117"/>
    </row>
    <row r="14667" spans="10:20">
      <c r="J14667" s="116"/>
      <c r="K14667" s="116"/>
      <c r="L14667" s="116"/>
      <c r="M14667" s="116"/>
      <c r="N14667" s="117"/>
      <c r="P14667" s="115"/>
      <c r="Q14667" s="116"/>
      <c r="R14667" s="116"/>
      <c r="S14667" s="116"/>
      <c r="T14667" s="117"/>
    </row>
    <row r="14668" spans="10:20">
      <c r="J14668" s="116"/>
      <c r="K14668" s="116"/>
      <c r="L14668" s="116"/>
      <c r="M14668" s="116"/>
      <c r="N14668" s="117"/>
      <c r="P14668" s="115"/>
      <c r="Q14668" s="116"/>
      <c r="R14668" s="116"/>
      <c r="S14668" s="116"/>
      <c r="T14668" s="117"/>
    </row>
    <row r="14669" spans="10:20">
      <c r="J14669" s="116"/>
      <c r="K14669" s="116"/>
      <c r="L14669" s="116"/>
      <c r="M14669" s="116"/>
      <c r="N14669" s="117"/>
      <c r="P14669" s="115"/>
      <c r="Q14669" s="116"/>
      <c r="R14669" s="116"/>
      <c r="S14669" s="116"/>
      <c r="T14669" s="117"/>
    </row>
    <row r="14670" spans="10:20">
      <c r="J14670" s="116"/>
      <c r="K14670" s="116"/>
      <c r="L14670" s="116"/>
      <c r="M14670" s="116"/>
      <c r="N14670" s="117"/>
      <c r="P14670" s="115"/>
      <c r="Q14670" s="116"/>
      <c r="R14670" s="116"/>
      <c r="S14670" s="116"/>
      <c r="T14670" s="117"/>
    </row>
    <row r="14671" spans="10:20">
      <c r="J14671" s="116"/>
      <c r="K14671" s="116"/>
      <c r="L14671" s="116"/>
      <c r="M14671" s="116"/>
      <c r="N14671" s="117"/>
      <c r="P14671" s="115"/>
      <c r="Q14671" s="116"/>
      <c r="R14671" s="116"/>
      <c r="S14671" s="116"/>
      <c r="T14671" s="117"/>
    </row>
    <row r="14672" spans="10:20">
      <c r="J14672" s="116"/>
      <c r="K14672" s="116"/>
      <c r="L14672" s="116"/>
      <c r="M14672" s="116"/>
      <c r="N14672" s="117"/>
      <c r="P14672" s="115"/>
      <c r="Q14672" s="116"/>
      <c r="R14672" s="116"/>
      <c r="S14672" s="116"/>
      <c r="T14672" s="117"/>
    </row>
    <row r="14673" spans="10:20">
      <c r="J14673" s="116"/>
      <c r="K14673" s="116"/>
      <c r="L14673" s="116"/>
      <c r="M14673" s="116"/>
      <c r="N14673" s="117"/>
      <c r="P14673" s="115"/>
      <c r="Q14673" s="116"/>
      <c r="R14673" s="116"/>
      <c r="S14673" s="116"/>
      <c r="T14673" s="117"/>
    </row>
    <row r="14674" spans="10:20">
      <c r="J14674" s="116"/>
      <c r="K14674" s="116"/>
      <c r="L14674" s="116"/>
      <c r="M14674" s="116"/>
      <c r="N14674" s="117"/>
      <c r="P14674" s="115"/>
      <c r="Q14674" s="116"/>
      <c r="R14674" s="116"/>
      <c r="S14674" s="116"/>
      <c r="T14674" s="117"/>
    </row>
    <row r="14675" spans="10:20">
      <c r="J14675" s="116"/>
      <c r="K14675" s="116"/>
      <c r="L14675" s="116"/>
      <c r="M14675" s="116"/>
      <c r="N14675" s="117"/>
      <c r="P14675" s="115"/>
      <c r="Q14675" s="116"/>
      <c r="R14675" s="116"/>
      <c r="S14675" s="116"/>
      <c r="T14675" s="117"/>
    </row>
    <row r="14676" spans="10:20">
      <c r="J14676" s="116"/>
      <c r="K14676" s="116"/>
      <c r="L14676" s="116"/>
      <c r="M14676" s="116"/>
      <c r="N14676" s="117"/>
      <c r="P14676" s="115"/>
      <c r="Q14676" s="116"/>
      <c r="R14676" s="116"/>
      <c r="S14676" s="116"/>
      <c r="T14676" s="117"/>
    </row>
    <row r="14677" spans="10:20">
      <c r="J14677" s="116"/>
      <c r="K14677" s="116"/>
      <c r="L14677" s="116"/>
      <c r="M14677" s="116"/>
      <c r="N14677" s="117"/>
      <c r="P14677" s="115"/>
      <c r="Q14677" s="116"/>
      <c r="R14677" s="116"/>
      <c r="S14677" s="116"/>
      <c r="T14677" s="117"/>
    </row>
    <row r="14678" spans="10:20">
      <c r="J14678" s="116"/>
      <c r="K14678" s="116"/>
      <c r="L14678" s="116"/>
      <c r="M14678" s="116"/>
      <c r="N14678" s="117"/>
      <c r="P14678" s="115"/>
      <c r="Q14678" s="116"/>
      <c r="R14678" s="116"/>
      <c r="S14678" s="116"/>
      <c r="T14678" s="117"/>
    </row>
    <row r="14679" spans="10:20">
      <c r="J14679" s="116"/>
      <c r="K14679" s="116"/>
      <c r="L14679" s="116"/>
      <c r="M14679" s="116"/>
      <c r="N14679" s="117"/>
      <c r="P14679" s="115"/>
      <c r="Q14679" s="116"/>
      <c r="R14679" s="116"/>
      <c r="S14679" s="116"/>
      <c r="T14679" s="117"/>
    </row>
    <row r="14680" spans="10:20">
      <c r="J14680" s="116"/>
      <c r="K14680" s="116"/>
      <c r="L14680" s="116"/>
      <c r="M14680" s="116"/>
      <c r="N14680" s="117"/>
      <c r="P14680" s="115"/>
      <c r="Q14680" s="116"/>
      <c r="R14680" s="116"/>
      <c r="S14680" s="116"/>
      <c r="T14680" s="117"/>
    </row>
    <row r="14681" spans="10:20">
      <c r="J14681" s="116"/>
      <c r="K14681" s="116"/>
      <c r="L14681" s="116"/>
      <c r="M14681" s="116"/>
      <c r="N14681" s="117"/>
      <c r="P14681" s="115"/>
      <c r="Q14681" s="116"/>
      <c r="R14681" s="116"/>
      <c r="S14681" s="116"/>
      <c r="T14681" s="117"/>
    </row>
    <row r="14682" spans="10:20">
      <c r="J14682" s="116"/>
      <c r="K14682" s="116"/>
      <c r="L14682" s="116"/>
      <c r="M14682" s="116"/>
      <c r="N14682" s="117"/>
      <c r="P14682" s="115"/>
      <c r="Q14682" s="116"/>
      <c r="R14682" s="116"/>
      <c r="S14682" s="116"/>
      <c r="T14682" s="117"/>
    </row>
    <row r="14683" spans="10:20">
      <c r="J14683" s="116"/>
      <c r="K14683" s="116"/>
      <c r="L14683" s="116"/>
      <c r="M14683" s="116"/>
      <c r="N14683" s="117"/>
      <c r="P14683" s="115"/>
      <c r="Q14683" s="116"/>
      <c r="R14683" s="116"/>
      <c r="S14683" s="116"/>
      <c r="T14683" s="117"/>
    </row>
    <row r="14684" spans="10:20">
      <c r="J14684" s="116"/>
      <c r="K14684" s="116"/>
      <c r="L14684" s="116"/>
      <c r="M14684" s="116"/>
      <c r="N14684" s="117"/>
      <c r="P14684" s="115"/>
      <c r="Q14684" s="116"/>
      <c r="R14684" s="116"/>
      <c r="S14684" s="116"/>
      <c r="T14684" s="117"/>
    </row>
    <row r="14685" spans="10:20">
      <c r="J14685" s="116"/>
      <c r="K14685" s="116"/>
      <c r="L14685" s="116"/>
      <c r="M14685" s="116"/>
      <c r="N14685" s="117"/>
      <c r="P14685" s="115"/>
      <c r="Q14685" s="116"/>
      <c r="R14685" s="116"/>
      <c r="S14685" s="116"/>
      <c r="T14685" s="117"/>
    </row>
    <row r="14686" spans="10:20">
      <c r="J14686" s="116"/>
      <c r="K14686" s="116"/>
      <c r="L14686" s="116"/>
      <c r="M14686" s="116"/>
      <c r="N14686" s="117"/>
      <c r="P14686" s="115"/>
      <c r="Q14686" s="116"/>
      <c r="R14686" s="116"/>
      <c r="S14686" s="116"/>
      <c r="T14686" s="117"/>
    </row>
    <row r="14687" spans="10:20">
      <c r="J14687" s="116"/>
      <c r="K14687" s="116"/>
      <c r="L14687" s="116"/>
      <c r="M14687" s="116"/>
      <c r="N14687" s="117"/>
      <c r="P14687" s="115"/>
      <c r="Q14687" s="116"/>
      <c r="R14687" s="116"/>
      <c r="S14687" s="116"/>
      <c r="T14687" s="117"/>
    </row>
    <row r="14688" spans="10:20">
      <c r="J14688" s="116"/>
      <c r="K14688" s="116"/>
      <c r="L14688" s="116"/>
      <c r="M14688" s="116"/>
      <c r="N14688" s="117"/>
      <c r="P14688" s="115"/>
      <c r="Q14688" s="116"/>
      <c r="R14688" s="116"/>
      <c r="S14688" s="116"/>
      <c r="T14688" s="117"/>
    </row>
    <row r="14689" spans="10:20">
      <c r="J14689" s="116"/>
      <c r="K14689" s="116"/>
      <c r="L14689" s="116"/>
      <c r="M14689" s="116"/>
      <c r="N14689" s="117"/>
      <c r="P14689" s="115"/>
      <c r="Q14689" s="116"/>
      <c r="R14689" s="116"/>
      <c r="S14689" s="116"/>
      <c r="T14689" s="117"/>
    </row>
    <row r="14690" spans="10:20">
      <c r="J14690" s="116"/>
      <c r="K14690" s="116"/>
      <c r="L14690" s="116"/>
      <c r="M14690" s="116"/>
      <c r="N14690" s="117"/>
      <c r="P14690" s="115"/>
      <c r="Q14690" s="116"/>
      <c r="R14690" s="116"/>
      <c r="S14690" s="116"/>
      <c r="T14690" s="117"/>
    </row>
    <row r="14691" spans="10:20">
      <c r="J14691" s="116"/>
      <c r="K14691" s="116"/>
      <c r="L14691" s="116"/>
      <c r="M14691" s="116"/>
      <c r="N14691" s="117"/>
      <c r="P14691" s="115"/>
      <c r="Q14691" s="116"/>
      <c r="R14691" s="116"/>
      <c r="S14691" s="116"/>
      <c r="T14691" s="117"/>
    </row>
    <row r="14692" spans="10:20">
      <c r="J14692" s="116"/>
      <c r="K14692" s="116"/>
      <c r="L14692" s="116"/>
      <c r="M14692" s="116"/>
      <c r="N14692" s="117"/>
      <c r="P14692" s="115"/>
      <c r="Q14692" s="116"/>
      <c r="R14692" s="116"/>
      <c r="S14692" s="116"/>
      <c r="T14692" s="117"/>
    </row>
    <row r="14693" spans="10:20">
      <c r="J14693" s="116"/>
      <c r="K14693" s="116"/>
      <c r="L14693" s="116"/>
      <c r="M14693" s="116"/>
      <c r="N14693" s="117"/>
      <c r="P14693" s="115"/>
      <c r="Q14693" s="116"/>
      <c r="R14693" s="116"/>
      <c r="S14693" s="116"/>
      <c r="T14693" s="117"/>
    </row>
    <row r="14694" spans="10:20">
      <c r="J14694" s="116"/>
      <c r="K14694" s="116"/>
      <c r="L14694" s="116"/>
      <c r="M14694" s="116"/>
      <c r="N14694" s="117"/>
      <c r="P14694" s="115"/>
      <c r="Q14694" s="116"/>
      <c r="R14694" s="116"/>
      <c r="S14694" s="116"/>
      <c r="T14694" s="117"/>
    </row>
    <row r="14695" spans="10:20">
      <c r="J14695" s="116"/>
      <c r="K14695" s="116"/>
      <c r="L14695" s="116"/>
      <c r="M14695" s="116"/>
      <c r="N14695" s="117"/>
      <c r="P14695" s="115"/>
      <c r="Q14695" s="116"/>
      <c r="R14695" s="116"/>
      <c r="S14695" s="116"/>
      <c r="T14695" s="117"/>
    </row>
    <row r="14696" spans="10:20">
      <c r="J14696" s="116"/>
      <c r="K14696" s="116"/>
      <c r="L14696" s="116"/>
      <c r="M14696" s="116"/>
      <c r="N14696" s="117"/>
      <c r="P14696" s="115"/>
      <c r="Q14696" s="116"/>
      <c r="R14696" s="116"/>
      <c r="S14696" s="116"/>
      <c r="T14696" s="117"/>
    </row>
    <row r="14697" spans="10:20">
      <c r="J14697" s="116"/>
      <c r="K14697" s="116"/>
      <c r="L14697" s="116"/>
      <c r="M14697" s="116"/>
      <c r="N14697" s="117"/>
      <c r="P14697" s="115"/>
      <c r="Q14697" s="116"/>
      <c r="R14697" s="116"/>
      <c r="S14697" s="116"/>
      <c r="T14697" s="117"/>
    </row>
    <row r="14698" spans="10:20">
      <c r="J14698" s="116"/>
      <c r="K14698" s="116"/>
      <c r="L14698" s="116"/>
      <c r="M14698" s="116"/>
      <c r="N14698" s="117"/>
      <c r="P14698" s="115"/>
      <c r="Q14698" s="116"/>
      <c r="R14698" s="116"/>
      <c r="S14698" s="116"/>
      <c r="T14698" s="117"/>
    </row>
    <row r="14699" spans="10:20">
      <c r="J14699" s="116"/>
      <c r="K14699" s="116"/>
      <c r="L14699" s="116"/>
      <c r="M14699" s="116"/>
      <c r="N14699" s="117"/>
      <c r="P14699" s="115"/>
      <c r="Q14699" s="116"/>
      <c r="R14699" s="116"/>
      <c r="S14699" s="116"/>
      <c r="T14699" s="117"/>
    </row>
    <row r="14700" spans="10:20">
      <c r="J14700" s="116"/>
      <c r="K14700" s="116"/>
      <c r="L14700" s="116"/>
      <c r="M14700" s="116"/>
      <c r="N14700" s="117"/>
      <c r="P14700" s="115"/>
      <c r="Q14700" s="116"/>
      <c r="R14700" s="116"/>
      <c r="S14700" s="116"/>
      <c r="T14700" s="117"/>
    </row>
    <row r="14701" spans="10:20">
      <c r="J14701" s="116"/>
      <c r="K14701" s="116"/>
      <c r="L14701" s="116"/>
      <c r="M14701" s="116"/>
      <c r="N14701" s="117"/>
      <c r="P14701" s="115"/>
      <c r="Q14701" s="116"/>
      <c r="R14701" s="116"/>
      <c r="S14701" s="116"/>
      <c r="T14701" s="117"/>
    </row>
    <row r="14702" spans="10:20">
      <c r="J14702" s="116"/>
      <c r="K14702" s="116"/>
      <c r="L14702" s="116"/>
      <c r="M14702" s="116"/>
      <c r="N14702" s="117"/>
      <c r="P14702" s="115"/>
      <c r="Q14702" s="116"/>
      <c r="R14702" s="116"/>
      <c r="S14702" s="116"/>
      <c r="T14702" s="117"/>
    </row>
    <row r="14703" spans="10:20">
      <c r="J14703" s="116"/>
      <c r="K14703" s="116"/>
      <c r="L14703" s="116"/>
      <c r="M14703" s="116"/>
      <c r="N14703" s="117"/>
      <c r="P14703" s="115"/>
      <c r="Q14703" s="116"/>
      <c r="R14703" s="116"/>
      <c r="S14703" s="116"/>
      <c r="T14703" s="117"/>
    </row>
    <row r="14704" spans="10:20">
      <c r="J14704" s="116"/>
      <c r="K14704" s="116"/>
      <c r="L14704" s="116"/>
      <c r="M14704" s="116"/>
      <c r="N14704" s="117"/>
      <c r="P14704" s="115"/>
      <c r="Q14704" s="116"/>
      <c r="R14704" s="116"/>
      <c r="S14704" s="116"/>
      <c r="T14704" s="117"/>
    </row>
    <row r="14705" spans="10:20">
      <c r="J14705" s="116"/>
      <c r="K14705" s="116"/>
      <c r="L14705" s="116"/>
      <c r="M14705" s="116"/>
      <c r="N14705" s="117"/>
      <c r="P14705" s="115"/>
      <c r="Q14705" s="116"/>
      <c r="R14705" s="116"/>
      <c r="S14705" s="116"/>
      <c r="T14705" s="117"/>
    </row>
    <row r="14706" spans="10:20">
      <c r="J14706" s="116"/>
      <c r="K14706" s="116"/>
      <c r="L14706" s="116"/>
      <c r="M14706" s="116"/>
      <c r="N14706" s="117"/>
      <c r="P14706" s="115"/>
      <c r="Q14706" s="116"/>
      <c r="R14706" s="116"/>
      <c r="S14706" s="116"/>
      <c r="T14706" s="117"/>
    </row>
    <row r="14707" spans="10:20">
      <c r="J14707" s="116"/>
      <c r="K14707" s="116"/>
      <c r="L14707" s="116"/>
      <c r="M14707" s="116"/>
      <c r="N14707" s="117"/>
      <c r="P14707" s="115"/>
      <c r="Q14707" s="116"/>
      <c r="R14707" s="116"/>
      <c r="S14707" s="116"/>
      <c r="T14707" s="117"/>
    </row>
    <row r="14708" spans="10:20">
      <c r="J14708" s="116"/>
      <c r="K14708" s="116"/>
      <c r="L14708" s="116"/>
      <c r="M14708" s="116"/>
      <c r="N14708" s="117"/>
      <c r="P14708" s="115"/>
      <c r="Q14708" s="116"/>
      <c r="R14708" s="116"/>
      <c r="S14708" s="116"/>
      <c r="T14708" s="117"/>
    </row>
    <row r="14709" spans="10:20">
      <c r="J14709" s="116"/>
      <c r="K14709" s="116"/>
      <c r="L14709" s="116"/>
      <c r="M14709" s="116"/>
      <c r="N14709" s="117"/>
      <c r="P14709" s="115"/>
      <c r="Q14709" s="116"/>
      <c r="R14709" s="116"/>
      <c r="S14709" s="116"/>
      <c r="T14709" s="117"/>
    </row>
    <row r="14710" spans="10:20">
      <c r="J14710" s="116"/>
      <c r="K14710" s="116"/>
      <c r="L14710" s="116"/>
      <c r="M14710" s="116"/>
      <c r="N14710" s="117"/>
      <c r="P14710" s="115"/>
      <c r="Q14710" s="116"/>
      <c r="R14710" s="116"/>
      <c r="S14710" s="116"/>
      <c r="T14710" s="117"/>
    </row>
    <row r="14711" spans="10:20">
      <c r="J14711" s="116"/>
      <c r="K14711" s="116"/>
      <c r="L14711" s="116"/>
      <c r="M14711" s="116"/>
      <c r="N14711" s="117"/>
      <c r="P14711" s="115"/>
      <c r="Q14711" s="116"/>
      <c r="R14711" s="116"/>
      <c r="S14711" s="116"/>
      <c r="T14711" s="117"/>
    </row>
    <row r="14712" spans="10:20">
      <c r="J14712" s="116"/>
      <c r="K14712" s="116"/>
      <c r="L14712" s="116"/>
      <c r="M14712" s="116"/>
      <c r="N14712" s="117"/>
      <c r="P14712" s="115"/>
      <c r="Q14712" s="116"/>
      <c r="R14712" s="116"/>
      <c r="S14712" s="116"/>
      <c r="T14712" s="117"/>
    </row>
    <row r="14713" spans="10:20">
      <c r="J14713" s="116"/>
      <c r="K14713" s="116"/>
      <c r="L14713" s="116"/>
      <c r="M14713" s="116"/>
      <c r="N14713" s="117"/>
      <c r="P14713" s="115"/>
      <c r="Q14713" s="116"/>
      <c r="R14713" s="116"/>
      <c r="S14713" s="116"/>
      <c r="T14713" s="117"/>
    </row>
    <row r="14714" spans="10:20">
      <c r="J14714" s="116"/>
      <c r="K14714" s="116"/>
      <c r="L14714" s="116"/>
      <c r="M14714" s="116"/>
      <c r="N14714" s="117"/>
      <c r="P14714" s="115"/>
      <c r="Q14714" s="116"/>
      <c r="R14714" s="116"/>
      <c r="S14714" s="116"/>
      <c r="T14714" s="117"/>
    </row>
    <row r="14715" spans="10:20">
      <c r="J14715" s="116"/>
      <c r="K14715" s="116"/>
      <c r="L14715" s="116"/>
      <c r="M14715" s="116"/>
      <c r="N14715" s="117"/>
      <c r="P14715" s="115"/>
      <c r="Q14715" s="116"/>
      <c r="R14715" s="116"/>
      <c r="S14715" s="116"/>
      <c r="T14715" s="117"/>
    </row>
    <row r="14716" spans="10:20">
      <c r="J14716" s="116"/>
      <c r="K14716" s="116"/>
      <c r="L14716" s="116"/>
      <c r="M14716" s="116"/>
      <c r="N14716" s="117"/>
      <c r="P14716" s="115"/>
      <c r="Q14716" s="116"/>
      <c r="R14716" s="116"/>
      <c r="S14716" s="116"/>
      <c r="T14716" s="117"/>
    </row>
    <row r="14717" spans="10:20">
      <c r="J14717" s="116"/>
      <c r="K14717" s="116"/>
      <c r="L14717" s="116"/>
      <c r="M14717" s="116"/>
      <c r="N14717" s="117"/>
      <c r="P14717" s="115"/>
      <c r="Q14717" s="116"/>
      <c r="R14717" s="116"/>
      <c r="S14717" s="116"/>
      <c r="T14717" s="117"/>
    </row>
    <row r="14718" spans="10:20">
      <c r="J14718" s="116"/>
      <c r="K14718" s="116"/>
      <c r="L14718" s="116"/>
      <c r="M14718" s="116"/>
      <c r="N14718" s="117"/>
      <c r="P14718" s="115"/>
      <c r="Q14718" s="116"/>
      <c r="R14718" s="116"/>
      <c r="S14718" s="116"/>
      <c r="T14718" s="117"/>
    </row>
    <row r="14719" spans="10:20">
      <c r="J14719" s="116"/>
      <c r="K14719" s="116"/>
      <c r="L14719" s="116"/>
      <c r="M14719" s="116"/>
      <c r="N14719" s="117"/>
      <c r="P14719" s="115"/>
      <c r="Q14719" s="116"/>
      <c r="R14719" s="116"/>
      <c r="S14719" s="116"/>
      <c r="T14719" s="117"/>
    </row>
    <row r="14720" spans="10:20">
      <c r="J14720" s="116"/>
      <c r="K14720" s="116"/>
      <c r="L14720" s="116"/>
      <c r="M14720" s="116"/>
      <c r="N14720" s="117"/>
      <c r="P14720" s="115"/>
      <c r="Q14720" s="116"/>
      <c r="R14720" s="116"/>
      <c r="S14720" s="116"/>
      <c r="T14720" s="117"/>
    </row>
    <row r="14721" spans="10:20">
      <c r="J14721" s="116"/>
      <c r="K14721" s="116"/>
      <c r="L14721" s="116"/>
      <c r="M14721" s="116"/>
      <c r="N14721" s="117"/>
      <c r="P14721" s="115"/>
      <c r="Q14721" s="116"/>
      <c r="R14721" s="116"/>
      <c r="S14721" s="116"/>
      <c r="T14721" s="117"/>
    </row>
    <row r="14722" spans="10:20">
      <c r="J14722" s="116"/>
      <c r="K14722" s="116"/>
      <c r="L14722" s="116"/>
      <c r="M14722" s="116"/>
      <c r="N14722" s="117"/>
      <c r="P14722" s="115"/>
      <c r="Q14722" s="116"/>
      <c r="R14722" s="116"/>
      <c r="S14722" s="116"/>
      <c r="T14722" s="117"/>
    </row>
    <row r="14723" spans="10:20">
      <c r="J14723" s="116"/>
      <c r="K14723" s="116"/>
      <c r="L14723" s="116"/>
      <c r="M14723" s="116"/>
      <c r="N14723" s="117"/>
      <c r="P14723" s="115"/>
      <c r="Q14723" s="116"/>
      <c r="R14723" s="116"/>
      <c r="S14723" s="116"/>
      <c r="T14723" s="117"/>
    </row>
    <row r="14724" spans="10:20">
      <c r="J14724" s="116"/>
      <c r="K14724" s="116"/>
      <c r="L14724" s="116"/>
      <c r="M14724" s="116"/>
      <c r="N14724" s="117"/>
      <c r="P14724" s="115"/>
      <c r="Q14724" s="116"/>
      <c r="R14724" s="116"/>
      <c r="S14724" s="116"/>
      <c r="T14724" s="117"/>
    </row>
    <row r="14725" spans="10:20">
      <c r="J14725" s="116"/>
      <c r="K14725" s="116"/>
      <c r="L14725" s="116"/>
      <c r="M14725" s="116"/>
      <c r="N14725" s="117"/>
      <c r="P14725" s="115"/>
      <c r="Q14725" s="116"/>
      <c r="R14725" s="116"/>
      <c r="S14725" s="116"/>
      <c r="T14725" s="117"/>
    </row>
    <row r="14726" spans="10:20">
      <c r="J14726" s="116"/>
      <c r="K14726" s="116"/>
      <c r="L14726" s="116"/>
      <c r="M14726" s="116"/>
      <c r="N14726" s="117"/>
      <c r="P14726" s="115"/>
      <c r="Q14726" s="116"/>
      <c r="R14726" s="116"/>
      <c r="S14726" s="116"/>
      <c r="T14726" s="117"/>
    </row>
    <row r="14727" spans="10:20">
      <c r="J14727" s="116"/>
      <c r="K14727" s="116"/>
      <c r="L14727" s="116"/>
      <c r="M14727" s="116"/>
      <c r="N14727" s="117"/>
      <c r="P14727" s="115"/>
      <c r="Q14727" s="116"/>
      <c r="R14727" s="116"/>
      <c r="S14727" s="116"/>
      <c r="T14727" s="117"/>
    </row>
    <row r="14728" spans="10:20">
      <c r="J14728" s="116"/>
      <c r="K14728" s="116"/>
      <c r="L14728" s="116"/>
      <c r="M14728" s="116"/>
      <c r="N14728" s="117"/>
      <c r="P14728" s="115"/>
      <c r="Q14728" s="116"/>
      <c r="R14728" s="116"/>
      <c r="S14728" s="116"/>
      <c r="T14728" s="117"/>
    </row>
    <row r="14729" spans="10:20">
      <c r="J14729" s="116"/>
      <c r="K14729" s="116"/>
      <c r="L14729" s="116"/>
      <c r="M14729" s="116"/>
      <c r="N14729" s="117"/>
      <c r="P14729" s="115"/>
      <c r="Q14729" s="116"/>
      <c r="R14729" s="116"/>
      <c r="S14729" s="116"/>
      <c r="T14729" s="117"/>
    </row>
    <row r="14730" spans="10:20">
      <c r="J14730" s="116"/>
      <c r="K14730" s="116"/>
      <c r="L14730" s="116"/>
      <c r="M14730" s="116"/>
      <c r="N14730" s="117"/>
      <c r="P14730" s="115"/>
      <c r="Q14730" s="116"/>
      <c r="R14730" s="116"/>
      <c r="S14730" s="116"/>
      <c r="T14730" s="117"/>
    </row>
    <row r="14731" spans="10:20">
      <c r="J14731" s="116"/>
      <c r="K14731" s="116"/>
      <c r="L14731" s="116"/>
      <c r="M14731" s="116"/>
      <c r="N14731" s="117"/>
      <c r="P14731" s="115"/>
      <c r="Q14731" s="116"/>
      <c r="R14731" s="116"/>
      <c r="S14731" s="116"/>
      <c r="T14731" s="117"/>
    </row>
    <row r="14732" spans="10:20">
      <c r="J14732" s="116"/>
      <c r="K14732" s="116"/>
      <c r="L14732" s="116"/>
      <c r="M14732" s="116"/>
      <c r="N14732" s="117"/>
      <c r="P14732" s="115"/>
      <c r="Q14732" s="116"/>
      <c r="R14732" s="116"/>
      <c r="S14732" s="116"/>
      <c r="T14732" s="117"/>
    </row>
    <row r="14733" spans="10:20">
      <c r="J14733" s="116"/>
      <c r="K14733" s="116"/>
      <c r="L14733" s="116"/>
      <c r="M14733" s="116"/>
      <c r="N14733" s="117"/>
      <c r="P14733" s="115"/>
      <c r="Q14733" s="116"/>
      <c r="R14733" s="116"/>
      <c r="S14733" s="116"/>
      <c r="T14733" s="117"/>
    </row>
    <row r="14734" spans="10:20">
      <c r="J14734" s="116"/>
      <c r="K14734" s="116"/>
      <c r="L14734" s="116"/>
      <c r="M14734" s="116"/>
      <c r="N14734" s="117"/>
      <c r="P14734" s="115"/>
      <c r="Q14734" s="116"/>
      <c r="R14734" s="116"/>
      <c r="S14734" s="116"/>
      <c r="T14734" s="117"/>
    </row>
    <row r="14735" spans="10:20">
      <c r="J14735" s="116"/>
      <c r="K14735" s="116"/>
      <c r="L14735" s="116"/>
      <c r="M14735" s="116"/>
      <c r="N14735" s="117"/>
      <c r="P14735" s="115"/>
      <c r="Q14735" s="116"/>
      <c r="R14735" s="116"/>
      <c r="S14735" s="116"/>
      <c r="T14735" s="117"/>
    </row>
    <row r="14736" spans="10:20">
      <c r="J14736" s="116"/>
      <c r="K14736" s="116"/>
      <c r="L14736" s="116"/>
      <c r="M14736" s="116"/>
      <c r="N14736" s="117"/>
      <c r="P14736" s="115"/>
      <c r="Q14736" s="116"/>
      <c r="R14736" s="116"/>
      <c r="S14736" s="116"/>
      <c r="T14736" s="117"/>
    </row>
    <row r="14737" spans="10:20">
      <c r="J14737" s="116"/>
      <c r="K14737" s="116"/>
      <c r="L14737" s="116"/>
      <c r="M14737" s="116"/>
      <c r="N14737" s="117"/>
      <c r="P14737" s="115"/>
      <c r="Q14737" s="116"/>
      <c r="R14737" s="116"/>
      <c r="S14737" s="116"/>
      <c r="T14737" s="117"/>
    </row>
    <row r="14738" spans="10:20">
      <c r="J14738" s="116"/>
      <c r="K14738" s="116"/>
      <c r="L14738" s="116"/>
      <c r="M14738" s="116"/>
      <c r="N14738" s="117"/>
      <c r="P14738" s="115"/>
      <c r="Q14738" s="116"/>
      <c r="R14738" s="116"/>
      <c r="S14738" s="116"/>
      <c r="T14738" s="117"/>
    </row>
    <row r="14739" spans="10:20">
      <c r="J14739" s="116"/>
      <c r="K14739" s="116"/>
      <c r="L14739" s="116"/>
      <c r="M14739" s="116"/>
      <c r="N14739" s="117"/>
      <c r="P14739" s="115"/>
      <c r="Q14739" s="116"/>
      <c r="R14739" s="116"/>
      <c r="S14739" s="116"/>
      <c r="T14739" s="117"/>
    </row>
    <row r="14740" spans="10:20">
      <c r="J14740" s="116"/>
      <c r="K14740" s="116"/>
      <c r="L14740" s="116"/>
      <c r="M14740" s="116"/>
      <c r="N14740" s="117"/>
      <c r="P14740" s="115"/>
      <c r="Q14740" s="116"/>
      <c r="R14740" s="116"/>
      <c r="S14740" s="116"/>
      <c r="T14740" s="117"/>
    </row>
    <row r="14741" spans="10:20">
      <c r="J14741" s="116"/>
      <c r="K14741" s="116"/>
      <c r="L14741" s="116"/>
      <c r="M14741" s="116"/>
      <c r="N14741" s="117"/>
      <c r="P14741" s="115"/>
      <c r="Q14741" s="116"/>
      <c r="R14741" s="116"/>
      <c r="S14741" s="116"/>
      <c r="T14741" s="117"/>
    </row>
    <row r="14742" spans="10:20">
      <c r="J14742" s="116"/>
      <c r="K14742" s="116"/>
      <c r="L14742" s="116"/>
      <c r="M14742" s="116"/>
      <c r="N14742" s="117"/>
      <c r="P14742" s="115"/>
      <c r="Q14742" s="116"/>
      <c r="R14742" s="116"/>
      <c r="S14742" s="116"/>
      <c r="T14742" s="117"/>
    </row>
    <row r="14743" spans="10:20">
      <c r="J14743" s="116"/>
      <c r="K14743" s="116"/>
      <c r="L14743" s="116"/>
      <c r="M14743" s="116"/>
      <c r="N14743" s="117"/>
      <c r="P14743" s="115"/>
      <c r="Q14743" s="116"/>
      <c r="R14743" s="116"/>
      <c r="S14743" s="116"/>
      <c r="T14743" s="117"/>
    </row>
    <row r="14744" spans="10:20">
      <c r="J14744" s="116"/>
      <c r="K14744" s="116"/>
      <c r="L14744" s="116"/>
      <c r="M14744" s="116"/>
      <c r="N14744" s="117"/>
      <c r="P14744" s="115"/>
      <c r="Q14744" s="116"/>
      <c r="R14744" s="116"/>
      <c r="S14744" s="116"/>
      <c r="T14744" s="117"/>
    </row>
    <row r="14745" spans="10:20">
      <c r="J14745" s="116"/>
      <c r="K14745" s="116"/>
      <c r="L14745" s="116"/>
      <c r="M14745" s="116"/>
      <c r="N14745" s="117"/>
      <c r="P14745" s="115"/>
      <c r="Q14745" s="116"/>
      <c r="R14745" s="116"/>
      <c r="S14745" s="116"/>
      <c r="T14745" s="117"/>
    </row>
    <row r="14746" spans="10:20">
      <c r="J14746" s="116"/>
      <c r="K14746" s="116"/>
      <c r="L14746" s="116"/>
      <c r="M14746" s="116"/>
      <c r="N14746" s="117"/>
      <c r="P14746" s="115"/>
      <c r="Q14746" s="116"/>
      <c r="R14746" s="116"/>
      <c r="S14746" s="116"/>
      <c r="T14746" s="117"/>
    </row>
    <row r="14747" spans="10:20">
      <c r="J14747" s="116"/>
      <c r="K14747" s="116"/>
      <c r="L14747" s="116"/>
      <c r="M14747" s="116"/>
      <c r="N14747" s="117"/>
      <c r="P14747" s="115"/>
      <c r="Q14747" s="116"/>
      <c r="R14747" s="116"/>
      <c r="S14747" s="116"/>
      <c r="T14747" s="117"/>
    </row>
    <row r="14748" spans="10:20">
      <c r="J14748" s="116"/>
      <c r="K14748" s="116"/>
      <c r="L14748" s="116"/>
      <c r="M14748" s="116"/>
      <c r="N14748" s="117"/>
      <c r="P14748" s="115"/>
      <c r="Q14748" s="116"/>
      <c r="R14748" s="116"/>
      <c r="S14748" s="116"/>
      <c r="T14748" s="117"/>
    </row>
    <row r="14749" spans="10:20">
      <c r="J14749" s="116"/>
      <c r="K14749" s="116"/>
      <c r="L14749" s="116"/>
      <c r="M14749" s="116"/>
      <c r="N14749" s="117"/>
      <c r="P14749" s="115"/>
      <c r="Q14749" s="116"/>
      <c r="R14749" s="116"/>
      <c r="S14749" s="116"/>
      <c r="T14749" s="117"/>
    </row>
    <row r="14750" spans="10:20">
      <c r="J14750" s="116"/>
      <c r="K14750" s="116"/>
      <c r="L14750" s="116"/>
      <c r="M14750" s="116"/>
      <c r="N14750" s="117"/>
      <c r="P14750" s="115"/>
      <c r="Q14750" s="116"/>
      <c r="R14750" s="116"/>
      <c r="S14750" s="116"/>
      <c r="T14750" s="117"/>
    </row>
    <row r="14751" spans="10:20">
      <c r="J14751" s="116"/>
      <c r="K14751" s="116"/>
      <c r="L14751" s="116"/>
      <c r="M14751" s="116"/>
      <c r="N14751" s="117"/>
      <c r="P14751" s="115"/>
      <c r="Q14751" s="116"/>
      <c r="R14751" s="116"/>
      <c r="S14751" s="116"/>
      <c r="T14751" s="117"/>
    </row>
    <row r="14752" spans="10:20">
      <c r="J14752" s="116"/>
      <c r="K14752" s="116"/>
      <c r="L14752" s="116"/>
      <c r="M14752" s="116"/>
      <c r="N14752" s="117"/>
      <c r="P14752" s="115"/>
      <c r="Q14752" s="116"/>
      <c r="R14752" s="116"/>
      <c r="S14752" s="116"/>
      <c r="T14752" s="117"/>
    </row>
    <row r="14753" spans="10:20">
      <c r="J14753" s="116"/>
      <c r="K14753" s="116"/>
      <c r="L14753" s="116"/>
      <c r="M14753" s="116"/>
      <c r="N14753" s="117"/>
      <c r="P14753" s="115"/>
      <c r="Q14753" s="116"/>
      <c r="R14753" s="116"/>
      <c r="S14753" s="116"/>
      <c r="T14753" s="117"/>
    </row>
    <row r="14754" spans="10:20">
      <c r="J14754" s="116"/>
      <c r="K14754" s="116"/>
      <c r="L14754" s="116"/>
      <c r="M14754" s="116"/>
      <c r="N14754" s="117"/>
      <c r="P14754" s="115"/>
      <c r="Q14754" s="116"/>
      <c r="R14754" s="116"/>
      <c r="S14754" s="116"/>
      <c r="T14754" s="117"/>
    </row>
    <row r="14755" spans="10:20">
      <c r="J14755" s="116"/>
      <c r="K14755" s="116"/>
      <c r="L14755" s="116"/>
      <c r="M14755" s="116"/>
      <c r="N14755" s="117"/>
      <c r="P14755" s="115"/>
      <c r="Q14755" s="116"/>
      <c r="R14755" s="116"/>
      <c r="S14755" s="116"/>
      <c r="T14755" s="117"/>
    </row>
    <row r="14756" spans="10:20">
      <c r="J14756" s="116"/>
      <c r="K14756" s="116"/>
      <c r="L14756" s="116"/>
      <c r="M14756" s="116"/>
      <c r="N14756" s="117"/>
      <c r="P14756" s="115"/>
      <c r="Q14756" s="116"/>
      <c r="R14756" s="116"/>
      <c r="S14756" s="116"/>
      <c r="T14756" s="117"/>
    </row>
    <row r="14757" spans="10:20">
      <c r="J14757" s="116"/>
      <c r="K14757" s="116"/>
      <c r="L14757" s="116"/>
      <c r="M14757" s="116"/>
      <c r="N14757" s="117"/>
      <c r="P14757" s="115"/>
      <c r="Q14757" s="116"/>
      <c r="R14757" s="116"/>
      <c r="S14757" s="116"/>
      <c r="T14757" s="117"/>
    </row>
    <row r="14758" spans="10:20">
      <c r="J14758" s="116"/>
      <c r="K14758" s="116"/>
      <c r="L14758" s="116"/>
      <c r="M14758" s="116"/>
      <c r="N14758" s="117"/>
      <c r="P14758" s="115"/>
      <c r="Q14758" s="116"/>
      <c r="R14758" s="116"/>
      <c r="S14758" s="116"/>
      <c r="T14758" s="117"/>
    </row>
    <row r="14759" spans="10:20">
      <c r="J14759" s="116"/>
      <c r="K14759" s="116"/>
      <c r="L14759" s="116"/>
      <c r="M14759" s="116"/>
      <c r="N14759" s="117"/>
      <c r="P14759" s="115"/>
      <c r="Q14759" s="116"/>
      <c r="R14759" s="116"/>
      <c r="S14759" s="116"/>
      <c r="T14759" s="117"/>
    </row>
    <row r="14760" spans="10:20">
      <c r="J14760" s="116"/>
      <c r="K14760" s="116"/>
      <c r="L14760" s="116"/>
      <c r="M14760" s="116"/>
      <c r="N14760" s="117"/>
      <c r="P14760" s="115"/>
      <c r="Q14760" s="116"/>
      <c r="R14760" s="116"/>
      <c r="S14760" s="116"/>
      <c r="T14760" s="117"/>
    </row>
    <row r="14761" spans="10:20">
      <c r="J14761" s="116"/>
      <c r="K14761" s="116"/>
      <c r="L14761" s="116"/>
      <c r="M14761" s="116"/>
      <c r="N14761" s="117"/>
      <c r="P14761" s="115"/>
      <c r="Q14761" s="116"/>
      <c r="R14761" s="116"/>
      <c r="S14761" s="116"/>
      <c r="T14761" s="117"/>
    </row>
    <row r="14762" spans="10:20">
      <c r="J14762" s="116"/>
      <c r="K14762" s="116"/>
      <c r="L14762" s="116"/>
      <c r="M14762" s="116"/>
      <c r="N14762" s="117"/>
      <c r="P14762" s="115"/>
      <c r="Q14762" s="116"/>
      <c r="R14762" s="116"/>
      <c r="S14762" s="116"/>
      <c r="T14762" s="117"/>
    </row>
    <row r="14763" spans="10:20">
      <c r="J14763" s="116"/>
      <c r="K14763" s="116"/>
      <c r="L14763" s="116"/>
      <c r="M14763" s="116"/>
      <c r="N14763" s="117"/>
      <c r="P14763" s="115"/>
      <c r="Q14763" s="116"/>
      <c r="R14763" s="116"/>
      <c r="S14763" s="116"/>
      <c r="T14763" s="117"/>
    </row>
    <row r="14764" spans="10:20">
      <c r="J14764" s="116"/>
      <c r="K14764" s="116"/>
      <c r="L14764" s="116"/>
      <c r="M14764" s="116"/>
      <c r="N14764" s="117"/>
      <c r="P14764" s="115"/>
      <c r="Q14764" s="116"/>
      <c r="R14764" s="116"/>
      <c r="S14764" s="116"/>
      <c r="T14764" s="117"/>
    </row>
    <row r="14765" spans="10:20">
      <c r="J14765" s="116"/>
      <c r="K14765" s="116"/>
      <c r="L14765" s="116"/>
      <c r="M14765" s="116"/>
      <c r="N14765" s="117"/>
      <c r="P14765" s="115"/>
      <c r="Q14765" s="116"/>
      <c r="R14765" s="116"/>
      <c r="S14765" s="116"/>
      <c r="T14765" s="117"/>
    </row>
    <row r="14766" spans="10:20">
      <c r="J14766" s="116"/>
      <c r="K14766" s="116"/>
      <c r="L14766" s="116"/>
      <c r="M14766" s="116"/>
      <c r="N14766" s="117"/>
      <c r="P14766" s="115"/>
      <c r="Q14766" s="116"/>
      <c r="R14766" s="116"/>
      <c r="S14766" s="116"/>
      <c r="T14766" s="117"/>
    </row>
    <row r="14767" spans="10:20">
      <c r="J14767" s="116"/>
      <c r="K14767" s="116"/>
      <c r="L14767" s="116"/>
      <c r="M14767" s="116"/>
      <c r="N14767" s="117"/>
      <c r="P14767" s="115"/>
      <c r="Q14767" s="116"/>
      <c r="R14767" s="116"/>
      <c r="S14767" s="116"/>
      <c r="T14767" s="117"/>
    </row>
    <row r="14768" spans="10:20">
      <c r="J14768" s="116"/>
      <c r="K14768" s="116"/>
      <c r="L14768" s="116"/>
      <c r="M14768" s="116"/>
      <c r="N14768" s="117"/>
      <c r="P14768" s="115"/>
      <c r="Q14768" s="116"/>
      <c r="R14768" s="116"/>
      <c r="S14768" s="116"/>
      <c r="T14768" s="117"/>
    </row>
    <row r="14769" spans="10:20">
      <c r="J14769" s="116"/>
      <c r="K14769" s="116"/>
      <c r="L14769" s="116"/>
      <c r="M14769" s="116"/>
      <c r="N14769" s="117"/>
      <c r="P14769" s="115"/>
      <c r="Q14769" s="116"/>
      <c r="R14769" s="116"/>
      <c r="S14769" s="116"/>
      <c r="T14769" s="117"/>
    </row>
    <row r="14770" spans="10:20">
      <c r="J14770" s="116"/>
      <c r="K14770" s="116"/>
      <c r="L14770" s="116"/>
      <c r="M14770" s="116"/>
      <c r="N14770" s="117"/>
      <c r="P14770" s="115"/>
      <c r="Q14770" s="116"/>
      <c r="R14770" s="116"/>
      <c r="S14770" s="116"/>
      <c r="T14770" s="117"/>
    </row>
    <row r="14771" spans="10:20">
      <c r="J14771" s="116"/>
      <c r="K14771" s="116"/>
      <c r="L14771" s="116"/>
      <c r="M14771" s="116"/>
      <c r="N14771" s="117"/>
      <c r="P14771" s="115"/>
      <c r="Q14771" s="116"/>
      <c r="R14771" s="116"/>
      <c r="S14771" s="116"/>
      <c r="T14771" s="117"/>
    </row>
    <row r="14772" spans="10:20">
      <c r="J14772" s="116"/>
      <c r="K14772" s="116"/>
      <c r="L14772" s="116"/>
      <c r="M14772" s="116"/>
      <c r="N14772" s="117"/>
      <c r="P14772" s="115"/>
      <c r="Q14772" s="116"/>
      <c r="R14772" s="116"/>
      <c r="S14772" s="116"/>
      <c r="T14772" s="117"/>
    </row>
    <row r="14773" spans="10:20">
      <c r="J14773" s="116"/>
      <c r="K14773" s="116"/>
      <c r="L14773" s="116"/>
      <c r="M14773" s="116"/>
      <c r="N14773" s="117"/>
      <c r="P14773" s="115"/>
      <c r="Q14773" s="116"/>
      <c r="R14773" s="116"/>
      <c r="S14773" s="116"/>
      <c r="T14773" s="117"/>
    </row>
    <row r="14774" spans="10:20">
      <c r="J14774" s="116"/>
      <c r="K14774" s="116"/>
      <c r="L14774" s="116"/>
      <c r="M14774" s="116"/>
      <c r="N14774" s="117"/>
      <c r="P14774" s="115"/>
      <c r="Q14774" s="116"/>
      <c r="R14774" s="116"/>
      <c r="S14774" s="116"/>
      <c r="T14774" s="117"/>
    </row>
    <row r="14775" spans="10:20">
      <c r="J14775" s="116"/>
      <c r="K14775" s="116"/>
      <c r="L14775" s="116"/>
      <c r="M14775" s="116"/>
      <c r="N14775" s="117"/>
      <c r="P14775" s="115"/>
      <c r="Q14775" s="116"/>
      <c r="R14775" s="116"/>
      <c r="S14775" s="116"/>
      <c r="T14775" s="117"/>
    </row>
    <row r="14776" spans="10:20">
      <c r="J14776" s="116"/>
      <c r="K14776" s="116"/>
      <c r="L14776" s="116"/>
      <c r="M14776" s="116"/>
      <c r="N14776" s="117"/>
      <c r="P14776" s="115"/>
      <c r="Q14776" s="116"/>
      <c r="R14776" s="116"/>
      <c r="S14776" s="116"/>
      <c r="T14776" s="117"/>
    </row>
    <row r="14777" spans="10:20">
      <c r="J14777" s="116"/>
      <c r="K14777" s="116"/>
      <c r="L14777" s="116"/>
      <c r="M14777" s="116"/>
      <c r="N14777" s="117"/>
      <c r="P14777" s="115"/>
      <c r="Q14777" s="116"/>
      <c r="R14777" s="116"/>
      <c r="S14777" s="116"/>
      <c r="T14777" s="117"/>
    </row>
    <row r="14778" spans="10:20">
      <c r="J14778" s="116"/>
      <c r="K14778" s="116"/>
      <c r="L14778" s="116"/>
      <c r="M14778" s="116"/>
      <c r="N14778" s="117"/>
      <c r="P14778" s="115"/>
      <c r="Q14778" s="116"/>
      <c r="R14778" s="116"/>
      <c r="S14778" s="116"/>
      <c r="T14778" s="117"/>
    </row>
    <row r="14779" spans="10:20">
      <c r="J14779" s="116"/>
      <c r="K14779" s="116"/>
      <c r="L14779" s="116"/>
      <c r="M14779" s="116"/>
      <c r="N14779" s="117"/>
      <c r="P14779" s="115"/>
      <c r="Q14779" s="116"/>
      <c r="R14779" s="116"/>
      <c r="S14779" s="116"/>
      <c r="T14779" s="117"/>
    </row>
    <row r="14780" spans="10:20">
      <c r="J14780" s="116"/>
      <c r="K14780" s="116"/>
      <c r="L14780" s="116"/>
      <c r="M14780" s="116"/>
      <c r="N14780" s="117"/>
      <c r="P14780" s="115"/>
      <c r="Q14780" s="116"/>
      <c r="R14780" s="116"/>
      <c r="S14780" s="116"/>
      <c r="T14780" s="117"/>
    </row>
    <row r="14781" spans="10:20">
      <c r="J14781" s="116"/>
      <c r="K14781" s="116"/>
      <c r="L14781" s="116"/>
      <c r="M14781" s="116"/>
      <c r="N14781" s="117"/>
      <c r="P14781" s="115"/>
      <c r="Q14781" s="116"/>
      <c r="R14781" s="116"/>
      <c r="S14781" s="116"/>
      <c r="T14781" s="117"/>
    </row>
    <row r="14782" spans="10:20">
      <c r="J14782" s="116"/>
      <c r="K14782" s="116"/>
      <c r="L14782" s="116"/>
      <c r="M14782" s="116"/>
      <c r="N14782" s="117"/>
      <c r="P14782" s="115"/>
      <c r="Q14782" s="116"/>
      <c r="R14782" s="116"/>
      <c r="S14782" s="116"/>
      <c r="T14782" s="117"/>
    </row>
    <row r="14783" spans="10:20">
      <c r="J14783" s="116"/>
      <c r="K14783" s="116"/>
      <c r="L14783" s="116"/>
      <c r="M14783" s="116"/>
      <c r="N14783" s="117"/>
      <c r="P14783" s="115"/>
      <c r="Q14783" s="116"/>
      <c r="R14783" s="116"/>
      <c r="S14783" s="116"/>
      <c r="T14783" s="117"/>
    </row>
    <row r="14784" spans="10:20">
      <c r="J14784" s="116"/>
      <c r="K14784" s="116"/>
      <c r="L14784" s="116"/>
      <c r="M14784" s="116"/>
      <c r="N14784" s="117"/>
      <c r="P14784" s="115"/>
      <c r="Q14784" s="116"/>
      <c r="R14784" s="116"/>
      <c r="S14784" s="116"/>
      <c r="T14784" s="117"/>
    </row>
    <row r="14785" spans="10:20">
      <c r="J14785" s="116"/>
      <c r="K14785" s="116"/>
      <c r="L14785" s="116"/>
      <c r="M14785" s="116"/>
      <c r="N14785" s="117"/>
      <c r="P14785" s="115"/>
      <c r="Q14785" s="116"/>
      <c r="R14785" s="116"/>
      <c r="S14785" s="116"/>
      <c r="T14785" s="117"/>
    </row>
    <row r="14786" spans="10:20">
      <c r="J14786" s="116"/>
      <c r="K14786" s="116"/>
      <c r="L14786" s="116"/>
      <c r="M14786" s="116"/>
      <c r="N14786" s="117"/>
      <c r="P14786" s="115"/>
      <c r="Q14786" s="116"/>
      <c r="R14786" s="116"/>
      <c r="S14786" s="116"/>
      <c r="T14786" s="117"/>
    </row>
    <row r="14787" spans="10:20">
      <c r="J14787" s="116"/>
      <c r="K14787" s="116"/>
      <c r="L14787" s="116"/>
      <c r="M14787" s="116"/>
      <c r="N14787" s="117"/>
      <c r="P14787" s="115"/>
      <c r="Q14787" s="116"/>
      <c r="R14787" s="116"/>
      <c r="S14787" s="116"/>
      <c r="T14787" s="117"/>
    </row>
    <row r="14788" spans="10:20">
      <c r="J14788" s="116"/>
      <c r="K14788" s="116"/>
      <c r="L14788" s="116"/>
      <c r="M14788" s="116"/>
      <c r="N14788" s="117"/>
      <c r="P14788" s="115"/>
      <c r="Q14788" s="116"/>
      <c r="R14788" s="116"/>
      <c r="S14788" s="116"/>
      <c r="T14788" s="117"/>
    </row>
    <row r="14789" spans="10:20">
      <c r="J14789" s="116"/>
      <c r="K14789" s="116"/>
      <c r="L14789" s="116"/>
      <c r="M14789" s="116"/>
      <c r="N14789" s="117"/>
      <c r="P14789" s="115"/>
      <c r="Q14789" s="116"/>
      <c r="R14789" s="116"/>
      <c r="S14789" s="116"/>
      <c r="T14789" s="117"/>
    </row>
    <row r="14790" spans="10:20">
      <c r="J14790" s="116"/>
      <c r="K14790" s="116"/>
      <c r="L14790" s="116"/>
      <c r="M14790" s="116"/>
      <c r="N14790" s="117"/>
      <c r="P14790" s="115"/>
      <c r="Q14790" s="116"/>
      <c r="R14790" s="116"/>
      <c r="S14790" s="116"/>
      <c r="T14790" s="117"/>
    </row>
    <row r="14791" spans="10:20">
      <c r="J14791" s="116"/>
      <c r="K14791" s="116"/>
      <c r="L14791" s="116"/>
      <c r="M14791" s="116"/>
      <c r="N14791" s="117"/>
      <c r="P14791" s="115"/>
      <c r="Q14791" s="116"/>
      <c r="R14791" s="116"/>
      <c r="S14791" s="116"/>
      <c r="T14791" s="117"/>
    </row>
    <row r="14792" spans="10:20">
      <c r="J14792" s="116"/>
      <c r="K14792" s="116"/>
      <c r="L14792" s="116"/>
      <c r="M14792" s="116"/>
      <c r="N14792" s="117"/>
      <c r="P14792" s="115"/>
      <c r="Q14792" s="116"/>
      <c r="R14792" s="116"/>
      <c r="S14792" s="116"/>
      <c r="T14792" s="117"/>
    </row>
    <row r="14793" spans="10:20">
      <c r="J14793" s="116"/>
      <c r="K14793" s="116"/>
      <c r="L14793" s="116"/>
      <c r="M14793" s="116"/>
      <c r="N14793" s="117"/>
      <c r="P14793" s="115"/>
      <c r="Q14793" s="116"/>
      <c r="R14793" s="116"/>
      <c r="S14793" s="116"/>
      <c r="T14793" s="117"/>
    </row>
    <row r="14794" spans="10:20">
      <c r="J14794" s="116"/>
      <c r="K14794" s="116"/>
      <c r="L14794" s="116"/>
      <c r="M14794" s="116"/>
      <c r="N14794" s="117"/>
      <c r="P14794" s="115"/>
      <c r="Q14794" s="116"/>
      <c r="R14794" s="116"/>
      <c r="S14794" s="116"/>
      <c r="T14794" s="117"/>
    </row>
    <row r="14795" spans="10:20">
      <c r="J14795" s="116"/>
      <c r="K14795" s="116"/>
      <c r="L14795" s="116"/>
      <c r="M14795" s="116"/>
      <c r="N14795" s="117"/>
      <c r="P14795" s="115"/>
      <c r="Q14795" s="116"/>
      <c r="R14795" s="116"/>
      <c r="S14795" s="116"/>
      <c r="T14795" s="117"/>
    </row>
    <row r="14796" spans="10:20">
      <c r="J14796" s="116"/>
      <c r="K14796" s="116"/>
      <c r="L14796" s="116"/>
      <c r="M14796" s="116"/>
      <c r="N14796" s="117"/>
      <c r="P14796" s="115"/>
      <c r="Q14796" s="116"/>
      <c r="R14796" s="116"/>
      <c r="S14796" s="116"/>
      <c r="T14796" s="117"/>
    </row>
    <row r="14797" spans="10:20">
      <c r="J14797" s="116"/>
      <c r="K14797" s="116"/>
      <c r="L14797" s="116"/>
      <c r="M14797" s="116"/>
      <c r="N14797" s="117"/>
      <c r="P14797" s="115"/>
      <c r="Q14797" s="116"/>
      <c r="R14797" s="116"/>
      <c r="S14797" s="116"/>
      <c r="T14797" s="117"/>
    </row>
    <row r="14798" spans="10:20">
      <c r="J14798" s="116"/>
      <c r="K14798" s="116"/>
      <c r="L14798" s="116"/>
      <c r="M14798" s="116"/>
      <c r="N14798" s="117"/>
      <c r="P14798" s="115"/>
      <c r="Q14798" s="116"/>
      <c r="R14798" s="116"/>
      <c r="S14798" s="116"/>
      <c r="T14798" s="117"/>
    </row>
    <row r="14799" spans="10:20">
      <c r="J14799" s="116"/>
      <c r="K14799" s="116"/>
      <c r="L14799" s="116"/>
      <c r="M14799" s="116"/>
      <c r="N14799" s="117"/>
      <c r="P14799" s="115"/>
      <c r="Q14799" s="116"/>
      <c r="R14799" s="116"/>
      <c r="S14799" s="116"/>
      <c r="T14799" s="117"/>
    </row>
    <row r="14800" spans="10:20">
      <c r="J14800" s="116"/>
      <c r="K14800" s="116"/>
      <c r="L14800" s="116"/>
      <c r="M14800" s="116"/>
      <c r="N14800" s="117"/>
      <c r="P14800" s="115"/>
      <c r="Q14800" s="116"/>
      <c r="R14800" s="116"/>
      <c r="S14800" s="116"/>
      <c r="T14800" s="117"/>
    </row>
    <row r="14801" spans="10:20">
      <c r="J14801" s="116"/>
      <c r="K14801" s="116"/>
      <c r="L14801" s="116"/>
      <c r="M14801" s="116"/>
      <c r="N14801" s="117"/>
      <c r="P14801" s="115"/>
      <c r="Q14801" s="116"/>
      <c r="R14801" s="116"/>
      <c r="S14801" s="116"/>
      <c r="T14801" s="117"/>
    </row>
    <row r="14802" spans="10:20">
      <c r="J14802" s="116"/>
      <c r="K14802" s="116"/>
      <c r="L14802" s="116"/>
      <c r="M14802" s="116"/>
      <c r="N14802" s="117"/>
      <c r="P14802" s="115"/>
      <c r="Q14802" s="116"/>
      <c r="R14802" s="116"/>
      <c r="S14802" s="116"/>
      <c r="T14802" s="117"/>
    </row>
    <row r="14803" spans="10:20">
      <c r="J14803" s="116"/>
      <c r="K14803" s="116"/>
      <c r="L14803" s="116"/>
      <c r="M14803" s="116"/>
      <c r="N14803" s="117"/>
      <c r="P14803" s="115"/>
      <c r="Q14803" s="116"/>
      <c r="R14803" s="116"/>
      <c r="S14803" s="116"/>
      <c r="T14803" s="117"/>
    </row>
    <row r="14804" spans="10:20">
      <c r="J14804" s="116"/>
      <c r="K14804" s="116"/>
      <c r="L14804" s="116"/>
      <c r="M14804" s="116"/>
      <c r="N14804" s="117"/>
      <c r="P14804" s="115"/>
      <c r="Q14804" s="116"/>
      <c r="R14804" s="116"/>
      <c r="S14804" s="116"/>
      <c r="T14804" s="117"/>
    </row>
    <row r="14805" spans="10:20">
      <c r="J14805" s="116"/>
      <c r="K14805" s="116"/>
      <c r="L14805" s="116"/>
      <c r="M14805" s="116"/>
      <c r="N14805" s="117"/>
      <c r="P14805" s="115"/>
      <c r="Q14805" s="116"/>
      <c r="R14805" s="116"/>
      <c r="S14805" s="116"/>
      <c r="T14805" s="117"/>
    </row>
    <row r="14806" spans="10:20">
      <c r="J14806" s="116"/>
      <c r="K14806" s="116"/>
      <c r="L14806" s="116"/>
      <c r="M14806" s="116"/>
      <c r="N14806" s="117"/>
      <c r="P14806" s="115"/>
      <c r="Q14806" s="116"/>
      <c r="R14806" s="116"/>
      <c r="S14806" s="116"/>
      <c r="T14806" s="117"/>
    </row>
    <row r="14807" spans="10:20">
      <c r="J14807" s="116"/>
      <c r="K14807" s="116"/>
      <c r="L14807" s="116"/>
      <c r="M14807" s="116"/>
      <c r="N14807" s="117"/>
      <c r="P14807" s="115"/>
      <c r="Q14807" s="116"/>
      <c r="R14807" s="116"/>
      <c r="S14807" s="116"/>
      <c r="T14807" s="117"/>
    </row>
    <row r="14808" spans="10:20">
      <c r="J14808" s="116"/>
      <c r="K14808" s="116"/>
      <c r="L14808" s="116"/>
      <c r="M14808" s="116"/>
      <c r="N14808" s="117"/>
      <c r="P14808" s="115"/>
      <c r="Q14808" s="116"/>
      <c r="R14808" s="116"/>
      <c r="S14808" s="116"/>
      <c r="T14808" s="117"/>
    </row>
    <row r="14809" spans="10:20">
      <c r="J14809" s="116"/>
      <c r="K14809" s="116"/>
      <c r="L14809" s="116"/>
      <c r="M14809" s="116"/>
      <c r="N14809" s="117"/>
      <c r="P14809" s="115"/>
      <c r="Q14809" s="116"/>
      <c r="R14809" s="116"/>
      <c r="S14809" s="116"/>
      <c r="T14809" s="117"/>
    </row>
    <row r="14810" spans="10:20">
      <c r="J14810" s="116"/>
      <c r="K14810" s="116"/>
      <c r="L14810" s="116"/>
      <c r="M14810" s="116"/>
      <c r="N14810" s="117"/>
      <c r="P14810" s="115"/>
      <c r="Q14810" s="116"/>
      <c r="R14810" s="116"/>
      <c r="S14810" s="116"/>
      <c r="T14810" s="117"/>
    </row>
    <row r="14811" spans="10:20">
      <c r="J14811" s="116"/>
      <c r="K14811" s="116"/>
      <c r="L14811" s="116"/>
      <c r="M14811" s="116"/>
      <c r="N14811" s="117"/>
      <c r="P14811" s="115"/>
      <c r="Q14811" s="116"/>
      <c r="R14811" s="116"/>
      <c r="S14811" s="116"/>
      <c r="T14811" s="117"/>
    </row>
    <row r="14812" spans="10:20">
      <c r="J14812" s="116"/>
      <c r="K14812" s="116"/>
      <c r="L14812" s="116"/>
      <c r="M14812" s="116"/>
      <c r="N14812" s="117"/>
      <c r="P14812" s="115"/>
      <c r="Q14812" s="116"/>
      <c r="R14812" s="116"/>
      <c r="S14812" s="116"/>
      <c r="T14812" s="117"/>
    </row>
    <row r="14813" spans="10:20">
      <c r="J14813" s="116"/>
      <c r="K14813" s="116"/>
      <c r="L14813" s="116"/>
      <c r="M14813" s="116"/>
      <c r="N14813" s="117"/>
      <c r="P14813" s="115"/>
      <c r="Q14813" s="116"/>
      <c r="R14813" s="116"/>
      <c r="S14813" s="116"/>
      <c r="T14813" s="117"/>
    </row>
    <row r="14814" spans="10:20">
      <c r="J14814" s="116"/>
      <c r="K14814" s="116"/>
      <c r="L14814" s="116"/>
      <c r="M14814" s="116"/>
      <c r="N14814" s="117"/>
      <c r="P14814" s="115"/>
      <c r="Q14814" s="116"/>
      <c r="R14814" s="116"/>
      <c r="S14814" s="116"/>
      <c r="T14814" s="117"/>
    </row>
    <row r="14815" spans="10:20">
      <c r="J14815" s="116"/>
      <c r="K14815" s="116"/>
      <c r="L14815" s="116"/>
      <c r="M14815" s="116"/>
      <c r="N14815" s="117"/>
      <c r="P14815" s="115"/>
      <c r="Q14815" s="116"/>
      <c r="R14815" s="116"/>
      <c r="S14815" s="116"/>
      <c r="T14815" s="117"/>
    </row>
    <row r="14816" spans="10:20">
      <c r="J14816" s="116"/>
      <c r="K14816" s="116"/>
      <c r="L14816" s="116"/>
      <c r="M14816" s="116"/>
      <c r="N14816" s="117"/>
      <c r="P14816" s="115"/>
      <c r="Q14816" s="116"/>
      <c r="R14816" s="116"/>
      <c r="S14816" s="116"/>
      <c r="T14816" s="117"/>
    </row>
    <row r="14817" spans="10:20">
      <c r="J14817" s="116"/>
      <c r="K14817" s="116"/>
      <c r="L14817" s="116"/>
      <c r="M14817" s="116"/>
      <c r="N14817" s="117"/>
      <c r="P14817" s="115"/>
      <c r="Q14817" s="116"/>
      <c r="R14817" s="116"/>
      <c r="S14817" s="116"/>
      <c r="T14817" s="117"/>
    </row>
    <row r="14818" spans="10:20">
      <c r="J14818" s="116"/>
      <c r="K14818" s="116"/>
      <c r="L14818" s="116"/>
      <c r="M14818" s="116"/>
      <c r="N14818" s="117"/>
      <c r="P14818" s="115"/>
      <c r="Q14818" s="116"/>
      <c r="R14818" s="116"/>
      <c r="S14818" s="116"/>
      <c r="T14818" s="117"/>
    </row>
    <row r="14819" spans="10:20">
      <c r="J14819" s="116"/>
      <c r="K14819" s="116"/>
      <c r="L14819" s="116"/>
      <c r="M14819" s="116"/>
      <c r="N14819" s="117"/>
      <c r="P14819" s="115"/>
      <c r="Q14819" s="116"/>
      <c r="R14819" s="116"/>
      <c r="S14819" s="116"/>
      <c r="T14819" s="117"/>
    </row>
    <row r="14820" spans="10:20">
      <c r="J14820" s="116"/>
      <c r="K14820" s="116"/>
      <c r="L14820" s="116"/>
      <c r="M14820" s="116"/>
      <c r="N14820" s="117"/>
      <c r="P14820" s="115"/>
      <c r="Q14820" s="116"/>
      <c r="R14820" s="116"/>
      <c r="S14820" s="116"/>
      <c r="T14820" s="117"/>
    </row>
    <row r="14821" spans="10:20">
      <c r="J14821" s="116"/>
      <c r="K14821" s="116"/>
      <c r="L14821" s="116"/>
      <c r="M14821" s="116"/>
      <c r="N14821" s="117"/>
      <c r="P14821" s="115"/>
      <c r="Q14821" s="116"/>
      <c r="R14821" s="116"/>
      <c r="S14821" s="116"/>
      <c r="T14821" s="117"/>
    </row>
    <row r="14822" spans="10:20">
      <c r="J14822" s="116"/>
      <c r="K14822" s="116"/>
      <c r="L14822" s="116"/>
      <c r="M14822" s="116"/>
      <c r="N14822" s="117"/>
      <c r="P14822" s="115"/>
      <c r="Q14822" s="116"/>
      <c r="R14822" s="116"/>
      <c r="S14822" s="116"/>
      <c r="T14822" s="117"/>
    </row>
    <row r="14823" spans="10:20">
      <c r="J14823" s="116"/>
      <c r="K14823" s="116"/>
      <c r="L14823" s="116"/>
      <c r="M14823" s="116"/>
      <c r="N14823" s="117"/>
      <c r="P14823" s="115"/>
      <c r="Q14823" s="116"/>
      <c r="R14823" s="116"/>
      <c r="S14823" s="116"/>
      <c r="T14823" s="117"/>
    </row>
    <row r="14824" spans="10:20">
      <c r="J14824" s="116"/>
      <c r="K14824" s="116"/>
      <c r="L14824" s="116"/>
      <c r="M14824" s="116"/>
      <c r="N14824" s="117"/>
      <c r="P14824" s="115"/>
      <c r="Q14824" s="116"/>
      <c r="R14824" s="116"/>
      <c r="S14824" s="116"/>
      <c r="T14824" s="117"/>
    </row>
    <row r="14825" spans="10:20">
      <c r="J14825" s="116"/>
      <c r="K14825" s="116"/>
      <c r="L14825" s="116"/>
      <c r="M14825" s="116"/>
      <c r="N14825" s="117"/>
      <c r="P14825" s="115"/>
      <c r="Q14825" s="116"/>
      <c r="R14825" s="116"/>
      <c r="S14825" s="116"/>
      <c r="T14825" s="117"/>
    </row>
    <row r="14826" spans="10:20">
      <c r="J14826" s="116"/>
      <c r="K14826" s="116"/>
      <c r="L14826" s="116"/>
      <c r="M14826" s="116"/>
      <c r="N14826" s="117"/>
      <c r="P14826" s="115"/>
      <c r="Q14826" s="116"/>
      <c r="R14826" s="116"/>
      <c r="S14826" s="116"/>
      <c r="T14826" s="117"/>
    </row>
    <row r="14827" spans="10:20">
      <c r="J14827" s="116"/>
      <c r="K14827" s="116"/>
      <c r="L14827" s="116"/>
      <c r="M14827" s="116"/>
      <c r="N14827" s="117"/>
      <c r="P14827" s="115"/>
      <c r="Q14827" s="116"/>
      <c r="R14827" s="116"/>
      <c r="S14827" s="116"/>
      <c r="T14827" s="117"/>
    </row>
    <row r="14828" spans="10:20">
      <c r="J14828" s="116"/>
      <c r="K14828" s="116"/>
      <c r="L14828" s="116"/>
      <c r="M14828" s="116"/>
      <c r="N14828" s="117"/>
      <c r="P14828" s="115"/>
      <c r="Q14828" s="116"/>
      <c r="R14828" s="116"/>
      <c r="S14828" s="116"/>
      <c r="T14828" s="117"/>
    </row>
    <row r="14829" spans="10:20">
      <c r="J14829" s="116"/>
      <c r="K14829" s="116"/>
      <c r="L14829" s="116"/>
      <c r="M14829" s="116"/>
      <c r="N14829" s="117"/>
      <c r="P14829" s="115"/>
      <c r="Q14829" s="116"/>
      <c r="R14829" s="116"/>
      <c r="S14829" s="116"/>
      <c r="T14829" s="117"/>
    </row>
    <row r="14830" spans="10:20">
      <c r="J14830" s="116"/>
      <c r="K14830" s="116"/>
      <c r="L14830" s="116"/>
      <c r="M14830" s="116"/>
      <c r="N14830" s="117"/>
      <c r="P14830" s="115"/>
      <c r="Q14830" s="116"/>
      <c r="R14830" s="116"/>
      <c r="S14830" s="116"/>
      <c r="T14830" s="117"/>
    </row>
    <row r="14831" spans="10:20">
      <c r="J14831" s="116"/>
      <c r="K14831" s="116"/>
      <c r="L14831" s="116"/>
      <c r="M14831" s="116"/>
      <c r="N14831" s="117"/>
      <c r="P14831" s="115"/>
      <c r="Q14831" s="116"/>
      <c r="R14831" s="116"/>
      <c r="S14831" s="116"/>
      <c r="T14831" s="117"/>
    </row>
    <row r="14832" spans="10:20">
      <c r="J14832" s="116"/>
      <c r="K14832" s="116"/>
      <c r="L14832" s="116"/>
      <c r="M14832" s="116"/>
      <c r="N14832" s="117"/>
      <c r="P14832" s="115"/>
      <c r="Q14832" s="116"/>
      <c r="R14832" s="116"/>
      <c r="S14832" s="116"/>
      <c r="T14832" s="117"/>
    </row>
    <row r="14833" spans="10:20">
      <c r="J14833" s="116"/>
      <c r="K14833" s="116"/>
      <c r="L14833" s="116"/>
      <c r="M14833" s="116"/>
      <c r="N14833" s="117"/>
      <c r="P14833" s="115"/>
      <c r="Q14833" s="116"/>
      <c r="R14833" s="116"/>
      <c r="S14833" s="116"/>
      <c r="T14833" s="117"/>
    </row>
    <row r="14834" spans="10:20">
      <c r="J14834" s="116"/>
      <c r="K14834" s="116"/>
      <c r="L14834" s="116"/>
      <c r="M14834" s="116"/>
      <c r="N14834" s="117"/>
      <c r="P14834" s="115"/>
      <c r="Q14834" s="116"/>
      <c r="R14834" s="116"/>
      <c r="S14834" s="116"/>
      <c r="T14834" s="117"/>
    </row>
    <row r="14835" spans="10:20">
      <c r="J14835" s="116"/>
      <c r="K14835" s="116"/>
      <c r="L14835" s="116"/>
      <c r="M14835" s="116"/>
      <c r="N14835" s="117"/>
      <c r="P14835" s="115"/>
      <c r="Q14835" s="116"/>
      <c r="R14835" s="116"/>
      <c r="S14835" s="116"/>
      <c r="T14835" s="117"/>
    </row>
    <row r="14836" spans="10:20">
      <c r="J14836" s="116"/>
      <c r="K14836" s="116"/>
      <c r="L14836" s="116"/>
      <c r="M14836" s="116"/>
      <c r="N14836" s="117"/>
      <c r="P14836" s="115"/>
      <c r="Q14836" s="116"/>
      <c r="R14836" s="116"/>
      <c r="S14836" s="116"/>
      <c r="T14836" s="117"/>
    </row>
    <row r="14837" spans="10:20">
      <c r="J14837" s="116"/>
      <c r="K14837" s="116"/>
      <c r="L14837" s="116"/>
      <c r="M14837" s="116"/>
      <c r="N14837" s="117"/>
      <c r="P14837" s="115"/>
      <c r="Q14837" s="116"/>
      <c r="R14837" s="116"/>
      <c r="S14837" s="116"/>
      <c r="T14837" s="117"/>
    </row>
    <row r="14838" spans="10:20">
      <c r="J14838" s="116"/>
      <c r="K14838" s="116"/>
      <c r="L14838" s="116"/>
      <c r="M14838" s="116"/>
      <c r="N14838" s="117"/>
      <c r="P14838" s="115"/>
      <c r="Q14838" s="116"/>
      <c r="R14838" s="116"/>
      <c r="S14838" s="116"/>
      <c r="T14838" s="117"/>
    </row>
    <row r="14839" spans="10:20">
      <c r="J14839" s="116"/>
      <c r="K14839" s="116"/>
      <c r="L14839" s="116"/>
      <c r="M14839" s="116"/>
      <c r="N14839" s="117"/>
      <c r="P14839" s="115"/>
      <c r="Q14839" s="116"/>
      <c r="R14839" s="116"/>
      <c r="S14839" s="116"/>
      <c r="T14839" s="117"/>
    </row>
    <row r="14840" spans="10:20">
      <c r="J14840" s="116"/>
      <c r="K14840" s="116"/>
      <c r="L14840" s="116"/>
      <c r="M14840" s="116"/>
      <c r="N14840" s="117"/>
      <c r="P14840" s="115"/>
      <c r="Q14840" s="116"/>
      <c r="R14840" s="116"/>
      <c r="S14840" s="116"/>
      <c r="T14840" s="117"/>
    </row>
    <row r="14841" spans="10:20">
      <c r="J14841" s="116"/>
      <c r="K14841" s="116"/>
      <c r="L14841" s="116"/>
      <c r="M14841" s="116"/>
      <c r="N14841" s="117"/>
      <c r="P14841" s="115"/>
      <c r="Q14841" s="116"/>
      <c r="R14841" s="116"/>
      <c r="S14841" s="116"/>
      <c r="T14841" s="117"/>
    </row>
    <row r="14842" spans="10:20">
      <c r="J14842" s="116"/>
      <c r="K14842" s="116"/>
      <c r="L14842" s="116"/>
      <c r="M14842" s="116"/>
      <c r="N14842" s="117"/>
      <c r="P14842" s="115"/>
      <c r="Q14842" s="116"/>
      <c r="R14842" s="116"/>
      <c r="S14842" s="116"/>
      <c r="T14842" s="117"/>
    </row>
    <row r="14843" spans="10:20">
      <c r="J14843" s="116"/>
      <c r="K14843" s="116"/>
      <c r="L14843" s="116"/>
      <c r="M14843" s="116"/>
      <c r="N14843" s="117"/>
      <c r="P14843" s="115"/>
      <c r="Q14843" s="116"/>
      <c r="R14843" s="116"/>
      <c r="S14843" s="116"/>
      <c r="T14843" s="117"/>
    </row>
    <row r="14844" spans="10:20">
      <c r="J14844" s="116"/>
      <c r="K14844" s="116"/>
      <c r="L14844" s="116"/>
      <c r="M14844" s="116"/>
      <c r="N14844" s="117"/>
      <c r="P14844" s="115"/>
      <c r="Q14844" s="116"/>
      <c r="R14844" s="116"/>
      <c r="S14844" s="116"/>
      <c r="T14844" s="117"/>
    </row>
    <row r="14845" spans="10:20">
      <c r="J14845" s="116"/>
      <c r="K14845" s="116"/>
      <c r="L14845" s="116"/>
      <c r="M14845" s="116"/>
      <c r="N14845" s="117"/>
      <c r="P14845" s="115"/>
      <c r="Q14845" s="116"/>
      <c r="R14845" s="116"/>
      <c r="S14845" s="116"/>
      <c r="T14845" s="117"/>
    </row>
    <row r="14846" spans="10:20">
      <c r="J14846" s="116"/>
      <c r="K14846" s="116"/>
      <c r="L14846" s="116"/>
      <c r="M14846" s="116"/>
      <c r="N14846" s="117"/>
      <c r="P14846" s="115"/>
      <c r="Q14846" s="116"/>
      <c r="R14846" s="116"/>
      <c r="S14846" s="116"/>
      <c r="T14846" s="117"/>
    </row>
    <row r="14847" spans="10:20">
      <c r="J14847" s="116"/>
      <c r="K14847" s="116"/>
      <c r="L14847" s="116"/>
      <c r="M14847" s="116"/>
      <c r="N14847" s="117"/>
      <c r="P14847" s="115"/>
      <c r="Q14847" s="116"/>
      <c r="R14847" s="116"/>
      <c r="S14847" s="116"/>
      <c r="T14847" s="117"/>
    </row>
    <row r="14848" spans="10:20">
      <c r="J14848" s="116"/>
      <c r="K14848" s="116"/>
      <c r="L14848" s="116"/>
      <c r="M14848" s="116"/>
      <c r="N14848" s="117"/>
      <c r="P14848" s="115"/>
      <c r="Q14848" s="116"/>
      <c r="R14848" s="116"/>
      <c r="S14848" s="116"/>
      <c r="T14848" s="117"/>
    </row>
    <row r="14849" spans="10:20">
      <c r="J14849" s="116"/>
      <c r="K14849" s="116"/>
      <c r="L14849" s="116"/>
      <c r="M14849" s="116"/>
      <c r="N14849" s="117"/>
      <c r="P14849" s="115"/>
      <c r="Q14849" s="116"/>
      <c r="R14849" s="116"/>
      <c r="S14849" s="116"/>
      <c r="T14849" s="117"/>
    </row>
    <row r="14850" spans="10:20">
      <c r="J14850" s="116"/>
      <c r="K14850" s="116"/>
      <c r="L14850" s="116"/>
      <c r="M14850" s="116"/>
      <c r="N14850" s="117"/>
      <c r="P14850" s="115"/>
      <c r="Q14850" s="116"/>
      <c r="R14850" s="116"/>
      <c r="S14850" s="116"/>
      <c r="T14850" s="117"/>
    </row>
    <row r="14851" spans="10:20">
      <c r="J14851" s="116"/>
      <c r="K14851" s="116"/>
      <c r="L14851" s="116"/>
      <c r="M14851" s="116"/>
      <c r="N14851" s="117"/>
      <c r="P14851" s="115"/>
      <c r="Q14851" s="116"/>
      <c r="R14851" s="116"/>
      <c r="S14851" s="116"/>
      <c r="T14851" s="117"/>
    </row>
    <row r="14852" spans="10:20">
      <c r="J14852" s="116"/>
      <c r="K14852" s="116"/>
      <c r="L14852" s="116"/>
      <c r="M14852" s="116"/>
      <c r="N14852" s="117"/>
      <c r="P14852" s="115"/>
      <c r="Q14852" s="116"/>
      <c r="R14852" s="116"/>
      <c r="S14852" s="116"/>
      <c r="T14852" s="117"/>
    </row>
    <row r="14853" spans="10:20">
      <c r="J14853" s="116"/>
      <c r="K14853" s="116"/>
      <c r="L14853" s="116"/>
      <c r="M14853" s="116"/>
      <c r="N14853" s="117"/>
      <c r="P14853" s="115"/>
      <c r="Q14853" s="116"/>
      <c r="R14853" s="116"/>
      <c r="S14853" s="116"/>
      <c r="T14853" s="117"/>
    </row>
    <row r="14854" spans="10:20">
      <c r="J14854" s="116"/>
      <c r="K14854" s="116"/>
      <c r="L14854" s="116"/>
      <c r="M14854" s="116"/>
      <c r="N14854" s="117"/>
      <c r="P14854" s="115"/>
      <c r="Q14854" s="116"/>
      <c r="R14854" s="116"/>
      <c r="S14854" s="116"/>
      <c r="T14854" s="117"/>
    </row>
    <row r="14855" spans="10:20">
      <c r="J14855" s="116"/>
      <c r="K14855" s="116"/>
      <c r="L14855" s="116"/>
      <c r="M14855" s="116"/>
      <c r="N14855" s="117"/>
      <c r="P14855" s="115"/>
      <c r="Q14855" s="116"/>
      <c r="R14855" s="116"/>
      <c r="S14855" s="116"/>
      <c r="T14855" s="117"/>
    </row>
    <row r="14856" spans="10:20">
      <c r="J14856" s="116"/>
      <c r="K14856" s="116"/>
      <c r="L14856" s="116"/>
      <c r="M14856" s="116"/>
      <c r="N14856" s="117"/>
      <c r="P14856" s="115"/>
      <c r="Q14856" s="116"/>
      <c r="R14856" s="116"/>
      <c r="S14856" s="116"/>
      <c r="T14856" s="117"/>
    </row>
    <row r="14857" spans="10:20">
      <c r="J14857" s="116"/>
      <c r="K14857" s="116"/>
      <c r="L14857" s="116"/>
      <c r="M14857" s="116"/>
      <c r="N14857" s="117"/>
      <c r="P14857" s="115"/>
      <c r="Q14857" s="116"/>
      <c r="R14857" s="116"/>
      <c r="S14857" s="116"/>
      <c r="T14857" s="117"/>
    </row>
    <row r="14858" spans="10:20">
      <c r="J14858" s="116"/>
      <c r="K14858" s="116"/>
      <c r="L14858" s="116"/>
      <c r="M14858" s="116"/>
      <c r="N14858" s="117"/>
      <c r="P14858" s="115"/>
      <c r="Q14858" s="116"/>
      <c r="R14858" s="116"/>
      <c r="S14858" s="116"/>
      <c r="T14858" s="117"/>
    </row>
    <row r="14859" spans="10:20">
      <c r="J14859" s="116"/>
      <c r="K14859" s="116"/>
      <c r="L14859" s="116"/>
      <c r="M14859" s="116"/>
      <c r="N14859" s="117"/>
      <c r="P14859" s="115"/>
      <c r="Q14859" s="116"/>
      <c r="R14859" s="116"/>
      <c r="S14859" s="116"/>
      <c r="T14859" s="117"/>
    </row>
    <row r="14860" spans="10:20">
      <c r="J14860" s="116"/>
      <c r="K14860" s="116"/>
      <c r="L14860" s="116"/>
      <c r="M14860" s="116"/>
      <c r="N14860" s="117"/>
      <c r="P14860" s="115"/>
      <c r="Q14860" s="116"/>
      <c r="R14860" s="116"/>
      <c r="S14860" s="116"/>
      <c r="T14860" s="117"/>
    </row>
    <row r="14861" spans="10:20">
      <c r="J14861" s="116"/>
      <c r="K14861" s="116"/>
      <c r="L14861" s="116"/>
      <c r="M14861" s="116"/>
      <c r="N14861" s="117"/>
      <c r="P14861" s="115"/>
      <c r="Q14861" s="116"/>
      <c r="R14861" s="116"/>
      <c r="S14861" s="116"/>
      <c r="T14861" s="117"/>
    </row>
    <row r="14862" spans="10:20">
      <c r="J14862" s="116"/>
      <c r="K14862" s="116"/>
      <c r="L14862" s="116"/>
      <c r="M14862" s="116"/>
      <c r="N14862" s="117"/>
      <c r="P14862" s="115"/>
      <c r="Q14862" s="116"/>
      <c r="R14862" s="116"/>
      <c r="S14862" s="116"/>
      <c r="T14862" s="117"/>
    </row>
    <row r="14863" spans="10:20">
      <c r="J14863" s="116"/>
      <c r="K14863" s="116"/>
      <c r="L14863" s="116"/>
      <c r="M14863" s="116"/>
      <c r="N14863" s="117"/>
      <c r="P14863" s="115"/>
      <c r="Q14863" s="116"/>
      <c r="R14863" s="116"/>
      <c r="S14863" s="116"/>
      <c r="T14863" s="117"/>
    </row>
    <row r="14864" spans="10:20">
      <c r="J14864" s="116"/>
      <c r="K14864" s="116"/>
      <c r="L14864" s="116"/>
      <c r="M14864" s="116"/>
      <c r="N14864" s="117"/>
      <c r="P14864" s="115"/>
      <c r="Q14864" s="116"/>
      <c r="R14864" s="116"/>
      <c r="S14864" s="116"/>
      <c r="T14864" s="117"/>
    </row>
    <row r="14865" spans="10:20">
      <c r="J14865" s="116"/>
      <c r="K14865" s="116"/>
      <c r="L14865" s="116"/>
      <c r="M14865" s="116"/>
      <c r="N14865" s="117"/>
      <c r="P14865" s="115"/>
      <c r="Q14865" s="116"/>
      <c r="R14865" s="116"/>
      <c r="S14865" s="116"/>
      <c r="T14865" s="117"/>
    </row>
    <row r="14866" spans="10:20">
      <c r="J14866" s="116"/>
      <c r="K14866" s="116"/>
      <c r="L14866" s="116"/>
      <c r="M14866" s="116"/>
      <c r="N14866" s="117"/>
      <c r="P14866" s="115"/>
      <c r="Q14866" s="116"/>
      <c r="R14866" s="116"/>
      <c r="S14866" s="116"/>
      <c r="T14866" s="117"/>
    </row>
    <row r="14867" spans="10:20">
      <c r="J14867" s="116"/>
      <c r="K14867" s="116"/>
      <c r="L14867" s="116"/>
      <c r="M14867" s="116"/>
      <c r="N14867" s="117"/>
      <c r="P14867" s="115"/>
      <c r="Q14867" s="116"/>
      <c r="R14867" s="116"/>
      <c r="S14867" s="116"/>
      <c r="T14867" s="117"/>
    </row>
    <row r="14868" spans="10:20">
      <c r="J14868" s="116"/>
      <c r="K14868" s="116"/>
      <c r="L14868" s="116"/>
      <c r="M14868" s="116"/>
      <c r="N14868" s="117"/>
      <c r="P14868" s="115"/>
      <c r="Q14868" s="116"/>
      <c r="R14868" s="116"/>
      <c r="S14868" s="116"/>
      <c r="T14868" s="117"/>
    </row>
    <row r="14869" spans="10:20">
      <c r="J14869" s="116"/>
      <c r="K14869" s="116"/>
      <c r="L14869" s="116"/>
      <c r="M14869" s="116"/>
      <c r="N14869" s="117"/>
      <c r="P14869" s="115"/>
      <c r="Q14869" s="116"/>
      <c r="R14869" s="116"/>
      <c r="S14869" s="116"/>
      <c r="T14869" s="117"/>
    </row>
    <row r="14870" spans="10:20">
      <c r="J14870" s="116"/>
      <c r="K14870" s="116"/>
      <c r="L14870" s="116"/>
      <c r="M14870" s="116"/>
      <c r="N14870" s="117"/>
      <c r="P14870" s="115"/>
      <c r="Q14870" s="116"/>
      <c r="R14870" s="116"/>
      <c r="S14870" s="116"/>
      <c r="T14870" s="117"/>
    </row>
    <row r="14871" spans="10:20">
      <c r="J14871" s="116"/>
      <c r="K14871" s="116"/>
      <c r="L14871" s="116"/>
      <c r="M14871" s="116"/>
      <c r="N14871" s="117"/>
      <c r="P14871" s="115"/>
      <c r="Q14871" s="116"/>
      <c r="R14871" s="116"/>
      <c r="S14871" s="116"/>
      <c r="T14871" s="117"/>
    </row>
    <row r="14872" spans="10:20">
      <c r="J14872" s="116"/>
      <c r="K14872" s="116"/>
      <c r="L14872" s="116"/>
      <c r="M14872" s="116"/>
      <c r="N14872" s="117"/>
      <c r="P14872" s="115"/>
      <c r="Q14872" s="116"/>
      <c r="R14872" s="116"/>
      <c r="S14872" s="116"/>
      <c r="T14872" s="117"/>
    </row>
    <row r="14873" spans="10:20">
      <c r="J14873" s="116"/>
      <c r="K14873" s="116"/>
      <c r="L14873" s="116"/>
      <c r="M14873" s="116"/>
      <c r="N14873" s="117"/>
      <c r="P14873" s="115"/>
      <c r="Q14873" s="116"/>
      <c r="R14873" s="116"/>
      <c r="S14873" s="116"/>
      <c r="T14873" s="117"/>
    </row>
    <row r="14874" spans="10:20">
      <c r="J14874" s="116"/>
      <c r="K14874" s="116"/>
      <c r="L14874" s="116"/>
      <c r="M14874" s="116"/>
      <c r="N14874" s="117"/>
      <c r="P14874" s="115"/>
      <c r="Q14874" s="116"/>
      <c r="R14874" s="116"/>
      <c r="S14874" s="116"/>
      <c r="T14874" s="117"/>
    </row>
    <row r="14875" spans="10:20">
      <c r="J14875" s="116"/>
      <c r="K14875" s="116"/>
      <c r="L14875" s="116"/>
      <c r="M14875" s="116"/>
      <c r="N14875" s="117"/>
      <c r="P14875" s="115"/>
      <c r="Q14875" s="116"/>
      <c r="R14875" s="116"/>
      <c r="S14875" s="116"/>
      <c r="T14875" s="117"/>
    </row>
    <row r="14876" spans="10:20">
      <c r="J14876" s="116"/>
      <c r="K14876" s="116"/>
      <c r="L14876" s="116"/>
      <c r="M14876" s="116"/>
      <c r="N14876" s="117"/>
      <c r="P14876" s="115"/>
      <c r="Q14876" s="116"/>
      <c r="R14876" s="116"/>
      <c r="S14876" s="116"/>
      <c r="T14876" s="117"/>
    </row>
    <row r="14877" spans="10:20">
      <c r="J14877" s="116"/>
      <c r="K14877" s="116"/>
      <c r="L14877" s="116"/>
      <c r="M14877" s="116"/>
      <c r="N14877" s="117"/>
      <c r="P14877" s="115"/>
      <c r="Q14877" s="116"/>
      <c r="R14877" s="116"/>
      <c r="S14877" s="116"/>
      <c r="T14877" s="117"/>
    </row>
    <row r="14878" spans="10:20">
      <c r="J14878" s="116"/>
      <c r="K14878" s="116"/>
      <c r="L14878" s="116"/>
      <c r="M14878" s="116"/>
      <c r="N14878" s="117"/>
      <c r="P14878" s="115"/>
      <c r="Q14878" s="116"/>
      <c r="R14878" s="116"/>
      <c r="S14878" s="116"/>
      <c r="T14878" s="117"/>
    </row>
    <row r="14879" spans="10:20">
      <c r="J14879" s="116"/>
      <c r="K14879" s="116"/>
      <c r="L14879" s="116"/>
      <c r="M14879" s="116"/>
      <c r="N14879" s="117"/>
      <c r="P14879" s="115"/>
      <c r="Q14879" s="116"/>
      <c r="R14879" s="116"/>
      <c r="S14879" s="116"/>
      <c r="T14879" s="117"/>
    </row>
    <row r="14880" spans="10:20">
      <c r="J14880" s="116"/>
      <c r="K14880" s="116"/>
      <c r="L14880" s="116"/>
      <c r="M14880" s="116"/>
      <c r="N14880" s="117"/>
      <c r="P14880" s="115"/>
      <c r="Q14880" s="116"/>
      <c r="R14880" s="116"/>
      <c r="S14880" s="116"/>
      <c r="T14880" s="117"/>
    </row>
    <row r="14881" spans="10:20">
      <c r="J14881" s="116"/>
      <c r="K14881" s="116"/>
      <c r="L14881" s="116"/>
      <c r="M14881" s="116"/>
      <c r="N14881" s="117"/>
      <c r="P14881" s="115"/>
      <c r="Q14881" s="116"/>
      <c r="R14881" s="116"/>
      <c r="S14881" s="116"/>
      <c r="T14881" s="117"/>
    </row>
    <row r="14882" spans="10:20">
      <c r="J14882" s="116"/>
      <c r="K14882" s="116"/>
      <c r="L14882" s="116"/>
      <c r="M14882" s="116"/>
      <c r="N14882" s="117"/>
      <c r="P14882" s="115"/>
      <c r="Q14882" s="116"/>
      <c r="R14882" s="116"/>
      <c r="S14882" s="116"/>
      <c r="T14882" s="117"/>
    </row>
    <row r="14883" spans="10:20">
      <c r="J14883" s="116"/>
      <c r="K14883" s="116"/>
      <c r="L14883" s="116"/>
      <c r="M14883" s="116"/>
      <c r="N14883" s="117"/>
      <c r="P14883" s="115"/>
      <c r="Q14883" s="116"/>
      <c r="R14883" s="116"/>
      <c r="S14883" s="116"/>
      <c r="T14883" s="117"/>
    </row>
    <row r="14884" spans="10:20">
      <c r="J14884" s="116"/>
      <c r="K14884" s="116"/>
      <c r="L14884" s="116"/>
      <c r="M14884" s="116"/>
      <c r="N14884" s="117"/>
      <c r="P14884" s="115"/>
      <c r="Q14884" s="116"/>
      <c r="R14884" s="116"/>
      <c r="S14884" s="116"/>
      <c r="T14884" s="117"/>
    </row>
    <row r="14885" spans="10:20">
      <c r="J14885" s="116"/>
      <c r="K14885" s="116"/>
      <c r="L14885" s="116"/>
      <c r="M14885" s="116"/>
      <c r="N14885" s="117"/>
      <c r="P14885" s="115"/>
      <c r="Q14885" s="116"/>
      <c r="R14885" s="116"/>
      <c r="S14885" s="116"/>
      <c r="T14885" s="117"/>
    </row>
    <row r="14886" spans="10:20">
      <c r="J14886" s="116"/>
      <c r="K14886" s="116"/>
      <c r="L14886" s="116"/>
      <c r="M14886" s="116"/>
      <c r="N14886" s="117"/>
      <c r="P14886" s="115"/>
      <c r="Q14886" s="116"/>
      <c r="R14886" s="116"/>
      <c r="S14886" s="116"/>
      <c r="T14886" s="117"/>
    </row>
    <row r="14887" spans="10:20">
      <c r="J14887" s="116"/>
      <c r="K14887" s="116"/>
      <c r="L14887" s="116"/>
      <c r="M14887" s="116"/>
      <c r="N14887" s="117"/>
      <c r="P14887" s="115"/>
      <c r="Q14887" s="116"/>
      <c r="R14887" s="116"/>
      <c r="S14887" s="116"/>
      <c r="T14887" s="117"/>
    </row>
    <row r="14888" spans="10:20">
      <c r="J14888" s="116"/>
      <c r="K14888" s="116"/>
      <c r="L14888" s="116"/>
      <c r="M14888" s="116"/>
      <c r="N14888" s="117"/>
      <c r="P14888" s="115"/>
      <c r="Q14888" s="116"/>
      <c r="R14888" s="116"/>
      <c r="S14888" s="116"/>
      <c r="T14888" s="117"/>
    </row>
    <row r="14889" spans="10:20">
      <c r="J14889" s="116"/>
      <c r="K14889" s="116"/>
      <c r="L14889" s="116"/>
      <c r="M14889" s="116"/>
      <c r="N14889" s="117"/>
      <c r="P14889" s="115"/>
      <c r="Q14889" s="116"/>
      <c r="R14889" s="116"/>
      <c r="S14889" s="116"/>
      <c r="T14889" s="117"/>
    </row>
    <row r="14890" spans="10:20">
      <c r="J14890" s="116"/>
      <c r="K14890" s="116"/>
      <c r="L14890" s="116"/>
      <c r="M14890" s="116"/>
      <c r="N14890" s="117"/>
      <c r="P14890" s="115"/>
      <c r="Q14890" s="116"/>
      <c r="R14890" s="116"/>
      <c r="S14890" s="116"/>
      <c r="T14890" s="117"/>
    </row>
    <row r="14891" spans="10:20">
      <c r="J14891" s="116"/>
      <c r="K14891" s="116"/>
      <c r="L14891" s="116"/>
      <c r="M14891" s="116"/>
      <c r="N14891" s="117"/>
      <c r="P14891" s="115"/>
      <c r="Q14891" s="116"/>
      <c r="R14891" s="116"/>
      <c r="S14891" s="116"/>
      <c r="T14891" s="117"/>
    </row>
    <row r="14892" spans="10:20">
      <c r="J14892" s="116"/>
      <c r="K14892" s="116"/>
      <c r="L14892" s="116"/>
      <c r="M14892" s="116"/>
      <c r="N14892" s="117"/>
      <c r="P14892" s="115"/>
      <c r="Q14892" s="116"/>
      <c r="R14892" s="116"/>
      <c r="S14892" s="116"/>
      <c r="T14892" s="117"/>
    </row>
    <row r="14893" spans="10:20">
      <c r="J14893" s="116"/>
      <c r="K14893" s="116"/>
      <c r="L14893" s="116"/>
      <c r="M14893" s="116"/>
      <c r="N14893" s="117"/>
      <c r="P14893" s="115"/>
      <c r="Q14893" s="116"/>
      <c r="R14893" s="116"/>
      <c r="S14893" s="116"/>
      <c r="T14893" s="117"/>
    </row>
    <row r="14894" spans="10:20">
      <c r="J14894" s="116"/>
      <c r="K14894" s="116"/>
      <c r="L14894" s="116"/>
      <c r="M14894" s="116"/>
      <c r="N14894" s="117"/>
      <c r="P14894" s="115"/>
      <c r="Q14894" s="116"/>
      <c r="R14894" s="116"/>
      <c r="S14894" s="116"/>
      <c r="T14894" s="117"/>
    </row>
    <row r="14895" spans="10:20">
      <c r="J14895" s="116"/>
      <c r="K14895" s="116"/>
      <c r="L14895" s="116"/>
      <c r="M14895" s="116"/>
      <c r="N14895" s="117"/>
      <c r="P14895" s="115"/>
      <c r="Q14895" s="116"/>
      <c r="R14895" s="116"/>
      <c r="S14895" s="116"/>
      <c r="T14895" s="117"/>
    </row>
    <row r="14896" spans="10:20">
      <c r="J14896" s="116"/>
      <c r="K14896" s="116"/>
      <c r="L14896" s="116"/>
      <c r="M14896" s="116"/>
      <c r="N14896" s="117"/>
      <c r="P14896" s="115"/>
      <c r="Q14896" s="116"/>
      <c r="R14896" s="116"/>
      <c r="S14896" s="116"/>
      <c r="T14896" s="117"/>
    </row>
    <row r="14897" spans="10:20">
      <c r="J14897" s="116"/>
      <c r="K14897" s="116"/>
      <c r="L14897" s="116"/>
      <c r="M14897" s="116"/>
      <c r="N14897" s="117"/>
      <c r="P14897" s="115"/>
      <c r="Q14897" s="116"/>
      <c r="R14897" s="116"/>
      <c r="S14897" s="116"/>
      <c r="T14897" s="117"/>
    </row>
    <row r="14898" spans="10:20">
      <c r="J14898" s="116"/>
      <c r="K14898" s="116"/>
      <c r="L14898" s="116"/>
      <c r="M14898" s="116"/>
      <c r="N14898" s="117"/>
      <c r="P14898" s="115"/>
      <c r="Q14898" s="116"/>
      <c r="R14898" s="116"/>
      <c r="S14898" s="116"/>
      <c r="T14898" s="117"/>
    </row>
    <row r="14899" spans="10:20">
      <c r="J14899" s="116"/>
      <c r="K14899" s="116"/>
      <c r="L14899" s="116"/>
      <c r="M14899" s="116"/>
      <c r="N14899" s="117"/>
      <c r="P14899" s="115"/>
      <c r="Q14899" s="116"/>
      <c r="R14899" s="116"/>
      <c r="S14899" s="116"/>
      <c r="T14899" s="117"/>
    </row>
    <row r="14900" spans="10:20">
      <c r="J14900" s="116"/>
      <c r="K14900" s="116"/>
      <c r="L14900" s="116"/>
      <c r="M14900" s="116"/>
      <c r="N14900" s="117"/>
      <c r="P14900" s="115"/>
      <c r="Q14900" s="116"/>
      <c r="R14900" s="116"/>
      <c r="S14900" s="116"/>
      <c r="T14900" s="117"/>
    </row>
    <row r="14901" spans="10:20">
      <c r="J14901" s="116"/>
      <c r="K14901" s="116"/>
      <c r="L14901" s="116"/>
      <c r="M14901" s="116"/>
      <c r="N14901" s="117"/>
      <c r="P14901" s="115"/>
      <c r="Q14901" s="116"/>
      <c r="R14901" s="116"/>
      <c r="S14901" s="116"/>
      <c r="T14901" s="117"/>
    </row>
    <row r="14902" spans="10:20">
      <c r="J14902" s="116"/>
      <c r="K14902" s="116"/>
      <c r="L14902" s="116"/>
      <c r="M14902" s="116"/>
      <c r="N14902" s="117"/>
      <c r="P14902" s="115"/>
      <c r="Q14902" s="116"/>
      <c r="R14902" s="116"/>
      <c r="S14902" s="116"/>
      <c r="T14902" s="117"/>
    </row>
    <row r="14903" spans="10:20">
      <c r="J14903" s="116"/>
      <c r="K14903" s="116"/>
      <c r="L14903" s="116"/>
      <c r="M14903" s="116"/>
      <c r="N14903" s="117"/>
      <c r="P14903" s="115"/>
      <c r="Q14903" s="116"/>
      <c r="R14903" s="116"/>
      <c r="S14903" s="116"/>
      <c r="T14903" s="117"/>
    </row>
    <row r="14904" spans="10:20">
      <c r="J14904" s="116"/>
      <c r="K14904" s="116"/>
      <c r="L14904" s="116"/>
      <c r="M14904" s="116"/>
      <c r="N14904" s="117"/>
      <c r="P14904" s="115"/>
      <c r="Q14904" s="116"/>
      <c r="R14904" s="116"/>
      <c r="S14904" s="116"/>
      <c r="T14904" s="117"/>
    </row>
    <row r="14905" spans="10:20">
      <c r="J14905" s="116"/>
      <c r="K14905" s="116"/>
      <c r="L14905" s="116"/>
      <c r="M14905" s="116"/>
      <c r="N14905" s="117"/>
      <c r="P14905" s="115"/>
      <c r="Q14905" s="116"/>
      <c r="R14905" s="116"/>
      <c r="S14905" s="116"/>
      <c r="T14905" s="117"/>
    </row>
    <row r="14906" spans="10:20">
      <c r="J14906" s="116"/>
      <c r="K14906" s="116"/>
      <c r="L14906" s="116"/>
      <c r="M14906" s="116"/>
      <c r="N14906" s="117"/>
      <c r="P14906" s="115"/>
      <c r="Q14906" s="116"/>
      <c r="R14906" s="116"/>
      <c r="S14906" s="116"/>
      <c r="T14906" s="117"/>
    </row>
    <row r="14907" spans="10:20">
      <c r="J14907" s="116"/>
      <c r="K14907" s="116"/>
      <c r="L14907" s="116"/>
      <c r="M14907" s="116"/>
      <c r="N14907" s="117"/>
      <c r="P14907" s="115"/>
      <c r="Q14907" s="116"/>
      <c r="R14907" s="116"/>
      <c r="S14907" s="116"/>
      <c r="T14907" s="117"/>
    </row>
    <row r="14908" spans="10:20">
      <c r="J14908" s="116"/>
      <c r="K14908" s="116"/>
      <c r="L14908" s="116"/>
      <c r="M14908" s="116"/>
      <c r="N14908" s="117"/>
      <c r="P14908" s="115"/>
      <c r="Q14908" s="116"/>
      <c r="R14908" s="116"/>
      <c r="S14908" s="116"/>
      <c r="T14908" s="117"/>
    </row>
    <row r="14909" spans="10:20">
      <c r="J14909" s="116"/>
      <c r="K14909" s="116"/>
      <c r="L14909" s="116"/>
      <c r="M14909" s="116"/>
      <c r="N14909" s="117"/>
      <c r="P14909" s="115"/>
      <c r="Q14909" s="116"/>
      <c r="R14909" s="116"/>
      <c r="S14909" s="116"/>
      <c r="T14909" s="117"/>
    </row>
    <row r="14910" spans="10:20">
      <c r="J14910" s="116"/>
      <c r="K14910" s="116"/>
      <c r="L14910" s="116"/>
      <c r="M14910" s="116"/>
      <c r="N14910" s="117"/>
      <c r="P14910" s="115"/>
      <c r="Q14910" s="116"/>
      <c r="R14910" s="116"/>
      <c r="S14910" s="116"/>
      <c r="T14910" s="117"/>
    </row>
    <row r="14911" spans="10:20">
      <c r="J14911" s="116"/>
      <c r="K14911" s="116"/>
      <c r="L14911" s="116"/>
      <c r="M14911" s="116"/>
      <c r="N14911" s="117"/>
      <c r="P14911" s="115"/>
      <c r="Q14911" s="116"/>
      <c r="R14911" s="116"/>
      <c r="S14911" s="116"/>
      <c r="T14911" s="117"/>
    </row>
    <row r="14912" spans="10:20">
      <c r="J14912" s="116"/>
      <c r="K14912" s="116"/>
      <c r="L14912" s="116"/>
      <c r="M14912" s="116"/>
      <c r="N14912" s="117"/>
      <c r="P14912" s="115"/>
      <c r="Q14912" s="116"/>
      <c r="R14912" s="116"/>
      <c r="S14912" s="116"/>
      <c r="T14912" s="117"/>
    </row>
    <row r="14913" spans="10:20">
      <c r="J14913" s="116"/>
      <c r="K14913" s="116"/>
      <c r="L14913" s="116"/>
      <c r="M14913" s="116"/>
      <c r="N14913" s="117"/>
      <c r="P14913" s="115"/>
      <c r="Q14913" s="116"/>
      <c r="R14913" s="116"/>
      <c r="S14913" s="116"/>
      <c r="T14913" s="117"/>
    </row>
    <row r="14914" spans="10:20">
      <c r="J14914" s="116"/>
      <c r="K14914" s="116"/>
      <c r="L14914" s="116"/>
      <c r="M14914" s="116"/>
      <c r="N14914" s="117"/>
      <c r="P14914" s="115"/>
      <c r="Q14914" s="116"/>
      <c r="R14914" s="116"/>
      <c r="S14914" s="116"/>
      <c r="T14914" s="117"/>
    </row>
    <row r="14915" spans="10:20">
      <c r="J14915" s="116"/>
      <c r="K14915" s="116"/>
      <c r="L14915" s="116"/>
      <c r="M14915" s="116"/>
      <c r="N14915" s="117"/>
      <c r="P14915" s="115"/>
      <c r="Q14915" s="116"/>
      <c r="R14915" s="116"/>
      <c r="S14915" s="116"/>
      <c r="T14915" s="117"/>
    </row>
    <row r="14916" spans="10:20">
      <c r="J14916" s="116"/>
      <c r="K14916" s="116"/>
      <c r="L14916" s="116"/>
      <c r="M14916" s="116"/>
      <c r="N14916" s="117"/>
      <c r="P14916" s="115"/>
      <c r="Q14916" s="116"/>
      <c r="R14916" s="116"/>
      <c r="S14916" s="116"/>
      <c r="T14916" s="117"/>
    </row>
    <row r="14917" spans="10:20">
      <c r="J14917" s="116"/>
      <c r="K14917" s="116"/>
      <c r="L14917" s="116"/>
      <c r="M14917" s="116"/>
      <c r="N14917" s="117"/>
      <c r="P14917" s="115"/>
      <c r="Q14917" s="116"/>
      <c r="R14917" s="116"/>
      <c r="S14917" s="116"/>
      <c r="T14917" s="117"/>
    </row>
    <row r="14918" spans="10:20">
      <c r="J14918" s="116"/>
      <c r="K14918" s="116"/>
      <c r="L14918" s="116"/>
      <c r="M14918" s="116"/>
      <c r="N14918" s="117"/>
      <c r="P14918" s="115"/>
      <c r="Q14918" s="116"/>
      <c r="R14918" s="116"/>
      <c r="S14918" s="116"/>
      <c r="T14918" s="117"/>
    </row>
    <row r="14919" spans="10:20">
      <c r="J14919" s="116"/>
      <c r="K14919" s="116"/>
      <c r="L14919" s="116"/>
      <c r="M14919" s="116"/>
      <c r="N14919" s="117"/>
      <c r="P14919" s="115"/>
      <c r="Q14919" s="116"/>
      <c r="R14919" s="116"/>
      <c r="S14919" s="116"/>
      <c r="T14919" s="117"/>
    </row>
    <row r="14920" spans="10:20">
      <c r="J14920" s="116"/>
      <c r="K14920" s="116"/>
      <c r="L14920" s="116"/>
      <c r="M14920" s="116"/>
      <c r="N14920" s="117"/>
      <c r="P14920" s="115"/>
      <c r="Q14920" s="116"/>
      <c r="R14920" s="116"/>
      <c r="S14920" s="116"/>
      <c r="T14920" s="117"/>
    </row>
    <row r="14921" spans="10:20">
      <c r="J14921" s="116"/>
      <c r="K14921" s="116"/>
      <c r="L14921" s="116"/>
      <c r="M14921" s="116"/>
      <c r="N14921" s="117"/>
      <c r="P14921" s="115"/>
      <c r="Q14921" s="116"/>
      <c r="R14921" s="116"/>
      <c r="S14921" s="116"/>
      <c r="T14921" s="117"/>
    </row>
    <row r="14922" spans="10:20">
      <c r="J14922" s="116"/>
      <c r="K14922" s="116"/>
      <c r="L14922" s="116"/>
      <c r="M14922" s="116"/>
      <c r="N14922" s="117"/>
      <c r="P14922" s="115"/>
      <c r="Q14922" s="116"/>
      <c r="R14922" s="116"/>
      <c r="S14922" s="116"/>
      <c r="T14922" s="117"/>
    </row>
    <row r="14923" spans="10:20">
      <c r="J14923" s="116"/>
      <c r="K14923" s="116"/>
      <c r="L14923" s="116"/>
      <c r="M14923" s="116"/>
      <c r="N14923" s="117"/>
      <c r="P14923" s="115"/>
      <c r="Q14923" s="116"/>
      <c r="R14923" s="116"/>
      <c r="S14923" s="116"/>
      <c r="T14923" s="117"/>
    </row>
    <row r="14924" spans="10:20">
      <c r="J14924" s="116"/>
      <c r="K14924" s="116"/>
      <c r="L14924" s="116"/>
      <c r="M14924" s="116"/>
      <c r="N14924" s="117"/>
      <c r="P14924" s="115"/>
      <c r="Q14924" s="116"/>
      <c r="R14924" s="116"/>
      <c r="S14924" s="116"/>
      <c r="T14924" s="117"/>
    </row>
    <row r="14925" spans="10:20">
      <c r="J14925" s="116"/>
      <c r="K14925" s="116"/>
      <c r="L14925" s="116"/>
      <c r="M14925" s="116"/>
      <c r="N14925" s="117"/>
      <c r="P14925" s="115"/>
      <c r="Q14925" s="116"/>
      <c r="R14925" s="116"/>
      <c r="S14925" s="116"/>
      <c r="T14925" s="117"/>
    </row>
    <row r="14926" spans="10:20">
      <c r="J14926" s="116"/>
      <c r="K14926" s="116"/>
      <c r="L14926" s="116"/>
      <c r="M14926" s="116"/>
      <c r="N14926" s="117"/>
      <c r="P14926" s="115"/>
      <c r="Q14926" s="116"/>
      <c r="R14926" s="116"/>
      <c r="S14926" s="116"/>
      <c r="T14926" s="117"/>
    </row>
    <row r="14927" spans="10:20">
      <c r="J14927" s="116"/>
      <c r="K14927" s="116"/>
      <c r="L14927" s="116"/>
      <c r="M14927" s="116"/>
      <c r="N14927" s="117"/>
      <c r="P14927" s="115"/>
      <c r="Q14927" s="116"/>
      <c r="R14927" s="116"/>
      <c r="S14927" s="116"/>
      <c r="T14927" s="117"/>
    </row>
    <row r="14928" spans="10:20">
      <c r="J14928" s="116"/>
      <c r="K14928" s="116"/>
      <c r="L14928" s="116"/>
      <c r="M14928" s="116"/>
      <c r="N14928" s="117"/>
      <c r="P14928" s="115"/>
      <c r="Q14928" s="116"/>
      <c r="R14928" s="116"/>
      <c r="S14928" s="116"/>
      <c r="T14928" s="117"/>
    </row>
    <row r="14929" spans="10:20">
      <c r="J14929" s="116"/>
      <c r="K14929" s="116"/>
      <c r="L14929" s="116"/>
      <c r="M14929" s="116"/>
      <c r="N14929" s="117"/>
      <c r="P14929" s="115"/>
      <c r="Q14929" s="116"/>
      <c r="R14929" s="116"/>
      <c r="S14929" s="116"/>
      <c r="T14929" s="117"/>
    </row>
    <row r="14930" spans="10:20">
      <c r="J14930" s="116"/>
      <c r="K14930" s="116"/>
      <c r="L14930" s="116"/>
      <c r="M14930" s="116"/>
      <c r="N14930" s="117"/>
      <c r="P14930" s="115"/>
      <c r="Q14930" s="116"/>
      <c r="R14930" s="116"/>
      <c r="S14930" s="116"/>
      <c r="T14930" s="117"/>
    </row>
    <row r="14931" spans="10:20">
      <c r="J14931" s="116"/>
      <c r="K14931" s="116"/>
      <c r="L14931" s="116"/>
      <c r="M14931" s="116"/>
      <c r="N14931" s="117"/>
      <c r="P14931" s="115"/>
      <c r="Q14931" s="116"/>
      <c r="R14931" s="116"/>
      <c r="S14931" s="116"/>
      <c r="T14931" s="117"/>
    </row>
    <row r="14932" spans="10:20">
      <c r="J14932" s="116"/>
      <c r="K14932" s="116"/>
      <c r="L14932" s="116"/>
      <c r="M14932" s="116"/>
      <c r="N14932" s="117"/>
      <c r="P14932" s="115"/>
      <c r="Q14932" s="116"/>
      <c r="R14932" s="116"/>
      <c r="S14932" s="116"/>
      <c r="T14932" s="117"/>
    </row>
    <row r="14933" spans="10:20">
      <c r="J14933" s="116"/>
      <c r="K14933" s="116"/>
      <c r="L14933" s="116"/>
      <c r="M14933" s="116"/>
      <c r="N14933" s="117"/>
      <c r="P14933" s="115"/>
      <c r="Q14933" s="116"/>
      <c r="R14933" s="116"/>
      <c r="S14933" s="116"/>
      <c r="T14933" s="117"/>
    </row>
    <row r="14934" spans="10:20">
      <c r="J14934" s="116"/>
      <c r="K14934" s="116"/>
      <c r="L14934" s="116"/>
      <c r="M14934" s="116"/>
      <c r="N14934" s="117"/>
      <c r="P14934" s="115"/>
      <c r="Q14934" s="116"/>
      <c r="R14934" s="116"/>
      <c r="S14934" s="116"/>
      <c r="T14934" s="117"/>
    </row>
    <row r="14935" spans="10:20">
      <c r="J14935" s="116"/>
      <c r="K14935" s="116"/>
      <c r="L14935" s="116"/>
      <c r="M14935" s="116"/>
      <c r="N14935" s="117"/>
      <c r="P14935" s="115"/>
      <c r="Q14935" s="116"/>
      <c r="R14935" s="116"/>
      <c r="S14935" s="116"/>
      <c r="T14935" s="117"/>
    </row>
    <row r="14936" spans="10:20">
      <c r="J14936" s="116"/>
      <c r="K14936" s="116"/>
      <c r="L14936" s="116"/>
      <c r="M14936" s="116"/>
      <c r="N14936" s="117"/>
      <c r="P14936" s="115"/>
      <c r="Q14936" s="116"/>
      <c r="R14936" s="116"/>
      <c r="S14936" s="116"/>
      <c r="T14936" s="117"/>
    </row>
    <row r="14937" spans="10:20">
      <c r="J14937" s="116"/>
      <c r="K14937" s="116"/>
      <c r="L14937" s="116"/>
      <c r="M14937" s="116"/>
      <c r="N14937" s="117"/>
      <c r="P14937" s="115"/>
      <c r="Q14937" s="116"/>
      <c r="R14937" s="116"/>
      <c r="S14937" s="116"/>
      <c r="T14937" s="117"/>
    </row>
    <row r="14938" spans="10:20">
      <c r="J14938" s="116"/>
      <c r="K14938" s="116"/>
      <c r="L14938" s="116"/>
      <c r="M14938" s="116"/>
      <c r="N14938" s="117"/>
      <c r="P14938" s="115"/>
      <c r="Q14938" s="116"/>
      <c r="R14938" s="116"/>
      <c r="S14938" s="116"/>
      <c r="T14938" s="117"/>
    </row>
    <row r="14939" spans="10:20">
      <c r="J14939" s="116"/>
      <c r="K14939" s="116"/>
      <c r="L14939" s="116"/>
      <c r="M14939" s="116"/>
      <c r="N14939" s="117"/>
      <c r="P14939" s="115"/>
      <c r="Q14939" s="116"/>
      <c r="R14939" s="116"/>
      <c r="S14939" s="116"/>
      <c r="T14939" s="117"/>
    </row>
    <row r="14940" spans="10:20">
      <c r="J14940" s="116"/>
      <c r="K14940" s="116"/>
      <c r="L14940" s="116"/>
      <c r="M14940" s="116"/>
      <c r="N14940" s="117"/>
      <c r="P14940" s="115"/>
      <c r="Q14940" s="116"/>
      <c r="R14940" s="116"/>
      <c r="S14940" s="116"/>
      <c r="T14940" s="117"/>
    </row>
    <row r="14941" spans="10:20">
      <c r="J14941" s="116"/>
      <c r="K14941" s="116"/>
      <c r="L14941" s="116"/>
      <c r="M14941" s="116"/>
      <c r="N14941" s="117"/>
      <c r="P14941" s="115"/>
      <c r="Q14941" s="116"/>
      <c r="R14941" s="116"/>
      <c r="S14941" s="116"/>
      <c r="T14941" s="117"/>
    </row>
    <row r="14942" spans="10:20">
      <c r="J14942" s="116"/>
      <c r="K14942" s="116"/>
      <c r="L14942" s="116"/>
      <c r="M14942" s="116"/>
      <c r="N14942" s="117"/>
      <c r="P14942" s="115"/>
      <c r="Q14942" s="116"/>
      <c r="R14942" s="116"/>
      <c r="S14942" s="116"/>
      <c r="T14942" s="117"/>
    </row>
    <row r="14943" spans="10:20">
      <c r="J14943" s="116"/>
      <c r="K14943" s="116"/>
      <c r="L14943" s="116"/>
      <c r="M14943" s="116"/>
      <c r="N14943" s="117"/>
      <c r="P14943" s="115"/>
      <c r="Q14943" s="116"/>
      <c r="R14943" s="116"/>
      <c r="S14943" s="116"/>
      <c r="T14943" s="117"/>
    </row>
    <row r="14944" spans="10:20">
      <c r="J14944" s="116"/>
      <c r="K14944" s="116"/>
      <c r="L14944" s="116"/>
      <c r="M14944" s="116"/>
      <c r="N14944" s="117"/>
      <c r="P14944" s="115"/>
      <c r="Q14944" s="116"/>
      <c r="R14944" s="116"/>
      <c r="S14944" s="116"/>
      <c r="T14944" s="117"/>
    </row>
    <row r="14945" spans="10:20">
      <c r="J14945" s="116"/>
      <c r="K14945" s="116"/>
      <c r="L14945" s="116"/>
      <c r="M14945" s="116"/>
      <c r="N14945" s="117"/>
      <c r="P14945" s="115"/>
      <c r="Q14945" s="116"/>
      <c r="R14945" s="116"/>
      <c r="S14945" s="116"/>
      <c r="T14945" s="117"/>
    </row>
    <row r="14946" spans="10:20">
      <c r="J14946" s="116"/>
      <c r="K14946" s="116"/>
      <c r="L14946" s="116"/>
      <c r="M14946" s="116"/>
      <c r="N14946" s="117"/>
      <c r="P14946" s="115"/>
      <c r="Q14946" s="116"/>
      <c r="R14946" s="116"/>
      <c r="S14946" s="116"/>
      <c r="T14946" s="117"/>
    </row>
    <row r="14947" spans="10:20">
      <c r="J14947" s="116"/>
      <c r="K14947" s="116"/>
      <c r="L14947" s="116"/>
      <c r="M14947" s="116"/>
      <c r="N14947" s="117"/>
      <c r="P14947" s="115"/>
      <c r="Q14947" s="116"/>
      <c r="R14947" s="116"/>
      <c r="S14947" s="116"/>
      <c r="T14947" s="117"/>
    </row>
    <row r="14948" spans="10:20">
      <c r="J14948" s="116"/>
      <c r="K14948" s="116"/>
      <c r="L14948" s="116"/>
      <c r="M14948" s="116"/>
      <c r="N14948" s="117"/>
      <c r="P14948" s="115"/>
      <c r="Q14948" s="116"/>
      <c r="R14948" s="116"/>
      <c r="S14948" s="116"/>
      <c r="T14948" s="117"/>
    </row>
    <row r="14949" spans="10:20">
      <c r="J14949" s="116"/>
      <c r="K14949" s="116"/>
      <c r="L14949" s="116"/>
      <c r="M14949" s="116"/>
      <c r="N14949" s="117"/>
      <c r="P14949" s="115"/>
      <c r="Q14949" s="116"/>
      <c r="R14949" s="116"/>
      <c r="S14949" s="116"/>
      <c r="T14949" s="117"/>
    </row>
    <row r="14950" spans="10:20">
      <c r="J14950" s="116"/>
      <c r="K14950" s="116"/>
      <c r="L14950" s="116"/>
      <c r="M14950" s="116"/>
      <c r="N14950" s="117"/>
      <c r="P14950" s="115"/>
      <c r="Q14950" s="116"/>
      <c r="R14950" s="116"/>
      <c r="S14950" s="116"/>
      <c r="T14950" s="117"/>
    </row>
    <row r="14951" spans="10:20">
      <c r="J14951" s="116"/>
      <c r="K14951" s="116"/>
      <c r="L14951" s="116"/>
      <c r="M14951" s="116"/>
      <c r="N14951" s="117"/>
      <c r="P14951" s="115"/>
      <c r="Q14951" s="116"/>
      <c r="R14951" s="116"/>
      <c r="S14951" s="116"/>
      <c r="T14951" s="117"/>
    </row>
    <row r="14952" spans="10:20">
      <c r="J14952" s="116"/>
      <c r="K14952" s="116"/>
      <c r="L14952" s="116"/>
      <c r="M14952" s="116"/>
      <c r="N14952" s="117"/>
      <c r="P14952" s="115"/>
      <c r="Q14952" s="116"/>
      <c r="R14952" s="116"/>
      <c r="S14952" s="116"/>
      <c r="T14952" s="117"/>
    </row>
    <row r="14953" spans="10:20">
      <c r="J14953" s="116"/>
      <c r="K14953" s="116"/>
      <c r="L14953" s="116"/>
      <c r="M14953" s="116"/>
      <c r="N14953" s="117"/>
      <c r="P14953" s="115"/>
      <c r="Q14953" s="116"/>
      <c r="R14953" s="116"/>
      <c r="S14953" s="116"/>
      <c r="T14953" s="117"/>
    </row>
    <row r="14954" spans="10:20">
      <c r="J14954" s="116"/>
      <c r="K14954" s="116"/>
      <c r="L14954" s="116"/>
      <c r="M14954" s="116"/>
      <c r="N14954" s="117"/>
      <c r="P14954" s="115"/>
      <c r="Q14954" s="116"/>
      <c r="R14954" s="116"/>
      <c r="S14954" s="116"/>
      <c r="T14954" s="117"/>
    </row>
    <row r="14955" spans="10:20">
      <c r="J14955" s="116"/>
      <c r="K14955" s="116"/>
      <c r="L14955" s="116"/>
      <c r="M14955" s="116"/>
      <c r="N14955" s="117"/>
      <c r="P14955" s="115"/>
      <c r="Q14955" s="116"/>
      <c r="R14955" s="116"/>
      <c r="S14955" s="116"/>
      <c r="T14955" s="117"/>
    </row>
    <row r="14956" spans="10:20">
      <c r="J14956" s="116"/>
      <c r="K14956" s="116"/>
      <c r="L14956" s="116"/>
      <c r="M14956" s="116"/>
      <c r="N14956" s="117"/>
      <c r="P14956" s="115"/>
      <c r="Q14956" s="116"/>
      <c r="R14956" s="116"/>
      <c r="S14956" s="116"/>
      <c r="T14956" s="117"/>
    </row>
    <row r="14957" spans="10:20">
      <c r="J14957" s="116"/>
      <c r="K14957" s="116"/>
      <c r="L14957" s="116"/>
      <c r="M14957" s="116"/>
      <c r="N14957" s="117"/>
      <c r="P14957" s="115"/>
      <c r="Q14957" s="116"/>
      <c r="R14957" s="116"/>
      <c r="S14957" s="116"/>
      <c r="T14957" s="117"/>
    </row>
    <row r="14958" spans="10:20">
      <c r="J14958" s="116"/>
      <c r="K14958" s="116"/>
      <c r="L14958" s="116"/>
      <c r="M14958" s="116"/>
      <c r="N14958" s="117"/>
      <c r="P14958" s="115"/>
      <c r="Q14958" s="116"/>
      <c r="R14958" s="116"/>
      <c r="S14958" s="116"/>
      <c r="T14958" s="117"/>
    </row>
    <row r="14959" spans="10:20">
      <c r="J14959" s="116"/>
      <c r="K14959" s="116"/>
      <c r="L14959" s="116"/>
      <c r="M14959" s="116"/>
      <c r="N14959" s="117"/>
      <c r="P14959" s="115"/>
      <c r="Q14959" s="116"/>
      <c r="R14959" s="116"/>
      <c r="S14959" s="116"/>
      <c r="T14959" s="117"/>
    </row>
    <row r="14960" spans="10:20">
      <c r="J14960" s="116"/>
      <c r="K14960" s="116"/>
      <c r="L14960" s="116"/>
      <c r="M14960" s="116"/>
      <c r="N14960" s="117"/>
      <c r="P14960" s="115"/>
      <c r="Q14960" s="116"/>
      <c r="R14960" s="116"/>
      <c r="S14960" s="116"/>
      <c r="T14960" s="117"/>
    </row>
    <row r="14961" spans="10:20">
      <c r="J14961" s="116"/>
      <c r="K14961" s="116"/>
      <c r="L14961" s="116"/>
      <c r="M14961" s="116"/>
      <c r="N14961" s="117"/>
      <c r="P14961" s="115"/>
      <c r="Q14961" s="116"/>
      <c r="R14961" s="116"/>
      <c r="S14961" s="116"/>
      <c r="T14961" s="117"/>
    </row>
    <row r="14962" spans="10:20">
      <c r="J14962" s="116"/>
      <c r="K14962" s="116"/>
      <c r="L14962" s="116"/>
      <c r="M14962" s="116"/>
      <c r="N14962" s="117"/>
      <c r="P14962" s="115"/>
      <c r="Q14962" s="116"/>
      <c r="R14962" s="116"/>
      <c r="S14962" s="116"/>
      <c r="T14962" s="117"/>
    </row>
    <row r="14963" spans="10:20">
      <c r="J14963" s="116"/>
      <c r="K14963" s="116"/>
      <c r="L14963" s="116"/>
      <c r="M14963" s="116"/>
      <c r="N14963" s="117"/>
      <c r="P14963" s="115"/>
      <c r="Q14963" s="116"/>
      <c r="R14963" s="116"/>
      <c r="S14963" s="116"/>
      <c r="T14963" s="117"/>
    </row>
    <row r="14964" spans="10:20">
      <c r="J14964" s="116"/>
      <c r="K14964" s="116"/>
      <c r="L14964" s="116"/>
      <c r="M14964" s="116"/>
      <c r="N14964" s="117"/>
      <c r="P14964" s="115"/>
      <c r="Q14964" s="116"/>
      <c r="R14964" s="116"/>
      <c r="S14964" s="116"/>
      <c r="T14964" s="117"/>
    </row>
    <row r="14965" spans="10:20">
      <c r="J14965" s="116"/>
      <c r="K14965" s="116"/>
      <c r="L14965" s="116"/>
      <c r="M14965" s="116"/>
      <c r="N14965" s="117"/>
      <c r="P14965" s="115"/>
      <c r="Q14965" s="116"/>
      <c r="R14965" s="116"/>
      <c r="S14965" s="116"/>
      <c r="T14965" s="117"/>
    </row>
    <row r="14966" spans="10:20">
      <c r="J14966" s="116"/>
      <c r="K14966" s="116"/>
      <c r="L14966" s="116"/>
      <c r="M14966" s="116"/>
      <c r="N14966" s="117"/>
      <c r="P14966" s="115"/>
      <c r="Q14966" s="116"/>
      <c r="R14966" s="116"/>
      <c r="S14966" s="116"/>
      <c r="T14966" s="117"/>
    </row>
    <row r="14967" spans="10:20">
      <c r="J14967" s="116"/>
      <c r="K14967" s="116"/>
      <c r="L14967" s="116"/>
      <c r="M14967" s="116"/>
      <c r="N14967" s="117"/>
      <c r="P14967" s="115"/>
      <c r="Q14967" s="116"/>
      <c r="R14967" s="116"/>
      <c r="S14967" s="116"/>
      <c r="T14967" s="117"/>
    </row>
    <row r="14968" spans="10:20">
      <c r="J14968" s="116"/>
      <c r="K14968" s="116"/>
      <c r="L14968" s="116"/>
      <c r="M14968" s="116"/>
      <c r="N14968" s="117"/>
      <c r="P14968" s="115"/>
      <c r="Q14968" s="116"/>
      <c r="R14968" s="116"/>
      <c r="S14968" s="116"/>
      <c r="T14968" s="117"/>
    </row>
    <row r="14969" spans="10:20">
      <c r="J14969" s="116"/>
      <c r="K14969" s="116"/>
      <c r="L14969" s="116"/>
      <c r="M14969" s="116"/>
      <c r="N14969" s="117"/>
      <c r="P14969" s="115"/>
      <c r="Q14969" s="116"/>
      <c r="R14969" s="116"/>
      <c r="S14969" s="116"/>
      <c r="T14969" s="117"/>
    </row>
    <row r="14970" spans="10:20">
      <c r="J14970" s="116"/>
      <c r="K14970" s="116"/>
      <c r="L14970" s="116"/>
      <c r="M14970" s="116"/>
      <c r="N14970" s="117"/>
      <c r="P14970" s="115"/>
      <c r="Q14970" s="116"/>
      <c r="R14970" s="116"/>
      <c r="S14970" s="116"/>
      <c r="T14970" s="117"/>
    </row>
    <row r="14971" spans="10:20">
      <c r="J14971" s="116"/>
      <c r="K14971" s="116"/>
      <c r="L14971" s="116"/>
      <c r="M14971" s="116"/>
      <c r="N14971" s="117"/>
      <c r="P14971" s="115"/>
      <c r="Q14971" s="116"/>
      <c r="R14971" s="116"/>
      <c r="S14971" s="116"/>
      <c r="T14971" s="117"/>
    </row>
    <row r="14972" spans="10:20">
      <c r="J14972" s="116"/>
      <c r="K14972" s="116"/>
      <c r="L14972" s="116"/>
      <c r="M14972" s="116"/>
      <c r="N14972" s="117"/>
      <c r="P14972" s="115"/>
      <c r="Q14972" s="116"/>
      <c r="R14972" s="116"/>
      <c r="S14972" s="116"/>
      <c r="T14972" s="117"/>
    </row>
    <row r="14973" spans="10:20">
      <c r="J14973" s="116"/>
      <c r="K14973" s="116"/>
      <c r="L14973" s="116"/>
      <c r="M14973" s="116"/>
      <c r="N14973" s="117"/>
      <c r="P14973" s="115"/>
      <c r="Q14973" s="116"/>
      <c r="R14973" s="116"/>
      <c r="S14973" s="116"/>
      <c r="T14973" s="117"/>
    </row>
    <row r="14974" spans="10:20">
      <c r="J14974" s="116"/>
      <c r="K14974" s="116"/>
      <c r="L14974" s="116"/>
      <c r="M14974" s="116"/>
      <c r="N14974" s="117"/>
      <c r="P14974" s="115"/>
      <c r="Q14974" s="116"/>
      <c r="R14974" s="116"/>
      <c r="S14974" s="116"/>
      <c r="T14974" s="117"/>
    </row>
    <row r="14975" spans="10:20">
      <c r="J14975" s="116"/>
      <c r="K14975" s="116"/>
      <c r="L14975" s="116"/>
      <c r="M14975" s="116"/>
      <c r="N14975" s="117"/>
      <c r="P14975" s="115"/>
      <c r="Q14975" s="116"/>
      <c r="R14975" s="116"/>
      <c r="S14975" s="116"/>
      <c r="T14975" s="117"/>
    </row>
    <row r="14976" spans="10:20">
      <c r="J14976" s="116"/>
      <c r="K14976" s="116"/>
      <c r="L14976" s="116"/>
      <c r="M14976" s="116"/>
      <c r="N14976" s="117"/>
      <c r="P14976" s="115"/>
      <c r="Q14976" s="116"/>
      <c r="R14976" s="116"/>
      <c r="S14976" s="116"/>
      <c r="T14976" s="117"/>
    </row>
    <row r="14977" spans="10:20">
      <c r="J14977" s="116"/>
      <c r="K14977" s="116"/>
      <c r="L14977" s="116"/>
      <c r="M14977" s="116"/>
      <c r="N14977" s="117"/>
      <c r="P14977" s="115"/>
      <c r="Q14977" s="116"/>
      <c r="R14977" s="116"/>
      <c r="S14977" s="116"/>
      <c r="T14977" s="117"/>
    </row>
    <row r="14978" spans="10:20">
      <c r="J14978" s="116"/>
      <c r="K14978" s="116"/>
      <c r="L14978" s="116"/>
      <c r="M14978" s="116"/>
      <c r="N14978" s="117"/>
      <c r="P14978" s="115"/>
      <c r="Q14978" s="116"/>
      <c r="R14978" s="116"/>
      <c r="S14978" s="116"/>
      <c r="T14978" s="117"/>
    </row>
    <row r="14979" spans="10:20">
      <c r="J14979" s="116"/>
      <c r="K14979" s="116"/>
      <c r="L14979" s="116"/>
      <c r="M14979" s="116"/>
      <c r="N14979" s="117"/>
      <c r="P14979" s="115"/>
      <c r="Q14979" s="116"/>
      <c r="R14979" s="116"/>
      <c r="S14979" s="116"/>
      <c r="T14979" s="117"/>
    </row>
    <row r="14980" spans="10:20">
      <c r="J14980" s="116"/>
      <c r="K14980" s="116"/>
      <c r="L14980" s="116"/>
      <c r="M14980" s="116"/>
      <c r="N14980" s="117"/>
      <c r="P14980" s="115"/>
      <c r="Q14980" s="116"/>
      <c r="R14980" s="116"/>
      <c r="S14980" s="116"/>
      <c r="T14980" s="117"/>
    </row>
    <row r="14981" spans="10:20">
      <c r="J14981" s="116"/>
      <c r="K14981" s="116"/>
      <c r="L14981" s="116"/>
      <c r="M14981" s="116"/>
      <c r="N14981" s="117"/>
      <c r="P14981" s="115"/>
      <c r="Q14981" s="116"/>
      <c r="R14981" s="116"/>
      <c r="S14981" s="116"/>
      <c r="T14981" s="117"/>
    </row>
    <row r="14982" spans="10:20">
      <c r="J14982" s="116"/>
      <c r="K14982" s="116"/>
      <c r="L14982" s="116"/>
      <c r="M14982" s="116"/>
      <c r="N14982" s="117"/>
      <c r="P14982" s="115"/>
      <c r="Q14982" s="116"/>
      <c r="R14982" s="116"/>
      <c r="S14982" s="116"/>
      <c r="T14982" s="117"/>
    </row>
    <row r="14983" spans="10:20">
      <c r="J14983" s="116"/>
      <c r="K14983" s="116"/>
      <c r="L14983" s="116"/>
      <c r="M14983" s="116"/>
      <c r="N14983" s="117"/>
      <c r="P14983" s="115"/>
      <c r="Q14983" s="116"/>
      <c r="R14983" s="116"/>
      <c r="S14983" s="116"/>
      <c r="T14983" s="117"/>
    </row>
    <row r="14984" spans="10:20">
      <c r="J14984" s="116"/>
      <c r="K14984" s="116"/>
      <c r="L14984" s="116"/>
      <c r="M14984" s="116"/>
      <c r="N14984" s="117"/>
      <c r="P14984" s="115"/>
      <c r="Q14984" s="116"/>
      <c r="R14984" s="116"/>
      <c r="S14984" s="116"/>
      <c r="T14984" s="117"/>
    </row>
    <row r="14985" spans="10:20">
      <c r="J14985" s="116"/>
      <c r="K14985" s="116"/>
      <c r="L14985" s="116"/>
      <c r="M14985" s="116"/>
      <c r="N14985" s="117"/>
      <c r="P14985" s="115"/>
      <c r="Q14985" s="116"/>
      <c r="R14985" s="116"/>
      <c r="S14985" s="116"/>
      <c r="T14985" s="117"/>
    </row>
    <row r="14986" spans="10:20">
      <c r="J14986" s="116"/>
      <c r="K14986" s="116"/>
      <c r="L14986" s="116"/>
      <c r="M14986" s="116"/>
      <c r="N14986" s="117"/>
      <c r="P14986" s="115"/>
      <c r="Q14986" s="116"/>
      <c r="R14986" s="116"/>
      <c r="S14986" s="116"/>
      <c r="T14986" s="117"/>
    </row>
    <row r="14987" spans="10:20">
      <c r="J14987" s="116"/>
      <c r="K14987" s="116"/>
      <c r="L14987" s="116"/>
      <c r="M14987" s="116"/>
      <c r="N14987" s="117"/>
      <c r="P14987" s="115"/>
      <c r="Q14987" s="116"/>
      <c r="R14987" s="116"/>
      <c r="S14987" s="116"/>
      <c r="T14987" s="117"/>
    </row>
    <row r="14988" spans="10:20">
      <c r="J14988" s="116"/>
      <c r="K14988" s="116"/>
      <c r="L14988" s="116"/>
      <c r="M14988" s="116"/>
      <c r="N14988" s="117"/>
      <c r="P14988" s="115"/>
      <c r="Q14988" s="116"/>
      <c r="R14988" s="116"/>
      <c r="S14988" s="116"/>
      <c r="T14988" s="117"/>
    </row>
    <row r="14989" spans="10:20">
      <c r="J14989" s="116"/>
      <c r="K14989" s="116"/>
      <c r="L14989" s="116"/>
      <c r="M14989" s="116"/>
      <c r="N14989" s="117"/>
      <c r="P14989" s="115"/>
      <c r="Q14989" s="116"/>
      <c r="R14989" s="116"/>
      <c r="S14989" s="116"/>
      <c r="T14989" s="117"/>
    </row>
    <row r="14990" spans="10:20">
      <c r="J14990" s="116"/>
      <c r="K14990" s="116"/>
      <c r="L14990" s="116"/>
      <c r="M14990" s="116"/>
      <c r="N14990" s="117"/>
      <c r="P14990" s="115"/>
      <c r="Q14990" s="116"/>
      <c r="R14990" s="116"/>
      <c r="S14990" s="116"/>
      <c r="T14990" s="117"/>
    </row>
    <row r="14991" spans="10:20">
      <c r="J14991" s="116"/>
      <c r="K14991" s="116"/>
      <c r="L14991" s="116"/>
      <c r="M14991" s="116"/>
      <c r="N14991" s="117"/>
      <c r="P14991" s="115"/>
      <c r="Q14991" s="116"/>
      <c r="R14991" s="116"/>
      <c r="S14991" s="116"/>
      <c r="T14991" s="117"/>
    </row>
    <row r="14992" spans="10:20">
      <c r="J14992" s="116"/>
      <c r="K14992" s="116"/>
      <c r="L14992" s="116"/>
      <c r="M14992" s="116"/>
      <c r="N14992" s="117"/>
      <c r="P14992" s="115"/>
      <c r="Q14992" s="116"/>
      <c r="R14992" s="116"/>
      <c r="S14992" s="116"/>
      <c r="T14992" s="117"/>
    </row>
    <row r="14993" spans="10:20">
      <c r="J14993" s="116"/>
      <c r="K14993" s="116"/>
      <c r="L14993" s="116"/>
      <c r="M14993" s="116"/>
      <c r="N14993" s="117"/>
      <c r="P14993" s="115"/>
      <c r="Q14993" s="116"/>
      <c r="R14993" s="116"/>
      <c r="S14993" s="116"/>
      <c r="T14993" s="117"/>
    </row>
    <row r="14994" spans="10:20">
      <c r="J14994" s="116"/>
      <c r="K14994" s="116"/>
      <c r="L14994" s="116"/>
      <c r="M14994" s="116"/>
      <c r="N14994" s="117"/>
      <c r="P14994" s="115"/>
      <c r="Q14994" s="116"/>
      <c r="R14994" s="116"/>
      <c r="S14994" s="116"/>
      <c r="T14994" s="117"/>
    </row>
    <row r="14995" spans="10:20">
      <c r="J14995" s="116"/>
      <c r="K14995" s="116"/>
      <c r="L14995" s="116"/>
      <c r="M14995" s="116"/>
      <c r="N14995" s="117"/>
      <c r="P14995" s="115"/>
      <c r="Q14995" s="116"/>
      <c r="R14995" s="116"/>
      <c r="S14995" s="116"/>
      <c r="T14995" s="117"/>
    </row>
    <row r="14996" spans="10:20">
      <c r="J14996" s="116"/>
      <c r="K14996" s="116"/>
      <c r="L14996" s="116"/>
      <c r="M14996" s="116"/>
      <c r="N14996" s="117"/>
      <c r="P14996" s="115"/>
      <c r="Q14996" s="116"/>
      <c r="R14996" s="116"/>
      <c r="S14996" s="116"/>
      <c r="T14996" s="117"/>
    </row>
    <row r="14997" spans="10:20">
      <c r="J14997" s="116"/>
      <c r="K14997" s="116"/>
      <c r="L14997" s="116"/>
      <c r="M14997" s="116"/>
      <c r="N14997" s="117"/>
      <c r="P14997" s="115"/>
      <c r="Q14997" s="116"/>
      <c r="R14997" s="116"/>
      <c r="S14997" s="116"/>
      <c r="T14997" s="117"/>
    </row>
    <row r="14998" spans="10:20">
      <c r="J14998" s="116"/>
      <c r="K14998" s="116"/>
      <c r="L14998" s="116"/>
      <c r="M14998" s="116"/>
      <c r="N14998" s="117"/>
      <c r="P14998" s="115"/>
      <c r="Q14998" s="116"/>
      <c r="R14998" s="116"/>
      <c r="S14998" s="116"/>
      <c r="T14998" s="117"/>
    </row>
    <row r="14999" spans="10:20">
      <c r="J14999" s="116"/>
      <c r="K14999" s="116"/>
      <c r="L14999" s="116"/>
      <c r="M14999" s="116"/>
      <c r="N14999" s="117"/>
      <c r="P14999" s="115"/>
      <c r="Q14999" s="116"/>
      <c r="R14999" s="116"/>
      <c r="S14999" s="116"/>
      <c r="T14999" s="117"/>
    </row>
    <row r="15000" spans="10:20">
      <c r="J15000" s="116"/>
      <c r="K15000" s="116"/>
      <c r="L15000" s="116"/>
      <c r="M15000" s="116"/>
      <c r="N15000" s="117"/>
      <c r="P15000" s="115"/>
      <c r="Q15000" s="116"/>
      <c r="R15000" s="116"/>
      <c r="S15000" s="116"/>
      <c r="T15000" s="117"/>
    </row>
    <row r="15001" spans="10:20">
      <c r="J15001" s="116"/>
      <c r="K15001" s="116"/>
      <c r="L15001" s="116"/>
      <c r="M15001" s="116"/>
      <c r="N15001" s="117"/>
      <c r="P15001" s="115"/>
      <c r="Q15001" s="116"/>
      <c r="R15001" s="116"/>
      <c r="S15001" s="116"/>
      <c r="T15001" s="117"/>
    </row>
    <row r="15002" spans="10:20">
      <c r="J15002" s="116"/>
      <c r="K15002" s="116"/>
      <c r="L15002" s="116"/>
      <c r="M15002" s="116"/>
      <c r="N15002" s="117"/>
      <c r="P15002" s="115"/>
      <c r="Q15002" s="116"/>
      <c r="R15002" s="116"/>
      <c r="S15002" s="116"/>
      <c r="T15002" s="117"/>
    </row>
    <row r="15003" spans="10:20">
      <c r="J15003" s="116"/>
      <c r="K15003" s="116"/>
      <c r="L15003" s="116"/>
      <c r="M15003" s="116"/>
      <c r="N15003" s="117"/>
      <c r="P15003" s="115"/>
      <c r="Q15003" s="116"/>
      <c r="R15003" s="116"/>
      <c r="S15003" s="116"/>
      <c r="T15003" s="117"/>
    </row>
    <row r="15004" spans="10:20">
      <c r="J15004" s="116"/>
      <c r="K15004" s="116"/>
      <c r="L15004" s="116"/>
      <c r="M15004" s="116"/>
      <c r="N15004" s="117"/>
      <c r="P15004" s="115"/>
      <c r="Q15004" s="116"/>
      <c r="R15004" s="116"/>
      <c r="S15004" s="116"/>
      <c r="T15004" s="117"/>
    </row>
    <row r="15005" spans="10:20">
      <c r="J15005" s="116"/>
      <c r="K15005" s="116"/>
      <c r="L15005" s="116"/>
      <c r="M15005" s="116"/>
      <c r="N15005" s="117"/>
      <c r="P15005" s="115"/>
      <c r="Q15005" s="116"/>
      <c r="R15005" s="116"/>
      <c r="S15005" s="116"/>
      <c r="T15005" s="117"/>
    </row>
    <row r="15006" spans="10:20">
      <c r="J15006" s="116"/>
      <c r="K15006" s="116"/>
      <c r="L15006" s="116"/>
      <c r="M15006" s="116"/>
      <c r="N15006" s="117"/>
      <c r="P15006" s="115"/>
      <c r="Q15006" s="116"/>
      <c r="R15006" s="116"/>
      <c r="S15006" s="116"/>
      <c r="T15006" s="117"/>
    </row>
    <row r="15007" spans="10:20">
      <c r="J15007" s="116"/>
      <c r="K15007" s="116"/>
      <c r="L15007" s="116"/>
      <c r="M15007" s="116"/>
      <c r="N15007" s="117"/>
      <c r="P15007" s="115"/>
      <c r="Q15007" s="116"/>
      <c r="R15007" s="116"/>
      <c r="S15007" s="116"/>
      <c r="T15007" s="117"/>
    </row>
    <row r="15008" spans="10:20">
      <c r="J15008" s="116"/>
      <c r="K15008" s="116"/>
      <c r="L15008" s="116"/>
      <c r="M15008" s="116"/>
      <c r="N15008" s="117"/>
      <c r="P15008" s="115"/>
      <c r="Q15008" s="116"/>
      <c r="R15008" s="116"/>
      <c r="S15008" s="116"/>
      <c r="T15008" s="117"/>
    </row>
    <row r="15009" spans="10:20">
      <c r="J15009" s="116"/>
      <c r="K15009" s="116"/>
      <c r="L15009" s="116"/>
      <c r="M15009" s="116"/>
      <c r="N15009" s="117"/>
      <c r="P15009" s="115"/>
      <c r="Q15009" s="116"/>
      <c r="R15009" s="116"/>
      <c r="S15009" s="116"/>
      <c r="T15009" s="117"/>
    </row>
    <row r="15010" spans="10:20">
      <c r="J15010" s="116"/>
      <c r="K15010" s="116"/>
      <c r="L15010" s="116"/>
      <c r="M15010" s="116"/>
      <c r="N15010" s="117"/>
      <c r="P15010" s="115"/>
      <c r="Q15010" s="116"/>
      <c r="R15010" s="116"/>
      <c r="S15010" s="116"/>
      <c r="T15010" s="117"/>
    </row>
    <row r="15011" spans="10:20">
      <c r="J15011" s="116"/>
      <c r="K15011" s="116"/>
      <c r="L15011" s="116"/>
      <c r="M15011" s="116"/>
      <c r="N15011" s="117"/>
      <c r="P15011" s="115"/>
      <c r="Q15011" s="116"/>
      <c r="R15011" s="116"/>
      <c r="S15011" s="116"/>
      <c r="T15011" s="117"/>
    </row>
    <row r="15012" spans="10:20">
      <c r="J15012" s="116"/>
      <c r="K15012" s="116"/>
      <c r="L15012" s="116"/>
      <c r="M15012" s="116"/>
      <c r="N15012" s="117"/>
      <c r="P15012" s="115"/>
      <c r="Q15012" s="116"/>
      <c r="R15012" s="116"/>
      <c r="S15012" s="116"/>
      <c r="T15012" s="117"/>
    </row>
    <row r="15013" spans="10:20">
      <c r="J15013" s="116"/>
      <c r="K15013" s="116"/>
      <c r="L15013" s="116"/>
      <c r="M15013" s="116"/>
      <c r="N15013" s="117"/>
      <c r="P15013" s="115"/>
      <c r="Q15013" s="116"/>
      <c r="R15013" s="116"/>
      <c r="S15013" s="116"/>
      <c r="T15013" s="117"/>
    </row>
    <row r="15014" spans="10:20">
      <c r="J15014" s="116"/>
      <c r="K15014" s="116"/>
      <c r="L15014" s="116"/>
      <c r="M15014" s="116"/>
      <c r="N15014" s="117"/>
      <c r="P15014" s="115"/>
      <c r="Q15014" s="116"/>
      <c r="R15014" s="116"/>
      <c r="S15014" s="116"/>
      <c r="T15014" s="117"/>
    </row>
    <row r="15015" spans="10:20">
      <c r="J15015" s="116"/>
      <c r="K15015" s="116"/>
      <c r="L15015" s="116"/>
      <c r="M15015" s="116"/>
      <c r="N15015" s="117"/>
      <c r="P15015" s="115"/>
      <c r="Q15015" s="116"/>
      <c r="R15015" s="116"/>
      <c r="S15015" s="116"/>
      <c r="T15015" s="117"/>
    </row>
    <row r="15016" spans="10:20">
      <c r="J15016" s="116"/>
      <c r="K15016" s="116"/>
      <c r="L15016" s="116"/>
      <c r="M15016" s="116"/>
      <c r="N15016" s="117"/>
      <c r="P15016" s="115"/>
      <c r="Q15016" s="116"/>
      <c r="R15016" s="116"/>
      <c r="S15016" s="116"/>
      <c r="T15016" s="117"/>
    </row>
    <row r="15017" spans="10:20">
      <c r="J15017" s="116"/>
      <c r="K15017" s="116"/>
      <c r="L15017" s="116"/>
      <c r="M15017" s="116"/>
      <c r="N15017" s="117"/>
      <c r="P15017" s="115"/>
      <c r="Q15017" s="116"/>
      <c r="R15017" s="116"/>
      <c r="S15017" s="116"/>
      <c r="T15017" s="117"/>
    </row>
    <row r="15018" spans="10:20">
      <c r="J15018" s="116"/>
      <c r="K15018" s="116"/>
      <c r="L15018" s="116"/>
      <c r="M15018" s="116"/>
      <c r="N15018" s="117"/>
      <c r="P15018" s="115"/>
      <c r="Q15018" s="116"/>
      <c r="R15018" s="116"/>
      <c r="S15018" s="116"/>
      <c r="T15018" s="117"/>
    </row>
    <row r="15019" spans="10:20">
      <c r="J15019" s="116"/>
      <c r="K15019" s="116"/>
      <c r="L15019" s="116"/>
      <c r="M15019" s="116"/>
      <c r="N15019" s="117"/>
      <c r="P15019" s="115"/>
      <c r="Q15019" s="116"/>
      <c r="R15019" s="116"/>
      <c r="S15019" s="116"/>
      <c r="T15019" s="117"/>
    </row>
    <row r="15020" spans="10:20">
      <c r="J15020" s="116"/>
      <c r="K15020" s="116"/>
      <c r="L15020" s="116"/>
      <c r="M15020" s="116"/>
      <c r="N15020" s="117"/>
      <c r="P15020" s="115"/>
      <c r="Q15020" s="116"/>
      <c r="R15020" s="116"/>
      <c r="S15020" s="116"/>
      <c r="T15020" s="117"/>
    </row>
    <row r="15021" spans="10:20">
      <c r="J15021" s="116"/>
      <c r="K15021" s="116"/>
      <c r="L15021" s="116"/>
      <c r="M15021" s="116"/>
      <c r="N15021" s="117"/>
      <c r="P15021" s="115"/>
      <c r="Q15021" s="116"/>
      <c r="R15021" s="116"/>
      <c r="S15021" s="116"/>
      <c r="T15021" s="117"/>
    </row>
    <row r="15022" spans="10:20">
      <c r="J15022" s="116"/>
      <c r="K15022" s="116"/>
      <c r="L15022" s="116"/>
      <c r="M15022" s="116"/>
      <c r="N15022" s="117"/>
      <c r="P15022" s="115"/>
      <c r="Q15022" s="116"/>
      <c r="R15022" s="116"/>
      <c r="S15022" s="116"/>
      <c r="T15022" s="117"/>
    </row>
    <row r="15023" spans="10:20">
      <c r="J15023" s="116"/>
      <c r="K15023" s="116"/>
      <c r="L15023" s="116"/>
      <c r="M15023" s="116"/>
      <c r="N15023" s="117"/>
      <c r="P15023" s="115"/>
      <c r="Q15023" s="116"/>
      <c r="R15023" s="116"/>
      <c r="S15023" s="116"/>
      <c r="T15023" s="117"/>
    </row>
    <row r="15024" spans="10:20">
      <c r="J15024" s="116"/>
      <c r="K15024" s="116"/>
      <c r="L15024" s="116"/>
      <c r="M15024" s="116"/>
      <c r="N15024" s="117"/>
      <c r="P15024" s="115"/>
      <c r="Q15024" s="116"/>
      <c r="R15024" s="116"/>
      <c r="S15024" s="116"/>
      <c r="T15024" s="117"/>
    </row>
    <row r="15025" spans="10:20">
      <c r="J15025" s="116"/>
      <c r="K15025" s="116"/>
      <c r="L15025" s="116"/>
      <c r="M15025" s="116"/>
      <c r="N15025" s="117"/>
      <c r="P15025" s="115"/>
      <c r="Q15025" s="116"/>
      <c r="R15025" s="116"/>
      <c r="S15025" s="116"/>
      <c r="T15025" s="117"/>
    </row>
    <row r="15026" spans="10:20">
      <c r="J15026" s="116"/>
      <c r="K15026" s="116"/>
      <c r="L15026" s="116"/>
      <c r="M15026" s="116"/>
      <c r="N15026" s="117"/>
      <c r="P15026" s="115"/>
      <c r="Q15026" s="116"/>
      <c r="R15026" s="116"/>
      <c r="S15026" s="116"/>
      <c r="T15026" s="117"/>
    </row>
    <row r="15027" spans="10:20">
      <c r="J15027" s="116"/>
      <c r="K15027" s="116"/>
      <c r="L15027" s="116"/>
      <c r="M15027" s="116"/>
      <c r="N15027" s="117"/>
      <c r="P15027" s="115"/>
      <c r="Q15027" s="116"/>
      <c r="R15027" s="116"/>
      <c r="S15027" s="116"/>
      <c r="T15027" s="117"/>
    </row>
    <row r="15028" spans="10:20">
      <c r="J15028" s="116"/>
      <c r="K15028" s="116"/>
      <c r="L15028" s="116"/>
      <c r="M15028" s="116"/>
      <c r="N15028" s="117"/>
      <c r="P15028" s="115"/>
      <c r="Q15028" s="116"/>
      <c r="R15028" s="116"/>
      <c r="S15028" s="116"/>
      <c r="T15028" s="117"/>
    </row>
    <row r="15029" spans="10:20">
      <c r="J15029" s="116"/>
      <c r="K15029" s="116"/>
      <c r="L15029" s="116"/>
      <c r="M15029" s="116"/>
      <c r="N15029" s="117"/>
      <c r="P15029" s="115"/>
      <c r="Q15029" s="116"/>
      <c r="R15029" s="116"/>
      <c r="S15029" s="116"/>
      <c r="T15029" s="117"/>
    </row>
    <row r="15030" spans="10:20">
      <c r="J15030" s="116"/>
      <c r="K15030" s="116"/>
      <c r="L15030" s="116"/>
      <c r="M15030" s="116"/>
      <c r="N15030" s="117"/>
      <c r="P15030" s="115"/>
      <c r="Q15030" s="116"/>
      <c r="R15030" s="116"/>
      <c r="S15030" s="116"/>
      <c r="T15030" s="117"/>
    </row>
    <row r="15031" spans="10:20">
      <c r="J15031" s="116"/>
      <c r="K15031" s="116"/>
      <c r="L15031" s="116"/>
      <c r="M15031" s="116"/>
      <c r="N15031" s="117"/>
      <c r="P15031" s="115"/>
      <c r="Q15031" s="116"/>
      <c r="R15031" s="116"/>
      <c r="S15031" s="116"/>
      <c r="T15031" s="117"/>
    </row>
    <row r="15032" spans="10:20">
      <c r="J15032" s="116"/>
      <c r="K15032" s="116"/>
      <c r="L15032" s="116"/>
      <c r="M15032" s="116"/>
      <c r="N15032" s="117"/>
      <c r="P15032" s="115"/>
      <c r="Q15032" s="116"/>
      <c r="R15032" s="116"/>
      <c r="S15032" s="116"/>
      <c r="T15032" s="117"/>
    </row>
    <row r="15033" spans="10:20">
      <c r="J15033" s="116"/>
      <c r="K15033" s="116"/>
      <c r="L15033" s="116"/>
      <c r="M15033" s="116"/>
      <c r="N15033" s="117"/>
      <c r="P15033" s="115"/>
      <c r="Q15033" s="116"/>
      <c r="R15033" s="116"/>
      <c r="S15033" s="116"/>
      <c r="T15033" s="117"/>
    </row>
    <row r="15034" spans="10:20">
      <c r="J15034" s="116"/>
      <c r="K15034" s="116"/>
      <c r="L15034" s="116"/>
      <c r="M15034" s="116"/>
      <c r="N15034" s="117"/>
      <c r="P15034" s="115"/>
      <c r="Q15034" s="116"/>
      <c r="R15034" s="116"/>
      <c r="S15034" s="116"/>
      <c r="T15034" s="117"/>
    </row>
    <row r="15035" spans="10:20">
      <c r="J15035" s="116"/>
      <c r="K15035" s="116"/>
      <c r="L15035" s="116"/>
      <c r="M15035" s="116"/>
      <c r="N15035" s="117"/>
      <c r="P15035" s="115"/>
      <c r="Q15035" s="116"/>
      <c r="R15035" s="116"/>
      <c r="S15035" s="116"/>
      <c r="T15035" s="117"/>
    </row>
    <row r="15036" spans="10:20">
      <c r="J15036" s="116"/>
      <c r="K15036" s="116"/>
      <c r="L15036" s="116"/>
      <c r="M15036" s="116"/>
      <c r="N15036" s="117"/>
      <c r="P15036" s="115"/>
      <c r="Q15036" s="116"/>
      <c r="R15036" s="116"/>
      <c r="S15036" s="116"/>
      <c r="T15036" s="117"/>
    </row>
    <row r="15037" spans="10:20">
      <c r="J15037" s="116"/>
      <c r="K15037" s="116"/>
      <c r="L15037" s="116"/>
      <c r="M15037" s="116"/>
      <c r="N15037" s="117"/>
      <c r="P15037" s="115"/>
      <c r="Q15037" s="116"/>
      <c r="R15037" s="116"/>
      <c r="S15037" s="116"/>
      <c r="T15037" s="117"/>
    </row>
    <row r="15038" spans="10:20">
      <c r="J15038" s="116"/>
      <c r="K15038" s="116"/>
      <c r="L15038" s="116"/>
      <c r="M15038" s="116"/>
      <c r="N15038" s="117"/>
      <c r="P15038" s="115"/>
      <c r="Q15038" s="116"/>
      <c r="R15038" s="116"/>
      <c r="S15038" s="116"/>
      <c r="T15038" s="117"/>
    </row>
    <row r="15039" spans="10:20">
      <c r="J15039" s="116"/>
      <c r="K15039" s="116"/>
      <c r="L15039" s="116"/>
      <c r="M15039" s="116"/>
      <c r="N15039" s="117"/>
      <c r="P15039" s="115"/>
      <c r="Q15039" s="116"/>
      <c r="R15039" s="116"/>
      <c r="S15039" s="116"/>
      <c r="T15039" s="117"/>
    </row>
    <row r="15040" spans="10:20">
      <c r="J15040" s="116"/>
      <c r="K15040" s="116"/>
      <c r="L15040" s="116"/>
      <c r="M15040" s="116"/>
      <c r="N15040" s="117"/>
      <c r="P15040" s="115"/>
      <c r="Q15040" s="116"/>
      <c r="R15040" s="116"/>
      <c r="S15040" s="116"/>
      <c r="T15040" s="117"/>
    </row>
    <row r="15041" spans="10:20">
      <c r="J15041" s="116"/>
      <c r="K15041" s="116"/>
      <c r="L15041" s="116"/>
      <c r="M15041" s="116"/>
      <c r="N15041" s="117"/>
      <c r="P15041" s="115"/>
      <c r="Q15041" s="116"/>
      <c r="R15041" s="116"/>
      <c r="S15041" s="116"/>
      <c r="T15041" s="117"/>
    </row>
    <row r="15042" spans="10:20">
      <c r="J15042" s="116"/>
      <c r="K15042" s="116"/>
      <c r="L15042" s="116"/>
      <c r="M15042" s="116"/>
      <c r="N15042" s="117"/>
      <c r="P15042" s="115"/>
      <c r="Q15042" s="116"/>
      <c r="R15042" s="116"/>
      <c r="S15042" s="116"/>
      <c r="T15042" s="117"/>
    </row>
    <row r="15043" spans="10:20">
      <c r="J15043" s="116"/>
      <c r="K15043" s="116"/>
      <c r="L15043" s="116"/>
      <c r="M15043" s="116"/>
      <c r="N15043" s="117"/>
      <c r="P15043" s="115"/>
      <c r="Q15043" s="116"/>
      <c r="R15043" s="116"/>
      <c r="S15043" s="116"/>
      <c r="T15043" s="117"/>
    </row>
    <row r="15044" spans="10:20">
      <c r="J15044" s="116"/>
      <c r="K15044" s="116"/>
      <c r="L15044" s="116"/>
      <c r="M15044" s="116"/>
      <c r="N15044" s="117"/>
      <c r="P15044" s="115"/>
      <c r="Q15044" s="116"/>
      <c r="R15044" s="116"/>
      <c r="S15044" s="116"/>
      <c r="T15044" s="117"/>
    </row>
    <row r="15045" spans="10:20">
      <c r="J15045" s="116"/>
      <c r="K15045" s="116"/>
      <c r="L15045" s="116"/>
      <c r="M15045" s="116"/>
      <c r="N15045" s="117"/>
      <c r="P15045" s="115"/>
      <c r="Q15045" s="116"/>
      <c r="R15045" s="116"/>
      <c r="S15045" s="116"/>
      <c r="T15045" s="117"/>
    </row>
    <row r="15046" spans="10:20">
      <c r="J15046" s="116"/>
      <c r="K15046" s="116"/>
      <c r="L15046" s="116"/>
      <c r="M15046" s="116"/>
      <c r="N15046" s="117"/>
      <c r="P15046" s="115"/>
      <c r="Q15046" s="116"/>
      <c r="R15046" s="116"/>
      <c r="S15046" s="116"/>
      <c r="T15046" s="117"/>
    </row>
    <row r="15047" spans="10:20">
      <c r="J15047" s="116"/>
      <c r="K15047" s="116"/>
      <c r="L15047" s="116"/>
      <c r="M15047" s="116"/>
      <c r="N15047" s="117"/>
      <c r="P15047" s="115"/>
      <c r="Q15047" s="116"/>
      <c r="R15047" s="116"/>
      <c r="S15047" s="116"/>
      <c r="T15047" s="117"/>
    </row>
    <row r="15048" spans="10:20">
      <c r="J15048" s="116"/>
      <c r="K15048" s="116"/>
      <c r="L15048" s="116"/>
      <c r="M15048" s="116"/>
      <c r="N15048" s="117"/>
      <c r="P15048" s="115"/>
      <c r="Q15048" s="116"/>
      <c r="R15048" s="116"/>
      <c r="S15048" s="116"/>
      <c r="T15048" s="117"/>
    </row>
    <row r="15049" spans="10:20">
      <c r="J15049" s="116"/>
      <c r="K15049" s="116"/>
      <c r="L15049" s="116"/>
      <c r="M15049" s="116"/>
      <c r="N15049" s="117"/>
      <c r="P15049" s="115"/>
      <c r="Q15049" s="116"/>
      <c r="R15049" s="116"/>
      <c r="S15049" s="116"/>
      <c r="T15049" s="117"/>
    </row>
    <row r="15050" spans="10:20">
      <c r="J15050" s="116"/>
      <c r="K15050" s="116"/>
      <c r="L15050" s="116"/>
      <c r="M15050" s="116"/>
      <c r="N15050" s="117"/>
      <c r="P15050" s="115"/>
      <c r="Q15050" s="116"/>
      <c r="R15050" s="116"/>
      <c r="S15050" s="116"/>
      <c r="T15050" s="117"/>
    </row>
    <row r="15051" spans="10:20">
      <c r="J15051" s="116"/>
      <c r="K15051" s="116"/>
      <c r="L15051" s="116"/>
      <c r="M15051" s="116"/>
      <c r="N15051" s="117"/>
      <c r="P15051" s="115"/>
      <c r="Q15051" s="116"/>
      <c r="R15051" s="116"/>
      <c r="S15051" s="116"/>
      <c r="T15051" s="117"/>
    </row>
    <row r="15052" spans="10:20">
      <c r="J15052" s="116"/>
      <c r="K15052" s="116"/>
      <c r="L15052" s="116"/>
      <c r="M15052" s="116"/>
      <c r="N15052" s="117"/>
      <c r="P15052" s="115"/>
      <c r="Q15052" s="116"/>
      <c r="R15052" s="116"/>
      <c r="S15052" s="116"/>
      <c r="T15052" s="117"/>
    </row>
    <row r="15053" spans="10:20">
      <c r="J15053" s="116"/>
      <c r="K15053" s="116"/>
      <c r="L15053" s="116"/>
      <c r="M15053" s="116"/>
      <c r="N15053" s="117"/>
      <c r="P15053" s="115"/>
      <c r="Q15053" s="116"/>
      <c r="R15053" s="116"/>
      <c r="S15053" s="116"/>
      <c r="T15053" s="117"/>
    </row>
    <row r="15054" spans="10:20">
      <c r="J15054" s="116"/>
      <c r="K15054" s="116"/>
      <c r="L15054" s="116"/>
      <c r="M15054" s="116"/>
      <c r="N15054" s="117"/>
      <c r="P15054" s="115"/>
      <c r="Q15054" s="116"/>
      <c r="R15054" s="116"/>
      <c r="S15054" s="116"/>
      <c r="T15054" s="117"/>
    </row>
    <row r="15055" spans="10:20">
      <c r="J15055" s="116"/>
      <c r="K15055" s="116"/>
      <c r="L15055" s="116"/>
      <c r="M15055" s="116"/>
      <c r="N15055" s="117"/>
      <c r="P15055" s="115"/>
      <c r="Q15055" s="116"/>
      <c r="R15055" s="116"/>
      <c r="S15055" s="116"/>
      <c r="T15055" s="117"/>
    </row>
    <row r="15056" spans="10:20">
      <c r="J15056" s="116"/>
      <c r="K15056" s="116"/>
      <c r="L15056" s="116"/>
      <c r="M15056" s="116"/>
      <c r="N15056" s="117"/>
      <c r="P15056" s="115"/>
      <c r="Q15056" s="116"/>
      <c r="R15056" s="116"/>
      <c r="S15056" s="116"/>
      <c r="T15056" s="117"/>
    </row>
    <row r="15057" spans="10:20">
      <c r="J15057" s="116"/>
      <c r="K15057" s="116"/>
      <c r="L15057" s="116"/>
      <c r="M15057" s="116"/>
      <c r="N15057" s="117"/>
      <c r="P15057" s="115"/>
      <c r="Q15057" s="116"/>
      <c r="R15057" s="116"/>
      <c r="S15057" s="116"/>
      <c r="T15057" s="117"/>
    </row>
    <row r="15058" spans="10:20">
      <c r="J15058" s="116"/>
      <c r="K15058" s="116"/>
      <c r="L15058" s="116"/>
      <c r="M15058" s="116"/>
      <c r="N15058" s="117"/>
      <c r="P15058" s="115"/>
      <c r="Q15058" s="116"/>
      <c r="R15058" s="116"/>
      <c r="S15058" s="116"/>
      <c r="T15058" s="117"/>
    </row>
    <row r="15059" spans="10:20">
      <c r="J15059" s="116"/>
      <c r="K15059" s="116"/>
      <c r="L15059" s="116"/>
      <c r="M15059" s="116"/>
      <c r="N15059" s="117"/>
      <c r="P15059" s="115"/>
      <c r="Q15059" s="116"/>
      <c r="R15059" s="116"/>
      <c r="S15059" s="116"/>
      <c r="T15059" s="117"/>
    </row>
    <row r="15060" spans="10:20">
      <c r="J15060" s="116"/>
      <c r="K15060" s="116"/>
      <c r="L15060" s="116"/>
      <c r="M15060" s="116"/>
      <c r="N15060" s="117"/>
      <c r="P15060" s="115"/>
      <c r="Q15060" s="116"/>
      <c r="R15060" s="116"/>
      <c r="S15060" s="116"/>
      <c r="T15060" s="117"/>
    </row>
    <row r="15061" spans="10:20">
      <c r="J15061" s="116"/>
      <c r="K15061" s="116"/>
      <c r="L15061" s="116"/>
      <c r="M15061" s="116"/>
      <c r="N15061" s="117"/>
      <c r="P15061" s="115"/>
      <c r="Q15061" s="116"/>
      <c r="R15061" s="116"/>
      <c r="S15061" s="116"/>
      <c r="T15061" s="117"/>
    </row>
    <row r="15062" spans="10:20">
      <c r="J15062" s="116"/>
      <c r="K15062" s="116"/>
      <c r="L15062" s="116"/>
      <c r="M15062" s="116"/>
      <c r="N15062" s="117"/>
      <c r="P15062" s="115"/>
      <c r="Q15062" s="116"/>
      <c r="R15062" s="116"/>
      <c r="S15062" s="116"/>
      <c r="T15062" s="117"/>
    </row>
    <row r="15063" spans="10:20">
      <c r="J15063" s="116"/>
      <c r="K15063" s="116"/>
      <c r="L15063" s="116"/>
      <c r="M15063" s="116"/>
      <c r="N15063" s="117"/>
      <c r="P15063" s="115"/>
      <c r="Q15063" s="116"/>
      <c r="R15063" s="116"/>
      <c r="S15063" s="116"/>
      <c r="T15063" s="117"/>
    </row>
    <row r="15064" spans="10:20">
      <c r="J15064" s="116"/>
      <c r="K15064" s="116"/>
      <c r="L15064" s="116"/>
      <c r="M15064" s="116"/>
      <c r="N15064" s="117"/>
      <c r="P15064" s="115"/>
      <c r="Q15064" s="116"/>
      <c r="R15064" s="116"/>
      <c r="S15064" s="116"/>
      <c r="T15064" s="117"/>
    </row>
    <row r="15065" spans="10:20">
      <c r="J15065" s="116"/>
      <c r="K15065" s="116"/>
      <c r="L15065" s="116"/>
      <c r="M15065" s="116"/>
      <c r="N15065" s="117"/>
      <c r="P15065" s="115"/>
      <c r="Q15065" s="116"/>
      <c r="R15065" s="116"/>
      <c r="S15065" s="116"/>
      <c r="T15065" s="117"/>
    </row>
    <row r="15066" spans="10:20">
      <c r="J15066" s="116"/>
      <c r="K15066" s="116"/>
      <c r="L15066" s="116"/>
      <c r="M15066" s="116"/>
      <c r="N15066" s="117"/>
      <c r="P15066" s="115"/>
      <c r="Q15066" s="116"/>
      <c r="R15066" s="116"/>
      <c r="S15066" s="116"/>
      <c r="T15066" s="117"/>
    </row>
    <row r="15067" spans="10:20">
      <c r="J15067" s="116"/>
      <c r="K15067" s="116"/>
      <c r="L15067" s="116"/>
      <c r="M15067" s="116"/>
      <c r="N15067" s="117"/>
      <c r="P15067" s="115"/>
      <c r="Q15067" s="116"/>
      <c r="R15067" s="116"/>
      <c r="S15067" s="116"/>
      <c r="T15067" s="117"/>
    </row>
    <row r="15068" spans="10:20">
      <c r="J15068" s="116"/>
      <c r="K15068" s="116"/>
      <c r="L15068" s="116"/>
      <c r="M15068" s="116"/>
      <c r="N15068" s="117"/>
      <c r="P15068" s="115"/>
      <c r="Q15068" s="116"/>
      <c r="R15068" s="116"/>
      <c r="S15068" s="116"/>
      <c r="T15068" s="117"/>
    </row>
    <row r="15069" spans="10:20">
      <c r="J15069" s="116"/>
      <c r="K15069" s="116"/>
      <c r="L15069" s="116"/>
      <c r="M15069" s="116"/>
      <c r="N15069" s="117"/>
      <c r="P15069" s="115"/>
      <c r="Q15069" s="116"/>
      <c r="R15069" s="116"/>
      <c r="S15069" s="116"/>
      <c r="T15069" s="117"/>
    </row>
    <row r="15070" spans="10:20">
      <c r="J15070" s="116"/>
      <c r="K15070" s="116"/>
      <c r="L15070" s="116"/>
      <c r="M15070" s="116"/>
      <c r="N15070" s="117"/>
      <c r="P15070" s="115"/>
      <c r="Q15070" s="116"/>
      <c r="R15070" s="116"/>
      <c r="S15070" s="116"/>
      <c r="T15070" s="117"/>
    </row>
    <row r="15071" spans="10:20">
      <c r="J15071" s="116"/>
      <c r="K15071" s="116"/>
      <c r="L15071" s="116"/>
      <c r="M15071" s="116"/>
      <c r="N15071" s="117"/>
      <c r="P15071" s="115"/>
      <c r="Q15071" s="116"/>
      <c r="R15071" s="116"/>
      <c r="S15071" s="116"/>
      <c r="T15071" s="117"/>
    </row>
    <row r="15072" spans="10:20">
      <c r="J15072" s="116"/>
      <c r="K15072" s="116"/>
      <c r="L15072" s="116"/>
      <c r="M15072" s="116"/>
      <c r="N15072" s="117"/>
      <c r="P15072" s="115"/>
      <c r="Q15072" s="116"/>
      <c r="R15072" s="116"/>
      <c r="S15072" s="116"/>
      <c r="T15072" s="117"/>
    </row>
    <row r="15073" spans="10:20">
      <c r="J15073" s="116"/>
      <c r="K15073" s="116"/>
      <c r="L15073" s="116"/>
      <c r="M15073" s="116"/>
      <c r="N15073" s="117"/>
      <c r="P15073" s="115"/>
      <c r="Q15073" s="116"/>
      <c r="R15073" s="116"/>
      <c r="S15073" s="116"/>
      <c r="T15073" s="117"/>
    </row>
    <row r="15074" spans="10:20">
      <c r="J15074" s="116"/>
      <c r="K15074" s="116"/>
      <c r="L15074" s="116"/>
      <c r="M15074" s="116"/>
      <c r="N15074" s="117"/>
      <c r="P15074" s="115"/>
      <c r="Q15074" s="116"/>
      <c r="R15074" s="116"/>
      <c r="S15074" s="116"/>
      <c r="T15074" s="117"/>
    </row>
    <row r="15075" spans="10:20">
      <c r="J15075" s="116"/>
      <c r="K15075" s="116"/>
      <c r="L15075" s="116"/>
      <c r="M15075" s="116"/>
      <c r="N15075" s="117"/>
      <c r="P15075" s="115"/>
      <c r="Q15075" s="116"/>
      <c r="R15075" s="116"/>
      <c r="S15075" s="116"/>
      <c r="T15075" s="117"/>
    </row>
    <row r="15076" spans="10:20">
      <c r="J15076" s="116"/>
      <c r="K15076" s="116"/>
      <c r="L15076" s="116"/>
      <c r="M15076" s="116"/>
      <c r="N15076" s="117"/>
      <c r="P15076" s="115"/>
      <c r="Q15076" s="116"/>
      <c r="R15076" s="116"/>
      <c r="S15076" s="116"/>
      <c r="T15076" s="117"/>
    </row>
    <row r="15077" spans="10:20">
      <c r="J15077" s="116"/>
      <c r="K15077" s="116"/>
      <c r="L15077" s="116"/>
      <c r="M15077" s="116"/>
      <c r="N15077" s="117"/>
      <c r="P15077" s="115"/>
      <c r="Q15077" s="116"/>
      <c r="R15077" s="116"/>
      <c r="S15077" s="116"/>
      <c r="T15077" s="117"/>
    </row>
    <row r="15078" spans="10:20">
      <c r="J15078" s="116"/>
      <c r="K15078" s="116"/>
      <c r="L15078" s="116"/>
      <c r="M15078" s="116"/>
      <c r="N15078" s="117"/>
      <c r="P15078" s="115"/>
      <c r="Q15078" s="116"/>
      <c r="R15078" s="116"/>
      <c r="S15078" s="116"/>
      <c r="T15078" s="117"/>
    </row>
    <row r="15079" spans="10:20">
      <c r="J15079" s="116"/>
      <c r="K15079" s="116"/>
      <c r="L15079" s="116"/>
      <c r="M15079" s="116"/>
      <c r="N15079" s="117"/>
      <c r="P15079" s="115"/>
      <c r="Q15079" s="116"/>
      <c r="R15079" s="116"/>
      <c r="S15079" s="116"/>
      <c r="T15079" s="117"/>
    </row>
    <row r="15080" spans="10:20">
      <c r="J15080" s="116"/>
      <c r="K15080" s="116"/>
      <c r="L15080" s="116"/>
      <c r="M15080" s="116"/>
      <c r="N15080" s="117"/>
      <c r="P15080" s="115"/>
      <c r="Q15080" s="116"/>
      <c r="R15080" s="116"/>
      <c r="S15080" s="116"/>
      <c r="T15080" s="117"/>
    </row>
    <row r="15081" spans="10:20">
      <c r="J15081" s="116"/>
      <c r="K15081" s="116"/>
      <c r="L15081" s="116"/>
      <c r="M15081" s="116"/>
      <c r="N15081" s="117"/>
      <c r="P15081" s="115"/>
      <c r="Q15081" s="116"/>
      <c r="R15081" s="116"/>
      <c r="S15081" s="116"/>
      <c r="T15081" s="117"/>
    </row>
    <row r="15082" spans="10:20">
      <c r="J15082" s="116"/>
      <c r="K15082" s="116"/>
      <c r="L15082" s="116"/>
      <c r="M15082" s="116"/>
      <c r="N15082" s="117"/>
      <c r="P15082" s="115"/>
      <c r="Q15082" s="116"/>
      <c r="R15082" s="116"/>
      <c r="S15082" s="116"/>
      <c r="T15082" s="117"/>
    </row>
    <row r="15083" spans="10:20">
      <c r="J15083" s="116"/>
      <c r="K15083" s="116"/>
      <c r="L15083" s="116"/>
      <c r="M15083" s="116"/>
      <c r="N15083" s="117"/>
      <c r="P15083" s="115"/>
      <c r="Q15083" s="116"/>
      <c r="R15083" s="116"/>
      <c r="S15083" s="116"/>
      <c r="T15083" s="117"/>
    </row>
    <row r="15084" spans="10:20">
      <c r="J15084" s="116"/>
      <c r="K15084" s="116"/>
      <c r="L15084" s="116"/>
      <c r="M15084" s="116"/>
      <c r="N15084" s="117"/>
      <c r="P15084" s="115"/>
      <c r="Q15084" s="116"/>
      <c r="R15084" s="116"/>
      <c r="S15084" s="116"/>
      <c r="T15084" s="117"/>
    </row>
    <row r="15085" spans="10:20">
      <c r="J15085" s="116"/>
      <c r="K15085" s="116"/>
      <c r="L15085" s="116"/>
      <c r="M15085" s="116"/>
      <c r="N15085" s="117"/>
      <c r="P15085" s="115"/>
      <c r="Q15085" s="116"/>
      <c r="R15085" s="116"/>
      <c r="S15085" s="116"/>
      <c r="T15085" s="117"/>
    </row>
    <row r="15086" spans="10:20">
      <c r="J15086" s="116"/>
      <c r="K15086" s="116"/>
      <c r="L15086" s="116"/>
      <c r="M15086" s="116"/>
      <c r="N15086" s="117"/>
      <c r="P15086" s="115"/>
      <c r="Q15086" s="116"/>
      <c r="R15086" s="116"/>
      <c r="S15086" s="116"/>
      <c r="T15086" s="117"/>
    </row>
    <row r="15087" spans="10:20">
      <c r="J15087" s="116"/>
      <c r="K15087" s="116"/>
      <c r="L15087" s="116"/>
      <c r="M15087" s="116"/>
      <c r="N15087" s="117"/>
      <c r="P15087" s="115"/>
      <c r="Q15087" s="116"/>
      <c r="R15087" s="116"/>
      <c r="S15087" s="116"/>
      <c r="T15087" s="117"/>
    </row>
    <row r="15088" spans="10:20">
      <c r="J15088" s="116"/>
      <c r="K15088" s="116"/>
      <c r="L15088" s="116"/>
      <c r="M15088" s="116"/>
      <c r="N15088" s="117"/>
      <c r="P15088" s="115"/>
      <c r="Q15088" s="116"/>
      <c r="R15088" s="116"/>
      <c r="S15088" s="116"/>
      <c r="T15088" s="117"/>
    </row>
    <row r="15089" spans="10:20">
      <c r="J15089" s="116"/>
      <c r="K15089" s="116"/>
      <c r="L15089" s="116"/>
      <c r="M15089" s="116"/>
      <c r="N15089" s="117"/>
      <c r="P15089" s="115"/>
      <c r="Q15089" s="116"/>
      <c r="R15089" s="116"/>
      <c r="S15089" s="116"/>
      <c r="T15089" s="117"/>
    </row>
    <row r="15090" spans="10:20">
      <c r="J15090" s="116"/>
      <c r="K15090" s="116"/>
      <c r="L15090" s="116"/>
      <c r="M15090" s="116"/>
      <c r="N15090" s="117"/>
      <c r="P15090" s="115"/>
      <c r="Q15090" s="116"/>
      <c r="R15090" s="116"/>
      <c r="S15090" s="116"/>
      <c r="T15090" s="117"/>
    </row>
    <row r="15091" spans="10:20">
      <c r="J15091" s="116"/>
      <c r="K15091" s="116"/>
      <c r="L15091" s="116"/>
      <c r="M15091" s="116"/>
      <c r="N15091" s="117"/>
      <c r="P15091" s="115"/>
      <c r="Q15091" s="116"/>
      <c r="R15091" s="116"/>
      <c r="S15091" s="116"/>
      <c r="T15091" s="117"/>
    </row>
    <row r="15092" spans="10:20">
      <c r="J15092" s="116"/>
      <c r="K15092" s="116"/>
      <c r="L15092" s="116"/>
      <c r="M15092" s="116"/>
      <c r="N15092" s="117"/>
      <c r="P15092" s="115"/>
      <c r="Q15092" s="116"/>
      <c r="R15092" s="116"/>
      <c r="S15092" s="116"/>
      <c r="T15092" s="117"/>
    </row>
    <row r="15093" spans="10:20">
      <c r="J15093" s="116"/>
      <c r="K15093" s="116"/>
      <c r="L15093" s="116"/>
      <c r="M15093" s="116"/>
      <c r="N15093" s="117"/>
      <c r="P15093" s="115"/>
      <c r="Q15093" s="116"/>
      <c r="R15093" s="116"/>
      <c r="S15093" s="116"/>
      <c r="T15093" s="117"/>
    </row>
    <row r="15094" spans="10:20">
      <c r="J15094" s="116"/>
      <c r="K15094" s="116"/>
      <c r="L15094" s="116"/>
      <c r="M15094" s="116"/>
      <c r="N15094" s="117"/>
      <c r="P15094" s="115"/>
      <c r="Q15094" s="116"/>
      <c r="R15094" s="116"/>
      <c r="S15094" s="116"/>
      <c r="T15094" s="117"/>
    </row>
    <row r="15095" spans="10:20">
      <c r="J15095" s="116"/>
      <c r="K15095" s="116"/>
      <c r="L15095" s="116"/>
      <c r="M15095" s="116"/>
      <c r="N15095" s="117"/>
      <c r="P15095" s="115"/>
      <c r="Q15095" s="116"/>
      <c r="R15095" s="116"/>
      <c r="S15095" s="116"/>
      <c r="T15095" s="117"/>
    </row>
    <row r="15096" spans="10:20">
      <c r="J15096" s="116"/>
      <c r="K15096" s="116"/>
      <c r="L15096" s="116"/>
      <c r="M15096" s="116"/>
      <c r="N15096" s="117"/>
      <c r="P15096" s="115"/>
      <c r="Q15096" s="116"/>
      <c r="R15096" s="116"/>
      <c r="S15096" s="116"/>
      <c r="T15096" s="117"/>
    </row>
    <row r="15097" spans="10:20">
      <c r="J15097" s="116"/>
      <c r="K15097" s="116"/>
      <c r="L15097" s="116"/>
      <c r="M15097" s="116"/>
      <c r="N15097" s="117"/>
      <c r="P15097" s="115"/>
      <c r="Q15097" s="116"/>
      <c r="R15097" s="116"/>
      <c r="S15097" s="116"/>
      <c r="T15097" s="117"/>
    </row>
    <row r="15098" spans="10:20">
      <c r="J15098" s="116"/>
      <c r="K15098" s="116"/>
      <c r="L15098" s="116"/>
      <c r="M15098" s="116"/>
      <c r="N15098" s="117"/>
      <c r="P15098" s="115"/>
      <c r="Q15098" s="116"/>
      <c r="R15098" s="116"/>
      <c r="S15098" s="116"/>
      <c r="T15098" s="117"/>
    </row>
    <row r="15099" spans="10:20">
      <c r="J15099" s="116"/>
      <c r="K15099" s="116"/>
      <c r="L15099" s="116"/>
      <c r="M15099" s="116"/>
      <c r="N15099" s="117"/>
      <c r="P15099" s="115"/>
      <c r="Q15099" s="116"/>
      <c r="R15099" s="116"/>
      <c r="S15099" s="116"/>
      <c r="T15099" s="117"/>
    </row>
    <row r="15100" spans="10:20">
      <c r="J15100" s="116"/>
      <c r="K15100" s="116"/>
      <c r="L15100" s="116"/>
      <c r="M15100" s="116"/>
      <c r="N15100" s="117"/>
      <c r="P15100" s="115"/>
      <c r="Q15100" s="116"/>
      <c r="R15100" s="116"/>
      <c r="S15100" s="116"/>
      <c r="T15100" s="117"/>
    </row>
    <row r="15101" spans="10:20">
      <c r="J15101" s="116"/>
      <c r="K15101" s="116"/>
      <c r="L15101" s="116"/>
      <c r="M15101" s="116"/>
      <c r="N15101" s="117"/>
      <c r="P15101" s="115"/>
      <c r="Q15101" s="116"/>
      <c r="R15101" s="116"/>
      <c r="S15101" s="116"/>
      <c r="T15101" s="117"/>
    </row>
    <row r="15102" spans="10:20">
      <c r="J15102" s="116"/>
      <c r="K15102" s="116"/>
      <c r="L15102" s="116"/>
      <c r="M15102" s="116"/>
      <c r="N15102" s="117"/>
      <c r="P15102" s="115"/>
      <c r="Q15102" s="116"/>
      <c r="R15102" s="116"/>
      <c r="S15102" s="116"/>
      <c r="T15102" s="117"/>
    </row>
    <row r="15103" spans="10:20">
      <c r="J15103" s="116"/>
      <c r="K15103" s="116"/>
      <c r="L15103" s="116"/>
      <c r="M15103" s="116"/>
      <c r="N15103" s="117"/>
      <c r="P15103" s="115"/>
      <c r="Q15103" s="116"/>
      <c r="R15103" s="116"/>
      <c r="S15103" s="116"/>
      <c r="T15103" s="117"/>
    </row>
    <row r="15104" spans="10:20">
      <c r="J15104" s="116"/>
      <c r="K15104" s="116"/>
      <c r="L15104" s="116"/>
      <c r="M15104" s="116"/>
      <c r="N15104" s="117"/>
      <c r="P15104" s="115"/>
      <c r="Q15104" s="116"/>
      <c r="R15104" s="116"/>
      <c r="S15104" s="116"/>
      <c r="T15104" s="117"/>
    </row>
    <row r="15105" spans="10:20">
      <c r="J15105" s="116"/>
      <c r="K15105" s="116"/>
      <c r="L15105" s="116"/>
      <c r="M15105" s="116"/>
      <c r="N15105" s="117"/>
      <c r="P15105" s="115"/>
      <c r="Q15105" s="116"/>
      <c r="R15105" s="116"/>
      <c r="S15105" s="116"/>
      <c r="T15105" s="117"/>
    </row>
    <row r="15106" spans="10:20">
      <c r="J15106" s="116"/>
      <c r="K15106" s="116"/>
      <c r="L15106" s="116"/>
      <c r="M15106" s="116"/>
      <c r="N15106" s="117"/>
      <c r="P15106" s="115"/>
      <c r="Q15106" s="116"/>
      <c r="R15106" s="116"/>
      <c r="S15106" s="116"/>
      <c r="T15106" s="117"/>
    </row>
    <row r="15107" spans="10:20">
      <c r="J15107" s="116"/>
      <c r="K15107" s="116"/>
      <c r="L15107" s="116"/>
      <c r="M15107" s="116"/>
      <c r="N15107" s="117"/>
      <c r="P15107" s="115"/>
      <c r="Q15107" s="116"/>
      <c r="R15107" s="116"/>
      <c r="S15107" s="116"/>
      <c r="T15107" s="117"/>
    </row>
    <row r="15108" spans="10:20">
      <c r="J15108" s="116"/>
      <c r="K15108" s="116"/>
      <c r="L15108" s="116"/>
      <c r="M15108" s="116"/>
      <c r="N15108" s="117"/>
      <c r="P15108" s="115"/>
      <c r="Q15108" s="116"/>
      <c r="R15108" s="116"/>
      <c r="S15108" s="116"/>
      <c r="T15108" s="117"/>
    </row>
    <row r="15109" spans="10:20">
      <c r="J15109" s="116"/>
      <c r="K15109" s="116"/>
      <c r="L15109" s="116"/>
      <c r="M15109" s="116"/>
      <c r="N15109" s="117"/>
      <c r="P15109" s="115"/>
      <c r="Q15109" s="116"/>
      <c r="R15109" s="116"/>
      <c r="S15109" s="116"/>
      <c r="T15109" s="117"/>
    </row>
    <row r="15110" spans="10:20">
      <c r="J15110" s="116"/>
      <c r="K15110" s="116"/>
      <c r="L15110" s="116"/>
      <c r="M15110" s="116"/>
      <c r="N15110" s="117"/>
      <c r="P15110" s="115"/>
      <c r="Q15110" s="116"/>
      <c r="R15110" s="116"/>
      <c r="S15110" s="116"/>
      <c r="T15110" s="117"/>
    </row>
    <row r="15111" spans="10:20">
      <c r="J15111" s="116"/>
      <c r="K15111" s="116"/>
      <c r="L15111" s="116"/>
      <c r="M15111" s="116"/>
      <c r="N15111" s="117"/>
      <c r="P15111" s="115"/>
      <c r="Q15111" s="116"/>
      <c r="R15111" s="116"/>
      <c r="S15111" s="116"/>
      <c r="T15111" s="117"/>
    </row>
    <row r="15112" spans="10:20">
      <c r="J15112" s="116"/>
      <c r="K15112" s="116"/>
      <c r="L15112" s="116"/>
      <c r="M15112" s="116"/>
      <c r="N15112" s="117"/>
      <c r="P15112" s="115"/>
      <c r="Q15112" s="116"/>
      <c r="R15112" s="116"/>
      <c r="S15112" s="116"/>
      <c r="T15112" s="117"/>
    </row>
    <row r="15113" spans="10:20">
      <c r="J15113" s="116"/>
      <c r="K15113" s="116"/>
      <c r="L15113" s="116"/>
      <c r="M15113" s="116"/>
      <c r="N15113" s="117"/>
      <c r="P15113" s="115"/>
      <c r="Q15113" s="116"/>
      <c r="R15113" s="116"/>
      <c r="S15113" s="116"/>
      <c r="T15113" s="117"/>
    </row>
    <row r="15114" spans="10:20">
      <c r="J15114" s="116"/>
      <c r="K15114" s="116"/>
      <c r="L15114" s="116"/>
      <c r="M15114" s="116"/>
      <c r="N15114" s="117"/>
      <c r="P15114" s="115"/>
      <c r="Q15114" s="116"/>
      <c r="R15114" s="116"/>
      <c r="S15114" s="116"/>
      <c r="T15114" s="117"/>
    </row>
    <row r="15115" spans="10:20">
      <c r="J15115" s="116"/>
      <c r="K15115" s="116"/>
      <c r="L15115" s="116"/>
      <c r="M15115" s="116"/>
      <c r="N15115" s="117"/>
      <c r="P15115" s="115"/>
      <c r="Q15115" s="116"/>
      <c r="R15115" s="116"/>
      <c r="S15115" s="116"/>
      <c r="T15115" s="117"/>
    </row>
    <row r="15116" spans="10:20">
      <c r="J15116" s="116"/>
      <c r="K15116" s="116"/>
      <c r="L15116" s="116"/>
      <c r="M15116" s="116"/>
      <c r="N15116" s="117"/>
      <c r="P15116" s="115"/>
      <c r="Q15116" s="116"/>
      <c r="R15116" s="116"/>
      <c r="S15116" s="116"/>
      <c r="T15116" s="117"/>
    </row>
    <row r="15117" spans="10:20">
      <c r="J15117" s="116"/>
      <c r="K15117" s="116"/>
      <c r="L15117" s="116"/>
      <c r="M15117" s="116"/>
      <c r="N15117" s="117"/>
      <c r="P15117" s="115"/>
      <c r="Q15117" s="116"/>
      <c r="R15117" s="116"/>
      <c r="S15117" s="116"/>
      <c r="T15117" s="117"/>
    </row>
    <row r="15118" spans="10:20">
      <c r="J15118" s="116"/>
      <c r="K15118" s="116"/>
      <c r="L15118" s="116"/>
      <c r="M15118" s="116"/>
      <c r="N15118" s="117"/>
      <c r="P15118" s="115"/>
      <c r="Q15118" s="116"/>
      <c r="R15118" s="116"/>
      <c r="S15118" s="116"/>
      <c r="T15118" s="117"/>
    </row>
    <row r="15119" spans="10:20">
      <c r="J15119" s="116"/>
      <c r="K15119" s="116"/>
      <c r="L15119" s="116"/>
      <c r="M15119" s="116"/>
      <c r="N15119" s="117"/>
      <c r="P15119" s="115"/>
      <c r="Q15119" s="116"/>
      <c r="R15119" s="116"/>
      <c r="S15119" s="116"/>
      <c r="T15119" s="117"/>
    </row>
    <row r="15120" spans="10:20">
      <c r="J15120" s="116"/>
      <c r="K15120" s="116"/>
      <c r="L15120" s="116"/>
      <c r="M15120" s="116"/>
      <c r="N15120" s="117"/>
      <c r="P15120" s="115"/>
      <c r="Q15120" s="116"/>
      <c r="R15120" s="116"/>
      <c r="S15120" s="116"/>
      <c r="T15120" s="117"/>
    </row>
    <row r="15121" spans="10:20">
      <c r="J15121" s="116"/>
      <c r="K15121" s="116"/>
      <c r="L15121" s="116"/>
      <c r="M15121" s="116"/>
      <c r="N15121" s="117"/>
      <c r="P15121" s="115"/>
      <c r="Q15121" s="116"/>
      <c r="R15121" s="116"/>
      <c r="S15121" s="116"/>
      <c r="T15121" s="117"/>
    </row>
    <row r="15122" spans="10:20">
      <c r="J15122" s="116"/>
      <c r="K15122" s="116"/>
      <c r="L15122" s="116"/>
      <c r="M15122" s="116"/>
      <c r="N15122" s="117"/>
      <c r="P15122" s="115"/>
      <c r="Q15122" s="116"/>
      <c r="R15122" s="116"/>
      <c r="S15122" s="116"/>
      <c r="T15122" s="117"/>
    </row>
    <row r="15123" spans="10:20">
      <c r="J15123" s="116"/>
      <c r="K15123" s="116"/>
      <c r="L15123" s="116"/>
      <c r="M15123" s="116"/>
      <c r="N15123" s="117"/>
      <c r="P15123" s="115"/>
      <c r="Q15123" s="116"/>
      <c r="R15123" s="116"/>
      <c r="S15123" s="116"/>
      <c r="T15123" s="117"/>
    </row>
    <row r="15124" spans="10:20">
      <c r="J15124" s="116"/>
      <c r="K15124" s="116"/>
      <c r="L15124" s="116"/>
      <c r="M15124" s="116"/>
      <c r="N15124" s="117"/>
      <c r="P15124" s="115"/>
      <c r="Q15124" s="116"/>
      <c r="R15124" s="116"/>
      <c r="S15124" s="116"/>
      <c r="T15124" s="117"/>
    </row>
    <row r="15125" spans="10:20">
      <c r="J15125" s="116"/>
      <c r="K15125" s="116"/>
      <c r="L15125" s="116"/>
      <c r="M15125" s="116"/>
      <c r="N15125" s="117"/>
      <c r="P15125" s="115"/>
      <c r="Q15125" s="116"/>
      <c r="R15125" s="116"/>
      <c r="S15125" s="116"/>
      <c r="T15125" s="117"/>
    </row>
    <row r="15126" spans="10:20">
      <c r="J15126" s="116"/>
      <c r="K15126" s="116"/>
      <c r="L15126" s="116"/>
      <c r="M15126" s="116"/>
      <c r="N15126" s="117"/>
      <c r="P15126" s="115"/>
      <c r="Q15126" s="116"/>
      <c r="R15126" s="116"/>
      <c r="S15126" s="116"/>
      <c r="T15126" s="117"/>
    </row>
    <row r="15127" spans="10:20">
      <c r="J15127" s="116"/>
      <c r="K15127" s="116"/>
      <c r="L15127" s="116"/>
      <c r="M15127" s="116"/>
      <c r="N15127" s="117"/>
      <c r="P15127" s="115"/>
      <c r="Q15127" s="116"/>
      <c r="R15127" s="116"/>
      <c r="S15127" s="116"/>
      <c r="T15127" s="117"/>
    </row>
    <row r="15128" spans="10:20">
      <c r="J15128" s="116"/>
      <c r="K15128" s="116"/>
      <c r="L15128" s="116"/>
      <c r="M15128" s="116"/>
      <c r="N15128" s="117"/>
      <c r="P15128" s="115"/>
      <c r="Q15128" s="116"/>
      <c r="R15128" s="116"/>
      <c r="S15128" s="116"/>
      <c r="T15128" s="117"/>
    </row>
    <row r="15129" spans="10:20">
      <c r="J15129" s="116"/>
      <c r="K15129" s="116"/>
      <c r="L15129" s="116"/>
      <c r="M15129" s="116"/>
      <c r="N15129" s="117"/>
      <c r="P15129" s="115"/>
      <c r="Q15129" s="116"/>
      <c r="R15129" s="116"/>
      <c r="S15129" s="116"/>
      <c r="T15129" s="117"/>
    </row>
    <row r="15130" spans="10:20">
      <c r="J15130" s="116"/>
      <c r="K15130" s="116"/>
      <c r="L15130" s="116"/>
      <c r="M15130" s="116"/>
      <c r="N15130" s="117"/>
      <c r="P15130" s="115"/>
      <c r="Q15130" s="116"/>
      <c r="R15130" s="116"/>
      <c r="S15130" s="116"/>
      <c r="T15130" s="117"/>
    </row>
    <row r="15131" spans="10:20">
      <c r="J15131" s="116"/>
      <c r="K15131" s="116"/>
      <c r="L15131" s="116"/>
      <c r="M15131" s="116"/>
      <c r="N15131" s="117"/>
      <c r="P15131" s="115"/>
      <c r="Q15131" s="116"/>
      <c r="R15131" s="116"/>
      <c r="S15131" s="116"/>
      <c r="T15131" s="117"/>
    </row>
    <row r="15132" spans="10:20">
      <c r="J15132" s="116"/>
      <c r="K15132" s="116"/>
      <c r="L15132" s="116"/>
      <c r="M15132" s="116"/>
      <c r="N15132" s="117"/>
      <c r="P15132" s="115"/>
      <c r="Q15132" s="116"/>
      <c r="R15132" s="116"/>
      <c r="S15132" s="116"/>
      <c r="T15132" s="117"/>
    </row>
    <row r="15133" spans="10:20">
      <c r="J15133" s="116"/>
      <c r="K15133" s="116"/>
      <c r="L15133" s="116"/>
      <c r="M15133" s="116"/>
      <c r="N15133" s="117"/>
      <c r="P15133" s="115"/>
      <c r="Q15133" s="116"/>
      <c r="R15133" s="116"/>
      <c r="S15133" s="116"/>
      <c r="T15133" s="117"/>
    </row>
    <row r="15134" spans="10:20">
      <c r="J15134" s="116"/>
      <c r="K15134" s="116"/>
      <c r="L15134" s="116"/>
      <c r="M15134" s="116"/>
      <c r="N15134" s="117"/>
      <c r="P15134" s="115"/>
      <c r="Q15134" s="116"/>
      <c r="R15134" s="116"/>
      <c r="S15134" s="116"/>
      <c r="T15134" s="117"/>
    </row>
    <row r="15135" spans="10:20">
      <c r="J15135" s="116"/>
      <c r="K15135" s="116"/>
      <c r="L15135" s="116"/>
      <c r="M15135" s="116"/>
      <c r="N15135" s="117"/>
      <c r="P15135" s="115"/>
      <c r="Q15135" s="116"/>
      <c r="R15135" s="116"/>
      <c r="S15135" s="116"/>
      <c r="T15135" s="117"/>
    </row>
    <row r="15136" spans="10:20">
      <c r="J15136" s="116"/>
      <c r="K15136" s="116"/>
      <c r="L15136" s="116"/>
      <c r="M15136" s="116"/>
      <c r="N15136" s="117"/>
      <c r="P15136" s="115"/>
      <c r="Q15136" s="116"/>
      <c r="R15136" s="116"/>
      <c r="S15136" s="116"/>
      <c r="T15136" s="117"/>
    </row>
    <row r="15137" spans="10:20">
      <c r="J15137" s="116"/>
      <c r="K15137" s="116"/>
      <c r="L15137" s="116"/>
      <c r="M15137" s="116"/>
      <c r="N15137" s="117"/>
      <c r="P15137" s="115"/>
      <c r="Q15137" s="116"/>
      <c r="R15137" s="116"/>
      <c r="S15137" s="116"/>
      <c r="T15137" s="117"/>
    </row>
    <row r="15138" spans="10:20">
      <c r="J15138" s="116"/>
      <c r="K15138" s="116"/>
      <c r="L15138" s="116"/>
      <c r="M15138" s="116"/>
      <c r="N15138" s="117"/>
      <c r="P15138" s="115"/>
      <c r="Q15138" s="116"/>
      <c r="R15138" s="116"/>
      <c r="S15138" s="116"/>
      <c r="T15138" s="117"/>
    </row>
    <row r="15139" spans="10:20">
      <c r="J15139" s="116"/>
      <c r="K15139" s="116"/>
      <c r="L15139" s="116"/>
      <c r="M15139" s="116"/>
      <c r="N15139" s="117"/>
      <c r="P15139" s="115"/>
      <c r="Q15139" s="116"/>
      <c r="R15139" s="116"/>
      <c r="S15139" s="116"/>
      <c r="T15139" s="117"/>
    </row>
    <row r="15140" spans="10:20">
      <c r="J15140" s="116"/>
      <c r="K15140" s="116"/>
      <c r="L15140" s="116"/>
      <c r="M15140" s="116"/>
      <c r="N15140" s="117"/>
      <c r="P15140" s="115"/>
      <c r="Q15140" s="116"/>
      <c r="R15140" s="116"/>
      <c r="S15140" s="116"/>
      <c r="T15140" s="117"/>
    </row>
    <row r="15141" spans="10:20">
      <c r="J15141" s="116"/>
      <c r="K15141" s="116"/>
      <c r="L15141" s="116"/>
      <c r="M15141" s="116"/>
      <c r="N15141" s="117"/>
      <c r="P15141" s="115"/>
      <c r="Q15141" s="116"/>
      <c r="R15141" s="116"/>
      <c r="S15141" s="116"/>
      <c r="T15141" s="117"/>
    </row>
    <row r="15142" spans="10:20">
      <c r="J15142" s="116"/>
      <c r="K15142" s="116"/>
      <c r="L15142" s="116"/>
      <c r="M15142" s="116"/>
      <c r="N15142" s="117"/>
      <c r="P15142" s="115"/>
      <c r="Q15142" s="116"/>
      <c r="R15142" s="116"/>
      <c r="S15142" s="116"/>
      <c r="T15142" s="117"/>
    </row>
    <row r="15143" spans="10:20">
      <c r="J15143" s="116"/>
      <c r="K15143" s="116"/>
      <c r="L15143" s="116"/>
      <c r="M15143" s="116"/>
      <c r="N15143" s="117"/>
      <c r="P15143" s="115"/>
      <c r="Q15143" s="116"/>
      <c r="R15143" s="116"/>
      <c r="S15143" s="116"/>
      <c r="T15143" s="117"/>
    </row>
    <row r="15144" spans="10:20">
      <c r="J15144" s="116"/>
      <c r="K15144" s="116"/>
      <c r="L15144" s="116"/>
      <c r="M15144" s="116"/>
      <c r="N15144" s="117"/>
      <c r="P15144" s="115"/>
      <c r="Q15144" s="116"/>
      <c r="R15144" s="116"/>
      <c r="S15144" s="116"/>
      <c r="T15144" s="117"/>
    </row>
    <row r="15145" spans="10:20">
      <c r="J15145" s="116"/>
      <c r="K15145" s="116"/>
      <c r="L15145" s="116"/>
      <c r="M15145" s="116"/>
      <c r="N15145" s="117"/>
      <c r="P15145" s="115"/>
      <c r="Q15145" s="116"/>
      <c r="R15145" s="116"/>
      <c r="S15145" s="116"/>
      <c r="T15145" s="117"/>
    </row>
    <row r="15146" spans="10:20">
      <c r="J15146" s="116"/>
      <c r="K15146" s="116"/>
      <c r="L15146" s="116"/>
      <c r="M15146" s="116"/>
      <c r="N15146" s="117"/>
      <c r="P15146" s="115"/>
      <c r="Q15146" s="116"/>
      <c r="R15146" s="116"/>
      <c r="S15146" s="116"/>
      <c r="T15146" s="117"/>
    </row>
    <row r="15147" spans="10:20">
      <c r="J15147" s="116"/>
      <c r="K15147" s="116"/>
      <c r="L15147" s="116"/>
      <c r="M15147" s="116"/>
      <c r="N15147" s="117"/>
      <c r="P15147" s="115"/>
      <c r="Q15147" s="116"/>
      <c r="R15147" s="116"/>
      <c r="S15147" s="116"/>
      <c r="T15147" s="117"/>
    </row>
    <row r="15148" spans="10:20">
      <c r="J15148" s="116"/>
      <c r="K15148" s="116"/>
      <c r="L15148" s="116"/>
      <c r="M15148" s="116"/>
      <c r="N15148" s="117"/>
      <c r="P15148" s="115"/>
      <c r="Q15148" s="116"/>
      <c r="R15148" s="116"/>
      <c r="S15148" s="116"/>
      <c r="T15148" s="117"/>
    </row>
    <row r="15149" spans="10:20">
      <c r="J15149" s="116"/>
      <c r="K15149" s="116"/>
      <c r="L15149" s="116"/>
      <c r="M15149" s="116"/>
      <c r="N15149" s="117"/>
      <c r="P15149" s="115"/>
      <c r="Q15149" s="116"/>
      <c r="R15149" s="116"/>
      <c r="S15149" s="116"/>
      <c r="T15149" s="117"/>
    </row>
    <row r="15150" spans="10:20">
      <c r="J15150" s="116"/>
      <c r="K15150" s="116"/>
      <c r="L15150" s="116"/>
      <c r="M15150" s="116"/>
      <c r="N15150" s="117"/>
      <c r="P15150" s="115"/>
      <c r="Q15150" s="116"/>
      <c r="R15150" s="116"/>
      <c r="S15150" s="116"/>
      <c r="T15150" s="117"/>
    </row>
    <row r="15151" spans="10:20">
      <c r="J15151" s="116"/>
      <c r="K15151" s="116"/>
      <c r="L15151" s="116"/>
      <c r="M15151" s="116"/>
      <c r="N15151" s="117"/>
      <c r="P15151" s="115"/>
      <c r="Q15151" s="116"/>
      <c r="R15151" s="116"/>
      <c r="S15151" s="116"/>
      <c r="T15151" s="117"/>
    </row>
    <row r="15152" spans="10:20">
      <c r="J15152" s="116"/>
      <c r="K15152" s="116"/>
      <c r="L15152" s="116"/>
      <c r="M15152" s="116"/>
      <c r="N15152" s="117"/>
      <c r="P15152" s="115"/>
      <c r="Q15152" s="116"/>
      <c r="R15152" s="116"/>
      <c r="S15152" s="116"/>
      <c r="T15152" s="117"/>
    </row>
    <row r="15153" spans="10:20">
      <c r="J15153" s="116"/>
      <c r="K15153" s="116"/>
      <c r="L15153" s="116"/>
      <c r="M15153" s="116"/>
      <c r="N15153" s="117"/>
      <c r="P15153" s="115"/>
      <c r="Q15153" s="116"/>
      <c r="R15153" s="116"/>
      <c r="S15153" s="116"/>
      <c r="T15153" s="117"/>
    </row>
    <row r="15154" spans="10:20">
      <c r="J15154" s="116"/>
      <c r="K15154" s="116"/>
      <c r="L15154" s="116"/>
      <c r="M15154" s="116"/>
      <c r="N15154" s="117"/>
      <c r="P15154" s="115"/>
      <c r="Q15154" s="116"/>
      <c r="R15154" s="116"/>
      <c r="S15154" s="116"/>
      <c r="T15154" s="117"/>
    </row>
    <row r="15155" spans="10:20">
      <c r="J15155" s="116"/>
      <c r="K15155" s="116"/>
      <c r="L15155" s="116"/>
      <c r="M15155" s="116"/>
      <c r="N15155" s="117"/>
      <c r="P15155" s="115"/>
      <c r="Q15155" s="116"/>
      <c r="R15155" s="116"/>
      <c r="S15155" s="116"/>
      <c r="T15155" s="117"/>
    </row>
    <row r="15156" spans="10:20">
      <c r="J15156" s="116"/>
      <c r="K15156" s="116"/>
      <c r="L15156" s="116"/>
      <c r="M15156" s="116"/>
      <c r="N15156" s="117"/>
      <c r="P15156" s="115"/>
      <c r="Q15156" s="116"/>
      <c r="R15156" s="116"/>
      <c r="S15156" s="116"/>
      <c r="T15156" s="117"/>
    </row>
    <row r="15157" spans="10:20">
      <c r="J15157" s="116"/>
      <c r="K15157" s="116"/>
      <c r="L15157" s="116"/>
      <c r="M15157" s="116"/>
      <c r="N15157" s="117"/>
      <c r="P15157" s="115"/>
      <c r="Q15157" s="116"/>
      <c r="R15157" s="116"/>
      <c r="S15157" s="116"/>
      <c r="T15157" s="117"/>
    </row>
    <row r="15158" spans="10:20">
      <c r="J15158" s="116"/>
      <c r="K15158" s="116"/>
      <c r="L15158" s="116"/>
      <c r="M15158" s="116"/>
      <c r="N15158" s="117"/>
      <c r="P15158" s="115"/>
      <c r="Q15158" s="116"/>
      <c r="R15158" s="116"/>
      <c r="S15158" s="116"/>
      <c r="T15158" s="117"/>
    </row>
    <row r="15159" spans="10:20">
      <c r="J15159" s="116"/>
      <c r="K15159" s="116"/>
      <c r="L15159" s="116"/>
      <c r="M15159" s="116"/>
      <c r="N15159" s="117"/>
      <c r="P15159" s="115"/>
      <c r="Q15159" s="116"/>
      <c r="R15159" s="116"/>
      <c r="S15159" s="116"/>
      <c r="T15159" s="117"/>
    </row>
    <row r="15160" spans="10:20">
      <c r="J15160" s="116"/>
      <c r="K15160" s="116"/>
      <c r="L15160" s="116"/>
      <c r="M15160" s="116"/>
      <c r="N15160" s="117"/>
      <c r="P15160" s="115"/>
      <c r="Q15160" s="116"/>
      <c r="R15160" s="116"/>
      <c r="S15160" s="116"/>
      <c r="T15160" s="117"/>
    </row>
    <row r="15161" spans="10:20">
      <c r="J15161" s="116"/>
      <c r="K15161" s="116"/>
      <c r="L15161" s="116"/>
      <c r="M15161" s="116"/>
      <c r="N15161" s="117"/>
      <c r="P15161" s="115"/>
      <c r="Q15161" s="116"/>
      <c r="R15161" s="116"/>
      <c r="S15161" s="116"/>
      <c r="T15161" s="117"/>
    </row>
    <row r="15162" spans="10:20">
      <c r="J15162" s="116"/>
      <c r="K15162" s="116"/>
      <c r="L15162" s="116"/>
      <c r="M15162" s="116"/>
      <c r="N15162" s="117"/>
      <c r="P15162" s="115"/>
      <c r="Q15162" s="116"/>
      <c r="R15162" s="116"/>
      <c r="S15162" s="116"/>
      <c r="T15162" s="117"/>
    </row>
    <row r="15163" spans="10:20">
      <c r="J15163" s="116"/>
      <c r="K15163" s="116"/>
      <c r="L15163" s="116"/>
      <c r="M15163" s="116"/>
      <c r="N15163" s="117"/>
      <c r="P15163" s="115"/>
      <c r="Q15163" s="116"/>
      <c r="R15163" s="116"/>
      <c r="S15163" s="116"/>
      <c r="T15163" s="117"/>
    </row>
    <row r="15164" spans="10:20">
      <c r="J15164" s="116"/>
      <c r="K15164" s="116"/>
      <c r="L15164" s="116"/>
      <c r="M15164" s="116"/>
      <c r="N15164" s="117"/>
      <c r="P15164" s="115"/>
      <c r="Q15164" s="116"/>
      <c r="R15164" s="116"/>
      <c r="S15164" s="116"/>
      <c r="T15164" s="117"/>
    </row>
    <row r="15165" spans="10:20">
      <c r="J15165" s="116"/>
      <c r="K15165" s="116"/>
      <c r="L15165" s="116"/>
      <c r="M15165" s="116"/>
      <c r="N15165" s="117"/>
      <c r="P15165" s="115"/>
      <c r="Q15165" s="116"/>
      <c r="R15165" s="116"/>
      <c r="S15165" s="116"/>
      <c r="T15165" s="117"/>
    </row>
    <row r="15166" spans="10:20">
      <c r="J15166" s="116"/>
      <c r="K15166" s="116"/>
      <c r="L15166" s="116"/>
      <c r="M15166" s="116"/>
      <c r="N15166" s="117"/>
      <c r="P15166" s="115"/>
      <c r="Q15166" s="116"/>
      <c r="R15166" s="116"/>
      <c r="S15166" s="116"/>
      <c r="T15166" s="117"/>
    </row>
    <row r="15167" spans="10:20">
      <c r="J15167" s="116"/>
      <c r="K15167" s="116"/>
      <c r="L15167" s="116"/>
      <c r="M15167" s="116"/>
      <c r="N15167" s="117"/>
      <c r="P15167" s="115"/>
      <c r="Q15167" s="116"/>
      <c r="R15167" s="116"/>
      <c r="S15167" s="116"/>
      <c r="T15167" s="117"/>
    </row>
    <row r="15168" spans="10:20">
      <c r="J15168" s="116"/>
      <c r="K15168" s="116"/>
      <c r="L15168" s="116"/>
      <c r="M15168" s="116"/>
      <c r="N15168" s="117"/>
      <c r="P15168" s="115"/>
      <c r="Q15168" s="116"/>
      <c r="R15168" s="116"/>
      <c r="S15168" s="116"/>
      <c r="T15168" s="117"/>
    </row>
    <row r="15169" spans="10:20">
      <c r="J15169" s="116"/>
      <c r="K15169" s="116"/>
      <c r="L15169" s="116"/>
      <c r="M15169" s="116"/>
      <c r="N15169" s="117"/>
      <c r="P15169" s="115"/>
      <c r="Q15169" s="116"/>
      <c r="R15169" s="116"/>
      <c r="S15169" s="116"/>
      <c r="T15169" s="117"/>
    </row>
    <row r="15170" spans="10:20">
      <c r="J15170" s="116"/>
      <c r="K15170" s="116"/>
      <c r="L15170" s="116"/>
      <c r="M15170" s="116"/>
      <c r="N15170" s="117"/>
      <c r="P15170" s="115"/>
      <c r="Q15170" s="116"/>
      <c r="R15170" s="116"/>
      <c r="S15170" s="116"/>
      <c r="T15170" s="117"/>
    </row>
    <row r="15171" spans="10:20">
      <c r="J15171" s="116"/>
      <c r="K15171" s="116"/>
      <c r="L15171" s="116"/>
      <c r="M15171" s="116"/>
      <c r="N15171" s="117"/>
      <c r="P15171" s="115"/>
      <c r="Q15171" s="116"/>
      <c r="R15171" s="116"/>
      <c r="S15171" s="116"/>
      <c r="T15171" s="117"/>
    </row>
    <row r="15172" spans="10:20">
      <c r="J15172" s="116"/>
      <c r="K15172" s="116"/>
      <c r="L15172" s="116"/>
      <c r="M15172" s="116"/>
      <c r="N15172" s="117"/>
      <c r="P15172" s="115"/>
      <c r="Q15172" s="116"/>
      <c r="R15172" s="116"/>
      <c r="S15172" s="116"/>
      <c r="T15172" s="117"/>
    </row>
    <row r="15173" spans="10:20">
      <c r="J15173" s="116"/>
      <c r="K15173" s="116"/>
      <c r="L15173" s="116"/>
      <c r="M15173" s="116"/>
      <c r="N15173" s="117"/>
      <c r="P15173" s="115"/>
      <c r="Q15173" s="116"/>
      <c r="R15173" s="116"/>
      <c r="S15173" s="116"/>
      <c r="T15173" s="117"/>
    </row>
    <row r="15174" spans="10:20">
      <c r="J15174" s="116"/>
      <c r="K15174" s="116"/>
      <c r="L15174" s="116"/>
      <c r="M15174" s="116"/>
      <c r="N15174" s="117"/>
      <c r="P15174" s="115"/>
      <c r="Q15174" s="116"/>
      <c r="R15174" s="116"/>
      <c r="S15174" s="116"/>
      <c r="T15174" s="117"/>
    </row>
    <row r="15175" spans="10:20">
      <c r="J15175" s="116"/>
      <c r="K15175" s="116"/>
      <c r="L15175" s="116"/>
      <c r="M15175" s="116"/>
      <c r="N15175" s="117"/>
      <c r="P15175" s="115"/>
      <c r="Q15175" s="116"/>
      <c r="R15175" s="116"/>
      <c r="S15175" s="116"/>
      <c r="T15175" s="117"/>
    </row>
    <row r="15176" spans="10:20">
      <c r="J15176" s="116"/>
      <c r="K15176" s="116"/>
      <c r="L15176" s="116"/>
      <c r="M15176" s="116"/>
      <c r="N15176" s="117"/>
      <c r="P15176" s="115"/>
      <c r="Q15176" s="116"/>
      <c r="R15176" s="116"/>
      <c r="S15176" s="116"/>
      <c r="T15176" s="117"/>
    </row>
    <row r="15177" spans="10:20">
      <c r="J15177" s="116"/>
      <c r="K15177" s="116"/>
      <c r="L15177" s="116"/>
      <c r="M15177" s="116"/>
      <c r="N15177" s="117"/>
      <c r="P15177" s="115"/>
      <c r="Q15177" s="116"/>
      <c r="R15177" s="116"/>
      <c r="S15177" s="116"/>
      <c r="T15177" s="117"/>
    </row>
    <row r="15178" spans="10:20">
      <c r="J15178" s="116"/>
      <c r="K15178" s="116"/>
      <c r="L15178" s="116"/>
      <c r="M15178" s="116"/>
      <c r="N15178" s="117"/>
      <c r="P15178" s="115"/>
      <c r="Q15178" s="116"/>
      <c r="R15178" s="116"/>
      <c r="S15178" s="116"/>
      <c r="T15178" s="117"/>
    </row>
    <row r="15179" spans="10:20">
      <c r="J15179" s="116"/>
      <c r="K15179" s="116"/>
      <c r="L15179" s="116"/>
      <c r="M15179" s="116"/>
      <c r="N15179" s="117"/>
      <c r="P15179" s="115"/>
      <c r="Q15179" s="116"/>
      <c r="R15179" s="116"/>
      <c r="S15179" s="116"/>
      <c r="T15179" s="117"/>
    </row>
    <row r="15180" spans="10:20">
      <c r="J15180" s="116"/>
      <c r="K15180" s="116"/>
      <c r="L15180" s="116"/>
      <c r="M15180" s="116"/>
      <c r="N15180" s="117"/>
      <c r="P15180" s="115"/>
      <c r="Q15180" s="116"/>
      <c r="R15180" s="116"/>
      <c r="S15180" s="116"/>
      <c r="T15180" s="117"/>
    </row>
    <row r="15181" spans="10:20">
      <c r="J15181" s="116"/>
      <c r="K15181" s="116"/>
      <c r="L15181" s="116"/>
      <c r="M15181" s="116"/>
      <c r="N15181" s="117"/>
      <c r="P15181" s="115"/>
      <c r="Q15181" s="116"/>
      <c r="R15181" s="116"/>
      <c r="S15181" s="116"/>
      <c r="T15181" s="117"/>
    </row>
    <row r="15182" spans="10:20">
      <c r="J15182" s="116"/>
      <c r="K15182" s="116"/>
      <c r="L15182" s="116"/>
      <c r="M15182" s="116"/>
      <c r="N15182" s="117"/>
      <c r="P15182" s="115"/>
      <c r="Q15182" s="116"/>
      <c r="R15182" s="116"/>
      <c r="S15182" s="116"/>
      <c r="T15182" s="117"/>
    </row>
    <row r="15183" spans="10:20">
      <c r="J15183" s="116"/>
      <c r="K15183" s="116"/>
      <c r="L15183" s="116"/>
      <c r="M15183" s="116"/>
      <c r="N15183" s="117"/>
      <c r="P15183" s="115"/>
      <c r="Q15183" s="116"/>
      <c r="R15183" s="116"/>
      <c r="S15183" s="116"/>
      <c r="T15183" s="117"/>
    </row>
    <row r="15184" spans="10:20">
      <c r="J15184" s="116"/>
      <c r="K15184" s="116"/>
      <c r="L15184" s="116"/>
      <c r="M15184" s="116"/>
      <c r="N15184" s="117"/>
      <c r="P15184" s="115"/>
      <c r="Q15184" s="116"/>
      <c r="R15184" s="116"/>
      <c r="S15184" s="116"/>
      <c r="T15184" s="117"/>
    </row>
    <row r="15185" spans="10:20">
      <c r="J15185" s="116"/>
      <c r="K15185" s="116"/>
      <c r="L15185" s="116"/>
      <c r="M15185" s="116"/>
      <c r="N15185" s="117"/>
      <c r="P15185" s="115"/>
      <c r="Q15185" s="116"/>
      <c r="R15185" s="116"/>
      <c r="S15185" s="116"/>
      <c r="T15185" s="117"/>
    </row>
    <row r="15186" spans="10:20">
      <c r="J15186" s="116"/>
      <c r="K15186" s="116"/>
      <c r="L15186" s="116"/>
      <c r="M15186" s="116"/>
      <c r="N15186" s="117"/>
      <c r="P15186" s="115"/>
      <c r="Q15186" s="116"/>
      <c r="R15186" s="116"/>
      <c r="S15186" s="116"/>
      <c r="T15186" s="117"/>
    </row>
    <row r="15187" spans="10:20">
      <c r="J15187" s="116"/>
      <c r="K15187" s="116"/>
      <c r="L15187" s="116"/>
      <c r="M15187" s="116"/>
      <c r="N15187" s="117"/>
      <c r="P15187" s="115"/>
      <c r="Q15187" s="116"/>
      <c r="R15187" s="116"/>
      <c r="S15187" s="116"/>
      <c r="T15187" s="117"/>
    </row>
    <row r="15188" spans="10:20">
      <c r="J15188" s="116"/>
      <c r="K15188" s="116"/>
      <c r="L15188" s="116"/>
      <c r="M15188" s="116"/>
      <c r="N15188" s="117"/>
      <c r="P15188" s="115"/>
      <c r="Q15188" s="116"/>
      <c r="R15188" s="116"/>
      <c r="S15188" s="116"/>
      <c r="T15188" s="117"/>
    </row>
    <row r="15189" spans="10:20">
      <c r="J15189" s="116"/>
      <c r="K15189" s="116"/>
      <c r="L15189" s="116"/>
      <c r="M15189" s="116"/>
      <c r="N15189" s="117"/>
      <c r="P15189" s="115"/>
      <c r="Q15189" s="116"/>
      <c r="R15189" s="116"/>
      <c r="S15189" s="116"/>
      <c r="T15189" s="117"/>
    </row>
    <row r="15190" spans="10:20">
      <c r="J15190" s="116"/>
      <c r="K15190" s="116"/>
      <c r="L15190" s="116"/>
      <c r="M15190" s="116"/>
      <c r="N15190" s="117"/>
      <c r="P15190" s="115"/>
      <c r="Q15190" s="116"/>
      <c r="R15190" s="116"/>
      <c r="S15190" s="116"/>
      <c r="T15190" s="117"/>
    </row>
    <row r="15191" spans="10:20">
      <c r="J15191" s="116"/>
      <c r="K15191" s="116"/>
      <c r="L15191" s="116"/>
      <c r="M15191" s="116"/>
      <c r="N15191" s="117"/>
      <c r="P15191" s="115"/>
      <c r="Q15191" s="116"/>
      <c r="R15191" s="116"/>
      <c r="S15191" s="116"/>
      <c r="T15191" s="117"/>
    </row>
    <row r="15192" spans="10:20">
      <c r="J15192" s="116"/>
      <c r="K15192" s="116"/>
      <c r="L15192" s="116"/>
      <c r="M15192" s="116"/>
      <c r="N15192" s="117"/>
      <c r="P15192" s="115"/>
      <c r="Q15192" s="116"/>
      <c r="R15192" s="116"/>
      <c r="S15192" s="116"/>
      <c r="T15192" s="117"/>
    </row>
    <row r="15193" spans="10:20">
      <c r="J15193" s="116"/>
      <c r="K15193" s="116"/>
      <c r="L15193" s="116"/>
      <c r="M15193" s="116"/>
      <c r="N15193" s="117"/>
      <c r="P15193" s="115"/>
      <c r="Q15193" s="116"/>
      <c r="R15193" s="116"/>
      <c r="S15193" s="116"/>
      <c r="T15193" s="117"/>
    </row>
    <row r="15194" spans="10:20">
      <c r="J15194" s="116"/>
      <c r="K15194" s="116"/>
      <c r="L15194" s="116"/>
      <c r="M15194" s="116"/>
      <c r="N15194" s="117"/>
      <c r="P15194" s="115"/>
      <c r="Q15194" s="116"/>
      <c r="R15194" s="116"/>
      <c r="S15194" s="116"/>
      <c r="T15194" s="117"/>
    </row>
    <row r="15195" spans="10:20">
      <c r="J15195" s="116"/>
      <c r="K15195" s="116"/>
      <c r="L15195" s="116"/>
      <c r="M15195" s="116"/>
      <c r="N15195" s="117"/>
      <c r="P15195" s="115"/>
      <c r="Q15195" s="116"/>
      <c r="R15195" s="116"/>
      <c r="S15195" s="116"/>
      <c r="T15195" s="117"/>
    </row>
    <row r="15196" spans="10:20">
      <c r="J15196" s="116"/>
      <c r="K15196" s="116"/>
      <c r="L15196" s="116"/>
      <c r="M15196" s="116"/>
      <c r="N15196" s="117"/>
      <c r="P15196" s="115"/>
      <c r="Q15196" s="116"/>
      <c r="R15196" s="116"/>
      <c r="S15196" s="116"/>
      <c r="T15196" s="117"/>
    </row>
    <row r="15197" spans="10:20">
      <c r="J15197" s="116"/>
      <c r="K15197" s="116"/>
      <c r="L15197" s="116"/>
      <c r="M15197" s="116"/>
      <c r="N15197" s="117"/>
      <c r="P15197" s="115"/>
      <c r="Q15197" s="116"/>
      <c r="R15197" s="116"/>
      <c r="S15197" s="116"/>
      <c r="T15197" s="117"/>
    </row>
    <row r="15198" spans="10:20">
      <c r="J15198" s="116"/>
      <c r="K15198" s="116"/>
      <c r="L15198" s="116"/>
      <c r="M15198" s="116"/>
      <c r="N15198" s="117"/>
      <c r="P15198" s="115"/>
      <c r="Q15198" s="116"/>
      <c r="R15198" s="116"/>
      <c r="S15198" s="116"/>
      <c r="T15198" s="117"/>
    </row>
    <row r="15199" spans="10:20">
      <c r="J15199" s="116"/>
      <c r="K15199" s="116"/>
      <c r="L15199" s="116"/>
      <c r="M15199" s="116"/>
      <c r="N15199" s="117"/>
      <c r="P15199" s="115"/>
      <c r="Q15199" s="116"/>
      <c r="R15199" s="116"/>
      <c r="S15199" s="116"/>
      <c r="T15199" s="117"/>
    </row>
    <row r="15200" spans="10:20">
      <c r="J15200" s="116"/>
      <c r="K15200" s="116"/>
      <c r="L15200" s="116"/>
      <c r="M15200" s="116"/>
      <c r="N15200" s="117"/>
      <c r="P15200" s="115"/>
      <c r="Q15200" s="116"/>
      <c r="R15200" s="116"/>
      <c r="S15200" s="116"/>
      <c r="T15200" s="117"/>
    </row>
    <row r="15201" spans="10:20">
      <c r="J15201" s="116"/>
      <c r="K15201" s="116"/>
      <c r="L15201" s="116"/>
      <c r="M15201" s="116"/>
      <c r="N15201" s="117"/>
      <c r="P15201" s="115"/>
      <c r="Q15201" s="116"/>
      <c r="R15201" s="116"/>
      <c r="S15201" s="116"/>
      <c r="T15201" s="117"/>
    </row>
    <row r="15202" spans="10:20">
      <c r="J15202" s="116"/>
      <c r="K15202" s="116"/>
      <c r="L15202" s="116"/>
      <c r="M15202" s="116"/>
      <c r="N15202" s="117"/>
      <c r="P15202" s="115"/>
      <c r="Q15202" s="116"/>
      <c r="R15202" s="116"/>
      <c r="S15202" s="116"/>
      <c r="T15202" s="117"/>
    </row>
    <row r="15203" spans="10:20">
      <c r="J15203" s="116"/>
      <c r="K15203" s="116"/>
      <c r="L15203" s="116"/>
      <c r="M15203" s="116"/>
      <c r="N15203" s="117"/>
      <c r="P15203" s="115"/>
      <c r="Q15203" s="116"/>
      <c r="R15203" s="116"/>
      <c r="S15203" s="116"/>
      <c r="T15203" s="117"/>
    </row>
    <row r="15204" spans="10:20">
      <c r="J15204" s="116"/>
      <c r="K15204" s="116"/>
      <c r="L15204" s="116"/>
      <c r="M15204" s="116"/>
      <c r="N15204" s="117"/>
      <c r="P15204" s="115"/>
      <c r="Q15204" s="116"/>
      <c r="R15204" s="116"/>
      <c r="S15204" s="116"/>
      <c r="T15204" s="117"/>
    </row>
    <row r="15205" spans="10:20">
      <c r="J15205" s="116"/>
      <c r="K15205" s="116"/>
      <c r="L15205" s="116"/>
      <c r="M15205" s="116"/>
      <c r="N15205" s="117"/>
      <c r="P15205" s="115"/>
      <c r="Q15205" s="116"/>
      <c r="R15205" s="116"/>
      <c r="S15205" s="116"/>
      <c r="T15205" s="117"/>
    </row>
    <row r="15206" spans="10:20">
      <c r="J15206" s="116"/>
      <c r="K15206" s="116"/>
      <c r="L15206" s="116"/>
      <c r="M15206" s="116"/>
      <c r="N15206" s="117"/>
      <c r="P15206" s="115"/>
      <c r="Q15206" s="116"/>
      <c r="R15206" s="116"/>
      <c r="S15206" s="116"/>
      <c r="T15206" s="117"/>
    </row>
    <row r="15207" spans="10:20">
      <c r="J15207" s="116"/>
      <c r="K15207" s="116"/>
      <c r="L15207" s="116"/>
      <c r="M15207" s="116"/>
      <c r="N15207" s="117"/>
      <c r="P15207" s="115"/>
      <c r="Q15207" s="116"/>
      <c r="R15207" s="116"/>
      <c r="S15207" s="116"/>
      <c r="T15207" s="117"/>
    </row>
    <row r="15208" spans="10:20">
      <c r="J15208" s="116"/>
      <c r="K15208" s="116"/>
      <c r="L15208" s="116"/>
      <c r="M15208" s="116"/>
      <c r="N15208" s="117"/>
      <c r="P15208" s="115"/>
      <c r="Q15208" s="116"/>
      <c r="R15208" s="116"/>
      <c r="S15208" s="116"/>
      <c r="T15208" s="117"/>
    </row>
    <row r="15209" spans="10:20">
      <c r="J15209" s="116"/>
      <c r="K15209" s="116"/>
      <c r="L15209" s="116"/>
      <c r="M15209" s="116"/>
      <c r="N15209" s="117"/>
      <c r="P15209" s="115"/>
      <c r="Q15209" s="116"/>
      <c r="R15209" s="116"/>
      <c r="S15209" s="116"/>
      <c r="T15209" s="117"/>
    </row>
    <row r="15210" spans="10:20">
      <c r="J15210" s="116"/>
      <c r="K15210" s="116"/>
      <c r="L15210" s="116"/>
      <c r="M15210" s="116"/>
      <c r="N15210" s="117"/>
      <c r="P15210" s="115"/>
      <c r="Q15210" s="116"/>
      <c r="R15210" s="116"/>
      <c r="S15210" s="116"/>
      <c r="T15210" s="117"/>
    </row>
    <row r="15211" spans="10:20">
      <c r="J15211" s="116"/>
      <c r="K15211" s="116"/>
      <c r="L15211" s="116"/>
      <c r="M15211" s="116"/>
      <c r="N15211" s="117"/>
      <c r="P15211" s="115"/>
      <c r="Q15211" s="116"/>
      <c r="R15211" s="116"/>
      <c r="S15211" s="116"/>
      <c r="T15211" s="117"/>
    </row>
    <row r="15212" spans="10:20">
      <c r="J15212" s="116"/>
      <c r="K15212" s="116"/>
      <c r="L15212" s="116"/>
      <c r="M15212" s="116"/>
      <c r="N15212" s="117"/>
      <c r="P15212" s="115"/>
      <c r="Q15212" s="116"/>
      <c r="R15212" s="116"/>
      <c r="S15212" s="116"/>
      <c r="T15212" s="117"/>
    </row>
    <row r="15213" spans="10:20">
      <c r="J15213" s="116"/>
      <c r="K15213" s="116"/>
      <c r="L15213" s="116"/>
      <c r="M15213" s="116"/>
      <c r="N15213" s="117"/>
      <c r="P15213" s="115"/>
      <c r="Q15213" s="116"/>
      <c r="R15213" s="116"/>
      <c r="S15213" s="116"/>
      <c r="T15213" s="117"/>
    </row>
    <row r="15214" spans="10:20">
      <c r="J15214" s="116"/>
      <c r="K15214" s="116"/>
      <c r="L15214" s="116"/>
      <c r="M15214" s="116"/>
      <c r="N15214" s="117"/>
      <c r="P15214" s="115"/>
      <c r="Q15214" s="116"/>
      <c r="R15214" s="116"/>
      <c r="S15214" s="116"/>
      <c r="T15214" s="117"/>
    </row>
    <row r="15215" spans="10:20">
      <c r="J15215" s="116"/>
      <c r="K15215" s="116"/>
      <c r="L15215" s="116"/>
      <c r="M15215" s="116"/>
      <c r="N15215" s="117"/>
      <c r="P15215" s="115"/>
      <c r="Q15215" s="116"/>
      <c r="R15215" s="116"/>
      <c r="S15215" s="116"/>
      <c r="T15215" s="117"/>
    </row>
    <row r="15216" spans="10:20">
      <c r="J15216" s="116"/>
      <c r="K15216" s="116"/>
      <c r="L15216" s="116"/>
      <c r="M15216" s="116"/>
      <c r="N15216" s="117"/>
      <c r="P15216" s="115"/>
      <c r="Q15216" s="116"/>
      <c r="R15216" s="116"/>
      <c r="S15216" s="116"/>
      <c r="T15216" s="117"/>
    </row>
    <row r="15217" spans="10:20">
      <c r="J15217" s="116"/>
      <c r="K15217" s="116"/>
      <c r="L15217" s="116"/>
      <c r="M15217" s="116"/>
      <c r="N15217" s="117"/>
      <c r="P15217" s="115"/>
      <c r="Q15217" s="116"/>
      <c r="R15217" s="116"/>
      <c r="S15217" s="116"/>
      <c r="T15217" s="117"/>
    </row>
    <row r="15218" spans="10:20">
      <c r="J15218" s="116"/>
      <c r="K15218" s="116"/>
      <c r="L15218" s="116"/>
      <c r="M15218" s="116"/>
      <c r="N15218" s="117"/>
      <c r="P15218" s="115"/>
      <c r="Q15218" s="116"/>
      <c r="R15218" s="116"/>
      <c r="S15218" s="116"/>
      <c r="T15218" s="117"/>
    </row>
    <row r="15219" spans="10:20">
      <c r="J15219" s="116"/>
      <c r="K15219" s="116"/>
      <c r="L15219" s="116"/>
      <c r="M15219" s="116"/>
      <c r="N15219" s="117"/>
      <c r="P15219" s="115"/>
      <c r="Q15219" s="116"/>
      <c r="R15219" s="116"/>
      <c r="S15219" s="116"/>
      <c r="T15219" s="117"/>
    </row>
    <row r="15220" spans="10:20">
      <c r="J15220" s="116"/>
      <c r="K15220" s="116"/>
      <c r="L15220" s="116"/>
      <c r="M15220" s="116"/>
      <c r="N15220" s="117"/>
      <c r="P15220" s="115"/>
      <c r="Q15220" s="116"/>
      <c r="R15220" s="116"/>
      <c r="S15220" s="116"/>
      <c r="T15220" s="117"/>
    </row>
    <row r="15221" spans="10:20">
      <c r="J15221" s="116"/>
      <c r="K15221" s="116"/>
      <c r="L15221" s="116"/>
      <c r="M15221" s="116"/>
      <c r="N15221" s="117"/>
      <c r="P15221" s="115"/>
      <c r="Q15221" s="116"/>
      <c r="R15221" s="116"/>
      <c r="S15221" s="116"/>
      <c r="T15221" s="117"/>
    </row>
    <row r="15222" spans="10:20">
      <c r="J15222" s="116"/>
      <c r="K15222" s="116"/>
      <c r="L15222" s="116"/>
      <c r="M15222" s="116"/>
      <c r="N15222" s="117"/>
      <c r="P15222" s="115"/>
      <c r="Q15222" s="116"/>
      <c r="R15222" s="116"/>
      <c r="S15222" s="116"/>
      <c r="T15222" s="117"/>
    </row>
    <row r="15223" spans="10:20">
      <c r="J15223" s="116"/>
      <c r="K15223" s="116"/>
      <c r="L15223" s="116"/>
      <c r="M15223" s="116"/>
      <c r="N15223" s="117"/>
      <c r="P15223" s="115"/>
      <c r="Q15223" s="116"/>
      <c r="R15223" s="116"/>
      <c r="S15223" s="116"/>
      <c r="T15223" s="117"/>
    </row>
    <row r="15224" spans="10:20">
      <c r="J15224" s="116"/>
      <c r="K15224" s="116"/>
      <c r="L15224" s="116"/>
      <c r="M15224" s="116"/>
      <c r="N15224" s="117"/>
      <c r="P15224" s="115"/>
      <c r="Q15224" s="116"/>
      <c r="R15224" s="116"/>
      <c r="S15224" s="116"/>
      <c r="T15224" s="117"/>
    </row>
    <row r="15225" spans="10:20">
      <c r="J15225" s="116"/>
      <c r="K15225" s="116"/>
      <c r="L15225" s="116"/>
      <c r="M15225" s="116"/>
      <c r="N15225" s="117"/>
      <c r="P15225" s="115"/>
      <c r="Q15225" s="116"/>
      <c r="R15225" s="116"/>
      <c r="S15225" s="116"/>
      <c r="T15225" s="117"/>
    </row>
    <row r="15226" spans="10:20">
      <c r="J15226" s="116"/>
      <c r="K15226" s="116"/>
      <c r="L15226" s="116"/>
      <c r="M15226" s="116"/>
      <c r="N15226" s="117"/>
      <c r="P15226" s="115"/>
      <c r="Q15226" s="116"/>
      <c r="R15226" s="116"/>
      <c r="S15226" s="116"/>
      <c r="T15226" s="117"/>
    </row>
    <row r="15227" spans="10:20">
      <c r="J15227" s="116"/>
      <c r="K15227" s="116"/>
      <c r="L15227" s="116"/>
      <c r="M15227" s="116"/>
      <c r="N15227" s="117"/>
      <c r="P15227" s="115"/>
      <c r="Q15227" s="116"/>
      <c r="R15227" s="116"/>
      <c r="S15227" s="116"/>
      <c r="T15227" s="117"/>
    </row>
    <row r="15228" spans="10:20">
      <c r="J15228" s="116"/>
      <c r="K15228" s="116"/>
      <c r="L15228" s="116"/>
      <c r="M15228" s="116"/>
      <c r="N15228" s="117"/>
      <c r="P15228" s="115"/>
      <c r="Q15228" s="116"/>
      <c r="R15228" s="116"/>
      <c r="S15228" s="116"/>
      <c r="T15228" s="117"/>
    </row>
    <row r="15229" spans="10:20">
      <c r="J15229" s="116"/>
      <c r="K15229" s="116"/>
      <c r="L15229" s="116"/>
      <c r="M15229" s="116"/>
      <c r="N15229" s="117"/>
      <c r="P15229" s="115"/>
      <c r="Q15229" s="116"/>
      <c r="R15229" s="116"/>
      <c r="S15229" s="116"/>
      <c r="T15229" s="117"/>
    </row>
    <row r="15230" spans="10:20">
      <c r="J15230" s="116"/>
      <c r="K15230" s="116"/>
      <c r="L15230" s="116"/>
      <c r="M15230" s="116"/>
      <c r="N15230" s="117"/>
      <c r="P15230" s="115"/>
      <c r="Q15230" s="116"/>
      <c r="R15230" s="116"/>
      <c r="S15230" s="116"/>
      <c r="T15230" s="117"/>
    </row>
    <row r="15231" spans="10:20">
      <c r="J15231" s="116"/>
      <c r="K15231" s="116"/>
      <c r="L15231" s="116"/>
      <c r="M15231" s="116"/>
      <c r="N15231" s="117"/>
      <c r="P15231" s="115"/>
      <c r="Q15231" s="116"/>
      <c r="R15231" s="116"/>
      <c r="S15231" s="116"/>
      <c r="T15231" s="117"/>
    </row>
    <row r="15232" spans="10:20">
      <c r="J15232" s="116"/>
      <c r="K15232" s="116"/>
      <c r="L15232" s="116"/>
      <c r="M15232" s="116"/>
      <c r="N15232" s="117"/>
      <c r="P15232" s="115"/>
      <c r="Q15232" s="116"/>
      <c r="R15232" s="116"/>
      <c r="S15232" s="116"/>
      <c r="T15232" s="117"/>
    </row>
    <row r="15233" spans="10:20">
      <c r="J15233" s="116"/>
      <c r="K15233" s="116"/>
      <c r="L15233" s="116"/>
      <c r="M15233" s="116"/>
      <c r="N15233" s="117"/>
      <c r="P15233" s="115"/>
      <c r="Q15233" s="116"/>
      <c r="R15233" s="116"/>
      <c r="S15233" s="116"/>
      <c r="T15233" s="117"/>
    </row>
    <row r="15234" spans="10:20">
      <c r="J15234" s="116"/>
      <c r="K15234" s="116"/>
      <c r="L15234" s="116"/>
      <c r="M15234" s="116"/>
      <c r="N15234" s="117"/>
      <c r="P15234" s="115"/>
      <c r="Q15234" s="116"/>
      <c r="R15234" s="116"/>
      <c r="S15234" s="116"/>
      <c r="T15234" s="117"/>
    </row>
    <row r="15235" spans="10:20">
      <c r="J15235" s="116"/>
      <c r="K15235" s="116"/>
      <c r="L15235" s="116"/>
      <c r="M15235" s="116"/>
      <c r="N15235" s="117"/>
      <c r="P15235" s="115"/>
      <c r="Q15235" s="116"/>
      <c r="R15235" s="116"/>
      <c r="S15235" s="116"/>
      <c r="T15235" s="117"/>
    </row>
    <row r="15236" spans="10:20">
      <c r="J15236" s="116"/>
      <c r="K15236" s="116"/>
      <c r="L15236" s="116"/>
      <c r="M15236" s="116"/>
      <c r="N15236" s="117"/>
      <c r="P15236" s="115"/>
      <c r="Q15236" s="116"/>
      <c r="R15236" s="116"/>
      <c r="S15236" s="116"/>
      <c r="T15236" s="117"/>
    </row>
    <row r="15237" spans="10:20">
      <c r="J15237" s="116"/>
      <c r="K15237" s="116"/>
      <c r="L15237" s="116"/>
      <c r="M15237" s="116"/>
      <c r="N15237" s="117"/>
      <c r="P15237" s="115"/>
      <c r="Q15237" s="116"/>
      <c r="R15237" s="116"/>
      <c r="S15237" s="116"/>
      <c r="T15237" s="117"/>
    </row>
    <row r="15238" spans="10:20">
      <c r="J15238" s="116"/>
      <c r="K15238" s="116"/>
      <c r="L15238" s="116"/>
      <c r="M15238" s="116"/>
      <c r="N15238" s="117"/>
      <c r="P15238" s="115"/>
      <c r="Q15238" s="116"/>
      <c r="R15238" s="116"/>
      <c r="S15238" s="116"/>
      <c r="T15238" s="117"/>
    </row>
    <row r="15239" spans="10:20">
      <c r="J15239" s="116"/>
      <c r="K15239" s="116"/>
      <c r="L15239" s="116"/>
      <c r="M15239" s="116"/>
      <c r="N15239" s="117"/>
      <c r="P15239" s="115"/>
      <c r="Q15239" s="116"/>
      <c r="R15239" s="116"/>
      <c r="S15239" s="116"/>
      <c r="T15239" s="117"/>
    </row>
    <row r="15240" spans="10:20">
      <c r="J15240" s="116"/>
      <c r="K15240" s="116"/>
      <c r="L15240" s="116"/>
      <c r="M15240" s="116"/>
      <c r="N15240" s="117"/>
      <c r="P15240" s="115"/>
      <c r="Q15240" s="116"/>
      <c r="R15240" s="116"/>
      <c r="S15240" s="116"/>
      <c r="T15240" s="117"/>
    </row>
    <row r="15241" spans="10:20">
      <c r="J15241" s="116"/>
      <c r="K15241" s="116"/>
      <c r="L15241" s="116"/>
      <c r="M15241" s="116"/>
      <c r="N15241" s="117"/>
      <c r="P15241" s="115"/>
      <c r="Q15241" s="116"/>
      <c r="R15241" s="116"/>
      <c r="S15241" s="116"/>
      <c r="T15241" s="117"/>
    </row>
    <row r="15242" spans="10:20">
      <c r="J15242" s="116"/>
      <c r="K15242" s="116"/>
      <c r="L15242" s="116"/>
      <c r="M15242" s="116"/>
      <c r="N15242" s="117"/>
      <c r="P15242" s="115"/>
      <c r="Q15242" s="116"/>
      <c r="R15242" s="116"/>
      <c r="S15242" s="116"/>
      <c r="T15242" s="117"/>
    </row>
    <row r="15243" spans="10:20">
      <c r="J15243" s="116"/>
      <c r="K15243" s="116"/>
      <c r="L15243" s="116"/>
      <c r="M15243" s="116"/>
      <c r="N15243" s="117"/>
      <c r="P15243" s="115"/>
      <c r="Q15243" s="116"/>
      <c r="R15243" s="116"/>
      <c r="S15243" s="116"/>
      <c r="T15243" s="117"/>
    </row>
    <row r="15244" spans="10:20">
      <c r="J15244" s="116"/>
      <c r="K15244" s="116"/>
      <c r="L15244" s="116"/>
      <c r="M15244" s="116"/>
      <c r="N15244" s="117"/>
      <c r="P15244" s="115"/>
      <c r="Q15244" s="116"/>
      <c r="R15244" s="116"/>
      <c r="S15244" s="116"/>
      <c r="T15244" s="117"/>
    </row>
    <row r="15245" spans="10:20">
      <c r="J15245" s="116"/>
      <c r="K15245" s="116"/>
      <c r="L15245" s="116"/>
      <c r="M15245" s="116"/>
      <c r="N15245" s="117"/>
      <c r="P15245" s="115"/>
      <c r="Q15245" s="116"/>
      <c r="R15245" s="116"/>
      <c r="S15245" s="116"/>
      <c r="T15245" s="117"/>
    </row>
    <row r="15246" spans="10:20">
      <c r="J15246" s="116"/>
      <c r="K15246" s="116"/>
      <c r="L15246" s="116"/>
      <c r="M15246" s="116"/>
      <c r="N15246" s="117"/>
      <c r="P15246" s="115"/>
      <c r="Q15246" s="116"/>
      <c r="R15246" s="116"/>
      <c r="S15246" s="116"/>
      <c r="T15246" s="117"/>
    </row>
    <row r="15247" spans="10:20">
      <c r="J15247" s="116"/>
      <c r="K15247" s="116"/>
      <c r="L15247" s="116"/>
      <c r="M15247" s="116"/>
      <c r="N15247" s="117"/>
      <c r="P15247" s="115"/>
      <c r="Q15247" s="116"/>
      <c r="R15247" s="116"/>
      <c r="S15247" s="116"/>
      <c r="T15247" s="117"/>
    </row>
    <row r="15248" spans="10:20">
      <c r="J15248" s="116"/>
      <c r="K15248" s="116"/>
      <c r="L15248" s="116"/>
      <c r="M15248" s="116"/>
      <c r="N15248" s="117"/>
      <c r="P15248" s="115"/>
      <c r="Q15248" s="116"/>
      <c r="R15248" s="116"/>
      <c r="S15248" s="116"/>
      <c r="T15248" s="117"/>
    </row>
    <row r="15249" spans="10:20">
      <c r="J15249" s="116"/>
      <c r="K15249" s="116"/>
      <c r="L15249" s="116"/>
      <c r="M15249" s="116"/>
      <c r="N15249" s="117"/>
      <c r="P15249" s="115"/>
      <c r="Q15249" s="116"/>
      <c r="R15249" s="116"/>
      <c r="S15249" s="116"/>
      <c r="T15249" s="117"/>
    </row>
    <row r="15250" spans="10:20">
      <c r="J15250" s="116"/>
      <c r="K15250" s="116"/>
      <c r="L15250" s="116"/>
      <c r="M15250" s="116"/>
      <c r="N15250" s="117"/>
      <c r="P15250" s="115"/>
      <c r="Q15250" s="116"/>
      <c r="R15250" s="116"/>
      <c r="S15250" s="116"/>
      <c r="T15250" s="117"/>
    </row>
    <row r="15251" spans="10:20">
      <c r="J15251" s="116"/>
      <c r="K15251" s="116"/>
      <c r="L15251" s="116"/>
      <c r="M15251" s="116"/>
      <c r="N15251" s="117"/>
      <c r="P15251" s="115"/>
      <c r="Q15251" s="116"/>
      <c r="R15251" s="116"/>
      <c r="S15251" s="116"/>
      <c r="T15251" s="117"/>
    </row>
    <row r="15252" spans="10:20">
      <c r="J15252" s="116"/>
      <c r="K15252" s="116"/>
      <c r="L15252" s="116"/>
      <c r="M15252" s="116"/>
      <c r="N15252" s="117"/>
      <c r="P15252" s="115"/>
      <c r="Q15252" s="116"/>
      <c r="R15252" s="116"/>
      <c r="S15252" s="116"/>
      <c r="T15252" s="117"/>
    </row>
    <row r="15253" spans="10:20">
      <c r="J15253" s="116"/>
      <c r="K15253" s="116"/>
      <c r="L15253" s="116"/>
      <c r="M15253" s="116"/>
      <c r="N15253" s="117"/>
      <c r="P15253" s="115"/>
      <c r="Q15253" s="116"/>
      <c r="R15253" s="116"/>
      <c r="S15253" s="116"/>
      <c r="T15253" s="117"/>
    </row>
    <row r="15254" spans="10:20">
      <c r="J15254" s="116"/>
      <c r="K15254" s="116"/>
      <c r="L15254" s="116"/>
      <c r="M15254" s="116"/>
      <c r="N15254" s="117"/>
      <c r="P15254" s="115"/>
      <c r="Q15254" s="116"/>
      <c r="R15254" s="116"/>
      <c r="S15254" s="116"/>
      <c r="T15254" s="117"/>
    </row>
    <row r="15255" spans="10:20">
      <c r="J15255" s="116"/>
      <c r="K15255" s="116"/>
      <c r="L15255" s="116"/>
      <c r="M15255" s="116"/>
      <c r="N15255" s="117"/>
      <c r="P15255" s="115"/>
      <c r="Q15255" s="116"/>
      <c r="R15255" s="116"/>
      <c r="S15255" s="116"/>
      <c r="T15255" s="117"/>
    </row>
    <row r="15256" spans="10:20">
      <c r="J15256" s="116"/>
      <c r="K15256" s="116"/>
      <c r="L15256" s="116"/>
      <c r="M15256" s="116"/>
      <c r="N15256" s="117"/>
      <c r="P15256" s="115"/>
      <c r="Q15256" s="116"/>
      <c r="R15256" s="116"/>
      <c r="S15256" s="116"/>
      <c r="T15256" s="117"/>
    </row>
    <row r="15257" spans="10:20">
      <c r="J15257" s="116"/>
      <c r="K15257" s="116"/>
      <c r="L15257" s="116"/>
      <c r="M15257" s="116"/>
      <c r="N15257" s="117"/>
      <c r="P15257" s="115"/>
      <c r="Q15257" s="116"/>
      <c r="R15257" s="116"/>
      <c r="S15257" s="116"/>
      <c r="T15257" s="117"/>
    </row>
    <row r="15258" spans="10:20">
      <c r="J15258" s="116"/>
      <c r="K15258" s="116"/>
      <c r="L15258" s="116"/>
      <c r="M15258" s="116"/>
      <c r="N15258" s="117"/>
      <c r="P15258" s="115"/>
      <c r="Q15258" s="116"/>
      <c r="R15258" s="116"/>
      <c r="S15258" s="116"/>
      <c r="T15258" s="117"/>
    </row>
    <row r="15259" spans="10:20">
      <c r="J15259" s="116"/>
      <c r="K15259" s="116"/>
      <c r="L15259" s="116"/>
      <c r="M15259" s="116"/>
      <c r="N15259" s="117"/>
      <c r="P15259" s="115"/>
      <c r="Q15259" s="116"/>
      <c r="R15259" s="116"/>
      <c r="S15259" s="116"/>
      <c r="T15259" s="117"/>
    </row>
    <row r="15260" spans="10:20">
      <c r="J15260" s="116"/>
      <c r="K15260" s="116"/>
      <c r="L15260" s="116"/>
      <c r="M15260" s="116"/>
      <c r="N15260" s="117"/>
      <c r="P15260" s="115"/>
      <c r="Q15260" s="116"/>
      <c r="R15260" s="116"/>
      <c r="S15260" s="116"/>
      <c r="T15260" s="117"/>
    </row>
    <row r="15261" spans="10:20">
      <c r="J15261" s="116"/>
      <c r="K15261" s="116"/>
      <c r="L15261" s="116"/>
      <c r="M15261" s="116"/>
      <c r="N15261" s="117"/>
      <c r="P15261" s="115"/>
      <c r="Q15261" s="116"/>
      <c r="R15261" s="116"/>
      <c r="S15261" s="116"/>
      <c r="T15261" s="117"/>
    </row>
    <row r="15262" spans="10:20">
      <c r="J15262" s="116"/>
      <c r="K15262" s="116"/>
      <c r="L15262" s="116"/>
      <c r="M15262" s="116"/>
      <c r="N15262" s="117"/>
      <c r="P15262" s="115"/>
      <c r="Q15262" s="116"/>
      <c r="R15262" s="116"/>
      <c r="S15262" s="116"/>
      <c r="T15262" s="117"/>
    </row>
    <row r="15263" spans="10:20">
      <c r="J15263" s="116"/>
      <c r="K15263" s="116"/>
      <c r="L15263" s="116"/>
      <c r="M15263" s="116"/>
      <c r="N15263" s="117"/>
      <c r="P15263" s="115"/>
      <c r="Q15263" s="116"/>
      <c r="R15263" s="116"/>
      <c r="S15263" s="116"/>
      <c r="T15263" s="117"/>
    </row>
    <row r="15264" spans="10:20">
      <c r="J15264" s="116"/>
      <c r="K15264" s="116"/>
      <c r="L15264" s="116"/>
      <c r="M15264" s="116"/>
      <c r="N15264" s="117"/>
      <c r="P15264" s="115"/>
      <c r="Q15264" s="116"/>
      <c r="R15264" s="116"/>
      <c r="S15264" s="116"/>
      <c r="T15264" s="117"/>
    </row>
    <row r="15265" spans="10:20">
      <c r="J15265" s="116"/>
      <c r="K15265" s="116"/>
      <c r="L15265" s="116"/>
      <c r="M15265" s="116"/>
      <c r="N15265" s="117"/>
      <c r="P15265" s="115"/>
      <c r="Q15265" s="116"/>
      <c r="R15265" s="116"/>
      <c r="S15265" s="116"/>
      <c r="T15265" s="117"/>
    </row>
    <row r="15266" spans="10:20">
      <c r="J15266" s="116"/>
      <c r="K15266" s="116"/>
      <c r="L15266" s="116"/>
      <c r="M15266" s="116"/>
      <c r="N15266" s="117"/>
      <c r="P15266" s="115"/>
      <c r="Q15266" s="116"/>
      <c r="R15266" s="116"/>
      <c r="S15266" s="116"/>
      <c r="T15266" s="117"/>
    </row>
    <row r="15267" spans="10:20">
      <c r="J15267" s="116"/>
      <c r="K15267" s="116"/>
      <c r="L15267" s="116"/>
      <c r="M15267" s="116"/>
      <c r="N15267" s="117"/>
      <c r="P15267" s="115"/>
      <c r="Q15267" s="116"/>
      <c r="R15267" s="116"/>
      <c r="S15267" s="116"/>
      <c r="T15267" s="117"/>
    </row>
    <row r="15268" spans="10:20">
      <c r="J15268" s="116"/>
      <c r="K15268" s="116"/>
      <c r="L15268" s="116"/>
      <c r="M15268" s="116"/>
      <c r="N15268" s="117"/>
      <c r="P15268" s="115"/>
      <c r="Q15268" s="116"/>
      <c r="R15268" s="116"/>
      <c r="S15268" s="116"/>
      <c r="T15268" s="117"/>
    </row>
    <row r="15269" spans="10:20">
      <c r="J15269" s="116"/>
      <c r="K15269" s="116"/>
      <c r="L15269" s="116"/>
      <c r="M15269" s="116"/>
      <c r="N15269" s="117"/>
      <c r="P15269" s="115"/>
      <c r="Q15269" s="116"/>
      <c r="R15269" s="116"/>
      <c r="S15269" s="116"/>
      <c r="T15269" s="117"/>
    </row>
    <row r="15270" spans="10:20">
      <c r="J15270" s="116"/>
      <c r="K15270" s="116"/>
      <c r="L15270" s="116"/>
      <c r="M15270" s="116"/>
      <c r="N15270" s="117"/>
      <c r="P15270" s="115"/>
      <c r="Q15270" s="116"/>
      <c r="R15270" s="116"/>
      <c r="S15270" s="116"/>
      <c r="T15270" s="117"/>
    </row>
    <row r="15271" spans="10:20">
      <c r="J15271" s="116"/>
      <c r="K15271" s="116"/>
      <c r="L15271" s="116"/>
      <c r="M15271" s="116"/>
      <c r="N15271" s="117"/>
      <c r="P15271" s="115"/>
      <c r="Q15271" s="116"/>
      <c r="R15271" s="116"/>
      <c r="S15271" s="116"/>
      <c r="T15271" s="117"/>
    </row>
    <row r="15272" spans="10:20">
      <c r="J15272" s="116"/>
      <c r="K15272" s="116"/>
      <c r="L15272" s="116"/>
      <c r="M15272" s="116"/>
      <c r="N15272" s="117"/>
      <c r="P15272" s="115"/>
      <c r="Q15272" s="116"/>
      <c r="R15272" s="116"/>
      <c r="S15272" s="116"/>
      <c r="T15272" s="117"/>
    </row>
    <row r="15273" spans="10:20">
      <c r="J15273" s="116"/>
      <c r="K15273" s="116"/>
      <c r="L15273" s="116"/>
      <c r="M15273" s="116"/>
      <c r="N15273" s="117"/>
      <c r="P15273" s="115"/>
      <c r="Q15273" s="116"/>
      <c r="R15273" s="116"/>
      <c r="S15273" s="116"/>
      <c r="T15273" s="117"/>
    </row>
    <row r="15274" spans="10:20">
      <c r="J15274" s="116"/>
      <c r="K15274" s="116"/>
      <c r="L15274" s="116"/>
      <c r="M15274" s="116"/>
      <c r="N15274" s="117"/>
      <c r="P15274" s="115"/>
      <c r="Q15274" s="116"/>
      <c r="R15274" s="116"/>
      <c r="S15274" s="116"/>
      <c r="T15274" s="117"/>
    </row>
    <row r="15275" spans="10:20">
      <c r="J15275" s="116"/>
      <c r="K15275" s="116"/>
      <c r="L15275" s="116"/>
      <c r="M15275" s="116"/>
      <c r="N15275" s="117"/>
      <c r="P15275" s="115"/>
      <c r="Q15275" s="116"/>
      <c r="R15275" s="116"/>
      <c r="S15275" s="116"/>
      <c r="T15275" s="117"/>
    </row>
    <row r="15276" spans="10:20">
      <c r="J15276" s="116"/>
      <c r="K15276" s="116"/>
      <c r="L15276" s="116"/>
      <c r="M15276" s="116"/>
      <c r="N15276" s="117"/>
      <c r="P15276" s="115"/>
      <c r="Q15276" s="116"/>
      <c r="R15276" s="116"/>
      <c r="S15276" s="116"/>
      <c r="T15276" s="117"/>
    </row>
    <row r="15277" spans="10:20">
      <c r="J15277" s="116"/>
      <c r="K15277" s="116"/>
      <c r="L15277" s="116"/>
      <c r="M15277" s="116"/>
      <c r="N15277" s="117"/>
      <c r="P15277" s="115"/>
      <c r="Q15277" s="116"/>
      <c r="R15277" s="116"/>
      <c r="S15277" s="116"/>
      <c r="T15277" s="117"/>
    </row>
    <row r="15278" spans="10:20">
      <c r="J15278" s="116"/>
      <c r="K15278" s="116"/>
      <c r="L15278" s="116"/>
      <c r="M15278" s="116"/>
      <c r="N15278" s="117"/>
      <c r="P15278" s="115"/>
      <c r="Q15278" s="116"/>
      <c r="R15278" s="116"/>
      <c r="S15278" s="116"/>
      <c r="T15278" s="117"/>
    </row>
    <row r="15279" spans="10:20">
      <c r="J15279" s="116"/>
      <c r="K15279" s="116"/>
      <c r="L15279" s="116"/>
      <c r="M15279" s="116"/>
      <c r="N15279" s="117"/>
      <c r="P15279" s="115"/>
      <c r="Q15279" s="116"/>
      <c r="R15279" s="116"/>
      <c r="S15279" s="116"/>
      <c r="T15279" s="117"/>
    </row>
    <row r="15280" spans="10:20">
      <c r="J15280" s="116"/>
      <c r="K15280" s="116"/>
      <c r="L15280" s="116"/>
      <c r="M15280" s="116"/>
      <c r="N15280" s="117"/>
      <c r="P15280" s="115"/>
      <c r="Q15280" s="116"/>
      <c r="R15280" s="116"/>
      <c r="S15280" s="116"/>
      <c r="T15280" s="117"/>
    </row>
    <row r="15281" spans="10:20">
      <c r="J15281" s="116"/>
      <c r="K15281" s="116"/>
      <c r="L15281" s="116"/>
      <c r="M15281" s="116"/>
      <c r="N15281" s="117"/>
      <c r="P15281" s="115"/>
      <c r="Q15281" s="116"/>
      <c r="R15281" s="116"/>
      <c r="S15281" s="116"/>
      <c r="T15281" s="117"/>
    </row>
    <row r="15282" spans="10:20">
      <c r="J15282" s="116"/>
      <c r="K15282" s="116"/>
      <c r="L15282" s="116"/>
      <c r="M15282" s="116"/>
      <c r="N15282" s="117"/>
      <c r="P15282" s="115"/>
      <c r="Q15282" s="116"/>
      <c r="R15282" s="116"/>
      <c r="S15282" s="116"/>
      <c r="T15282" s="117"/>
    </row>
    <row r="15283" spans="10:20">
      <c r="J15283" s="116"/>
      <c r="K15283" s="116"/>
      <c r="L15283" s="116"/>
      <c r="M15283" s="116"/>
      <c r="N15283" s="117"/>
      <c r="P15283" s="115"/>
      <c r="Q15283" s="116"/>
      <c r="R15283" s="116"/>
      <c r="S15283" s="116"/>
      <c r="T15283" s="117"/>
    </row>
    <row r="15284" spans="10:20">
      <c r="J15284" s="116"/>
      <c r="K15284" s="116"/>
      <c r="L15284" s="116"/>
      <c r="M15284" s="116"/>
      <c r="N15284" s="117"/>
      <c r="P15284" s="115"/>
      <c r="Q15284" s="116"/>
      <c r="R15284" s="116"/>
      <c r="S15284" s="116"/>
      <c r="T15284" s="117"/>
    </row>
    <row r="15285" spans="10:20">
      <c r="J15285" s="116"/>
      <c r="K15285" s="116"/>
      <c r="L15285" s="116"/>
      <c r="M15285" s="116"/>
      <c r="N15285" s="117"/>
      <c r="P15285" s="115"/>
      <c r="Q15285" s="116"/>
      <c r="R15285" s="116"/>
      <c r="S15285" s="116"/>
      <c r="T15285" s="117"/>
    </row>
    <row r="15286" spans="10:20">
      <c r="J15286" s="116"/>
      <c r="K15286" s="116"/>
      <c r="L15286" s="116"/>
      <c r="M15286" s="116"/>
      <c r="N15286" s="117"/>
      <c r="P15286" s="115"/>
      <c r="Q15286" s="116"/>
      <c r="R15286" s="116"/>
      <c r="S15286" s="116"/>
      <c r="T15286" s="117"/>
    </row>
    <row r="15287" spans="10:20">
      <c r="J15287" s="116"/>
      <c r="K15287" s="116"/>
      <c r="L15287" s="116"/>
      <c r="M15287" s="116"/>
      <c r="N15287" s="117"/>
      <c r="P15287" s="115"/>
      <c r="Q15287" s="116"/>
      <c r="R15287" s="116"/>
      <c r="S15287" s="116"/>
      <c r="T15287" s="117"/>
    </row>
    <row r="15288" spans="10:20">
      <c r="J15288" s="116"/>
      <c r="K15288" s="116"/>
      <c r="L15288" s="116"/>
      <c r="M15288" s="116"/>
      <c r="N15288" s="117"/>
      <c r="P15288" s="115"/>
      <c r="Q15288" s="116"/>
      <c r="R15288" s="116"/>
      <c r="S15288" s="116"/>
      <c r="T15288" s="117"/>
    </row>
    <row r="15289" spans="10:20">
      <c r="J15289" s="116"/>
      <c r="K15289" s="116"/>
      <c r="L15289" s="116"/>
      <c r="M15289" s="116"/>
      <c r="N15289" s="117"/>
      <c r="P15289" s="115"/>
      <c r="Q15289" s="116"/>
      <c r="R15289" s="116"/>
      <c r="S15289" s="116"/>
      <c r="T15289" s="117"/>
    </row>
    <row r="15290" spans="10:20">
      <c r="J15290" s="116"/>
      <c r="K15290" s="116"/>
      <c r="L15290" s="116"/>
      <c r="M15290" s="116"/>
      <c r="N15290" s="117"/>
      <c r="P15290" s="115"/>
      <c r="Q15290" s="116"/>
      <c r="R15290" s="116"/>
      <c r="S15290" s="116"/>
      <c r="T15290" s="117"/>
    </row>
    <row r="15291" spans="10:20">
      <c r="J15291" s="116"/>
      <c r="K15291" s="116"/>
      <c r="L15291" s="116"/>
      <c r="M15291" s="116"/>
      <c r="N15291" s="117"/>
      <c r="P15291" s="115"/>
      <c r="Q15291" s="116"/>
      <c r="R15291" s="116"/>
      <c r="S15291" s="116"/>
      <c r="T15291" s="117"/>
    </row>
    <row r="15292" spans="10:20">
      <c r="J15292" s="116"/>
      <c r="K15292" s="116"/>
      <c r="L15292" s="116"/>
      <c r="M15292" s="116"/>
      <c r="N15292" s="117"/>
      <c r="P15292" s="115"/>
      <c r="Q15292" s="116"/>
      <c r="R15292" s="116"/>
      <c r="S15292" s="116"/>
      <c r="T15292" s="117"/>
    </row>
    <row r="15293" spans="10:20">
      <c r="J15293" s="116"/>
      <c r="K15293" s="116"/>
      <c r="L15293" s="116"/>
      <c r="M15293" s="116"/>
      <c r="N15293" s="117"/>
      <c r="P15293" s="115"/>
      <c r="Q15293" s="116"/>
      <c r="R15293" s="116"/>
      <c r="S15293" s="116"/>
      <c r="T15293" s="117"/>
    </row>
    <row r="15294" spans="10:20">
      <c r="J15294" s="116"/>
      <c r="K15294" s="116"/>
      <c r="L15294" s="116"/>
      <c r="M15294" s="116"/>
      <c r="N15294" s="117"/>
      <c r="P15294" s="115"/>
      <c r="Q15294" s="116"/>
      <c r="R15294" s="116"/>
      <c r="S15294" s="116"/>
      <c r="T15294" s="117"/>
    </row>
    <row r="15295" spans="10:20">
      <c r="J15295" s="116"/>
      <c r="K15295" s="116"/>
      <c r="L15295" s="116"/>
      <c r="M15295" s="116"/>
      <c r="N15295" s="117"/>
      <c r="P15295" s="115"/>
      <c r="Q15295" s="116"/>
      <c r="R15295" s="116"/>
      <c r="S15295" s="116"/>
      <c r="T15295" s="117"/>
    </row>
    <row r="15296" spans="10:20">
      <c r="J15296" s="116"/>
      <c r="K15296" s="116"/>
      <c r="L15296" s="116"/>
      <c r="M15296" s="116"/>
      <c r="N15296" s="117"/>
      <c r="P15296" s="115"/>
      <c r="Q15296" s="116"/>
      <c r="R15296" s="116"/>
      <c r="S15296" s="116"/>
      <c r="T15296" s="117"/>
    </row>
    <row r="15297" spans="10:20">
      <c r="J15297" s="116"/>
      <c r="K15297" s="116"/>
      <c r="L15297" s="116"/>
      <c r="M15297" s="116"/>
      <c r="N15297" s="117"/>
      <c r="P15297" s="115"/>
      <c r="Q15297" s="116"/>
      <c r="R15297" s="116"/>
      <c r="S15297" s="116"/>
      <c r="T15297" s="117"/>
    </row>
    <row r="15298" spans="10:20">
      <c r="J15298" s="116"/>
      <c r="K15298" s="116"/>
      <c r="L15298" s="116"/>
      <c r="M15298" s="116"/>
      <c r="N15298" s="117"/>
      <c r="P15298" s="115"/>
      <c r="Q15298" s="116"/>
      <c r="R15298" s="116"/>
      <c r="S15298" s="116"/>
      <c r="T15298" s="117"/>
    </row>
    <row r="15299" spans="10:20">
      <c r="J15299" s="116"/>
      <c r="K15299" s="116"/>
      <c r="L15299" s="116"/>
      <c r="M15299" s="116"/>
      <c r="N15299" s="117"/>
      <c r="P15299" s="115"/>
      <c r="Q15299" s="116"/>
      <c r="R15299" s="116"/>
      <c r="S15299" s="116"/>
      <c r="T15299" s="117"/>
    </row>
    <row r="15300" spans="10:20">
      <c r="J15300" s="116"/>
      <c r="K15300" s="116"/>
      <c r="L15300" s="116"/>
      <c r="M15300" s="116"/>
      <c r="N15300" s="117"/>
      <c r="P15300" s="115"/>
      <c r="Q15300" s="116"/>
      <c r="R15300" s="116"/>
      <c r="S15300" s="116"/>
      <c r="T15300" s="117"/>
    </row>
    <row r="15301" spans="10:20">
      <c r="J15301" s="116"/>
      <c r="K15301" s="116"/>
      <c r="L15301" s="116"/>
      <c r="M15301" s="116"/>
      <c r="N15301" s="117"/>
      <c r="P15301" s="115"/>
      <c r="Q15301" s="116"/>
      <c r="R15301" s="116"/>
      <c r="S15301" s="116"/>
      <c r="T15301" s="117"/>
    </row>
    <row r="15302" spans="10:20">
      <c r="J15302" s="116"/>
      <c r="K15302" s="116"/>
      <c r="L15302" s="116"/>
      <c r="M15302" s="116"/>
      <c r="N15302" s="117"/>
      <c r="P15302" s="115"/>
      <c r="Q15302" s="116"/>
      <c r="R15302" s="116"/>
      <c r="S15302" s="116"/>
      <c r="T15302" s="117"/>
    </row>
    <row r="15303" spans="10:20">
      <c r="J15303" s="116"/>
      <c r="K15303" s="116"/>
      <c r="L15303" s="116"/>
      <c r="M15303" s="116"/>
      <c r="N15303" s="117"/>
      <c r="P15303" s="115"/>
      <c r="Q15303" s="116"/>
      <c r="R15303" s="116"/>
      <c r="S15303" s="116"/>
      <c r="T15303" s="117"/>
    </row>
    <row r="15304" spans="10:20">
      <c r="J15304" s="116"/>
      <c r="K15304" s="116"/>
      <c r="L15304" s="116"/>
      <c r="M15304" s="116"/>
      <c r="N15304" s="117"/>
      <c r="P15304" s="115"/>
      <c r="Q15304" s="116"/>
      <c r="R15304" s="116"/>
      <c r="S15304" s="116"/>
      <c r="T15304" s="117"/>
    </row>
    <row r="15305" spans="10:20">
      <c r="J15305" s="116"/>
      <c r="K15305" s="116"/>
      <c r="L15305" s="116"/>
      <c r="M15305" s="116"/>
      <c r="N15305" s="117"/>
      <c r="P15305" s="115"/>
      <c r="Q15305" s="116"/>
      <c r="R15305" s="116"/>
      <c r="S15305" s="116"/>
      <c r="T15305" s="117"/>
    </row>
    <row r="15306" spans="10:20">
      <c r="J15306" s="116"/>
      <c r="K15306" s="116"/>
      <c r="L15306" s="116"/>
      <c r="M15306" s="116"/>
      <c r="N15306" s="117"/>
      <c r="P15306" s="115"/>
      <c r="Q15306" s="116"/>
      <c r="R15306" s="116"/>
      <c r="S15306" s="116"/>
      <c r="T15306" s="117"/>
    </row>
    <row r="15307" spans="10:20">
      <c r="J15307" s="116"/>
      <c r="K15307" s="116"/>
      <c r="L15307" s="116"/>
      <c r="M15307" s="116"/>
      <c r="N15307" s="117"/>
      <c r="P15307" s="115"/>
      <c r="Q15307" s="116"/>
      <c r="R15307" s="116"/>
      <c r="S15307" s="116"/>
      <c r="T15307" s="117"/>
    </row>
    <row r="15308" spans="10:20">
      <c r="J15308" s="116"/>
      <c r="K15308" s="116"/>
      <c r="L15308" s="116"/>
      <c r="M15308" s="116"/>
      <c r="N15308" s="117"/>
      <c r="P15308" s="115"/>
      <c r="Q15308" s="116"/>
      <c r="R15308" s="116"/>
      <c r="S15308" s="116"/>
      <c r="T15308" s="117"/>
    </row>
    <row r="15309" spans="10:20">
      <c r="J15309" s="116"/>
      <c r="K15309" s="116"/>
      <c r="L15309" s="116"/>
      <c r="M15309" s="116"/>
      <c r="N15309" s="117"/>
      <c r="P15309" s="115"/>
      <c r="Q15309" s="116"/>
      <c r="R15309" s="116"/>
      <c r="S15309" s="116"/>
      <c r="T15309" s="117"/>
    </row>
    <row r="15310" spans="10:20">
      <c r="J15310" s="116"/>
      <c r="K15310" s="116"/>
      <c r="L15310" s="116"/>
      <c r="M15310" s="116"/>
      <c r="N15310" s="117"/>
      <c r="P15310" s="115"/>
      <c r="Q15310" s="116"/>
      <c r="R15310" s="116"/>
      <c r="S15310" s="116"/>
      <c r="T15310" s="117"/>
    </row>
    <row r="15311" spans="10:20">
      <c r="J15311" s="116"/>
      <c r="K15311" s="116"/>
      <c r="L15311" s="116"/>
      <c r="M15311" s="116"/>
      <c r="N15311" s="117"/>
      <c r="P15311" s="115"/>
      <c r="Q15311" s="116"/>
      <c r="R15311" s="116"/>
      <c r="S15311" s="116"/>
      <c r="T15311" s="117"/>
    </row>
    <row r="15312" spans="10:20">
      <c r="J15312" s="116"/>
      <c r="K15312" s="116"/>
      <c r="L15312" s="116"/>
      <c r="M15312" s="116"/>
      <c r="N15312" s="117"/>
      <c r="P15312" s="115"/>
      <c r="Q15312" s="116"/>
      <c r="R15312" s="116"/>
      <c r="S15312" s="116"/>
      <c r="T15312" s="117"/>
    </row>
    <row r="15313" spans="10:20">
      <c r="J15313" s="116"/>
      <c r="K15313" s="116"/>
      <c r="L15313" s="116"/>
      <c r="M15313" s="116"/>
      <c r="N15313" s="117"/>
      <c r="P15313" s="115"/>
      <c r="Q15313" s="116"/>
      <c r="R15313" s="116"/>
      <c r="S15313" s="116"/>
      <c r="T15313" s="117"/>
    </row>
    <row r="15314" spans="10:20">
      <c r="J15314" s="116"/>
      <c r="K15314" s="116"/>
      <c r="L15314" s="116"/>
      <c r="M15314" s="116"/>
      <c r="N15314" s="117"/>
      <c r="P15314" s="115"/>
      <c r="Q15314" s="116"/>
      <c r="R15314" s="116"/>
      <c r="S15314" s="116"/>
      <c r="T15314" s="117"/>
    </row>
    <row r="15315" spans="10:20">
      <c r="J15315" s="116"/>
      <c r="K15315" s="116"/>
      <c r="L15315" s="116"/>
      <c r="M15315" s="116"/>
      <c r="N15315" s="117"/>
      <c r="P15315" s="115"/>
      <c r="Q15315" s="116"/>
      <c r="R15315" s="116"/>
      <c r="S15315" s="116"/>
      <c r="T15315" s="117"/>
    </row>
    <row r="15316" spans="10:20">
      <c r="J15316" s="116"/>
      <c r="K15316" s="116"/>
      <c r="L15316" s="116"/>
      <c r="M15316" s="116"/>
      <c r="N15316" s="117"/>
      <c r="P15316" s="115"/>
      <c r="Q15316" s="116"/>
      <c r="R15316" s="116"/>
      <c r="S15316" s="116"/>
      <c r="T15316" s="117"/>
    </row>
    <row r="15317" spans="10:20">
      <c r="J15317" s="116"/>
      <c r="K15317" s="116"/>
      <c r="L15317" s="116"/>
      <c r="M15317" s="116"/>
      <c r="N15317" s="117"/>
      <c r="P15317" s="115"/>
      <c r="Q15317" s="116"/>
      <c r="R15317" s="116"/>
      <c r="S15317" s="116"/>
      <c r="T15317" s="117"/>
    </row>
    <row r="15318" spans="10:20">
      <c r="J15318" s="116"/>
      <c r="K15318" s="116"/>
      <c r="L15318" s="116"/>
      <c r="M15318" s="116"/>
      <c r="N15318" s="117"/>
      <c r="P15318" s="115"/>
      <c r="Q15318" s="116"/>
      <c r="R15318" s="116"/>
      <c r="S15318" s="116"/>
      <c r="T15318" s="117"/>
    </row>
    <row r="15319" spans="10:20">
      <c r="J15319" s="116"/>
      <c r="K15319" s="116"/>
      <c r="L15319" s="116"/>
      <c r="M15319" s="116"/>
      <c r="N15319" s="117"/>
      <c r="P15319" s="115"/>
      <c r="Q15319" s="116"/>
      <c r="R15319" s="116"/>
      <c r="S15319" s="116"/>
      <c r="T15319" s="117"/>
    </row>
    <row r="15320" spans="10:20">
      <c r="J15320" s="116"/>
      <c r="K15320" s="116"/>
      <c r="L15320" s="116"/>
      <c r="M15320" s="116"/>
      <c r="N15320" s="117"/>
      <c r="P15320" s="115"/>
      <c r="Q15320" s="116"/>
      <c r="R15320" s="116"/>
      <c r="S15320" s="116"/>
      <c r="T15320" s="117"/>
    </row>
    <row r="15321" spans="10:20">
      <c r="J15321" s="116"/>
      <c r="K15321" s="116"/>
      <c r="L15321" s="116"/>
      <c r="M15321" s="116"/>
      <c r="N15321" s="117"/>
      <c r="P15321" s="115"/>
      <c r="Q15321" s="116"/>
      <c r="R15321" s="116"/>
      <c r="S15321" s="116"/>
      <c r="T15321" s="117"/>
    </row>
    <row r="15322" spans="10:20">
      <c r="J15322" s="116"/>
      <c r="K15322" s="116"/>
      <c r="L15322" s="116"/>
      <c r="M15322" s="116"/>
      <c r="N15322" s="117"/>
      <c r="P15322" s="115"/>
      <c r="Q15322" s="116"/>
      <c r="R15322" s="116"/>
      <c r="S15322" s="116"/>
      <c r="T15322" s="117"/>
    </row>
    <row r="15323" spans="10:20">
      <c r="J15323" s="116"/>
      <c r="K15323" s="116"/>
      <c r="L15323" s="116"/>
      <c r="M15323" s="116"/>
      <c r="N15323" s="117"/>
      <c r="P15323" s="115"/>
      <c r="Q15323" s="116"/>
      <c r="R15323" s="116"/>
      <c r="S15323" s="116"/>
      <c r="T15323" s="117"/>
    </row>
    <row r="15324" spans="10:20">
      <c r="J15324" s="116"/>
      <c r="K15324" s="116"/>
      <c r="L15324" s="116"/>
      <c r="M15324" s="116"/>
      <c r="N15324" s="117"/>
      <c r="P15324" s="115"/>
      <c r="Q15324" s="116"/>
      <c r="R15324" s="116"/>
      <c r="S15324" s="116"/>
      <c r="T15324" s="117"/>
    </row>
    <row r="15325" spans="10:20">
      <c r="J15325" s="116"/>
      <c r="K15325" s="116"/>
      <c r="L15325" s="116"/>
      <c r="M15325" s="116"/>
      <c r="N15325" s="117"/>
      <c r="P15325" s="115"/>
      <c r="Q15325" s="116"/>
      <c r="R15325" s="116"/>
      <c r="S15325" s="116"/>
      <c r="T15325" s="117"/>
    </row>
    <row r="15326" spans="10:20">
      <c r="J15326" s="116"/>
      <c r="K15326" s="116"/>
      <c r="L15326" s="116"/>
      <c r="M15326" s="116"/>
      <c r="N15326" s="117"/>
      <c r="P15326" s="115"/>
      <c r="Q15326" s="116"/>
      <c r="R15326" s="116"/>
      <c r="S15326" s="116"/>
      <c r="T15326" s="117"/>
    </row>
    <row r="15327" spans="10:20">
      <c r="J15327" s="116"/>
      <c r="K15327" s="116"/>
      <c r="L15327" s="116"/>
      <c r="M15327" s="116"/>
      <c r="N15327" s="117"/>
      <c r="P15327" s="115"/>
      <c r="Q15327" s="116"/>
      <c r="R15327" s="116"/>
      <c r="S15327" s="116"/>
      <c r="T15327" s="117"/>
    </row>
    <row r="15328" spans="10:20">
      <c r="J15328" s="116"/>
      <c r="K15328" s="116"/>
      <c r="L15328" s="116"/>
      <c r="M15328" s="116"/>
      <c r="N15328" s="117"/>
      <c r="P15328" s="115"/>
      <c r="Q15328" s="116"/>
      <c r="R15328" s="116"/>
      <c r="S15328" s="116"/>
      <c r="T15328" s="117"/>
    </row>
    <row r="15329" spans="10:20">
      <c r="J15329" s="116"/>
      <c r="K15329" s="116"/>
      <c r="L15329" s="116"/>
      <c r="M15329" s="116"/>
      <c r="N15329" s="117"/>
      <c r="P15329" s="115"/>
      <c r="Q15329" s="116"/>
      <c r="R15329" s="116"/>
      <c r="S15329" s="116"/>
      <c r="T15329" s="117"/>
    </row>
    <row r="15330" spans="10:20">
      <c r="J15330" s="116"/>
      <c r="K15330" s="116"/>
      <c r="L15330" s="116"/>
      <c r="M15330" s="116"/>
      <c r="N15330" s="117"/>
      <c r="P15330" s="115"/>
      <c r="Q15330" s="116"/>
      <c r="R15330" s="116"/>
      <c r="S15330" s="116"/>
      <c r="T15330" s="117"/>
    </row>
    <row r="15331" spans="10:20">
      <c r="J15331" s="116"/>
      <c r="K15331" s="116"/>
      <c r="L15331" s="116"/>
      <c r="M15331" s="116"/>
      <c r="N15331" s="117"/>
      <c r="P15331" s="115"/>
      <c r="Q15331" s="116"/>
      <c r="R15331" s="116"/>
      <c r="S15331" s="116"/>
      <c r="T15331" s="117"/>
    </row>
    <row r="15332" spans="10:20">
      <c r="J15332" s="116"/>
      <c r="K15332" s="116"/>
      <c r="L15332" s="116"/>
      <c r="M15332" s="116"/>
      <c r="N15332" s="117"/>
      <c r="P15332" s="115"/>
      <c r="Q15332" s="116"/>
      <c r="R15332" s="116"/>
      <c r="S15332" s="116"/>
      <c r="T15332" s="117"/>
    </row>
    <row r="15333" spans="10:20">
      <c r="J15333" s="116"/>
      <c r="K15333" s="116"/>
      <c r="L15333" s="116"/>
      <c r="M15333" s="116"/>
      <c r="N15333" s="117"/>
      <c r="P15333" s="115"/>
      <c r="Q15333" s="116"/>
      <c r="R15333" s="116"/>
      <c r="S15333" s="116"/>
      <c r="T15333" s="117"/>
    </row>
    <row r="15334" spans="10:20">
      <c r="J15334" s="116"/>
      <c r="K15334" s="116"/>
      <c r="L15334" s="116"/>
      <c r="M15334" s="116"/>
      <c r="N15334" s="117"/>
      <c r="P15334" s="115"/>
      <c r="Q15334" s="116"/>
      <c r="R15334" s="116"/>
      <c r="S15334" s="116"/>
      <c r="T15334" s="117"/>
    </row>
    <row r="15335" spans="10:20">
      <c r="J15335" s="116"/>
      <c r="K15335" s="116"/>
      <c r="L15335" s="116"/>
      <c r="M15335" s="116"/>
      <c r="N15335" s="117"/>
      <c r="P15335" s="115"/>
      <c r="Q15335" s="116"/>
      <c r="R15335" s="116"/>
      <c r="S15335" s="116"/>
      <c r="T15335" s="117"/>
    </row>
    <row r="15336" spans="10:20">
      <c r="J15336" s="116"/>
      <c r="K15336" s="116"/>
      <c r="L15336" s="116"/>
      <c r="M15336" s="116"/>
      <c r="N15336" s="117"/>
      <c r="P15336" s="115"/>
      <c r="Q15336" s="116"/>
      <c r="R15336" s="116"/>
      <c r="S15336" s="116"/>
      <c r="T15336" s="117"/>
    </row>
    <row r="15337" spans="10:20">
      <c r="J15337" s="116"/>
      <c r="K15337" s="116"/>
      <c r="L15337" s="116"/>
      <c r="M15337" s="116"/>
      <c r="N15337" s="117"/>
      <c r="P15337" s="115"/>
      <c r="Q15337" s="116"/>
      <c r="R15337" s="116"/>
      <c r="S15337" s="116"/>
      <c r="T15337" s="117"/>
    </row>
    <row r="15338" spans="10:20">
      <c r="J15338" s="116"/>
      <c r="K15338" s="116"/>
      <c r="L15338" s="116"/>
      <c r="M15338" s="116"/>
      <c r="N15338" s="117"/>
      <c r="P15338" s="115"/>
      <c r="Q15338" s="116"/>
      <c r="R15338" s="116"/>
      <c r="S15338" s="116"/>
      <c r="T15338" s="117"/>
    </row>
    <row r="15339" spans="10:20">
      <c r="J15339" s="116"/>
      <c r="K15339" s="116"/>
      <c r="L15339" s="116"/>
      <c r="M15339" s="116"/>
      <c r="N15339" s="117"/>
      <c r="P15339" s="115"/>
      <c r="Q15339" s="116"/>
      <c r="R15339" s="116"/>
      <c r="S15339" s="116"/>
      <c r="T15339" s="117"/>
    </row>
    <row r="15340" spans="10:20">
      <c r="J15340" s="116"/>
      <c r="K15340" s="116"/>
      <c r="L15340" s="116"/>
      <c r="M15340" s="116"/>
      <c r="N15340" s="117"/>
      <c r="P15340" s="115"/>
      <c r="Q15340" s="116"/>
      <c r="R15340" s="116"/>
      <c r="S15340" s="116"/>
      <c r="T15340" s="117"/>
    </row>
    <row r="15341" spans="10:20">
      <c r="J15341" s="116"/>
      <c r="K15341" s="116"/>
      <c r="L15341" s="116"/>
      <c r="M15341" s="116"/>
      <c r="N15341" s="117"/>
      <c r="P15341" s="115"/>
      <c r="Q15341" s="116"/>
      <c r="R15341" s="116"/>
      <c r="S15341" s="116"/>
      <c r="T15341" s="117"/>
    </row>
    <row r="15342" spans="10:20">
      <c r="J15342" s="116"/>
      <c r="K15342" s="116"/>
      <c r="L15342" s="116"/>
      <c r="M15342" s="116"/>
      <c r="N15342" s="117"/>
      <c r="P15342" s="115"/>
      <c r="Q15342" s="116"/>
      <c r="R15342" s="116"/>
      <c r="S15342" s="116"/>
      <c r="T15342" s="117"/>
    </row>
    <row r="15343" spans="10:20">
      <c r="J15343" s="116"/>
      <c r="K15343" s="116"/>
      <c r="L15343" s="116"/>
      <c r="M15343" s="116"/>
      <c r="N15343" s="117"/>
      <c r="P15343" s="115"/>
      <c r="Q15343" s="116"/>
      <c r="R15343" s="116"/>
      <c r="S15343" s="116"/>
      <c r="T15343" s="117"/>
    </row>
    <row r="15344" spans="10:20">
      <c r="J15344" s="116"/>
      <c r="K15344" s="116"/>
      <c r="L15344" s="116"/>
      <c r="M15344" s="116"/>
      <c r="N15344" s="117"/>
      <c r="P15344" s="115"/>
      <c r="Q15344" s="116"/>
      <c r="R15344" s="116"/>
      <c r="S15344" s="116"/>
      <c r="T15344" s="117"/>
    </row>
    <row r="15345" spans="10:20">
      <c r="J15345" s="116"/>
      <c r="K15345" s="116"/>
      <c r="L15345" s="116"/>
      <c r="M15345" s="116"/>
      <c r="N15345" s="117"/>
      <c r="P15345" s="115"/>
      <c r="Q15345" s="116"/>
      <c r="R15345" s="116"/>
      <c r="S15345" s="116"/>
      <c r="T15345" s="117"/>
    </row>
    <row r="15346" spans="10:20">
      <c r="J15346" s="116"/>
      <c r="K15346" s="116"/>
      <c r="L15346" s="116"/>
      <c r="M15346" s="116"/>
      <c r="N15346" s="117"/>
      <c r="P15346" s="115"/>
      <c r="Q15346" s="116"/>
      <c r="R15346" s="116"/>
      <c r="S15346" s="116"/>
      <c r="T15346" s="117"/>
    </row>
    <row r="15347" spans="10:20">
      <c r="J15347" s="116"/>
      <c r="K15347" s="116"/>
      <c r="L15347" s="116"/>
      <c r="M15347" s="116"/>
      <c r="N15347" s="117"/>
      <c r="P15347" s="115"/>
      <c r="Q15347" s="116"/>
      <c r="R15347" s="116"/>
      <c r="S15347" s="116"/>
      <c r="T15347" s="117"/>
    </row>
    <row r="15348" spans="10:20">
      <c r="J15348" s="116"/>
      <c r="K15348" s="116"/>
      <c r="L15348" s="116"/>
      <c r="M15348" s="116"/>
      <c r="N15348" s="117"/>
      <c r="P15348" s="115"/>
      <c r="Q15348" s="116"/>
      <c r="R15348" s="116"/>
      <c r="S15348" s="116"/>
      <c r="T15348" s="117"/>
    </row>
    <row r="15349" spans="10:20">
      <c r="J15349" s="116"/>
      <c r="K15349" s="116"/>
      <c r="L15349" s="116"/>
      <c r="M15349" s="116"/>
      <c r="N15349" s="117"/>
      <c r="P15349" s="115"/>
      <c r="Q15349" s="116"/>
      <c r="R15349" s="116"/>
      <c r="S15349" s="116"/>
      <c r="T15349" s="117"/>
    </row>
    <row r="15350" spans="10:20">
      <c r="J15350" s="116"/>
      <c r="K15350" s="116"/>
      <c r="L15350" s="116"/>
      <c r="M15350" s="116"/>
      <c r="N15350" s="117"/>
      <c r="P15350" s="115"/>
      <c r="Q15350" s="116"/>
      <c r="R15350" s="116"/>
      <c r="S15350" s="116"/>
      <c r="T15350" s="117"/>
    </row>
    <row r="15351" spans="10:20">
      <c r="J15351" s="116"/>
      <c r="K15351" s="116"/>
      <c r="L15351" s="116"/>
      <c r="M15351" s="116"/>
      <c r="N15351" s="117"/>
      <c r="P15351" s="115"/>
      <c r="Q15351" s="116"/>
      <c r="R15351" s="116"/>
      <c r="S15351" s="116"/>
      <c r="T15351" s="117"/>
    </row>
    <row r="15352" spans="10:20">
      <c r="J15352" s="116"/>
      <c r="K15352" s="116"/>
      <c r="L15352" s="116"/>
      <c r="M15352" s="116"/>
      <c r="N15352" s="117"/>
      <c r="P15352" s="115"/>
      <c r="Q15352" s="116"/>
      <c r="R15352" s="116"/>
      <c r="S15352" s="116"/>
      <c r="T15352" s="117"/>
    </row>
    <row r="15353" spans="10:20">
      <c r="J15353" s="116"/>
      <c r="K15353" s="116"/>
      <c r="L15353" s="116"/>
      <c r="M15353" s="116"/>
      <c r="N15353" s="117"/>
      <c r="P15353" s="115"/>
      <c r="Q15353" s="116"/>
      <c r="R15353" s="116"/>
      <c r="S15353" s="116"/>
      <c r="T15353" s="117"/>
    </row>
    <row r="15354" spans="10:20">
      <c r="J15354" s="116"/>
      <c r="K15354" s="116"/>
      <c r="L15354" s="116"/>
      <c r="M15354" s="116"/>
      <c r="N15354" s="117"/>
      <c r="P15354" s="115"/>
      <c r="Q15354" s="116"/>
      <c r="R15354" s="116"/>
      <c r="S15354" s="116"/>
      <c r="T15354" s="117"/>
    </row>
    <row r="15355" spans="10:20">
      <c r="J15355" s="116"/>
      <c r="K15355" s="116"/>
      <c r="L15355" s="116"/>
      <c r="M15355" s="116"/>
      <c r="N15355" s="117"/>
      <c r="P15355" s="115"/>
      <c r="Q15355" s="116"/>
      <c r="R15355" s="116"/>
      <c r="S15355" s="116"/>
      <c r="T15355" s="117"/>
    </row>
    <row r="15356" spans="10:20">
      <c r="J15356" s="116"/>
      <c r="K15356" s="116"/>
      <c r="L15356" s="116"/>
      <c r="M15356" s="116"/>
      <c r="N15356" s="117"/>
      <c r="P15356" s="115"/>
      <c r="Q15356" s="116"/>
      <c r="R15356" s="116"/>
      <c r="S15356" s="116"/>
      <c r="T15356" s="117"/>
    </row>
    <row r="15357" spans="10:20">
      <c r="J15357" s="116"/>
      <c r="K15357" s="116"/>
      <c r="L15357" s="116"/>
      <c r="M15357" s="116"/>
      <c r="N15357" s="117"/>
      <c r="P15357" s="115"/>
      <c r="Q15357" s="116"/>
      <c r="R15357" s="116"/>
      <c r="S15357" s="116"/>
      <c r="T15357" s="117"/>
    </row>
    <row r="15358" spans="10:20">
      <c r="J15358" s="116"/>
      <c r="K15358" s="116"/>
      <c r="L15358" s="116"/>
      <c r="M15358" s="116"/>
      <c r="N15358" s="117"/>
      <c r="P15358" s="115"/>
      <c r="Q15358" s="116"/>
      <c r="R15358" s="116"/>
      <c r="S15358" s="116"/>
      <c r="T15358" s="117"/>
    </row>
    <row r="15359" spans="10:20">
      <c r="J15359" s="116"/>
      <c r="K15359" s="116"/>
      <c r="L15359" s="116"/>
      <c r="M15359" s="116"/>
      <c r="N15359" s="117"/>
      <c r="P15359" s="115"/>
      <c r="Q15359" s="116"/>
      <c r="R15359" s="116"/>
      <c r="S15359" s="116"/>
      <c r="T15359" s="117"/>
    </row>
    <row r="15360" spans="10:20">
      <c r="J15360" s="116"/>
      <c r="K15360" s="116"/>
      <c r="L15360" s="116"/>
      <c r="M15360" s="116"/>
      <c r="N15360" s="117"/>
      <c r="P15360" s="115"/>
      <c r="Q15360" s="116"/>
      <c r="R15360" s="116"/>
      <c r="S15360" s="116"/>
      <c r="T15360" s="117"/>
    </row>
    <row r="15361" spans="10:20">
      <c r="J15361" s="116"/>
      <c r="K15361" s="116"/>
      <c r="L15361" s="116"/>
      <c r="M15361" s="116"/>
      <c r="N15361" s="117"/>
      <c r="P15361" s="115"/>
      <c r="Q15361" s="116"/>
      <c r="R15361" s="116"/>
      <c r="S15361" s="116"/>
      <c r="T15361" s="117"/>
    </row>
    <row r="15362" spans="10:20">
      <c r="J15362" s="116"/>
      <c r="K15362" s="116"/>
      <c r="L15362" s="116"/>
      <c r="M15362" s="116"/>
      <c r="N15362" s="117"/>
      <c r="P15362" s="115"/>
      <c r="Q15362" s="116"/>
      <c r="R15362" s="116"/>
      <c r="S15362" s="116"/>
      <c r="T15362" s="117"/>
    </row>
    <row r="15363" spans="10:20">
      <c r="J15363" s="116"/>
      <c r="K15363" s="116"/>
      <c r="L15363" s="116"/>
      <c r="M15363" s="116"/>
      <c r="N15363" s="117"/>
      <c r="P15363" s="115"/>
      <c r="Q15363" s="116"/>
      <c r="R15363" s="116"/>
      <c r="S15363" s="116"/>
      <c r="T15363" s="117"/>
    </row>
    <row r="15364" spans="10:20">
      <c r="J15364" s="116"/>
      <c r="K15364" s="116"/>
      <c r="L15364" s="116"/>
      <c r="M15364" s="116"/>
      <c r="N15364" s="117"/>
      <c r="P15364" s="115"/>
      <c r="Q15364" s="116"/>
      <c r="R15364" s="116"/>
      <c r="S15364" s="116"/>
      <c r="T15364" s="117"/>
    </row>
    <row r="15365" spans="10:20">
      <c r="J15365" s="116"/>
      <c r="K15365" s="116"/>
      <c r="L15365" s="116"/>
      <c r="M15365" s="116"/>
      <c r="N15365" s="117"/>
      <c r="P15365" s="115"/>
      <c r="Q15365" s="116"/>
      <c r="R15365" s="116"/>
      <c r="S15365" s="116"/>
      <c r="T15365" s="117"/>
    </row>
    <row r="15366" spans="10:20">
      <c r="J15366" s="116"/>
      <c r="K15366" s="116"/>
      <c r="L15366" s="116"/>
      <c r="M15366" s="116"/>
      <c r="N15366" s="117"/>
      <c r="P15366" s="115"/>
      <c r="Q15366" s="116"/>
      <c r="R15366" s="116"/>
      <c r="S15366" s="116"/>
      <c r="T15366" s="117"/>
    </row>
    <row r="15367" spans="10:20">
      <c r="J15367" s="116"/>
      <c r="K15367" s="116"/>
      <c r="L15367" s="116"/>
      <c r="M15367" s="116"/>
      <c r="N15367" s="117"/>
      <c r="P15367" s="115"/>
      <c r="Q15367" s="116"/>
      <c r="R15367" s="116"/>
      <c r="S15367" s="116"/>
      <c r="T15367" s="117"/>
    </row>
    <row r="15368" spans="10:20">
      <c r="J15368" s="116"/>
      <c r="K15368" s="116"/>
      <c r="L15368" s="116"/>
      <c r="M15368" s="116"/>
      <c r="N15368" s="117"/>
      <c r="P15368" s="115"/>
      <c r="Q15368" s="116"/>
      <c r="R15368" s="116"/>
      <c r="S15368" s="116"/>
      <c r="T15368" s="117"/>
    </row>
    <row r="15369" spans="10:20">
      <c r="J15369" s="116"/>
      <c r="K15369" s="116"/>
      <c r="L15369" s="116"/>
      <c r="M15369" s="116"/>
      <c r="N15369" s="117"/>
      <c r="P15369" s="115"/>
      <c r="Q15369" s="116"/>
      <c r="R15369" s="116"/>
      <c r="S15369" s="116"/>
      <c r="T15369" s="117"/>
    </row>
    <row r="15370" spans="10:20">
      <c r="J15370" s="116"/>
      <c r="K15370" s="116"/>
      <c r="L15370" s="116"/>
      <c r="M15370" s="116"/>
      <c r="N15370" s="117"/>
      <c r="P15370" s="115"/>
      <c r="Q15370" s="116"/>
      <c r="R15370" s="116"/>
      <c r="S15370" s="116"/>
      <c r="T15370" s="117"/>
    </row>
    <row r="15371" spans="10:20">
      <c r="J15371" s="116"/>
      <c r="K15371" s="116"/>
      <c r="L15371" s="116"/>
      <c r="M15371" s="116"/>
      <c r="N15371" s="117"/>
      <c r="P15371" s="115"/>
      <c r="Q15371" s="116"/>
      <c r="R15371" s="116"/>
      <c r="S15371" s="116"/>
      <c r="T15371" s="117"/>
    </row>
    <row r="15372" spans="10:20">
      <c r="J15372" s="116"/>
      <c r="K15372" s="116"/>
      <c r="L15372" s="116"/>
      <c r="M15372" s="116"/>
      <c r="N15372" s="117"/>
      <c r="P15372" s="115"/>
      <c r="Q15372" s="116"/>
      <c r="R15372" s="116"/>
      <c r="S15372" s="116"/>
      <c r="T15372" s="117"/>
    </row>
    <row r="15373" spans="10:20">
      <c r="J15373" s="116"/>
      <c r="K15373" s="116"/>
      <c r="L15373" s="116"/>
      <c r="M15373" s="116"/>
      <c r="N15373" s="117"/>
      <c r="P15373" s="115"/>
      <c r="Q15373" s="116"/>
      <c r="R15373" s="116"/>
      <c r="S15373" s="116"/>
      <c r="T15373" s="117"/>
    </row>
    <row r="15374" spans="10:20">
      <c r="J15374" s="116"/>
      <c r="K15374" s="116"/>
      <c r="L15374" s="116"/>
      <c r="M15374" s="116"/>
      <c r="N15374" s="117"/>
      <c r="P15374" s="115"/>
      <c r="Q15374" s="116"/>
      <c r="R15374" s="116"/>
      <c r="S15374" s="116"/>
      <c r="T15374" s="117"/>
    </row>
    <row r="15375" spans="10:20">
      <c r="J15375" s="116"/>
      <c r="K15375" s="116"/>
      <c r="L15375" s="116"/>
      <c r="M15375" s="116"/>
      <c r="N15375" s="117"/>
      <c r="P15375" s="115"/>
      <c r="Q15375" s="116"/>
      <c r="R15375" s="116"/>
      <c r="S15375" s="116"/>
      <c r="T15375" s="117"/>
    </row>
    <row r="15376" spans="10:20">
      <c r="J15376" s="116"/>
      <c r="K15376" s="116"/>
      <c r="L15376" s="116"/>
      <c r="M15376" s="116"/>
      <c r="N15376" s="117"/>
      <c r="P15376" s="115"/>
      <c r="Q15376" s="116"/>
      <c r="R15376" s="116"/>
      <c r="S15376" s="116"/>
      <c r="T15376" s="117"/>
    </row>
    <row r="15377" spans="10:20">
      <c r="J15377" s="116"/>
      <c r="K15377" s="116"/>
      <c r="L15377" s="116"/>
      <c r="M15377" s="116"/>
      <c r="N15377" s="117"/>
      <c r="P15377" s="115"/>
      <c r="Q15377" s="116"/>
      <c r="R15377" s="116"/>
      <c r="S15377" s="116"/>
      <c r="T15377" s="117"/>
    </row>
    <row r="15378" spans="10:20">
      <c r="J15378" s="116"/>
      <c r="K15378" s="116"/>
      <c r="L15378" s="116"/>
      <c r="M15378" s="116"/>
      <c r="N15378" s="117"/>
      <c r="P15378" s="115"/>
      <c r="Q15378" s="116"/>
      <c r="R15378" s="116"/>
      <c r="S15378" s="116"/>
      <c r="T15378" s="117"/>
    </row>
    <row r="15379" spans="10:20">
      <c r="J15379" s="116"/>
      <c r="K15379" s="116"/>
      <c r="L15379" s="116"/>
      <c r="M15379" s="116"/>
      <c r="N15379" s="117"/>
      <c r="P15379" s="115"/>
      <c r="Q15379" s="116"/>
      <c r="R15379" s="116"/>
      <c r="S15379" s="116"/>
      <c r="T15379" s="117"/>
    </row>
    <row r="15380" spans="10:20">
      <c r="J15380" s="116"/>
      <c r="K15380" s="116"/>
      <c r="L15380" s="116"/>
      <c r="M15380" s="116"/>
      <c r="N15380" s="117"/>
      <c r="P15380" s="115"/>
      <c r="Q15380" s="116"/>
      <c r="R15380" s="116"/>
      <c r="S15380" s="116"/>
      <c r="T15380" s="117"/>
    </row>
    <row r="15381" spans="10:20">
      <c r="J15381" s="116"/>
      <c r="K15381" s="116"/>
      <c r="L15381" s="116"/>
      <c r="M15381" s="116"/>
      <c r="N15381" s="117"/>
      <c r="P15381" s="115"/>
      <c r="Q15381" s="116"/>
      <c r="R15381" s="116"/>
      <c r="S15381" s="116"/>
      <c r="T15381" s="117"/>
    </row>
    <row r="15382" spans="10:20">
      <c r="J15382" s="116"/>
      <c r="K15382" s="116"/>
      <c r="L15382" s="116"/>
      <c r="M15382" s="116"/>
      <c r="N15382" s="117"/>
      <c r="P15382" s="115"/>
      <c r="Q15382" s="116"/>
      <c r="R15382" s="116"/>
      <c r="S15382" s="116"/>
      <c r="T15382" s="117"/>
    </row>
    <row r="15383" spans="10:20">
      <c r="J15383" s="116"/>
      <c r="K15383" s="116"/>
      <c r="L15383" s="116"/>
      <c r="M15383" s="116"/>
      <c r="N15383" s="117"/>
      <c r="P15383" s="115"/>
      <c r="Q15383" s="116"/>
      <c r="R15383" s="116"/>
      <c r="S15383" s="116"/>
      <c r="T15383" s="117"/>
    </row>
    <row r="15384" spans="10:20">
      <c r="J15384" s="116"/>
      <c r="K15384" s="116"/>
      <c r="L15384" s="116"/>
      <c r="M15384" s="116"/>
      <c r="N15384" s="117"/>
      <c r="P15384" s="115"/>
      <c r="Q15384" s="116"/>
      <c r="R15384" s="116"/>
      <c r="S15384" s="116"/>
      <c r="T15384" s="117"/>
    </row>
    <row r="15385" spans="10:20">
      <c r="J15385" s="116"/>
      <c r="K15385" s="116"/>
      <c r="L15385" s="116"/>
      <c r="M15385" s="116"/>
      <c r="N15385" s="117"/>
      <c r="P15385" s="115"/>
      <c r="Q15385" s="116"/>
      <c r="R15385" s="116"/>
      <c r="S15385" s="116"/>
      <c r="T15385" s="117"/>
    </row>
    <row r="15386" spans="10:20">
      <c r="J15386" s="116"/>
      <c r="K15386" s="116"/>
      <c r="L15386" s="116"/>
      <c r="M15386" s="116"/>
      <c r="N15386" s="117"/>
      <c r="P15386" s="115"/>
      <c r="Q15386" s="116"/>
      <c r="R15386" s="116"/>
      <c r="S15386" s="116"/>
      <c r="T15386" s="117"/>
    </row>
    <row r="15387" spans="10:20">
      <c r="J15387" s="116"/>
      <c r="K15387" s="116"/>
      <c r="L15387" s="116"/>
      <c r="M15387" s="116"/>
      <c r="N15387" s="117"/>
      <c r="P15387" s="115"/>
      <c r="Q15387" s="116"/>
      <c r="R15387" s="116"/>
      <c r="S15387" s="116"/>
      <c r="T15387" s="117"/>
    </row>
    <row r="15388" spans="10:20">
      <c r="J15388" s="116"/>
      <c r="K15388" s="116"/>
      <c r="L15388" s="116"/>
      <c r="M15388" s="116"/>
      <c r="N15388" s="117"/>
      <c r="P15388" s="115"/>
      <c r="Q15388" s="116"/>
      <c r="R15388" s="116"/>
      <c r="S15388" s="116"/>
      <c r="T15388" s="117"/>
    </row>
    <row r="15389" spans="10:20">
      <c r="J15389" s="116"/>
      <c r="K15389" s="116"/>
      <c r="L15389" s="116"/>
      <c r="M15389" s="116"/>
      <c r="N15389" s="117"/>
      <c r="P15389" s="115"/>
      <c r="Q15389" s="116"/>
      <c r="R15389" s="116"/>
      <c r="S15389" s="116"/>
      <c r="T15389" s="117"/>
    </row>
    <row r="15390" spans="10:20">
      <c r="J15390" s="116"/>
      <c r="K15390" s="116"/>
      <c r="L15390" s="116"/>
      <c r="M15390" s="116"/>
      <c r="N15390" s="117"/>
      <c r="P15390" s="115"/>
      <c r="Q15390" s="116"/>
      <c r="R15390" s="116"/>
      <c r="S15390" s="116"/>
      <c r="T15390" s="117"/>
    </row>
    <row r="15391" spans="10:20">
      <c r="J15391" s="116"/>
      <c r="K15391" s="116"/>
      <c r="L15391" s="116"/>
      <c r="M15391" s="116"/>
      <c r="N15391" s="117"/>
      <c r="P15391" s="115"/>
      <c r="Q15391" s="116"/>
      <c r="R15391" s="116"/>
      <c r="S15391" s="116"/>
      <c r="T15391" s="117"/>
    </row>
    <row r="15392" spans="10:20">
      <c r="J15392" s="116"/>
      <c r="K15392" s="116"/>
      <c r="L15392" s="116"/>
      <c r="M15392" s="116"/>
      <c r="N15392" s="117"/>
      <c r="P15392" s="115"/>
      <c r="Q15392" s="116"/>
      <c r="R15392" s="116"/>
      <c r="S15392" s="116"/>
      <c r="T15392" s="117"/>
    </row>
    <row r="15393" spans="10:20">
      <c r="J15393" s="116"/>
      <c r="K15393" s="116"/>
      <c r="L15393" s="116"/>
      <c r="M15393" s="116"/>
      <c r="N15393" s="117"/>
      <c r="P15393" s="115"/>
      <c r="Q15393" s="116"/>
      <c r="R15393" s="116"/>
      <c r="S15393" s="116"/>
      <c r="T15393" s="117"/>
    </row>
    <row r="15394" spans="10:20">
      <c r="J15394" s="116"/>
      <c r="K15394" s="116"/>
      <c r="L15394" s="116"/>
      <c r="M15394" s="116"/>
      <c r="N15394" s="117"/>
      <c r="P15394" s="115"/>
      <c r="Q15394" s="116"/>
      <c r="R15394" s="116"/>
      <c r="S15394" s="116"/>
      <c r="T15394" s="117"/>
    </row>
    <row r="15395" spans="10:20">
      <c r="J15395" s="116"/>
      <c r="K15395" s="116"/>
      <c r="L15395" s="116"/>
      <c r="M15395" s="116"/>
      <c r="N15395" s="117"/>
      <c r="P15395" s="115"/>
      <c r="Q15395" s="116"/>
      <c r="R15395" s="116"/>
      <c r="S15395" s="116"/>
      <c r="T15395" s="117"/>
    </row>
    <row r="15396" spans="10:20">
      <c r="J15396" s="116"/>
      <c r="K15396" s="116"/>
      <c r="L15396" s="116"/>
      <c r="M15396" s="116"/>
      <c r="N15396" s="117"/>
      <c r="P15396" s="115"/>
      <c r="Q15396" s="116"/>
      <c r="R15396" s="116"/>
      <c r="S15396" s="116"/>
      <c r="T15396" s="117"/>
    </row>
    <row r="15397" spans="10:20">
      <c r="J15397" s="116"/>
      <c r="K15397" s="116"/>
      <c r="L15397" s="116"/>
      <c r="M15397" s="116"/>
      <c r="N15397" s="117"/>
      <c r="P15397" s="115"/>
      <c r="Q15397" s="116"/>
      <c r="R15397" s="116"/>
      <c r="S15397" s="116"/>
      <c r="T15397" s="117"/>
    </row>
    <row r="15398" spans="10:20">
      <c r="J15398" s="116"/>
      <c r="K15398" s="116"/>
      <c r="L15398" s="116"/>
      <c r="M15398" s="116"/>
      <c r="N15398" s="117"/>
      <c r="P15398" s="115"/>
      <c r="Q15398" s="116"/>
      <c r="R15398" s="116"/>
      <c r="S15398" s="116"/>
      <c r="T15398" s="117"/>
    </row>
    <row r="15399" spans="10:20">
      <c r="J15399" s="116"/>
      <c r="K15399" s="116"/>
      <c r="L15399" s="116"/>
      <c r="M15399" s="116"/>
      <c r="N15399" s="117"/>
      <c r="P15399" s="115"/>
      <c r="Q15399" s="116"/>
      <c r="R15399" s="116"/>
      <c r="S15399" s="116"/>
      <c r="T15399" s="117"/>
    </row>
    <row r="15400" spans="10:20">
      <c r="J15400" s="116"/>
      <c r="K15400" s="116"/>
      <c r="L15400" s="116"/>
      <c r="M15400" s="116"/>
      <c r="N15400" s="117"/>
      <c r="P15400" s="115"/>
      <c r="Q15400" s="116"/>
      <c r="R15400" s="116"/>
      <c r="S15400" s="116"/>
      <c r="T15400" s="117"/>
    </row>
    <row r="15401" spans="10:20">
      <c r="J15401" s="116"/>
      <c r="K15401" s="116"/>
      <c r="L15401" s="116"/>
      <c r="M15401" s="116"/>
      <c r="N15401" s="117"/>
      <c r="P15401" s="115"/>
      <c r="Q15401" s="116"/>
      <c r="R15401" s="116"/>
      <c r="S15401" s="116"/>
      <c r="T15401" s="117"/>
    </row>
    <row r="15402" spans="10:20">
      <c r="J15402" s="116"/>
      <c r="K15402" s="116"/>
      <c r="L15402" s="116"/>
      <c r="M15402" s="116"/>
      <c r="N15402" s="117"/>
      <c r="P15402" s="115"/>
      <c r="Q15402" s="116"/>
      <c r="R15402" s="116"/>
      <c r="S15402" s="116"/>
      <c r="T15402" s="117"/>
    </row>
    <row r="15403" spans="10:20">
      <c r="J15403" s="116"/>
      <c r="K15403" s="116"/>
      <c r="L15403" s="116"/>
      <c r="M15403" s="116"/>
      <c r="N15403" s="117"/>
      <c r="P15403" s="115"/>
      <c r="Q15403" s="116"/>
      <c r="R15403" s="116"/>
      <c r="S15403" s="116"/>
      <c r="T15403" s="117"/>
    </row>
    <row r="15404" spans="10:20">
      <c r="J15404" s="116"/>
      <c r="K15404" s="116"/>
      <c r="L15404" s="116"/>
      <c r="M15404" s="116"/>
      <c r="N15404" s="117"/>
      <c r="P15404" s="115"/>
      <c r="Q15404" s="116"/>
      <c r="R15404" s="116"/>
      <c r="S15404" s="116"/>
      <c r="T15404" s="117"/>
    </row>
    <row r="15405" spans="10:20">
      <c r="J15405" s="116"/>
      <c r="K15405" s="116"/>
      <c r="L15405" s="116"/>
      <c r="M15405" s="116"/>
      <c r="N15405" s="117"/>
      <c r="P15405" s="115"/>
      <c r="Q15405" s="116"/>
      <c r="R15405" s="116"/>
      <c r="S15405" s="116"/>
      <c r="T15405" s="117"/>
    </row>
    <row r="15406" spans="10:20">
      <c r="J15406" s="116"/>
      <c r="K15406" s="116"/>
      <c r="L15406" s="116"/>
      <c r="M15406" s="116"/>
      <c r="N15406" s="117"/>
      <c r="P15406" s="115"/>
      <c r="Q15406" s="116"/>
      <c r="R15406" s="116"/>
      <c r="S15406" s="116"/>
      <c r="T15406" s="117"/>
    </row>
    <row r="15407" spans="10:20">
      <c r="J15407" s="116"/>
      <c r="K15407" s="116"/>
      <c r="L15407" s="116"/>
      <c r="M15407" s="116"/>
      <c r="N15407" s="117"/>
      <c r="P15407" s="115"/>
      <c r="Q15407" s="116"/>
      <c r="R15407" s="116"/>
      <c r="S15407" s="116"/>
      <c r="T15407" s="117"/>
    </row>
    <row r="15408" spans="10:20">
      <c r="J15408" s="116"/>
      <c r="K15408" s="116"/>
      <c r="L15408" s="116"/>
      <c r="M15408" s="116"/>
      <c r="N15408" s="117"/>
      <c r="P15408" s="115"/>
      <c r="Q15408" s="116"/>
      <c r="R15408" s="116"/>
      <c r="S15408" s="116"/>
      <c r="T15408" s="117"/>
    </row>
    <row r="15409" spans="10:20">
      <c r="J15409" s="116"/>
      <c r="K15409" s="116"/>
      <c r="L15409" s="116"/>
      <c r="M15409" s="116"/>
      <c r="N15409" s="117"/>
      <c r="P15409" s="115"/>
      <c r="Q15409" s="116"/>
      <c r="R15409" s="116"/>
      <c r="S15409" s="116"/>
      <c r="T15409" s="117"/>
    </row>
    <row r="15410" spans="10:20">
      <c r="J15410" s="116"/>
      <c r="K15410" s="116"/>
      <c r="L15410" s="116"/>
      <c r="M15410" s="116"/>
      <c r="N15410" s="117"/>
      <c r="P15410" s="115"/>
      <c r="Q15410" s="116"/>
      <c r="R15410" s="116"/>
      <c r="S15410" s="116"/>
      <c r="T15410" s="117"/>
    </row>
    <row r="15411" spans="10:20">
      <c r="J15411" s="116"/>
      <c r="K15411" s="116"/>
      <c r="L15411" s="116"/>
      <c r="M15411" s="116"/>
      <c r="N15411" s="117"/>
      <c r="P15411" s="115"/>
      <c r="Q15411" s="116"/>
      <c r="R15411" s="116"/>
      <c r="S15411" s="116"/>
      <c r="T15411" s="117"/>
    </row>
    <row r="15412" spans="10:20">
      <c r="J15412" s="116"/>
      <c r="K15412" s="116"/>
      <c r="L15412" s="116"/>
      <c r="M15412" s="116"/>
      <c r="N15412" s="117"/>
      <c r="P15412" s="115"/>
      <c r="Q15412" s="116"/>
      <c r="R15412" s="116"/>
      <c r="S15412" s="116"/>
      <c r="T15412" s="117"/>
    </row>
    <row r="15413" spans="10:20">
      <c r="J15413" s="116"/>
      <c r="K15413" s="116"/>
      <c r="L15413" s="116"/>
      <c r="M15413" s="116"/>
      <c r="N15413" s="117"/>
      <c r="P15413" s="115"/>
      <c r="Q15413" s="116"/>
      <c r="R15413" s="116"/>
      <c r="S15413" s="116"/>
      <c r="T15413" s="117"/>
    </row>
    <row r="15414" spans="10:20">
      <c r="J15414" s="116"/>
      <c r="K15414" s="116"/>
      <c r="L15414" s="116"/>
      <c r="M15414" s="116"/>
      <c r="N15414" s="117"/>
      <c r="P15414" s="115"/>
      <c r="Q15414" s="116"/>
      <c r="R15414" s="116"/>
      <c r="S15414" s="116"/>
      <c r="T15414" s="117"/>
    </row>
    <row r="15415" spans="10:20">
      <c r="J15415" s="116"/>
      <c r="K15415" s="116"/>
      <c r="L15415" s="116"/>
      <c r="M15415" s="116"/>
      <c r="N15415" s="117"/>
      <c r="P15415" s="115"/>
      <c r="Q15415" s="116"/>
      <c r="R15415" s="116"/>
      <c r="S15415" s="116"/>
      <c r="T15415" s="117"/>
    </row>
    <row r="15416" spans="10:20">
      <c r="J15416" s="116"/>
      <c r="K15416" s="116"/>
      <c r="L15416" s="116"/>
      <c r="M15416" s="116"/>
      <c r="N15416" s="117"/>
      <c r="P15416" s="115"/>
      <c r="Q15416" s="116"/>
      <c r="R15416" s="116"/>
      <c r="S15416" s="116"/>
      <c r="T15416" s="117"/>
    </row>
    <row r="15417" spans="10:20">
      <c r="J15417" s="116"/>
      <c r="K15417" s="116"/>
      <c r="L15417" s="116"/>
      <c r="M15417" s="116"/>
      <c r="N15417" s="117"/>
      <c r="P15417" s="115"/>
      <c r="Q15417" s="116"/>
      <c r="R15417" s="116"/>
      <c r="S15417" s="116"/>
      <c r="T15417" s="117"/>
    </row>
    <row r="15418" spans="10:20">
      <c r="J15418" s="116"/>
      <c r="K15418" s="116"/>
      <c r="L15418" s="116"/>
      <c r="M15418" s="116"/>
      <c r="N15418" s="117"/>
      <c r="P15418" s="115"/>
      <c r="Q15418" s="116"/>
      <c r="R15418" s="116"/>
      <c r="S15418" s="116"/>
      <c r="T15418" s="117"/>
    </row>
    <row r="15419" spans="10:20">
      <c r="J15419" s="116"/>
      <c r="K15419" s="116"/>
      <c r="L15419" s="116"/>
      <c r="M15419" s="116"/>
      <c r="N15419" s="117"/>
      <c r="P15419" s="115"/>
      <c r="Q15419" s="116"/>
      <c r="R15419" s="116"/>
      <c r="S15419" s="116"/>
      <c r="T15419" s="117"/>
    </row>
    <row r="15420" spans="10:20">
      <c r="J15420" s="116"/>
      <c r="K15420" s="116"/>
      <c r="L15420" s="116"/>
      <c r="M15420" s="116"/>
      <c r="N15420" s="117"/>
      <c r="P15420" s="115"/>
      <c r="Q15420" s="116"/>
      <c r="R15420" s="116"/>
      <c r="S15420" s="116"/>
      <c r="T15420" s="117"/>
    </row>
    <row r="15421" spans="10:20">
      <c r="J15421" s="116"/>
      <c r="K15421" s="116"/>
      <c r="L15421" s="116"/>
      <c r="M15421" s="116"/>
      <c r="N15421" s="117"/>
      <c r="P15421" s="115"/>
      <c r="Q15421" s="116"/>
      <c r="R15421" s="116"/>
      <c r="S15421" s="116"/>
      <c r="T15421" s="117"/>
    </row>
    <row r="15422" spans="10:20">
      <c r="J15422" s="116"/>
      <c r="K15422" s="116"/>
      <c r="L15422" s="116"/>
      <c r="M15422" s="116"/>
      <c r="N15422" s="117"/>
      <c r="P15422" s="115"/>
      <c r="Q15422" s="116"/>
      <c r="R15422" s="116"/>
      <c r="S15422" s="116"/>
      <c r="T15422" s="117"/>
    </row>
    <row r="15423" spans="10:20">
      <c r="J15423" s="116"/>
      <c r="K15423" s="116"/>
      <c r="L15423" s="116"/>
      <c r="M15423" s="116"/>
      <c r="N15423" s="117"/>
      <c r="P15423" s="115"/>
      <c r="Q15423" s="116"/>
      <c r="R15423" s="116"/>
      <c r="S15423" s="116"/>
      <c r="T15423" s="117"/>
    </row>
    <row r="15424" spans="10:20">
      <c r="J15424" s="116"/>
      <c r="K15424" s="116"/>
      <c r="L15424" s="116"/>
      <c r="M15424" s="116"/>
      <c r="N15424" s="117"/>
      <c r="P15424" s="115"/>
      <c r="Q15424" s="116"/>
      <c r="R15424" s="116"/>
      <c r="S15424" s="116"/>
      <c r="T15424" s="117"/>
    </row>
    <row r="15425" spans="10:20">
      <c r="J15425" s="116"/>
      <c r="K15425" s="116"/>
      <c r="L15425" s="116"/>
      <c r="M15425" s="116"/>
      <c r="N15425" s="117"/>
      <c r="P15425" s="115"/>
      <c r="Q15425" s="116"/>
      <c r="R15425" s="116"/>
      <c r="S15425" s="116"/>
      <c r="T15425" s="117"/>
    </row>
    <row r="15426" spans="10:20">
      <c r="J15426" s="116"/>
      <c r="K15426" s="116"/>
      <c r="L15426" s="116"/>
      <c r="M15426" s="116"/>
      <c r="N15426" s="117"/>
      <c r="P15426" s="115"/>
      <c r="Q15426" s="116"/>
      <c r="R15426" s="116"/>
      <c r="S15426" s="116"/>
      <c r="T15426" s="117"/>
    </row>
    <row r="15427" spans="10:20">
      <c r="J15427" s="116"/>
      <c r="K15427" s="116"/>
      <c r="L15427" s="116"/>
      <c r="M15427" s="116"/>
      <c r="N15427" s="117"/>
      <c r="P15427" s="115"/>
      <c r="Q15427" s="116"/>
      <c r="R15427" s="116"/>
      <c r="S15427" s="116"/>
      <c r="T15427" s="117"/>
    </row>
    <row r="15428" spans="10:20">
      <c r="J15428" s="116"/>
      <c r="K15428" s="116"/>
      <c r="L15428" s="116"/>
      <c r="M15428" s="116"/>
      <c r="N15428" s="117"/>
      <c r="P15428" s="115"/>
      <c r="Q15428" s="116"/>
      <c r="R15428" s="116"/>
      <c r="S15428" s="116"/>
      <c r="T15428" s="117"/>
    </row>
    <row r="15429" spans="10:20">
      <c r="J15429" s="116"/>
      <c r="K15429" s="116"/>
      <c r="L15429" s="116"/>
      <c r="M15429" s="116"/>
      <c r="N15429" s="117"/>
      <c r="P15429" s="115"/>
      <c r="Q15429" s="116"/>
      <c r="R15429" s="116"/>
      <c r="S15429" s="116"/>
      <c r="T15429" s="117"/>
    </row>
    <row r="15430" spans="10:20">
      <c r="J15430" s="116"/>
      <c r="K15430" s="116"/>
      <c r="L15430" s="116"/>
      <c r="M15430" s="116"/>
      <c r="N15430" s="117"/>
      <c r="P15430" s="115"/>
      <c r="Q15430" s="116"/>
      <c r="R15430" s="116"/>
      <c r="S15430" s="116"/>
      <c r="T15430" s="117"/>
    </row>
    <row r="15431" spans="10:20">
      <c r="J15431" s="116"/>
      <c r="K15431" s="116"/>
      <c r="L15431" s="116"/>
      <c r="M15431" s="116"/>
      <c r="N15431" s="117"/>
      <c r="P15431" s="115"/>
      <c r="Q15431" s="116"/>
      <c r="R15431" s="116"/>
      <c r="S15431" s="116"/>
      <c r="T15431" s="117"/>
    </row>
    <row r="15432" spans="10:20">
      <c r="J15432" s="116"/>
      <c r="K15432" s="116"/>
      <c r="L15432" s="116"/>
      <c r="M15432" s="116"/>
      <c r="N15432" s="117"/>
      <c r="P15432" s="115"/>
      <c r="Q15432" s="116"/>
      <c r="R15432" s="116"/>
      <c r="S15432" s="116"/>
      <c r="T15432" s="117"/>
    </row>
    <row r="15433" spans="10:20">
      <c r="J15433" s="116"/>
      <c r="K15433" s="116"/>
      <c r="L15433" s="116"/>
      <c r="M15433" s="116"/>
      <c r="N15433" s="117"/>
      <c r="P15433" s="115"/>
      <c r="Q15433" s="116"/>
      <c r="R15433" s="116"/>
      <c r="S15433" s="116"/>
      <c r="T15433" s="117"/>
    </row>
    <row r="15434" spans="10:20">
      <c r="J15434" s="116"/>
      <c r="K15434" s="116"/>
      <c r="L15434" s="116"/>
      <c r="M15434" s="116"/>
      <c r="N15434" s="117"/>
      <c r="P15434" s="115"/>
      <c r="Q15434" s="116"/>
      <c r="R15434" s="116"/>
      <c r="S15434" s="116"/>
      <c r="T15434" s="117"/>
    </row>
    <row r="15435" spans="10:20">
      <c r="J15435" s="116"/>
      <c r="K15435" s="116"/>
      <c r="L15435" s="116"/>
      <c r="M15435" s="116"/>
      <c r="N15435" s="117"/>
      <c r="P15435" s="115"/>
      <c r="Q15435" s="116"/>
      <c r="R15435" s="116"/>
      <c r="S15435" s="116"/>
      <c r="T15435" s="117"/>
    </row>
    <row r="15436" spans="10:20">
      <c r="J15436" s="116"/>
      <c r="K15436" s="116"/>
      <c r="L15436" s="116"/>
      <c r="M15436" s="116"/>
      <c r="N15436" s="117"/>
      <c r="P15436" s="115"/>
      <c r="Q15436" s="116"/>
      <c r="R15436" s="116"/>
      <c r="S15436" s="116"/>
      <c r="T15436" s="117"/>
    </row>
    <row r="15437" spans="10:20">
      <c r="J15437" s="116"/>
      <c r="K15437" s="116"/>
      <c r="L15437" s="116"/>
      <c r="M15437" s="116"/>
      <c r="N15437" s="117"/>
      <c r="P15437" s="115"/>
      <c r="Q15437" s="116"/>
      <c r="R15437" s="116"/>
      <c r="S15437" s="116"/>
      <c r="T15437" s="117"/>
    </row>
    <row r="15438" spans="10:20">
      <c r="J15438" s="116"/>
      <c r="K15438" s="116"/>
      <c r="L15438" s="116"/>
      <c r="M15438" s="116"/>
      <c r="N15438" s="117"/>
      <c r="P15438" s="115"/>
      <c r="Q15438" s="116"/>
      <c r="R15438" s="116"/>
      <c r="S15438" s="116"/>
      <c r="T15438" s="117"/>
    </row>
    <row r="15439" spans="10:20">
      <c r="J15439" s="116"/>
      <c r="K15439" s="116"/>
      <c r="L15439" s="116"/>
      <c r="M15439" s="116"/>
      <c r="N15439" s="117"/>
      <c r="P15439" s="115"/>
      <c r="Q15439" s="116"/>
      <c r="R15439" s="116"/>
      <c r="S15439" s="116"/>
      <c r="T15439" s="117"/>
    </row>
    <row r="15440" spans="10:20">
      <c r="J15440" s="116"/>
      <c r="K15440" s="116"/>
      <c r="L15440" s="116"/>
      <c r="M15440" s="116"/>
      <c r="N15440" s="117"/>
      <c r="P15440" s="115"/>
      <c r="Q15440" s="116"/>
      <c r="R15440" s="116"/>
      <c r="S15440" s="116"/>
      <c r="T15440" s="117"/>
    </row>
    <row r="15441" spans="10:20">
      <c r="J15441" s="116"/>
      <c r="K15441" s="116"/>
      <c r="L15441" s="116"/>
      <c r="M15441" s="116"/>
      <c r="N15441" s="117"/>
      <c r="P15441" s="115"/>
      <c r="Q15441" s="116"/>
      <c r="R15441" s="116"/>
      <c r="S15441" s="116"/>
      <c r="T15441" s="117"/>
    </row>
    <row r="15442" spans="10:20">
      <c r="J15442" s="116"/>
      <c r="K15442" s="116"/>
      <c r="L15442" s="116"/>
      <c r="M15442" s="116"/>
      <c r="N15442" s="117"/>
      <c r="P15442" s="115"/>
      <c r="Q15442" s="116"/>
      <c r="R15442" s="116"/>
      <c r="S15442" s="116"/>
      <c r="T15442" s="117"/>
    </row>
    <row r="15443" spans="10:20">
      <c r="J15443" s="116"/>
      <c r="K15443" s="116"/>
      <c r="L15443" s="116"/>
      <c r="M15443" s="116"/>
      <c r="N15443" s="117"/>
      <c r="P15443" s="115"/>
      <c r="Q15443" s="116"/>
      <c r="R15443" s="116"/>
      <c r="S15443" s="116"/>
      <c r="T15443" s="117"/>
    </row>
    <row r="15444" spans="10:20">
      <c r="J15444" s="116"/>
      <c r="K15444" s="116"/>
      <c r="L15444" s="116"/>
      <c r="M15444" s="116"/>
      <c r="N15444" s="117"/>
      <c r="P15444" s="115"/>
      <c r="Q15444" s="116"/>
      <c r="R15444" s="116"/>
      <c r="S15444" s="116"/>
      <c r="T15444" s="117"/>
    </row>
    <row r="15445" spans="10:20">
      <c r="J15445" s="116"/>
      <c r="K15445" s="116"/>
      <c r="L15445" s="116"/>
      <c r="M15445" s="116"/>
      <c r="N15445" s="117"/>
      <c r="P15445" s="115"/>
      <c r="Q15445" s="116"/>
      <c r="R15445" s="116"/>
      <c r="S15445" s="116"/>
      <c r="T15445" s="117"/>
    </row>
    <row r="15446" spans="10:20">
      <c r="J15446" s="116"/>
      <c r="K15446" s="116"/>
      <c r="L15446" s="116"/>
      <c r="M15446" s="116"/>
      <c r="N15446" s="117"/>
      <c r="P15446" s="115"/>
      <c r="Q15446" s="116"/>
      <c r="R15446" s="116"/>
      <c r="S15446" s="116"/>
      <c r="T15446" s="117"/>
    </row>
    <row r="15447" spans="10:20">
      <c r="J15447" s="116"/>
      <c r="K15447" s="116"/>
      <c r="L15447" s="116"/>
      <c r="M15447" s="116"/>
      <c r="N15447" s="117"/>
      <c r="P15447" s="115"/>
      <c r="Q15447" s="116"/>
      <c r="R15447" s="116"/>
      <c r="S15447" s="116"/>
      <c r="T15447" s="117"/>
    </row>
    <row r="15448" spans="10:20">
      <c r="J15448" s="116"/>
      <c r="K15448" s="116"/>
      <c r="L15448" s="116"/>
      <c r="M15448" s="116"/>
      <c r="N15448" s="117"/>
      <c r="P15448" s="115"/>
      <c r="Q15448" s="116"/>
      <c r="R15448" s="116"/>
      <c r="S15448" s="116"/>
      <c r="T15448" s="117"/>
    </row>
    <row r="15449" spans="10:20">
      <c r="J15449" s="116"/>
      <c r="K15449" s="116"/>
      <c r="L15449" s="116"/>
      <c r="M15449" s="116"/>
      <c r="N15449" s="117"/>
      <c r="P15449" s="115"/>
      <c r="Q15449" s="116"/>
      <c r="R15449" s="116"/>
      <c r="S15449" s="116"/>
      <c r="T15449" s="117"/>
    </row>
    <row r="15450" spans="10:20">
      <c r="J15450" s="116"/>
      <c r="K15450" s="116"/>
      <c r="L15450" s="116"/>
      <c r="M15450" s="116"/>
      <c r="N15450" s="117"/>
      <c r="P15450" s="115"/>
      <c r="Q15450" s="116"/>
      <c r="R15450" s="116"/>
      <c r="S15450" s="116"/>
      <c r="T15450" s="117"/>
    </row>
    <row r="15451" spans="10:20">
      <c r="J15451" s="116"/>
      <c r="K15451" s="116"/>
      <c r="L15451" s="116"/>
      <c r="M15451" s="116"/>
      <c r="N15451" s="117"/>
      <c r="P15451" s="115"/>
      <c r="Q15451" s="116"/>
      <c r="R15451" s="116"/>
      <c r="S15451" s="116"/>
      <c r="T15451" s="117"/>
    </row>
    <row r="15452" spans="10:20">
      <c r="J15452" s="116"/>
      <c r="K15452" s="116"/>
      <c r="L15452" s="116"/>
      <c r="M15452" s="116"/>
      <c r="N15452" s="117"/>
      <c r="P15452" s="115"/>
      <c r="Q15452" s="116"/>
      <c r="R15452" s="116"/>
      <c r="S15452" s="116"/>
      <c r="T15452" s="117"/>
    </row>
    <row r="15453" spans="10:20">
      <c r="J15453" s="116"/>
      <c r="K15453" s="116"/>
      <c r="L15453" s="116"/>
      <c r="M15453" s="116"/>
      <c r="N15453" s="117"/>
      <c r="P15453" s="115"/>
      <c r="Q15453" s="116"/>
      <c r="R15453" s="116"/>
      <c r="S15453" s="116"/>
      <c r="T15453" s="117"/>
    </row>
    <row r="15454" spans="10:20">
      <c r="J15454" s="116"/>
      <c r="K15454" s="116"/>
      <c r="L15454" s="116"/>
      <c r="M15454" s="116"/>
      <c r="N15454" s="117"/>
      <c r="P15454" s="115"/>
      <c r="Q15454" s="116"/>
      <c r="R15454" s="116"/>
      <c r="S15454" s="116"/>
      <c r="T15454" s="117"/>
    </row>
    <row r="15455" spans="10:20">
      <c r="J15455" s="116"/>
      <c r="K15455" s="116"/>
      <c r="L15455" s="116"/>
      <c r="M15455" s="116"/>
      <c r="N15455" s="117"/>
      <c r="P15455" s="115"/>
      <c r="Q15455" s="116"/>
      <c r="R15455" s="116"/>
      <c r="S15455" s="116"/>
      <c r="T15455" s="117"/>
    </row>
    <row r="15456" spans="10:20">
      <c r="J15456" s="116"/>
      <c r="K15456" s="116"/>
      <c r="L15456" s="116"/>
      <c r="M15456" s="116"/>
      <c r="N15456" s="117"/>
      <c r="P15456" s="115"/>
      <c r="Q15456" s="116"/>
      <c r="R15456" s="116"/>
      <c r="S15456" s="116"/>
      <c r="T15456" s="117"/>
    </row>
    <row r="15457" spans="10:20">
      <c r="J15457" s="116"/>
      <c r="K15457" s="116"/>
      <c r="L15457" s="116"/>
      <c r="M15457" s="116"/>
      <c r="N15457" s="117"/>
      <c r="P15457" s="115"/>
      <c r="Q15457" s="116"/>
      <c r="R15457" s="116"/>
      <c r="S15457" s="116"/>
      <c r="T15457" s="117"/>
    </row>
    <row r="15458" spans="10:20">
      <c r="J15458" s="116"/>
      <c r="K15458" s="116"/>
      <c r="L15458" s="116"/>
      <c r="M15458" s="116"/>
      <c r="N15458" s="117"/>
      <c r="P15458" s="115"/>
      <c r="Q15458" s="116"/>
      <c r="R15458" s="116"/>
      <c r="S15458" s="116"/>
      <c r="T15458" s="117"/>
    </row>
    <row r="15459" spans="10:20">
      <c r="J15459" s="116"/>
      <c r="K15459" s="116"/>
      <c r="L15459" s="116"/>
      <c r="M15459" s="116"/>
      <c r="N15459" s="117"/>
      <c r="P15459" s="115"/>
      <c r="Q15459" s="116"/>
      <c r="R15459" s="116"/>
      <c r="S15459" s="116"/>
      <c r="T15459" s="117"/>
    </row>
    <row r="15460" spans="10:20">
      <c r="J15460" s="116"/>
      <c r="K15460" s="116"/>
      <c r="L15460" s="116"/>
      <c r="M15460" s="116"/>
      <c r="N15460" s="117"/>
      <c r="P15460" s="115"/>
      <c r="Q15460" s="116"/>
      <c r="R15460" s="116"/>
      <c r="S15460" s="116"/>
      <c r="T15460" s="117"/>
    </row>
    <row r="15461" spans="10:20">
      <c r="J15461" s="116"/>
      <c r="K15461" s="116"/>
      <c r="L15461" s="116"/>
      <c r="M15461" s="116"/>
      <c r="N15461" s="117"/>
      <c r="P15461" s="115"/>
      <c r="Q15461" s="116"/>
      <c r="R15461" s="116"/>
      <c r="S15461" s="116"/>
      <c r="T15461" s="117"/>
    </row>
    <row r="15462" spans="10:20">
      <c r="J15462" s="116"/>
      <c r="K15462" s="116"/>
      <c r="L15462" s="116"/>
      <c r="M15462" s="116"/>
      <c r="N15462" s="117"/>
      <c r="P15462" s="115"/>
      <c r="Q15462" s="116"/>
      <c r="R15462" s="116"/>
      <c r="S15462" s="116"/>
      <c r="T15462" s="117"/>
    </row>
    <row r="15463" spans="10:20">
      <c r="J15463" s="116"/>
      <c r="K15463" s="116"/>
      <c r="L15463" s="116"/>
      <c r="M15463" s="116"/>
      <c r="N15463" s="117"/>
      <c r="P15463" s="115"/>
      <c r="Q15463" s="116"/>
      <c r="R15463" s="116"/>
      <c r="S15463" s="116"/>
      <c r="T15463" s="117"/>
    </row>
    <row r="15464" spans="10:20">
      <c r="J15464" s="116"/>
      <c r="K15464" s="116"/>
      <c r="L15464" s="116"/>
      <c r="M15464" s="116"/>
      <c r="N15464" s="117"/>
      <c r="P15464" s="115"/>
      <c r="Q15464" s="116"/>
      <c r="R15464" s="116"/>
      <c r="S15464" s="116"/>
      <c r="T15464" s="117"/>
    </row>
    <row r="15465" spans="10:20">
      <c r="J15465" s="116"/>
      <c r="K15465" s="116"/>
      <c r="L15465" s="116"/>
      <c r="M15465" s="116"/>
      <c r="N15465" s="117"/>
      <c r="P15465" s="115"/>
      <c r="Q15465" s="116"/>
      <c r="R15465" s="116"/>
      <c r="S15465" s="116"/>
      <c r="T15465" s="117"/>
    </row>
    <row r="15466" spans="10:20">
      <c r="J15466" s="116"/>
      <c r="K15466" s="116"/>
      <c r="L15466" s="116"/>
      <c r="M15466" s="116"/>
      <c r="N15466" s="117"/>
      <c r="P15466" s="115"/>
      <c r="Q15466" s="116"/>
      <c r="R15466" s="116"/>
      <c r="S15466" s="116"/>
      <c r="T15466" s="117"/>
    </row>
    <row r="15467" spans="10:20">
      <c r="J15467" s="116"/>
      <c r="K15467" s="116"/>
      <c r="L15467" s="116"/>
      <c r="M15467" s="116"/>
      <c r="N15467" s="117"/>
      <c r="P15467" s="115"/>
      <c r="Q15467" s="116"/>
      <c r="R15467" s="116"/>
      <c r="S15467" s="116"/>
      <c r="T15467" s="117"/>
    </row>
    <row r="15468" spans="10:20">
      <c r="J15468" s="116"/>
      <c r="K15468" s="116"/>
      <c r="L15468" s="116"/>
      <c r="M15468" s="116"/>
      <c r="N15468" s="117"/>
      <c r="P15468" s="115"/>
      <c r="Q15468" s="116"/>
      <c r="R15468" s="116"/>
      <c r="S15468" s="116"/>
      <c r="T15468" s="117"/>
    </row>
    <row r="15469" spans="10:20">
      <c r="J15469" s="116"/>
      <c r="K15469" s="116"/>
      <c r="L15469" s="116"/>
      <c r="M15469" s="116"/>
      <c r="N15469" s="117"/>
      <c r="P15469" s="115"/>
      <c r="Q15469" s="116"/>
      <c r="R15469" s="116"/>
      <c r="S15469" s="116"/>
      <c r="T15469" s="117"/>
    </row>
    <row r="15470" spans="10:20">
      <c r="J15470" s="116"/>
      <c r="K15470" s="116"/>
      <c r="L15470" s="116"/>
      <c r="M15470" s="116"/>
      <c r="N15470" s="117"/>
      <c r="P15470" s="115"/>
      <c r="Q15470" s="116"/>
      <c r="R15470" s="116"/>
      <c r="S15470" s="116"/>
      <c r="T15470" s="117"/>
    </row>
    <row r="15471" spans="10:20">
      <c r="J15471" s="116"/>
      <c r="K15471" s="116"/>
      <c r="L15471" s="116"/>
      <c r="M15471" s="116"/>
      <c r="N15471" s="117"/>
      <c r="P15471" s="115"/>
      <c r="Q15471" s="116"/>
      <c r="R15471" s="116"/>
      <c r="S15471" s="116"/>
      <c r="T15471" s="117"/>
    </row>
    <row r="15472" spans="10:20">
      <c r="J15472" s="116"/>
      <c r="K15472" s="116"/>
      <c r="L15472" s="116"/>
      <c r="M15472" s="116"/>
      <c r="N15472" s="117"/>
      <c r="P15472" s="115"/>
      <c r="Q15472" s="116"/>
      <c r="R15472" s="116"/>
      <c r="S15472" s="116"/>
      <c r="T15472" s="117"/>
    </row>
    <row r="15473" spans="10:20">
      <c r="J15473" s="116"/>
      <c r="K15473" s="116"/>
      <c r="L15473" s="116"/>
      <c r="M15473" s="116"/>
      <c r="N15473" s="117"/>
      <c r="P15473" s="115"/>
      <c r="Q15473" s="116"/>
      <c r="R15473" s="116"/>
      <c r="S15473" s="116"/>
      <c r="T15473" s="117"/>
    </row>
    <row r="15474" spans="10:20">
      <c r="J15474" s="116"/>
      <c r="K15474" s="116"/>
      <c r="L15474" s="116"/>
      <c r="M15474" s="116"/>
      <c r="N15474" s="117"/>
      <c r="P15474" s="115"/>
      <c r="Q15474" s="116"/>
      <c r="R15474" s="116"/>
      <c r="S15474" s="116"/>
      <c r="T15474" s="117"/>
    </row>
    <row r="15475" spans="10:20">
      <c r="J15475" s="116"/>
      <c r="K15475" s="116"/>
      <c r="L15475" s="116"/>
      <c r="M15475" s="116"/>
      <c r="N15475" s="117"/>
      <c r="P15475" s="115"/>
      <c r="Q15475" s="116"/>
      <c r="R15475" s="116"/>
      <c r="S15475" s="116"/>
      <c r="T15475" s="117"/>
    </row>
    <row r="15476" spans="10:20">
      <c r="J15476" s="116"/>
      <c r="K15476" s="116"/>
      <c r="L15476" s="116"/>
      <c r="M15476" s="116"/>
      <c r="N15476" s="117"/>
      <c r="P15476" s="115"/>
      <c r="Q15476" s="116"/>
      <c r="R15476" s="116"/>
      <c r="S15476" s="116"/>
      <c r="T15476" s="117"/>
    </row>
    <row r="15477" spans="10:20">
      <c r="J15477" s="116"/>
      <c r="K15477" s="116"/>
      <c r="L15477" s="116"/>
      <c r="M15477" s="116"/>
      <c r="N15477" s="117"/>
      <c r="P15477" s="115"/>
      <c r="Q15477" s="116"/>
      <c r="R15477" s="116"/>
      <c r="S15477" s="116"/>
      <c r="T15477" s="117"/>
    </row>
    <row r="15478" spans="10:20">
      <c r="J15478" s="116"/>
      <c r="K15478" s="116"/>
      <c r="L15478" s="116"/>
      <c r="M15478" s="116"/>
      <c r="N15478" s="117"/>
      <c r="P15478" s="115"/>
      <c r="Q15478" s="116"/>
      <c r="R15478" s="116"/>
      <c r="S15478" s="116"/>
      <c r="T15478" s="117"/>
    </row>
    <row r="15479" spans="10:20">
      <c r="J15479" s="116"/>
      <c r="K15479" s="116"/>
      <c r="L15479" s="116"/>
      <c r="M15479" s="116"/>
      <c r="N15479" s="117"/>
      <c r="P15479" s="115"/>
      <c r="Q15479" s="116"/>
      <c r="R15479" s="116"/>
      <c r="S15479" s="116"/>
      <c r="T15479" s="117"/>
    </row>
    <row r="15480" spans="10:20">
      <c r="J15480" s="116"/>
      <c r="K15480" s="116"/>
      <c r="L15480" s="116"/>
      <c r="M15480" s="116"/>
      <c r="N15480" s="117"/>
      <c r="P15480" s="115"/>
      <c r="Q15480" s="116"/>
      <c r="R15480" s="116"/>
      <c r="S15480" s="116"/>
      <c r="T15480" s="117"/>
    </row>
    <row r="15481" spans="10:20">
      <c r="J15481" s="116"/>
      <c r="K15481" s="116"/>
      <c r="L15481" s="116"/>
      <c r="M15481" s="116"/>
      <c r="N15481" s="117"/>
      <c r="P15481" s="115"/>
      <c r="Q15481" s="116"/>
      <c r="R15481" s="116"/>
      <c r="S15481" s="116"/>
      <c r="T15481" s="117"/>
    </row>
    <row r="15482" spans="10:20">
      <c r="J15482" s="116"/>
      <c r="K15482" s="116"/>
      <c r="L15482" s="116"/>
      <c r="M15482" s="116"/>
      <c r="N15482" s="117"/>
      <c r="P15482" s="115"/>
      <c r="Q15482" s="116"/>
      <c r="R15482" s="116"/>
      <c r="S15482" s="116"/>
      <c r="T15482" s="117"/>
    </row>
    <row r="15483" spans="10:20">
      <c r="J15483" s="116"/>
      <c r="K15483" s="116"/>
      <c r="L15483" s="116"/>
      <c r="M15483" s="116"/>
      <c r="N15483" s="117"/>
      <c r="P15483" s="115"/>
      <c r="Q15483" s="116"/>
      <c r="R15483" s="116"/>
      <c r="S15483" s="116"/>
      <c r="T15483" s="117"/>
    </row>
    <row r="15484" spans="10:20">
      <c r="J15484" s="116"/>
      <c r="K15484" s="116"/>
      <c r="L15484" s="116"/>
      <c r="M15484" s="116"/>
      <c r="N15484" s="117"/>
      <c r="P15484" s="115"/>
      <c r="Q15484" s="116"/>
      <c r="R15484" s="116"/>
      <c r="S15484" s="116"/>
      <c r="T15484" s="117"/>
    </row>
    <row r="15485" spans="10:20">
      <c r="J15485" s="116"/>
      <c r="K15485" s="116"/>
      <c r="L15485" s="116"/>
      <c r="M15485" s="116"/>
      <c r="N15485" s="117"/>
      <c r="P15485" s="115"/>
      <c r="Q15485" s="116"/>
      <c r="R15485" s="116"/>
      <c r="S15485" s="116"/>
      <c r="T15485" s="117"/>
    </row>
    <row r="15486" spans="10:20">
      <c r="J15486" s="116"/>
      <c r="K15486" s="116"/>
      <c r="L15486" s="116"/>
      <c r="M15486" s="116"/>
      <c r="N15486" s="117"/>
      <c r="P15486" s="115"/>
      <c r="Q15486" s="116"/>
      <c r="R15486" s="116"/>
      <c r="S15486" s="116"/>
      <c r="T15486" s="117"/>
    </row>
    <row r="15487" spans="10:20">
      <c r="J15487" s="116"/>
      <c r="K15487" s="116"/>
      <c r="L15487" s="116"/>
      <c r="M15487" s="116"/>
      <c r="N15487" s="117"/>
      <c r="P15487" s="115"/>
      <c r="Q15487" s="116"/>
      <c r="R15487" s="116"/>
      <c r="S15487" s="116"/>
      <c r="T15487" s="117"/>
    </row>
    <row r="15488" spans="10:20">
      <c r="J15488" s="116"/>
      <c r="K15488" s="116"/>
      <c r="L15488" s="116"/>
      <c r="M15488" s="116"/>
      <c r="N15488" s="117"/>
      <c r="P15488" s="115"/>
      <c r="Q15488" s="116"/>
      <c r="R15488" s="116"/>
      <c r="S15488" s="116"/>
      <c r="T15488" s="117"/>
    </row>
    <row r="15489" spans="10:20">
      <c r="J15489" s="116"/>
      <c r="K15489" s="116"/>
      <c r="L15489" s="116"/>
      <c r="M15489" s="116"/>
      <c r="N15489" s="117"/>
      <c r="P15489" s="115"/>
      <c r="Q15489" s="116"/>
      <c r="R15489" s="116"/>
      <c r="S15489" s="116"/>
      <c r="T15489" s="117"/>
    </row>
    <row r="15490" spans="10:20">
      <c r="J15490" s="116"/>
      <c r="K15490" s="116"/>
      <c r="L15490" s="116"/>
      <c r="M15490" s="116"/>
      <c r="N15490" s="117"/>
      <c r="P15490" s="115"/>
      <c r="Q15490" s="116"/>
      <c r="R15490" s="116"/>
      <c r="S15490" s="116"/>
      <c r="T15490" s="117"/>
    </row>
    <row r="15491" spans="10:20">
      <c r="J15491" s="116"/>
      <c r="K15491" s="116"/>
      <c r="L15491" s="116"/>
      <c r="M15491" s="116"/>
      <c r="N15491" s="117"/>
      <c r="P15491" s="115"/>
      <c r="Q15491" s="116"/>
      <c r="R15491" s="116"/>
      <c r="S15491" s="116"/>
      <c r="T15491" s="117"/>
    </row>
    <row r="15492" spans="10:20">
      <c r="J15492" s="116"/>
      <c r="K15492" s="116"/>
      <c r="L15492" s="116"/>
      <c r="M15492" s="116"/>
      <c r="N15492" s="117"/>
      <c r="P15492" s="115"/>
      <c r="Q15492" s="116"/>
      <c r="R15492" s="116"/>
      <c r="S15492" s="116"/>
      <c r="T15492" s="117"/>
    </row>
    <row r="15493" spans="10:20">
      <c r="J15493" s="116"/>
      <c r="K15493" s="116"/>
      <c r="L15493" s="116"/>
      <c r="M15493" s="116"/>
      <c r="N15493" s="117"/>
      <c r="P15493" s="115"/>
      <c r="Q15493" s="116"/>
      <c r="R15493" s="116"/>
      <c r="S15493" s="116"/>
      <c r="T15493" s="117"/>
    </row>
    <row r="15494" spans="10:20">
      <c r="J15494" s="116"/>
      <c r="K15494" s="116"/>
      <c r="L15494" s="116"/>
      <c r="M15494" s="116"/>
      <c r="N15494" s="117"/>
      <c r="P15494" s="115"/>
      <c r="Q15494" s="116"/>
      <c r="R15494" s="116"/>
      <c r="S15494" s="116"/>
      <c r="T15494" s="117"/>
    </row>
    <row r="15495" spans="10:20">
      <c r="J15495" s="116"/>
      <c r="K15495" s="116"/>
      <c r="L15495" s="116"/>
      <c r="M15495" s="116"/>
      <c r="N15495" s="117"/>
      <c r="P15495" s="115"/>
      <c r="Q15495" s="116"/>
      <c r="R15495" s="116"/>
      <c r="S15495" s="116"/>
      <c r="T15495" s="117"/>
    </row>
    <row r="15496" spans="10:20">
      <c r="J15496" s="116"/>
      <c r="K15496" s="116"/>
      <c r="L15496" s="116"/>
      <c r="M15496" s="116"/>
      <c r="N15496" s="117"/>
      <c r="P15496" s="115"/>
      <c r="Q15496" s="116"/>
      <c r="R15496" s="116"/>
      <c r="S15496" s="116"/>
      <c r="T15496" s="117"/>
    </row>
    <row r="15497" spans="10:20">
      <c r="J15497" s="116"/>
      <c r="K15497" s="116"/>
      <c r="L15497" s="116"/>
      <c r="M15497" s="116"/>
      <c r="N15497" s="117"/>
      <c r="P15497" s="115"/>
      <c r="Q15497" s="116"/>
      <c r="R15497" s="116"/>
      <c r="S15497" s="116"/>
      <c r="T15497" s="117"/>
    </row>
    <row r="15498" spans="10:20">
      <c r="J15498" s="116"/>
      <c r="K15498" s="116"/>
      <c r="L15498" s="116"/>
      <c r="M15498" s="116"/>
      <c r="N15498" s="117"/>
      <c r="P15498" s="115"/>
      <c r="Q15498" s="116"/>
      <c r="R15498" s="116"/>
      <c r="S15498" s="116"/>
      <c r="T15498" s="117"/>
    </row>
    <row r="15499" spans="10:20">
      <c r="J15499" s="116"/>
      <c r="K15499" s="116"/>
      <c r="L15499" s="116"/>
      <c r="M15499" s="116"/>
      <c r="N15499" s="117"/>
      <c r="P15499" s="115"/>
      <c r="Q15499" s="116"/>
      <c r="R15499" s="116"/>
      <c r="S15499" s="116"/>
      <c r="T15499" s="117"/>
    </row>
    <row r="15500" spans="10:20">
      <c r="J15500" s="116"/>
      <c r="K15500" s="116"/>
      <c r="L15500" s="116"/>
      <c r="M15500" s="116"/>
      <c r="N15500" s="117"/>
      <c r="P15500" s="115"/>
      <c r="Q15500" s="116"/>
      <c r="R15500" s="116"/>
      <c r="S15500" s="116"/>
      <c r="T15500" s="117"/>
    </row>
    <row r="15501" spans="10:20">
      <c r="J15501" s="116"/>
      <c r="K15501" s="116"/>
      <c r="L15501" s="116"/>
      <c r="M15501" s="116"/>
      <c r="N15501" s="117"/>
      <c r="P15501" s="115"/>
      <c r="Q15501" s="116"/>
      <c r="R15501" s="116"/>
      <c r="S15501" s="116"/>
      <c r="T15501" s="117"/>
    </row>
    <row r="15502" spans="10:20">
      <c r="J15502" s="116"/>
      <c r="K15502" s="116"/>
      <c r="L15502" s="116"/>
      <c r="M15502" s="116"/>
      <c r="N15502" s="117"/>
      <c r="P15502" s="115"/>
      <c r="Q15502" s="116"/>
      <c r="R15502" s="116"/>
      <c r="S15502" s="116"/>
      <c r="T15502" s="117"/>
    </row>
    <row r="15503" spans="10:20">
      <c r="J15503" s="116"/>
      <c r="K15503" s="116"/>
      <c r="L15503" s="116"/>
      <c r="M15503" s="116"/>
      <c r="N15503" s="117"/>
      <c r="P15503" s="115"/>
      <c r="Q15503" s="116"/>
      <c r="R15503" s="116"/>
      <c r="S15503" s="116"/>
      <c r="T15503" s="117"/>
    </row>
    <row r="15504" spans="10:20">
      <c r="J15504" s="116"/>
      <c r="K15504" s="116"/>
      <c r="L15504" s="116"/>
      <c r="M15504" s="116"/>
      <c r="N15504" s="117"/>
      <c r="P15504" s="115"/>
      <c r="Q15504" s="116"/>
      <c r="R15504" s="116"/>
      <c r="S15504" s="116"/>
      <c r="T15504" s="117"/>
    </row>
    <row r="15505" spans="10:20">
      <c r="J15505" s="116"/>
      <c r="K15505" s="116"/>
      <c r="L15505" s="116"/>
      <c r="M15505" s="116"/>
      <c r="N15505" s="117"/>
      <c r="P15505" s="115"/>
      <c r="Q15505" s="116"/>
      <c r="R15505" s="116"/>
      <c r="S15505" s="116"/>
      <c r="T15505" s="117"/>
    </row>
    <row r="15506" spans="10:20">
      <c r="J15506" s="116"/>
      <c r="K15506" s="116"/>
      <c r="L15506" s="116"/>
      <c r="M15506" s="116"/>
      <c r="N15506" s="117"/>
      <c r="P15506" s="115"/>
      <c r="Q15506" s="116"/>
      <c r="R15506" s="116"/>
      <c r="S15506" s="116"/>
      <c r="T15506" s="117"/>
    </row>
    <row r="15507" spans="10:20">
      <c r="J15507" s="116"/>
      <c r="K15507" s="116"/>
      <c r="L15507" s="116"/>
      <c r="M15507" s="116"/>
      <c r="N15507" s="117"/>
      <c r="P15507" s="115"/>
      <c r="Q15507" s="116"/>
      <c r="R15507" s="116"/>
      <c r="S15507" s="116"/>
      <c r="T15507" s="117"/>
    </row>
    <row r="15508" spans="10:20">
      <c r="J15508" s="116"/>
      <c r="K15508" s="116"/>
      <c r="L15508" s="116"/>
      <c r="M15508" s="116"/>
      <c r="N15508" s="117"/>
      <c r="P15508" s="115"/>
      <c r="Q15508" s="116"/>
      <c r="R15508" s="116"/>
      <c r="S15508" s="116"/>
      <c r="T15508" s="117"/>
    </row>
    <row r="15509" spans="10:20">
      <c r="J15509" s="116"/>
      <c r="K15509" s="116"/>
      <c r="L15509" s="116"/>
      <c r="M15509" s="116"/>
      <c r="N15509" s="117"/>
      <c r="P15509" s="115"/>
      <c r="Q15509" s="116"/>
      <c r="R15509" s="116"/>
      <c r="S15509" s="116"/>
      <c r="T15509" s="117"/>
    </row>
    <row r="15510" spans="10:20">
      <c r="J15510" s="116"/>
      <c r="K15510" s="116"/>
      <c r="L15510" s="116"/>
      <c r="M15510" s="116"/>
      <c r="N15510" s="117"/>
      <c r="P15510" s="115"/>
      <c r="Q15510" s="116"/>
      <c r="R15510" s="116"/>
      <c r="S15510" s="116"/>
      <c r="T15510" s="117"/>
    </row>
    <row r="15511" spans="10:20">
      <c r="J15511" s="116"/>
      <c r="K15511" s="116"/>
      <c r="L15511" s="116"/>
      <c r="M15511" s="116"/>
      <c r="N15511" s="117"/>
      <c r="P15511" s="115"/>
      <c r="Q15511" s="116"/>
      <c r="R15511" s="116"/>
      <c r="S15511" s="116"/>
      <c r="T15511" s="117"/>
    </row>
    <row r="15512" spans="10:20">
      <c r="J15512" s="116"/>
      <c r="K15512" s="116"/>
      <c r="L15512" s="116"/>
      <c r="M15512" s="116"/>
      <c r="N15512" s="117"/>
      <c r="P15512" s="115"/>
      <c r="Q15512" s="116"/>
      <c r="R15512" s="116"/>
      <c r="S15512" s="116"/>
      <c r="T15512" s="117"/>
    </row>
    <row r="15513" spans="10:20">
      <c r="J15513" s="116"/>
      <c r="K15513" s="116"/>
      <c r="L15513" s="116"/>
      <c r="M15513" s="116"/>
      <c r="N15513" s="117"/>
      <c r="P15513" s="115"/>
      <c r="Q15513" s="116"/>
      <c r="R15513" s="116"/>
      <c r="S15513" s="116"/>
      <c r="T15513" s="117"/>
    </row>
    <row r="15514" spans="10:20">
      <c r="J15514" s="116"/>
      <c r="K15514" s="116"/>
      <c r="L15514" s="116"/>
      <c r="M15514" s="116"/>
      <c r="N15514" s="117"/>
      <c r="P15514" s="115"/>
      <c r="Q15514" s="116"/>
      <c r="R15514" s="116"/>
      <c r="S15514" s="116"/>
      <c r="T15514" s="117"/>
    </row>
    <row r="15515" spans="10:20">
      <c r="J15515" s="116"/>
      <c r="K15515" s="116"/>
      <c r="L15515" s="116"/>
      <c r="M15515" s="116"/>
      <c r="N15515" s="117"/>
      <c r="P15515" s="115"/>
      <c r="Q15515" s="116"/>
      <c r="R15515" s="116"/>
      <c r="S15515" s="116"/>
      <c r="T15515" s="117"/>
    </row>
    <row r="15516" spans="10:20">
      <c r="J15516" s="116"/>
      <c r="K15516" s="116"/>
      <c r="L15516" s="116"/>
      <c r="M15516" s="116"/>
      <c r="N15516" s="117"/>
      <c r="P15516" s="115"/>
      <c r="Q15516" s="116"/>
      <c r="R15516" s="116"/>
      <c r="S15516" s="116"/>
      <c r="T15516" s="117"/>
    </row>
    <row r="15517" spans="10:20">
      <c r="J15517" s="116"/>
      <c r="K15517" s="116"/>
      <c r="L15517" s="116"/>
      <c r="M15517" s="116"/>
      <c r="N15517" s="117"/>
      <c r="P15517" s="115"/>
      <c r="Q15517" s="116"/>
      <c r="R15517" s="116"/>
      <c r="S15517" s="116"/>
      <c r="T15517" s="117"/>
    </row>
    <row r="15518" spans="10:20">
      <c r="J15518" s="116"/>
      <c r="K15518" s="116"/>
      <c r="L15518" s="116"/>
      <c r="M15518" s="116"/>
      <c r="N15518" s="117"/>
      <c r="P15518" s="115"/>
      <c r="Q15518" s="116"/>
      <c r="R15518" s="116"/>
      <c r="S15518" s="116"/>
      <c r="T15518" s="117"/>
    </row>
    <row r="15519" spans="10:20">
      <c r="J15519" s="116"/>
      <c r="K15519" s="116"/>
      <c r="L15519" s="116"/>
      <c r="M15519" s="116"/>
      <c r="N15519" s="117"/>
      <c r="P15519" s="115"/>
      <c r="Q15519" s="116"/>
      <c r="R15519" s="116"/>
      <c r="S15519" s="116"/>
      <c r="T15519" s="117"/>
    </row>
    <row r="15520" spans="10:20">
      <c r="J15520" s="116"/>
      <c r="K15520" s="116"/>
      <c r="L15520" s="116"/>
      <c r="M15520" s="116"/>
      <c r="N15520" s="117"/>
      <c r="P15520" s="115"/>
      <c r="Q15520" s="116"/>
      <c r="R15520" s="116"/>
      <c r="S15520" s="116"/>
      <c r="T15520" s="117"/>
    </row>
    <row r="15521" spans="10:20">
      <c r="J15521" s="116"/>
      <c r="K15521" s="116"/>
      <c r="L15521" s="116"/>
      <c r="M15521" s="116"/>
      <c r="N15521" s="117"/>
      <c r="P15521" s="115"/>
      <c r="Q15521" s="116"/>
      <c r="R15521" s="116"/>
      <c r="S15521" s="116"/>
      <c r="T15521" s="117"/>
    </row>
    <row r="15522" spans="10:20">
      <c r="J15522" s="116"/>
      <c r="K15522" s="116"/>
      <c r="L15522" s="116"/>
      <c r="M15522" s="116"/>
      <c r="N15522" s="117"/>
      <c r="P15522" s="115"/>
      <c r="Q15522" s="116"/>
      <c r="R15522" s="116"/>
      <c r="S15522" s="116"/>
      <c r="T15522" s="117"/>
    </row>
    <row r="15523" spans="10:20">
      <c r="J15523" s="116"/>
      <c r="K15523" s="116"/>
      <c r="L15523" s="116"/>
      <c r="M15523" s="116"/>
      <c r="N15523" s="117"/>
      <c r="P15523" s="115"/>
      <c r="Q15523" s="116"/>
      <c r="R15523" s="116"/>
      <c r="S15523" s="116"/>
      <c r="T15523" s="117"/>
    </row>
    <row r="15524" spans="10:20">
      <c r="J15524" s="116"/>
      <c r="K15524" s="116"/>
      <c r="L15524" s="116"/>
      <c r="M15524" s="116"/>
      <c r="N15524" s="117"/>
      <c r="P15524" s="115"/>
      <c r="Q15524" s="116"/>
      <c r="R15524" s="116"/>
      <c r="S15524" s="116"/>
      <c r="T15524" s="117"/>
    </row>
    <row r="15525" spans="10:20">
      <c r="J15525" s="116"/>
      <c r="K15525" s="116"/>
      <c r="L15525" s="116"/>
      <c r="M15525" s="116"/>
      <c r="N15525" s="117"/>
      <c r="P15525" s="115"/>
      <c r="Q15525" s="116"/>
      <c r="R15525" s="116"/>
      <c r="S15525" s="116"/>
      <c r="T15525" s="117"/>
    </row>
    <row r="15526" spans="10:20">
      <c r="J15526" s="116"/>
      <c r="K15526" s="116"/>
      <c r="L15526" s="116"/>
      <c r="M15526" s="116"/>
      <c r="N15526" s="117"/>
      <c r="P15526" s="115"/>
      <c r="Q15526" s="116"/>
      <c r="R15526" s="116"/>
      <c r="S15526" s="116"/>
      <c r="T15526" s="117"/>
    </row>
    <row r="15527" spans="10:20">
      <c r="J15527" s="116"/>
      <c r="K15527" s="116"/>
      <c r="L15527" s="116"/>
      <c r="M15527" s="116"/>
      <c r="N15527" s="117"/>
      <c r="P15527" s="115"/>
      <c r="Q15527" s="116"/>
      <c r="R15527" s="116"/>
      <c r="S15527" s="116"/>
      <c r="T15527" s="117"/>
    </row>
    <row r="15528" spans="10:20">
      <c r="J15528" s="116"/>
      <c r="K15528" s="116"/>
      <c r="L15528" s="116"/>
      <c r="M15528" s="116"/>
      <c r="N15528" s="117"/>
      <c r="P15528" s="115"/>
      <c r="Q15528" s="116"/>
      <c r="R15528" s="116"/>
      <c r="S15528" s="116"/>
      <c r="T15528" s="117"/>
    </row>
    <row r="15529" spans="10:20">
      <c r="J15529" s="116"/>
      <c r="K15529" s="116"/>
      <c r="L15529" s="116"/>
      <c r="M15529" s="116"/>
      <c r="N15529" s="117"/>
      <c r="P15529" s="115"/>
      <c r="Q15529" s="116"/>
      <c r="R15529" s="116"/>
      <c r="S15529" s="116"/>
      <c r="T15529" s="117"/>
    </row>
    <row r="15530" spans="10:20">
      <c r="J15530" s="116"/>
      <c r="K15530" s="116"/>
      <c r="L15530" s="116"/>
      <c r="M15530" s="116"/>
      <c r="N15530" s="117"/>
      <c r="P15530" s="115"/>
      <c r="Q15530" s="116"/>
      <c r="R15530" s="116"/>
      <c r="S15530" s="116"/>
      <c r="T15530" s="117"/>
    </row>
    <row r="15531" spans="10:20">
      <c r="J15531" s="116"/>
      <c r="K15531" s="116"/>
      <c r="L15531" s="116"/>
      <c r="M15531" s="116"/>
      <c r="N15531" s="117"/>
      <c r="P15531" s="115"/>
      <c r="Q15531" s="116"/>
      <c r="R15531" s="116"/>
      <c r="S15531" s="116"/>
      <c r="T15531" s="117"/>
    </row>
    <row r="15532" spans="10:20">
      <c r="J15532" s="116"/>
      <c r="K15532" s="116"/>
      <c r="L15532" s="116"/>
      <c r="M15532" s="116"/>
      <c r="N15532" s="117"/>
      <c r="P15532" s="115"/>
      <c r="Q15532" s="116"/>
      <c r="R15532" s="116"/>
      <c r="S15532" s="116"/>
      <c r="T15532" s="117"/>
    </row>
    <row r="15533" spans="10:20">
      <c r="J15533" s="116"/>
      <c r="K15533" s="116"/>
      <c r="L15533" s="116"/>
      <c r="M15533" s="116"/>
      <c r="N15533" s="117"/>
      <c r="P15533" s="115"/>
      <c r="Q15533" s="116"/>
      <c r="R15533" s="116"/>
      <c r="S15533" s="116"/>
      <c r="T15533" s="117"/>
    </row>
    <row r="15534" spans="10:20">
      <c r="J15534" s="116"/>
      <c r="K15534" s="116"/>
      <c r="L15534" s="116"/>
      <c r="M15534" s="116"/>
      <c r="N15534" s="117"/>
      <c r="P15534" s="115"/>
      <c r="Q15534" s="116"/>
      <c r="R15534" s="116"/>
      <c r="S15534" s="116"/>
      <c r="T15534" s="117"/>
    </row>
    <row r="15535" spans="10:20">
      <c r="J15535" s="116"/>
      <c r="K15535" s="116"/>
      <c r="L15535" s="116"/>
      <c r="M15535" s="116"/>
      <c r="N15535" s="117"/>
      <c r="P15535" s="115"/>
      <c r="Q15535" s="116"/>
      <c r="R15535" s="116"/>
      <c r="S15535" s="116"/>
      <c r="T15535" s="117"/>
    </row>
    <row r="15536" spans="10:20">
      <c r="J15536" s="116"/>
      <c r="K15536" s="116"/>
      <c r="L15536" s="116"/>
      <c r="M15536" s="116"/>
      <c r="N15536" s="117"/>
      <c r="P15536" s="115"/>
      <c r="Q15536" s="116"/>
      <c r="R15536" s="116"/>
      <c r="S15536" s="116"/>
      <c r="T15536" s="117"/>
    </row>
    <row r="15537" spans="10:20">
      <c r="J15537" s="116"/>
      <c r="K15537" s="116"/>
      <c r="L15537" s="116"/>
      <c r="M15537" s="116"/>
      <c r="N15537" s="117"/>
      <c r="P15537" s="115"/>
      <c r="Q15537" s="116"/>
      <c r="R15537" s="116"/>
      <c r="S15537" s="116"/>
      <c r="T15537" s="117"/>
    </row>
    <row r="15538" spans="10:20">
      <c r="J15538" s="116"/>
      <c r="K15538" s="116"/>
      <c r="L15538" s="116"/>
      <c r="M15538" s="116"/>
      <c r="N15538" s="117"/>
      <c r="P15538" s="115"/>
      <c r="Q15538" s="116"/>
      <c r="R15538" s="116"/>
      <c r="S15538" s="116"/>
      <c r="T15538" s="117"/>
    </row>
    <row r="15539" spans="10:20">
      <c r="J15539" s="116"/>
      <c r="K15539" s="116"/>
      <c r="L15539" s="116"/>
      <c r="M15539" s="116"/>
      <c r="N15539" s="117"/>
      <c r="P15539" s="115"/>
      <c r="Q15539" s="116"/>
      <c r="R15539" s="116"/>
      <c r="S15539" s="116"/>
      <c r="T15539" s="117"/>
    </row>
    <row r="15540" spans="10:20">
      <c r="J15540" s="116"/>
      <c r="K15540" s="116"/>
      <c r="L15540" s="116"/>
      <c r="M15540" s="116"/>
      <c r="N15540" s="117"/>
      <c r="P15540" s="115"/>
      <c r="Q15540" s="116"/>
      <c r="R15540" s="116"/>
      <c r="S15540" s="116"/>
      <c r="T15540" s="117"/>
    </row>
    <row r="15541" spans="10:20">
      <c r="J15541" s="116"/>
      <c r="K15541" s="116"/>
      <c r="L15541" s="116"/>
      <c r="M15541" s="116"/>
      <c r="N15541" s="117"/>
      <c r="P15541" s="115"/>
      <c r="Q15541" s="116"/>
      <c r="R15541" s="116"/>
      <c r="S15541" s="116"/>
      <c r="T15541" s="117"/>
    </row>
    <row r="15542" spans="10:20">
      <c r="J15542" s="116"/>
      <c r="K15542" s="116"/>
      <c r="L15542" s="116"/>
      <c r="M15542" s="116"/>
      <c r="N15542" s="117"/>
      <c r="P15542" s="115"/>
      <c r="Q15542" s="116"/>
      <c r="R15542" s="116"/>
      <c r="S15542" s="116"/>
      <c r="T15542" s="117"/>
    </row>
    <row r="15543" spans="10:20">
      <c r="J15543" s="116"/>
      <c r="K15543" s="116"/>
      <c r="L15543" s="116"/>
      <c r="M15543" s="116"/>
      <c r="N15543" s="117"/>
      <c r="P15543" s="115"/>
      <c r="Q15543" s="116"/>
      <c r="R15543" s="116"/>
      <c r="S15543" s="116"/>
      <c r="T15543" s="117"/>
    </row>
    <row r="15544" spans="10:20">
      <c r="J15544" s="116"/>
      <c r="K15544" s="116"/>
      <c r="L15544" s="116"/>
      <c r="M15544" s="116"/>
      <c r="N15544" s="117"/>
      <c r="P15544" s="115"/>
      <c r="Q15544" s="116"/>
      <c r="R15544" s="116"/>
      <c r="S15544" s="116"/>
      <c r="T15544" s="117"/>
    </row>
    <row r="15545" spans="10:20">
      <c r="J15545" s="116"/>
      <c r="K15545" s="116"/>
      <c r="L15545" s="116"/>
      <c r="M15545" s="116"/>
      <c r="N15545" s="117"/>
      <c r="P15545" s="115"/>
      <c r="Q15545" s="116"/>
      <c r="R15545" s="116"/>
      <c r="S15545" s="116"/>
      <c r="T15545" s="117"/>
    </row>
    <row r="15546" spans="10:20">
      <c r="J15546" s="116"/>
      <c r="K15546" s="116"/>
      <c r="L15546" s="116"/>
      <c r="M15546" s="116"/>
      <c r="N15546" s="117"/>
      <c r="P15546" s="115"/>
      <c r="Q15546" s="116"/>
      <c r="R15546" s="116"/>
      <c r="S15546" s="116"/>
      <c r="T15546" s="117"/>
    </row>
    <row r="15547" spans="10:20">
      <c r="J15547" s="116"/>
      <c r="K15547" s="116"/>
      <c r="L15547" s="116"/>
      <c r="M15547" s="116"/>
      <c r="N15547" s="117"/>
      <c r="P15547" s="115"/>
      <c r="Q15547" s="116"/>
      <c r="R15547" s="116"/>
      <c r="S15547" s="116"/>
      <c r="T15547" s="117"/>
    </row>
    <row r="15548" spans="10:20">
      <c r="J15548" s="116"/>
      <c r="K15548" s="116"/>
      <c r="L15548" s="116"/>
      <c r="M15548" s="116"/>
      <c r="N15548" s="117"/>
      <c r="P15548" s="115"/>
      <c r="Q15548" s="116"/>
      <c r="R15548" s="116"/>
      <c r="S15548" s="116"/>
      <c r="T15548" s="117"/>
    </row>
    <row r="15549" spans="10:20">
      <c r="J15549" s="116"/>
      <c r="K15549" s="116"/>
      <c r="L15549" s="116"/>
      <c r="M15549" s="116"/>
      <c r="N15549" s="117"/>
      <c r="P15549" s="115"/>
      <c r="Q15549" s="116"/>
      <c r="R15549" s="116"/>
      <c r="S15549" s="116"/>
      <c r="T15549" s="117"/>
    </row>
    <row r="15550" spans="10:20">
      <c r="J15550" s="116"/>
      <c r="K15550" s="116"/>
      <c r="L15550" s="116"/>
      <c r="M15550" s="116"/>
      <c r="N15550" s="117"/>
      <c r="P15550" s="115"/>
      <c r="Q15550" s="116"/>
      <c r="R15550" s="116"/>
      <c r="S15550" s="116"/>
      <c r="T15550" s="117"/>
    </row>
    <row r="15551" spans="10:20">
      <c r="J15551" s="116"/>
      <c r="K15551" s="116"/>
      <c r="L15551" s="116"/>
      <c r="M15551" s="116"/>
      <c r="N15551" s="117"/>
      <c r="P15551" s="115"/>
      <c r="Q15551" s="116"/>
      <c r="R15551" s="116"/>
      <c r="S15551" s="116"/>
      <c r="T15551" s="117"/>
    </row>
    <row r="15552" spans="10:20">
      <c r="J15552" s="116"/>
      <c r="K15552" s="116"/>
      <c r="L15552" s="116"/>
      <c r="M15552" s="116"/>
      <c r="N15552" s="117"/>
      <c r="P15552" s="115"/>
      <c r="Q15552" s="116"/>
      <c r="R15552" s="116"/>
      <c r="S15552" s="116"/>
      <c r="T15552" s="117"/>
    </row>
    <row r="15553" spans="10:20">
      <c r="J15553" s="116"/>
      <c r="K15553" s="116"/>
      <c r="L15553" s="116"/>
      <c r="M15553" s="116"/>
      <c r="N15553" s="117"/>
      <c r="P15553" s="115"/>
      <c r="Q15553" s="116"/>
      <c r="R15553" s="116"/>
      <c r="S15553" s="116"/>
      <c r="T15553" s="117"/>
    </row>
    <row r="15554" spans="10:20">
      <c r="J15554" s="116"/>
      <c r="K15554" s="116"/>
      <c r="L15554" s="116"/>
      <c r="M15554" s="116"/>
      <c r="N15554" s="117"/>
      <c r="P15554" s="115"/>
      <c r="Q15554" s="116"/>
      <c r="R15554" s="116"/>
      <c r="S15554" s="116"/>
      <c r="T15554" s="117"/>
    </row>
    <row r="15555" spans="10:20">
      <c r="J15555" s="116"/>
      <c r="K15555" s="116"/>
      <c r="L15555" s="116"/>
      <c r="M15555" s="116"/>
      <c r="N15555" s="117"/>
      <c r="P15555" s="115"/>
      <c r="Q15555" s="116"/>
      <c r="R15555" s="116"/>
      <c r="S15555" s="116"/>
      <c r="T15555" s="117"/>
    </row>
    <row r="15556" spans="10:20">
      <c r="J15556" s="116"/>
      <c r="K15556" s="116"/>
      <c r="L15556" s="116"/>
      <c r="M15556" s="116"/>
      <c r="N15556" s="117"/>
      <c r="P15556" s="115"/>
      <c r="Q15556" s="116"/>
      <c r="R15556" s="116"/>
      <c r="S15556" s="116"/>
      <c r="T15556" s="117"/>
    </row>
    <row r="15557" spans="10:20">
      <c r="J15557" s="116"/>
      <c r="K15557" s="116"/>
      <c r="L15557" s="116"/>
      <c r="M15557" s="116"/>
      <c r="N15557" s="117"/>
      <c r="P15557" s="115"/>
      <c r="Q15557" s="116"/>
      <c r="R15557" s="116"/>
      <c r="S15557" s="116"/>
      <c r="T15557" s="117"/>
    </row>
    <row r="15558" spans="10:20">
      <c r="J15558" s="116"/>
      <c r="K15558" s="116"/>
      <c r="L15558" s="116"/>
      <c r="M15558" s="116"/>
      <c r="N15558" s="117"/>
      <c r="P15558" s="115"/>
      <c r="Q15558" s="116"/>
      <c r="R15558" s="116"/>
      <c r="S15558" s="116"/>
      <c r="T15558" s="117"/>
    </row>
    <row r="15559" spans="10:20">
      <c r="J15559" s="116"/>
      <c r="K15559" s="116"/>
      <c r="L15559" s="116"/>
      <c r="M15559" s="116"/>
      <c r="N15559" s="117"/>
      <c r="P15559" s="115"/>
      <c r="Q15559" s="116"/>
      <c r="R15559" s="116"/>
      <c r="S15559" s="116"/>
      <c r="T15559" s="117"/>
    </row>
    <row r="15560" spans="10:20">
      <c r="J15560" s="116"/>
      <c r="K15560" s="116"/>
      <c r="L15560" s="116"/>
      <c r="M15560" s="116"/>
      <c r="N15560" s="117"/>
      <c r="P15560" s="115"/>
      <c r="Q15560" s="116"/>
      <c r="R15560" s="116"/>
      <c r="S15560" s="116"/>
      <c r="T15560" s="117"/>
    </row>
    <row r="15561" spans="10:20">
      <c r="J15561" s="116"/>
      <c r="K15561" s="116"/>
      <c r="L15561" s="116"/>
      <c r="M15561" s="116"/>
      <c r="N15561" s="117"/>
      <c r="P15561" s="115"/>
      <c r="Q15561" s="116"/>
      <c r="R15561" s="116"/>
      <c r="S15561" s="116"/>
      <c r="T15561" s="117"/>
    </row>
    <row r="15562" spans="10:20">
      <c r="J15562" s="116"/>
      <c r="K15562" s="116"/>
      <c r="L15562" s="116"/>
      <c r="M15562" s="116"/>
      <c r="N15562" s="117"/>
      <c r="P15562" s="115"/>
      <c r="Q15562" s="116"/>
      <c r="R15562" s="116"/>
      <c r="S15562" s="116"/>
      <c r="T15562" s="117"/>
    </row>
    <row r="15563" spans="10:20">
      <c r="J15563" s="116"/>
      <c r="K15563" s="116"/>
      <c r="L15563" s="116"/>
      <c r="M15563" s="116"/>
      <c r="N15563" s="117"/>
      <c r="P15563" s="115"/>
      <c r="Q15563" s="116"/>
      <c r="R15563" s="116"/>
      <c r="S15563" s="116"/>
      <c r="T15563" s="117"/>
    </row>
    <row r="15564" spans="10:20">
      <c r="J15564" s="116"/>
      <c r="K15564" s="116"/>
      <c r="L15564" s="116"/>
      <c r="M15564" s="116"/>
      <c r="N15564" s="117"/>
      <c r="P15564" s="115"/>
      <c r="Q15564" s="116"/>
      <c r="R15564" s="116"/>
      <c r="S15564" s="116"/>
      <c r="T15564" s="117"/>
    </row>
    <row r="15565" spans="10:20">
      <c r="J15565" s="116"/>
      <c r="K15565" s="116"/>
      <c r="L15565" s="116"/>
      <c r="M15565" s="116"/>
      <c r="N15565" s="117"/>
      <c r="P15565" s="115"/>
      <c r="Q15565" s="116"/>
      <c r="R15565" s="116"/>
      <c r="S15565" s="116"/>
      <c r="T15565" s="117"/>
    </row>
    <row r="15566" spans="10:20">
      <c r="J15566" s="116"/>
      <c r="K15566" s="116"/>
      <c r="L15566" s="116"/>
      <c r="M15566" s="116"/>
      <c r="N15566" s="117"/>
      <c r="P15566" s="115"/>
      <c r="Q15566" s="116"/>
      <c r="R15566" s="116"/>
      <c r="S15566" s="116"/>
      <c r="T15566" s="117"/>
    </row>
    <row r="15567" spans="10:20">
      <c r="J15567" s="116"/>
      <c r="K15567" s="116"/>
      <c r="L15567" s="116"/>
      <c r="M15567" s="116"/>
      <c r="N15567" s="117"/>
      <c r="P15567" s="115"/>
      <c r="Q15567" s="116"/>
      <c r="R15567" s="116"/>
      <c r="S15567" s="116"/>
      <c r="T15567" s="117"/>
    </row>
    <row r="15568" spans="10:20">
      <c r="J15568" s="116"/>
      <c r="K15568" s="116"/>
      <c r="L15568" s="116"/>
      <c r="M15568" s="116"/>
      <c r="N15568" s="117"/>
      <c r="P15568" s="115"/>
      <c r="Q15568" s="116"/>
      <c r="R15568" s="116"/>
      <c r="S15568" s="116"/>
      <c r="T15568" s="117"/>
    </row>
    <row r="15569" spans="10:20">
      <c r="J15569" s="116"/>
      <c r="K15569" s="116"/>
      <c r="L15569" s="116"/>
      <c r="M15569" s="116"/>
      <c r="N15569" s="117"/>
      <c r="P15569" s="115"/>
      <c r="Q15569" s="116"/>
      <c r="R15569" s="116"/>
      <c r="S15569" s="116"/>
      <c r="T15569" s="117"/>
    </row>
    <row r="15570" spans="10:20">
      <c r="J15570" s="116"/>
      <c r="K15570" s="116"/>
      <c r="L15570" s="116"/>
      <c r="M15570" s="116"/>
      <c r="N15570" s="117"/>
      <c r="P15570" s="115"/>
      <c r="Q15570" s="116"/>
      <c r="R15570" s="116"/>
      <c r="S15570" s="116"/>
      <c r="T15570" s="117"/>
    </row>
    <row r="15571" spans="10:20">
      <c r="J15571" s="116"/>
      <c r="K15571" s="116"/>
      <c r="L15571" s="116"/>
      <c r="M15571" s="116"/>
      <c r="N15571" s="117"/>
      <c r="P15571" s="115"/>
      <c r="Q15571" s="116"/>
      <c r="R15571" s="116"/>
      <c r="S15571" s="116"/>
      <c r="T15571" s="117"/>
    </row>
    <row r="15572" spans="10:20">
      <c r="J15572" s="116"/>
      <c r="K15572" s="116"/>
      <c r="L15572" s="116"/>
      <c r="M15572" s="116"/>
      <c r="N15572" s="117"/>
      <c r="P15572" s="115"/>
      <c r="Q15572" s="116"/>
      <c r="R15572" s="116"/>
      <c r="S15572" s="116"/>
      <c r="T15572" s="117"/>
    </row>
    <row r="15573" spans="10:20">
      <c r="J15573" s="116"/>
      <c r="K15573" s="116"/>
      <c r="L15573" s="116"/>
      <c r="M15573" s="116"/>
      <c r="N15573" s="117"/>
      <c r="P15573" s="115"/>
      <c r="Q15573" s="116"/>
      <c r="R15573" s="116"/>
      <c r="S15573" s="116"/>
      <c r="T15573" s="117"/>
    </row>
    <row r="15574" spans="10:20">
      <c r="J15574" s="116"/>
      <c r="K15574" s="116"/>
      <c r="L15574" s="116"/>
      <c r="M15574" s="116"/>
      <c r="N15574" s="117"/>
      <c r="P15574" s="115"/>
      <c r="Q15574" s="116"/>
      <c r="R15574" s="116"/>
      <c r="S15574" s="116"/>
      <c r="T15574" s="117"/>
    </row>
    <row r="15575" spans="10:20">
      <c r="J15575" s="116"/>
      <c r="K15575" s="116"/>
      <c r="L15575" s="116"/>
      <c r="M15575" s="116"/>
      <c r="N15575" s="117"/>
      <c r="P15575" s="115"/>
      <c r="Q15575" s="116"/>
      <c r="R15575" s="116"/>
      <c r="S15575" s="116"/>
      <c r="T15575" s="117"/>
    </row>
    <row r="15576" spans="10:20">
      <c r="J15576" s="116"/>
      <c r="K15576" s="116"/>
      <c r="L15576" s="116"/>
      <c r="M15576" s="116"/>
      <c r="N15576" s="117"/>
      <c r="P15576" s="115"/>
      <c r="Q15576" s="116"/>
      <c r="R15576" s="116"/>
      <c r="S15576" s="116"/>
      <c r="T15576" s="117"/>
    </row>
    <row r="15577" spans="10:20">
      <c r="J15577" s="116"/>
      <c r="K15577" s="116"/>
      <c r="L15577" s="116"/>
      <c r="M15577" s="116"/>
      <c r="N15577" s="117"/>
      <c r="P15577" s="115"/>
      <c r="Q15577" s="116"/>
      <c r="R15577" s="116"/>
      <c r="S15577" s="116"/>
      <c r="T15577" s="117"/>
    </row>
    <row r="15578" spans="10:20">
      <c r="J15578" s="116"/>
      <c r="K15578" s="116"/>
      <c r="L15578" s="116"/>
      <c r="M15578" s="116"/>
      <c r="N15578" s="117"/>
      <c r="P15578" s="115"/>
      <c r="Q15578" s="116"/>
      <c r="R15578" s="116"/>
      <c r="S15578" s="116"/>
      <c r="T15578" s="117"/>
    </row>
    <row r="15579" spans="10:20">
      <c r="J15579" s="116"/>
      <c r="K15579" s="116"/>
      <c r="L15579" s="116"/>
      <c r="M15579" s="116"/>
      <c r="N15579" s="117"/>
      <c r="P15579" s="115"/>
      <c r="Q15579" s="116"/>
      <c r="R15579" s="116"/>
      <c r="S15579" s="116"/>
      <c r="T15579" s="117"/>
    </row>
    <row r="15580" spans="10:20">
      <c r="J15580" s="116"/>
      <c r="K15580" s="116"/>
      <c r="L15580" s="116"/>
      <c r="M15580" s="116"/>
      <c r="N15580" s="117"/>
      <c r="P15580" s="115"/>
      <c r="Q15580" s="116"/>
      <c r="R15580" s="116"/>
      <c r="S15580" s="116"/>
      <c r="T15580" s="117"/>
    </row>
    <row r="15581" spans="10:20">
      <c r="J15581" s="116"/>
      <c r="K15581" s="116"/>
      <c r="L15581" s="116"/>
      <c r="M15581" s="116"/>
      <c r="N15581" s="117"/>
      <c r="P15581" s="115"/>
      <c r="Q15581" s="116"/>
      <c r="R15581" s="116"/>
      <c r="S15581" s="116"/>
      <c r="T15581" s="117"/>
    </row>
    <row r="15582" spans="10:20">
      <c r="J15582" s="116"/>
      <c r="K15582" s="116"/>
      <c r="L15582" s="116"/>
      <c r="M15582" s="116"/>
      <c r="N15582" s="117"/>
      <c r="P15582" s="115"/>
      <c r="Q15582" s="116"/>
      <c r="R15582" s="116"/>
      <c r="S15582" s="116"/>
      <c r="T15582" s="117"/>
    </row>
    <row r="15583" spans="10:20">
      <c r="J15583" s="116"/>
      <c r="K15583" s="116"/>
      <c r="L15583" s="116"/>
      <c r="M15583" s="116"/>
      <c r="N15583" s="117"/>
      <c r="P15583" s="115"/>
      <c r="Q15583" s="116"/>
      <c r="R15583" s="116"/>
      <c r="S15583" s="116"/>
      <c r="T15583" s="117"/>
    </row>
    <row r="15584" spans="10:20">
      <c r="J15584" s="116"/>
      <c r="K15584" s="116"/>
      <c r="L15584" s="116"/>
      <c r="M15584" s="116"/>
      <c r="N15584" s="117"/>
      <c r="P15584" s="115"/>
      <c r="Q15584" s="116"/>
      <c r="R15584" s="116"/>
      <c r="S15584" s="116"/>
      <c r="T15584" s="117"/>
    </row>
    <row r="15585" spans="10:20">
      <c r="J15585" s="116"/>
      <c r="K15585" s="116"/>
      <c r="L15585" s="116"/>
      <c r="M15585" s="116"/>
      <c r="N15585" s="117"/>
      <c r="P15585" s="115"/>
      <c r="Q15585" s="116"/>
      <c r="R15585" s="116"/>
      <c r="S15585" s="116"/>
      <c r="T15585" s="117"/>
    </row>
    <row r="15586" spans="10:20">
      <c r="J15586" s="116"/>
      <c r="K15586" s="116"/>
      <c r="L15586" s="116"/>
      <c r="M15586" s="116"/>
      <c r="N15586" s="117"/>
      <c r="P15586" s="115"/>
      <c r="Q15586" s="116"/>
      <c r="R15586" s="116"/>
      <c r="S15586" s="116"/>
      <c r="T15586" s="117"/>
    </row>
    <row r="15587" spans="10:20">
      <c r="J15587" s="116"/>
      <c r="K15587" s="116"/>
      <c r="L15587" s="116"/>
      <c r="M15587" s="116"/>
      <c r="N15587" s="117"/>
      <c r="P15587" s="115"/>
      <c r="Q15587" s="116"/>
      <c r="R15587" s="116"/>
      <c r="S15587" s="116"/>
      <c r="T15587" s="117"/>
    </row>
    <row r="15588" spans="10:20">
      <c r="J15588" s="116"/>
      <c r="K15588" s="116"/>
      <c r="L15588" s="116"/>
      <c r="M15588" s="116"/>
      <c r="N15588" s="117"/>
      <c r="P15588" s="115"/>
      <c r="Q15588" s="116"/>
      <c r="R15588" s="116"/>
      <c r="S15588" s="116"/>
      <c r="T15588" s="117"/>
    </row>
    <row r="15589" spans="10:20">
      <c r="J15589" s="116"/>
      <c r="K15589" s="116"/>
      <c r="L15589" s="116"/>
      <c r="M15589" s="116"/>
      <c r="N15589" s="117"/>
      <c r="P15589" s="115"/>
      <c r="Q15589" s="116"/>
      <c r="R15589" s="116"/>
      <c r="S15589" s="116"/>
      <c r="T15589" s="117"/>
    </row>
    <row r="15590" spans="10:20">
      <c r="J15590" s="116"/>
      <c r="K15590" s="116"/>
      <c r="L15590" s="116"/>
      <c r="M15590" s="116"/>
      <c r="N15590" s="117"/>
      <c r="P15590" s="115"/>
      <c r="Q15590" s="116"/>
      <c r="R15590" s="116"/>
      <c r="S15590" s="116"/>
      <c r="T15590" s="117"/>
    </row>
    <row r="15591" spans="10:20">
      <c r="J15591" s="116"/>
      <c r="K15591" s="116"/>
      <c r="L15591" s="116"/>
      <c r="M15591" s="116"/>
      <c r="N15591" s="117"/>
      <c r="P15591" s="115"/>
      <c r="Q15591" s="116"/>
      <c r="R15591" s="116"/>
      <c r="S15591" s="116"/>
      <c r="T15591" s="117"/>
    </row>
    <row r="15592" spans="10:20">
      <c r="J15592" s="116"/>
      <c r="K15592" s="116"/>
      <c r="L15592" s="116"/>
      <c r="M15592" s="116"/>
      <c r="N15592" s="117"/>
      <c r="P15592" s="115"/>
      <c r="Q15592" s="116"/>
      <c r="R15592" s="116"/>
      <c r="S15592" s="116"/>
      <c r="T15592" s="117"/>
    </row>
    <row r="15593" spans="10:20">
      <c r="J15593" s="116"/>
      <c r="K15593" s="116"/>
      <c r="L15593" s="116"/>
      <c r="M15593" s="116"/>
      <c r="N15593" s="117"/>
      <c r="P15593" s="115"/>
      <c r="Q15593" s="116"/>
      <c r="R15593" s="116"/>
      <c r="S15593" s="116"/>
      <c r="T15593" s="117"/>
    </row>
    <row r="15594" spans="10:20">
      <c r="J15594" s="116"/>
      <c r="K15594" s="116"/>
      <c r="L15594" s="116"/>
      <c r="M15594" s="116"/>
      <c r="N15594" s="117"/>
      <c r="P15594" s="115"/>
      <c r="Q15594" s="116"/>
      <c r="R15594" s="116"/>
      <c r="S15594" s="116"/>
      <c r="T15594" s="117"/>
    </row>
    <row r="15595" spans="10:20">
      <c r="J15595" s="116"/>
      <c r="K15595" s="116"/>
      <c r="L15595" s="116"/>
      <c r="M15595" s="116"/>
      <c r="N15595" s="117"/>
      <c r="P15595" s="115"/>
      <c r="Q15595" s="116"/>
      <c r="R15595" s="116"/>
      <c r="S15595" s="116"/>
      <c r="T15595" s="117"/>
    </row>
    <row r="15596" spans="10:20">
      <c r="J15596" s="116"/>
      <c r="K15596" s="116"/>
      <c r="L15596" s="116"/>
      <c r="M15596" s="116"/>
      <c r="N15596" s="117"/>
      <c r="P15596" s="115"/>
      <c r="Q15596" s="116"/>
      <c r="R15596" s="116"/>
      <c r="S15596" s="116"/>
      <c r="T15596" s="117"/>
    </row>
    <row r="15597" spans="10:20">
      <c r="J15597" s="116"/>
      <c r="K15597" s="116"/>
      <c r="L15597" s="116"/>
      <c r="M15597" s="116"/>
      <c r="N15597" s="117"/>
      <c r="P15597" s="115"/>
      <c r="Q15597" s="116"/>
      <c r="R15597" s="116"/>
      <c r="S15597" s="116"/>
      <c r="T15597" s="117"/>
    </row>
    <row r="15598" spans="10:20">
      <c r="J15598" s="116"/>
      <c r="K15598" s="116"/>
      <c r="L15598" s="116"/>
      <c r="M15598" s="116"/>
      <c r="N15598" s="117"/>
      <c r="P15598" s="115"/>
      <c r="Q15598" s="116"/>
      <c r="R15598" s="116"/>
      <c r="S15598" s="116"/>
      <c r="T15598" s="117"/>
    </row>
    <row r="15599" spans="10:20">
      <c r="J15599" s="116"/>
      <c r="K15599" s="116"/>
      <c r="L15599" s="116"/>
      <c r="M15599" s="116"/>
      <c r="N15599" s="117"/>
      <c r="P15599" s="115"/>
      <c r="Q15599" s="116"/>
      <c r="R15599" s="116"/>
      <c r="S15599" s="116"/>
      <c r="T15599" s="117"/>
    </row>
    <row r="15600" spans="10:20">
      <c r="J15600" s="116"/>
      <c r="K15600" s="116"/>
      <c r="L15600" s="116"/>
      <c r="M15600" s="116"/>
      <c r="N15600" s="117"/>
      <c r="P15600" s="115"/>
      <c r="Q15600" s="116"/>
      <c r="R15600" s="116"/>
      <c r="S15600" s="116"/>
      <c r="T15600" s="117"/>
    </row>
    <row r="15601" spans="10:20">
      <c r="J15601" s="116"/>
      <c r="K15601" s="116"/>
      <c r="L15601" s="116"/>
      <c r="M15601" s="116"/>
      <c r="N15601" s="117"/>
      <c r="P15601" s="115"/>
      <c r="Q15601" s="116"/>
      <c r="R15601" s="116"/>
      <c r="S15601" s="116"/>
      <c r="T15601" s="117"/>
    </row>
    <row r="15602" spans="10:20">
      <c r="J15602" s="116"/>
      <c r="K15602" s="116"/>
      <c r="L15602" s="116"/>
      <c r="M15602" s="116"/>
      <c r="N15602" s="117"/>
      <c r="P15602" s="115"/>
      <c r="Q15602" s="116"/>
      <c r="R15602" s="116"/>
      <c r="S15602" s="116"/>
      <c r="T15602" s="117"/>
    </row>
    <row r="15603" spans="10:20">
      <c r="J15603" s="116"/>
      <c r="K15603" s="116"/>
      <c r="L15603" s="116"/>
      <c r="M15603" s="116"/>
      <c r="N15603" s="117"/>
      <c r="P15603" s="115"/>
      <c r="Q15603" s="116"/>
      <c r="R15603" s="116"/>
      <c r="S15603" s="116"/>
      <c r="T15603" s="117"/>
    </row>
    <row r="15604" spans="10:20">
      <c r="J15604" s="116"/>
      <c r="K15604" s="116"/>
      <c r="L15604" s="116"/>
      <c r="M15604" s="116"/>
      <c r="N15604" s="117"/>
      <c r="P15604" s="115"/>
      <c r="Q15604" s="116"/>
      <c r="R15604" s="116"/>
      <c r="S15604" s="116"/>
      <c r="T15604" s="117"/>
    </row>
    <row r="15605" spans="10:20">
      <c r="J15605" s="116"/>
      <c r="K15605" s="116"/>
      <c r="L15605" s="116"/>
      <c r="M15605" s="116"/>
      <c r="N15605" s="117"/>
      <c r="P15605" s="115"/>
      <c r="Q15605" s="116"/>
      <c r="R15605" s="116"/>
      <c r="S15605" s="116"/>
      <c r="T15605" s="117"/>
    </row>
    <row r="15606" spans="10:20">
      <c r="J15606" s="116"/>
      <c r="K15606" s="116"/>
      <c r="L15606" s="116"/>
      <c r="M15606" s="116"/>
      <c r="N15606" s="117"/>
      <c r="P15606" s="115"/>
      <c r="Q15606" s="116"/>
      <c r="R15606" s="116"/>
      <c r="S15606" s="116"/>
      <c r="T15606" s="117"/>
    </row>
    <row r="15607" spans="10:20">
      <c r="J15607" s="116"/>
      <c r="K15607" s="116"/>
      <c r="L15607" s="116"/>
      <c r="M15607" s="116"/>
      <c r="N15607" s="117"/>
      <c r="P15607" s="115"/>
      <c r="Q15607" s="116"/>
      <c r="R15607" s="116"/>
      <c r="S15607" s="116"/>
      <c r="T15607" s="117"/>
    </row>
    <row r="15608" spans="10:20">
      <c r="J15608" s="116"/>
      <c r="K15608" s="116"/>
      <c r="L15608" s="116"/>
      <c r="M15608" s="116"/>
      <c r="N15608" s="117"/>
      <c r="P15608" s="115"/>
      <c r="Q15608" s="116"/>
      <c r="R15608" s="116"/>
      <c r="S15608" s="116"/>
      <c r="T15608" s="117"/>
    </row>
    <row r="15609" spans="10:20">
      <c r="J15609" s="116"/>
      <c r="K15609" s="116"/>
      <c r="L15609" s="116"/>
      <c r="M15609" s="116"/>
      <c r="N15609" s="117"/>
      <c r="P15609" s="115"/>
      <c r="Q15609" s="116"/>
      <c r="R15609" s="116"/>
      <c r="S15609" s="116"/>
      <c r="T15609" s="117"/>
    </row>
    <row r="15610" spans="10:20">
      <c r="J15610" s="116"/>
      <c r="K15610" s="116"/>
      <c r="L15610" s="116"/>
      <c r="M15610" s="116"/>
      <c r="N15610" s="117"/>
      <c r="P15610" s="115"/>
      <c r="Q15610" s="116"/>
      <c r="R15610" s="116"/>
      <c r="S15610" s="116"/>
      <c r="T15610" s="117"/>
    </row>
    <row r="15611" spans="10:20">
      <c r="J15611" s="116"/>
      <c r="K15611" s="116"/>
      <c r="L15611" s="116"/>
      <c r="M15611" s="116"/>
      <c r="N15611" s="117"/>
      <c r="P15611" s="115"/>
      <c r="Q15611" s="116"/>
      <c r="R15611" s="116"/>
      <c r="S15611" s="116"/>
      <c r="T15611" s="117"/>
    </row>
    <row r="15612" spans="10:20">
      <c r="J15612" s="116"/>
      <c r="K15612" s="116"/>
      <c r="L15612" s="116"/>
      <c r="M15612" s="116"/>
      <c r="N15612" s="117"/>
      <c r="P15612" s="115"/>
      <c r="Q15612" s="116"/>
      <c r="R15612" s="116"/>
      <c r="S15612" s="116"/>
      <c r="T15612" s="117"/>
    </row>
    <row r="15613" spans="10:20">
      <c r="J15613" s="116"/>
      <c r="K15613" s="116"/>
      <c r="L15613" s="116"/>
      <c r="M15613" s="116"/>
      <c r="N15613" s="117"/>
      <c r="P15613" s="115"/>
      <c r="Q15613" s="116"/>
      <c r="R15613" s="116"/>
      <c r="S15613" s="116"/>
      <c r="T15613" s="117"/>
    </row>
    <row r="15614" spans="10:20">
      <c r="J15614" s="116"/>
      <c r="K15614" s="116"/>
      <c r="L15614" s="116"/>
      <c r="M15614" s="116"/>
      <c r="N15614" s="117"/>
      <c r="P15614" s="115"/>
      <c r="Q15614" s="116"/>
      <c r="R15614" s="116"/>
      <c r="S15614" s="116"/>
      <c r="T15614" s="117"/>
    </row>
    <row r="15615" spans="10:20">
      <c r="J15615" s="116"/>
      <c r="K15615" s="116"/>
      <c r="L15615" s="116"/>
      <c r="M15615" s="116"/>
      <c r="N15615" s="117"/>
      <c r="P15615" s="115"/>
      <c r="Q15615" s="116"/>
      <c r="R15615" s="116"/>
      <c r="S15615" s="116"/>
      <c r="T15615" s="117"/>
    </row>
    <row r="15616" spans="10:20">
      <c r="J15616" s="116"/>
      <c r="K15616" s="116"/>
      <c r="L15616" s="116"/>
      <c r="M15616" s="116"/>
      <c r="N15616" s="117"/>
      <c r="P15616" s="115"/>
      <c r="Q15616" s="116"/>
      <c r="R15616" s="116"/>
      <c r="S15616" s="116"/>
      <c r="T15616" s="117"/>
    </row>
    <row r="15617" spans="10:20">
      <c r="J15617" s="116"/>
      <c r="K15617" s="116"/>
      <c r="L15617" s="116"/>
      <c r="M15617" s="116"/>
      <c r="N15617" s="117"/>
      <c r="P15617" s="115"/>
      <c r="Q15617" s="116"/>
      <c r="R15617" s="116"/>
      <c r="S15617" s="116"/>
      <c r="T15617" s="117"/>
    </row>
    <row r="15618" spans="10:20">
      <c r="J15618" s="116"/>
      <c r="K15618" s="116"/>
      <c r="L15618" s="116"/>
      <c r="M15618" s="116"/>
      <c r="N15618" s="117"/>
      <c r="P15618" s="115"/>
      <c r="Q15618" s="116"/>
      <c r="R15618" s="116"/>
      <c r="S15618" s="116"/>
      <c r="T15618" s="117"/>
    </row>
    <row r="15619" spans="10:20">
      <c r="J15619" s="116"/>
      <c r="K15619" s="116"/>
      <c r="L15619" s="116"/>
      <c r="M15619" s="116"/>
      <c r="N15619" s="117"/>
      <c r="P15619" s="115"/>
      <c r="Q15619" s="116"/>
      <c r="R15619" s="116"/>
      <c r="S15619" s="116"/>
      <c r="T15619" s="117"/>
    </row>
    <row r="15620" spans="10:20">
      <c r="J15620" s="116"/>
      <c r="K15620" s="116"/>
      <c r="L15620" s="116"/>
      <c r="M15620" s="116"/>
      <c r="N15620" s="117"/>
      <c r="P15620" s="115"/>
      <c r="Q15620" s="116"/>
      <c r="R15620" s="116"/>
      <c r="S15620" s="116"/>
      <c r="T15620" s="117"/>
    </row>
    <row r="15621" spans="10:20">
      <c r="J15621" s="116"/>
      <c r="K15621" s="116"/>
      <c r="L15621" s="116"/>
      <c r="M15621" s="116"/>
      <c r="N15621" s="117"/>
      <c r="P15621" s="115"/>
      <c r="Q15621" s="116"/>
      <c r="R15621" s="116"/>
      <c r="S15621" s="116"/>
      <c r="T15621" s="117"/>
    </row>
    <row r="15622" spans="10:20">
      <c r="J15622" s="116"/>
      <c r="K15622" s="116"/>
      <c r="L15622" s="116"/>
      <c r="M15622" s="116"/>
      <c r="N15622" s="117"/>
      <c r="P15622" s="115"/>
      <c r="Q15622" s="116"/>
      <c r="R15622" s="116"/>
      <c r="S15622" s="116"/>
      <c r="T15622" s="117"/>
    </row>
    <row r="15623" spans="10:20">
      <c r="J15623" s="116"/>
      <c r="K15623" s="116"/>
      <c r="L15623" s="116"/>
      <c r="M15623" s="116"/>
      <c r="N15623" s="117"/>
      <c r="P15623" s="115"/>
      <c r="Q15623" s="116"/>
      <c r="R15623" s="116"/>
      <c r="S15623" s="116"/>
      <c r="T15623" s="117"/>
    </row>
    <row r="15624" spans="10:20">
      <c r="J15624" s="116"/>
      <c r="K15624" s="116"/>
      <c r="L15624" s="116"/>
      <c r="M15624" s="116"/>
      <c r="N15624" s="117"/>
      <c r="P15624" s="115"/>
      <c r="Q15624" s="116"/>
      <c r="R15624" s="116"/>
      <c r="S15624" s="116"/>
      <c r="T15624" s="117"/>
    </row>
    <row r="15625" spans="10:20">
      <c r="J15625" s="116"/>
      <c r="K15625" s="116"/>
      <c r="L15625" s="116"/>
      <c r="M15625" s="116"/>
      <c r="N15625" s="117"/>
      <c r="P15625" s="115"/>
      <c r="Q15625" s="116"/>
      <c r="R15625" s="116"/>
      <c r="S15625" s="116"/>
      <c r="T15625" s="117"/>
    </row>
    <row r="15626" spans="10:20">
      <c r="J15626" s="116"/>
      <c r="K15626" s="116"/>
      <c r="L15626" s="116"/>
      <c r="M15626" s="116"/>
      <c r="N15626" s="117"/>
      <c r="P15626" s="115"/>
      <c r="Q15626" s="116"/>
      <c r="R15626" s="116"/>
      <c r="S15626" s="116"/>
      <c r="T15626" s="117"/>
    </row>
    <row r="15627" spans="10:20">
      <c r="J15627" s="116"/>
      <c r="K15627" s="116"/>
      <c r="L15627" s="116"/>
      <c r="M15627" s="116"/>
      <c r="N15627" s="117"/>
      <c r="P15627" s="115"/>
      <c r="Q15627" s="116"/>
      <c r="R15627" s="116"/>
      <c r="S15627" s="116"/>
      <c r="T15627" s="117"/>
    </row>
    <row r="15628" spans="10:20">
      <c r="J15628" s="116"/>
      <c r="K15628" s="116"/>
      <c r="L15628" s="116"/>
      <c r="M15628" s="116"/>
      <c r="N15628" s="117"/>
      <c r="P15628" s="115"/>
      <c r="Q15628" s="116"/>
      <c r="R15628" s="116"/>
      <c r="S15628" s="116"/>
      <c r="T15628" s="117"/>
    </row>
    <row r="15629" spans="10:20">
      <c r="J15629" s="116"/>
      <c r="K15629" s="116"/>
      <c r="L15629" s="116"/>
      <c r="M15629" s="116"/>
      <c r="N15629" s="117"/>
      <c r="P15629" s="115"/>
      <c r="Q15629" s="116"/>
      <c r="R15629" s="116"/>
      <c r="S15629" s="116"/>
      <c r="T15629" s="117"/>
    </row>
    <row r="15630" spans="10:20">
      <c r="J15630" s="116"/>
      <c r="K15630" s="116"/>
      <c r="L15630" s="116"/>
      <c r="M15630" s="116"/>
      <c r="N15630" s="117"/>
      <c r="P15630" s="115"/>
      <c r="Q15630" s="116"/>
      <c r="R15630" s="116"/>
      <c r="S15630" s="116"/>
      <c r="T15630" s="117"/>
    </row>
    <row r="15631" spans="10:20">
      <c r="J15631" s="116"/>
      <c r="K15631" s="116"/>
      <c r="L15631" s="116"/>
      <c r="M15631" s="116"/>
      <c r="N15631" s="117"/>
      <c r="P15631" s="115"/>
      <c r="Q15631" s="116"/>
      <c r="R15631" s="116"/>
      <c r="S15631" s="116"/>
      <c r="T15631" s="117"/>
    </row>
    <row r="15632" spans="10:20">
      <c r="J15632" s="116"/>
      <c r="K15632" s="116"/>
      <c r="L15632" s="116"/>
      <c r="M15632" s="116"/>
      <c r="N15632" s="117"/>
      <c r="P15632" s="115"/>
      <c r="Q15632" s="116"/>
      <c r="R15632" s="116"/>
      <c r="S15632" s="116"/>
      <c r="T15632" s="117"/>
    </row>
    <row r="15633" spans="10:20">
      <c r="J15633" s="116"/>
      <c r="K15633" s="116"/>
      <c r="L15633" s="116"/>
      <c r="M15633" s="116"/>
      <c r="N15633" s="117"/>
      <c r="P15633" s="115"/>
      <c r="Q15633" s="116"/>
      <c r="R15633" s="116"/>
      <c r="S15633" s="116"/>
      <c r="T15633" s="117"/>
    </row>
    <row r="15634" spans="10:20">
      <c r="J15634" s="116"/>
      <c r="K15634" s="116"/>
      <c r="L15634" s="116"/>
      <c r="M15634" s="116"/>
      <c r="N15634" s="117"/>
      <c r="P15634" s="115"/>
      <c r="Q15634" s="116"/>
      <c r="R15634" s="116"/>
      <c r="S15634" s="116"/>
      <c r="T15634" s="117"/>
    </row>
    <row r="15635" spans="10:20">
      <c r="J15635" s="116"/>
      <c r="K15635" s="116"/>
      <c r="L15635" s="116"/>
      <c r="M15635" s="116"/>
      <c r="N15635" s="117"/>
      <c r="P15635" s="115"/>
      <c r="Q15635" s="116"/>
      <c r="R15635" s="116"/>
      <c r="S15635" s="116"/>
      <c r="T15635" s="117"/>
    </row>
    <row r="15636" spans="10:20">
      <c r="J15636" s="116"/>
      <c r="K15636" s="116"/>
      <c r="L15636" s="116"/>
      <c r="M15636" s="116"/>
      <c r="N15636" s="117"/>
      <c r="P15636" s="115"/>
      <c r="Q15636" s="116"/>
      <c r="R15636" s="116"/>
      <c r="S15636" s="116"/>
      <c r="T15636" s="117"/>
    </row>
    <row r="15637" spans="10:20">
      <c r="J15637" s="116"/>
      <c r="K15637" s="116"/>
      <c r="L15637" s="116"/>
      <c r="M15637" s="116"/>
      <c r="N15637" s="117"/>
      <c r="P15637" s="115"/>
      <c r="Q15637" s="116"/>
      <c r="R15637" s="116"/>
      <c r="S15637" s="116"/>
      <c r="T15637" s="117"/>
    </row>
    <row r="15638" spans="10:20">
      <c r="J15638" s="116"/>
      <c r="K15638" s="116"/>
      <c r="L15638" s="116"/>
      <c r="M15638" s="116"/>
      <c r="N15638" s="117"/>
      <c r="P15638" s="115"/>
      <c r="Q15638" s="116"/>
      <c r="R15638" s="116"/>
      <c r="S15638" s="116"/>
      <c r="T15638" s="117"/>
    </row>
    <row r="15639" spans="10:20">
      <c r="J15639" s="116"/>
      <c r="K15639" s="116"/>
      <c r="L15639" s="116"/>
      <c r="M15639" s="116"/>
      <c r="N15639" s="117"/>
      <c r="P15639" s="115"/>
      <c r="Q15639" s="116"/>
      <c r="R15639" s="116"/>
      <c r="S15639" s="116"/>
      <c r="T15639" s="117"/>
    </row>
    <row r="15640" spans="10:20">
      <c r="J15640" s="116"/>
      <c r="K15640" s="116"/>
      <c r="L15640" s="116"/>
      <c r="M15640" s="116"/>
      <c r="N15640" s="117"/>
      <c r="P15640" s="115"/>
      <c r="Q15640" s="116"/>
      <c r="R15640" s="116"/>
      <c r="S15640" s="116"/>
      <c r="T15640" s="117"/>
    </row>
    <row r="15641" spans="10:20">
      <c r="J15641" s="116"/>
      <c r="K15641" s="116"/>
      <c r="L15641" s="116"/>
      <c r="M15641" s="116"/>
      <c r="N15641" s="117"/>
      <c r="P15641" s="115"/>
      <c r="Q15641" s="116"/>
      <c r="R15641" s="116"/>
      <c r="S15641" s="116"/>
      <c r="T15641" s="117"/>
    </row>
    <row r="15642" spans="10:20">
      <c r="J15642" s="116"/>
      <c r="K15642" s="116"/>
      <c r="L15642" s="116"/>
      <c r="M15642" s="116"/>
      <c r="N15642" s="117"/>
      <c r="P15642" s="115"/>
      <c r="Q15642" s="116"/>
      <c r="R15642" s="116"/>
      <c r="S15642" s="116"/>
      <c r="T15642" s="117"/>
    </row>
    <row r="15643" spans="10:20">
      <c r="J15643" s="116"/>
      <c r="K15643" s="116"/>
      <c r="L15643" s="116"/>
      <c r="M15643" s="116"/>
      <c r="N15643" s="117"/>
      <c r="P15643" s="115"/>
      <c r="Q15643" s="116"/>
      <c r="R15643" s="116"/>
      <c r="S15643" s="116"/>
      <c r="T15643" s="117"/>
    </row>
    <row r="15644" spans="10:20">
      <c r="J15644" s="116"/>
      <c r="K15644" s="116"/>
      <c r="L15644" s="116"/>
      <c r="M15644" s="116"/>
      <c r="N15644" s="117"/>
      <c r="P15644" s="115"/>
      <c r="Q15644" s="116"/>
      <c r="R15644" s="116"/>
      <c r="S15644" s="116"/>
      <c r="T15644" s="117"/>
    </row>
    <row r="15645" spans="10:20">
      <c r="J15645" s="116"/>
      <c r="K15645" s="116"/>
      <c r="L15645" s="116"/>
      <c r="M15645" s="116"/>
      <c r="N15645" s="117"/>
      <c r="P15645" s="115"/>
      <c r="Q15645" s="116"/>
      <c r="R15645" s="116"/>
      <c r="S15645" s="116"/>
      <c r="T15645" s="117"/>
    </row>
    <row r="15646" spans="10:20">
      <c r="J15646" s="116"/>
      <c r="K15646" s="116"/>
      <c r="L15646" s="116"/>
      <c r="M15646" s="116"/>
      <c r="N15646" s="117"/>
      <c r="P15646" s="115"/>
      <c r="Q15646" s="116"/>
      <c r="R15646" s="116"/>
      <c r="S15646" s="116"/>
      <c r="T15646" s="117"/>
    </row>
    <row r="15647" spans="10:20">
      <c r="J15647" s="116"/>
      <c r="K15647" s="116"/>
      <c r="L15647" s="116"/>
      <c r="M15647" s="116"/>
      <c r="N15647" s="117"/>
      <c r="P15647" s="115"/>
      <c r="Q15647" s="116"/>
      <c r="R15647" s="116"/>
      <c r="S15647" s="116"/>
      <c r="T15647" s="117"/>
    </row>
    <row r="15648" spans="10:20">
      <c r="J15648" s="116"/>
      <c r="K15648" s="116"/>
      <c r="L15648" s="116"/>
      <c r="M15648" s="116"/>
      <c r="N15648" s="117"/>
      <c r="P15648" s="115"/>
      <c r="Q15648" s="116"/>
      <c r="R15648" s="116"/>
      <c r="S15648" s="116"/>
      <c r="T15648" s="117"/>
    </row>
    <row r="15649" spans="10:20">
      <c r="J15649" s="116"/>
      <c r="K15649" s="116"/>
      <c r="L15649" s="116"/>
      <c r="M15649" s="116"/>
      <c r="N15649" s="117"/>
      <c r="P15649" s="115"/>
      <c r="Q15649" s="116"/>
      <c r="R15649" s="116"/>
      <c r="S15649" s="116"/>
      <c r="T15649" s="117"/>
    </row>
    <row r="15650" spans="10:20">
      <c r="J15650" s="116"/>
      <c r="K15650" s="116"/>
      <c r="L15650" s="116"/>
      <c r="M15650" s="116"/>
      <c r="N15650" s="117"/>
      <c r="P15650" s="115"/>
      <c r="Q15650" s="116"/>
      <c r="R15650" s="116"/>
      <c r="S15650" s="116"/>
      <c r="T15650" s="117"/>
    </row>
    <row r="15651" spans="10:20">
      <c r="J15651" s="116"/>
      <c r="K15651" s="116"/>
      <c r="L15651" s="116"/>
      <c r="M15651" s="116"/>
      <c r="N15651" s="117"/>
      <c r="P15651" s="115"/>
      <c r="Q15651" s="116"/>
      <c r="R15651" s="116"/>
      <c r="S15651" s="116"/>
      <c r="T15651" s="117"/>
    </row>
    <row r="15652" spans="10:20">
      <c r="J15652" s="116"/>
      <c r="K15652" s="116"/>
      <c r="L15652" s="116"/>
      <c r="M15652" s="116"/>
      <c r="N15652" s="117"/>
      <c r="P15652" s="115"/>
      <c r="Q15652" s="116"/>
      <c r="R15652" s="116"/>
      <c r="S15652" s="116"/>
      <c r="T15652" s="117"/>
    </row>
    <row r="15653" spans="10:20">
      <c r="J15653" s="116"/>
      <c r="K15653" s="116"/>
      <c r="L15653" s="116"/>
      <c r="M15653" s="116"/>
      <c r="N15653" s="117"/>
      <c r="P15653" s="115"/>
      <c r="Q15653" s="116"/>
      <c r="R15653" s="116"/>
      <c r="S15653" s="116"/>
      <c r="T15653" s="117"/>
    </row>
    <row r="15654" spans="10:20">
      <c r="J15654" s="116"/>
      <c r="K15654" s="116"/>
      <c r="L15654" s="116"/>
      <c r="M15654" s="116"/>
      <c r="N15654" s="117"/>
      <c r="P15654" s="115"/>
      <c r="Q15654" s="116"/>
      <c r="R15654" s="116"/>
      <c r="S15654" s="116"/>
      <c r="T15654" s="117"/>
    </row>
    <row r="15655" spans="10:20">
      <c r="J15655" s="116"/>
      <c r="K15655" s="116"/>
      <c r="L15655" s="116"/>
      <c r="M15655" s="116"/>
      <c r="N15655" s="117"/>
      <c r="P15655" s="115"/>
      <c r="Q15655" s="116"/>
      <c r="R15655" s="116"/>
      <c r="S15655" s="116"/>
      <c r="T15655" s="117"/>
    </row>
    <row r="15656" spans="10:20">
      <c r="J15656" s="116"/>
      <c r="K15656" s="116"/>
      <c r="L15656" s="116"/>
      <c r="M15656" s="116"/>
      <c r="N15656" s="117"/>
      <c r="P15656" s="115"/>
      <c r="Q15656" s="116"/>
      <c r="R15656" s="116"/>
      <c r="S15656" s="116"/>
      <c r="T15656" s="117"/>
    </row>
    <row r="15657" spans="10:20">
      <c r="J15657" s="116"/>
      <c r="K15657" s="116"/>
      <c r="L15657" s="116"/>
      <c r="M15657" s="116"/>
      <c r="N15657" s="117"/>
      <c r="P15657" s="115"/>
      <c r="Q15657" s="116"/>
      <c r="R15657" s="116"/>
      <c r="S15657" s="116"/>
      <c r="T15657" s="117"/>
    </row>
    <row r="15658" spans="10:20">
      <c r="J15658" s="116"/>
      <c r="K15658" s="116"/>
      <c r="L15658" s="116"/>
      <c r="M15658" s="116"/>
      <c r="N15658" s="117"/>
      <c r="P15658" s="115"/>
      <c r="Q15658" s="116"/>
      <c r="R15658" s="116"/>
      <c r="S15658" s="116"/>
      <c r="T15658" s="117"/>
    </row>
    <row r="15659" spans="10:20">
      <c r="J15659" s="116"/>
      <c r="K15659" s="116"/>
      <c r="L15659" s="116"/>
      <c r="M15659" s="116"/>
      <c r="N15659" s="117"/>
      <c r="P15659" s="115"/>
      <c r="Q15659" s="116"/>
      <c r="R15659" s="116"/>
      <c r="S15659" s="116"/>
      <c r="T15659" s="117"/>
    </row>
    <row r="15660" spans="10:20">
      <c r="J15660" s="116"/>
      <c r="K15660" s="116"/>
      <c r="L15660" s="116"/>
      <c r="M15660" s="116"/>
      <c r="N15660" s="117"/>
      <c r="P15660" s="115"/>
      <c r="Q15660" s="116"/>
      <c r="R15660" s="116"/>
      <c r="S15660" s="116"/>
      <c r="T15660" s="117"/>
    </row>
    <row r="15661" spans="10:20">
      <c r="J15661" s="116"/>
      <c r="K15661" s="116"/>
      <c r="L15661" s="116"/>
      <c r="M15661" s="116"/>
      <c r="N15661" s="117"/>
      <c r="P15661" s="115"/>
      <c r="Q15661" s="116"/>
      <c r="R15661" s="116"/>
      <c r="S15661" s="116"/>
      <c r="T15661" s="117"/>
    </row>
    <row r="15662" spans="10:20">
      <c r="J15662" s="116"/>
      <c r="K15662" s="116"/>
      <c r="L15662" s="116"/>
      <c r="M15662" s="116"/>
      <c r="N15662" s="117"/>
      <c r="P15662" s="115"/>
      <c r="Q15662" s="116"/>
      <c r="R15662" s="116"/>
      <c r="S15662" s="116"/>
      <c r="T15662" s="117"/>
    </row>
    <row r="15663" spans="10:20">
      <c r="J15663" s="116"/>
      <c r="K15663" s="116"/>
      <c r="L15663" s="116"/>
      <c r="M15663" s="116"/>
      <c r="N15663" s="117"/>
      <c r="P15663" s="115"/>
      <c r="Q15663" s="116"/>
      <c r="R15663" s="116"/>
      <c r="S15663" s="116"/>
      <c r="T15663" s="117"/>
    </row>
    <row r="15664" spans="10:20">
      <c r="J15664" s="116"/>
      <c r="K15664" s="116"/>
      <c r="L15664" s="116"/>
      <c r="M15664" s="116"/>
      <c r="N15664" s="117"/>
      <c r="P15664" s="115"/>
      <c r="Q15664" s="116"/>
      <c r="R15664" s="116"/>
      <c r="S15664" s="116"/>
      <c r="T15664" s="117"/>
    </row>
    <row r="15665" spans="10:20">
      <c r="J15665" s="116"/>
      <c r="K15665" s="116"/>
      <c r="L15665" s="116"/>
      <c r="M15665" s="116"/>
      <c r="N15665" s="117"/>
      <c r="P15665" s="115"/>
      <c r="Q15665" s="116"/>
      <c r="R15665" s="116"/>
      <c r="S15665" s="116"/>
      <c r="T15665" s="117"/>
    </row>
    <row r="15666" spans="10:20">
      <c r="J15666" s="116"/>
      <c r="K15666" s="116"/>
      <c r="L15666" s="116"/>
      <c r="M15666" s="116"/>
      <c r="N15666" s="117"/>
      <c r="P15666" s="115"/>
      <c r="Q15666" s="116"/>
      <c r="R15666" s="116"/>
      <c r="S15666" s="116"/>
      <c r="T15666" s="117"/>
    </row>
    <row r="15667" spans="10:20">
      <c r="J15667" s="116"/>
      <c r="K15667" s="116"/>
      <c r="L15667" s="116"/>
      <c r="M15667" s="116"/>
      <c r="N15667" s="117"/>
      <c r="P15667" s="115"/>
      <c r="Q15667" s="116"/>
      <c r="R15667" s="116"/>
      <c r="S15667" s="116"/>
      <c r="T15667" s="117"/>
    </row>
    <row r="15668" spans="10:20">
      <c r="J15668" s="116"/>
      <c r="K15668" s="116"/>
      <c r="L15668" s="116"/>
      <c r="M15668" s="116"/>
      <c r="N15668" s="117"/>
      <c r="P15668" s="115"/>
      <c r="Q15668" s="116"/>
      <c r="R15668" s="116"/>
      <c r="S15668" s="116"/>
      <c r="T15668" s="117"/>
    </row>
    <row r="15669" spans="10:20">
      <c r="J15669" s="116"/>
      <c r="K15669" s="116"/>
      <c r="L15669" s="116"/>
      <c r="M15669" s="116"/>
      <c r="N15669" s="117"/>
      <c r="P15669" s="115"/>
      <c r="Q15669" s="116"/>
      <c r="R15669" s="116"/>
      <c r="S15669" s="116"/>
      <c r="T15669" s="117"/>
    </row>
    <row r="15670" spans="10:20">
      <c r="J15670" s="116"/>
      <c r="K15670" s="116"/>
      <c r="L15670" s="116"/>
      <c r="M15670" s="116"/>
      <c r="N15670" s="117"/>
      <c r="P15670" s="115"/>
      <c r="Q15670" s="116"/>
      <c r="R15670" s="116"/>
      <c r="S15670" s="116"/>
      <c r="T15670" s="117"/>
    </row>
    <row r="15671" spans="10:20">
      <c r="J15671" s="116"/>
      <c r="K15671" s="116"/>
      <c r="L15671" s="116"/>
      <c r="M15671" s="116"/>
      <c r="N15671" s="117"/>
      <c r="P15671" s="115"/>
      <c r="Q15671" s="116"/>
      <c r="R15671" s="116"/>
      <c r="S15671" s="116"/>
      <c r="T15671" s="117"/>
    </row>
    <row r="15672" spans="10:20">
      <c r="J15672" s="116"/>
      <c r="K15672" s="116"/>
      <c r="L15672" s="116"/>
      <c r="M15672" s="116"/>
      <c r="N15672" s="117"/>
      <c r="P15672" s="115"/>
      <c r="Q15672" s="116"/>
      <c r="R15672" s="116"/>
      <c r="S15672" s="116"/>
      <c r="T15672" s="117"/>
    </row>
    <row r="15673" spans="10:20">
      <c r="J15673" s="116"/>
      <c r="K15673" s="116"/>
      <c r="L15673" s="116"/>
      <c r="M15673" s="116"/>
      <c r="N15673" s="117"/>
      <c r="P15673" s="115"/>
      <c r="Q15673" s="116"/>
      <c r="R15673" s="116"/>
      <c r="S15673" s="116"/>
      <c r="T15673" s="117"/>
    </row>
    <row r="15674" spans="10:20">
      <c r="J15674" s="116"/>
      <c r="K15674" s="116"/>
      <c r="L15674" s="116"/>
      <c r="M15674" s="116"/>
      <c r="N15674" s="117"/>
      <c r="P15674" s="115"/>
      <c r="Q15674" s="116"/>
      <c r="R15674" s="116"/>
      <c r="S15674" s="116"/>
      <c r="T15674" s="117"/>
    </row>
    <row r="15675" spans="10:20">
      <c r="J15675" s="116"/>
      <c r="K15675" s="116"/>
      <c r="L15675" s="116"/>
      <c r="M15675" s="116"/>
      <c r="N15675" s="117"/>
      <c r="P15675" s="115"/>
      <c r="Q15675" s="116"/>
      <c r="R15675" s="116"/>
      <c r="S15675" s="116"/>
      <c r="T15675" s="117"/>
    </row>
    <row r="15676" spans="10:20">
      <c r="J15676" s="116"/>
      <c r="K15676" s="116"/>
      <c r="L15676" s="116"/>
      <c r="M15676" s="116"/>
      <c r="N15676" s="117"/>
      <c r="P15676" s="115"/>
      <c r="Q15676" s="116"/>
      <c r="R15676" s="116"/>
      <c r="S15676" s="116"/>
      <c r="T15676" s="117"/>
    </row>
    <row r="15677" spans="10:20">
      <c r="J15677" s="116"/>
      <c r="K15677" s="116"/>
      <c r="L15677" s="116"/>
      <c r="M15677" s="116"/>
      <c r="N15677" s="117"/>
      <c r="P15677" s="115"/>
      <c r="Q15677" s="116"/>
      <c r="R15677" s="116"/>
      <c r="S15677" s="116"/>
      <c r="T15677" s="117"/>
    </row>
    <row r="15678" spans="10:20">
      <c r="J15678" s="116"/>
      <c r="K15678" s="116"/>
      <c r="L15678" s="116"/>
      <c r="M15678" s="116"/>
      <c r="N15678" s="117"/>
      <c r="P15678" s="115"/>
      <c r="Q15678" s="116"/>
      <c r="R15678" s="116"/>
      <c r="S15678" s="116"/>
      <c r="T15678" s="117"/>
    </row>
    <row r="15679" spans="10:20">
      <c r="J15679" s="116"/>
      <c r="K15679" s="116"/>
      <c r="L15679" s="116"/>
      <c r="M15679" s="116"/>
      <c r="N15679" s="117"/>
      <c r="P15679" s="115"/>
      <c r="Q15679" s="116"/>
      <c r="R15679" s="116"/>
      <c r="S15679" s="116"/>
      <c r="T15679" s="117"/>
    </row>
    <row r="15680" spans="10:20">
      <c r="J15680" s="116"/>
      <c r="K15680" s="116"/>
      <c r="L15680" s="116"/>
      <c r="M15680" s="116"/>
      <c r="N15680" s="117"/>
      <c r="P15680" s="115"/>
      <c r="Q15680" s="116"/>
      <c r="R15680" s="116"/>
      <c r="S15680" s="116"/>
      <c r="T15680" s="117"/>
    </row>
    <row r="15681" spans="10:20">
      <c r="J15681" s="116"/>
      <c r="K15681" s="116"/>
      <c r="L15681" s="116"/>
      <c r="M15681" s="116"/>
      <c r="N15681" s="117"/>
      <c r="P15681" s="115"/>
      <c r="Q15681" s="116"/>
      <c r="R15681" s="116"/>
      <c r="S15681" s="116"/>
      <c r="T15681" s="117"/>
    </row>
    <row r="15682" spans="10:20">
      <c r="J15682" s="116"/>
      <c r="K15682" s="116"/>
      <c r="L15682" s="116"/>
      <c r="M15682" s="116"/>
      <c r="N15682" s="117"/>
      <c r="P15682" s="115"/>
      <c r="Q15682" s="116"/>
      <c r="R15682" s="116"/>
      <c r="S15682" s="116"/>
      <c r="T15682" s="117"/>
    </row>
    <row r="15683" spans="10:20">
      <c r="J15683" s="116"/>
      <c r="K15683" s="116"/>
      <c r="L15683" s="116"/>
      <c r="M15683" s="116"/>
      <c r="N15683" s="117"/>
      <c r="P15683" s="115"/>
      <c r="Q15683" s="116"/>
      <c r="R15683" s="116"/>
      <c r="S15683" s="116"/>
      <c r="T15683" s="117"/>
    </row>
    <row r="15684" spans="10:20">
      <c r="J15684" s="116"/>
      <c r="K15684" s="116"/>
      <c r="L15684" s="116"/>
      <c r="M15684" s="116"/>
      <c r="N15684" s="117"/>
      <c r="P15684" s="115"/>
      <c r="Q15684" s="116"/>
      <c r="R15684" s="116"/>
      <c r="S15684" s="116"/>
      <c r="T15684" s="117"/>
    </row>
    <row r="15685" spans="10:20">
      <c r="J15685" s="116"/>
      <c r="K15685" s="116"/>
      <c r="L15685" s="116"/>
      <c r="M15685" s="116"/>
      <c r="N15685" s="117"/>
      <c r="P15685" s="115"/>
      <c r="Q15685" s="116"/>
      <c r="R15685" s="116"/>
      <c r="S15685" s="116"/>
      <c r="T15685" s="117"/>
    </row>
    <row r="15686" spans="10:20">
      <c r="J15686" s="116"/>
      <c r="K15686" s="116"/>
      <c r="L15686" s="116"/>
      <c r="M15686" s="116"/>
      <c r="N15686" s="117"/>
      <c r="P15686" s="115"/>
      <c r="Q15686" s="116"/>
      <c r="R15686" s="116"/>
      <c r="S15686" s="116"/>
      <c r="T15686" s="117"/>
    </row>
    <row r="15687" spans="10:20">
      <c r="J15687" s="116"/>
      <c r="K15687" s="116"/>
      <c r="L15687" s="116"/>
      <c r="M15687" s="116"/>
      <c r="N15687" s="117"/>
      <c r="P15687" s="115"/>
      <c r="Q15687" s="116"/>
      <c r="R15687" s="116"/>
      <c r="S15687" s="116"/>
      <c r="T15687" s="117"/>
    </row>
    <row r="15688" spans="10:20">
      <c r="J15688" s="116"/>
      <c r="K15688" s="116"/>
      <c r="L15688" s="116"/>
      <c r="M15688" s="116"/>
      <c r="N15688" s="117"/>
      <c r="P15688" s="115"/>
      <c r="Q15688" s="116"/>
      <c r="R15688" s="116"/>
      <c r="S15688" s="116"/>
      <c r="T15688" s="117"/>
    </row>
    <row r="15689" spans="10:20">
      <c r="J15689" s="116"/>
      <c r="K15689" s="116"/>
      <c r="L15689" s="116"/>
      <c r="M15689" s="116"/>
      <c r="N15689" s="117"/>
      <c r="P15689" s="115"/>
      <c r="Q15689" s="116"/>
      <c r="R15689" s="116"/>
      <c r="S15689" s="116"/>
      <c r="T15689" s="117"/>
    </row>
    <row r="15690" spans="10:20">
      <c r="J15690" s="116"/>
      <c r="K15690" s="116"/>
      <c r="L15690" s="116"/>
      <c r="M15690" s="116"/>
      <c r="N15690" s="117"/>
      <c r="P15690" s="115"/>
      <c r="Q15690" s="116"/>
      <c r="R15690" s="116"/>
      <c r="S15690" s="116"/>
      <c r="T15690" s="117"/>
    </row>
    <row r="15691" spans="10:20">
      <c r="J15691" s="116"/>
      <c r="K15691" s="116"/>
      <c r="L15691" s="116"/>
      <c r="M15691" s="116"/>
      <c r="N15691" s="117"/>
      <c r="P15691" s="115"/>
      <c r="Q15691" s="116"/>
      <c r="R15691" s="116"/>
      <c r="S15691" s="116"/>
      <c r="T15691" s="117"/>
    </row>
    <row r="15692" spans="10:20">
      <c r="J15692" s="116"/>
      <c r="K15692" s="116"/>
      <c r="L15692" s="116"/>
      <c r="M15692" s="116"/>
      <c r="N15692" s="117"/>
      <c r="P15692" s="115"/>
      <c r="Q15692" s="116"/>
      <c r="R15692" s="116"/>
      <c r="S15692" s="116"/>
      <c r="T15692" s="117"/>
    </row>
    <row r="15693" spans="10:20">
      <c r="J15693" s="116"/>
      <c r="K15693" s="116"/>
      <c r="L15693" s="116"/>
      <c r="M15693" s="116"/>
      <c r="N15693" s="117"/>
      <c r="P15693" s="115"/>
      <c r="Q15693" s="116"/>
      <c r="R15693" s="116"/>
      <c r="S15693" s="116"/>
      <c r="T15693" s="117"/>
    </row>
    <row r="15694" spans="10:20">
      <c r="J15694" s="116"/>
      <c r="K15694" s="116"/>
      <c r="L15694" s="116"/>
      <c r="M15694" s="116"/>
      <c r="N15694" s="117"/>
      <c r="P15694" s="115"/>
      <c r="Q15694" s="116"/>
      <c r="R15694" s="116"/>
      <c r="S15694" s="116"/>
      <c r="T15694" s="117"/>
    </row>
    <row r="15695" spans="10:20">
      <c r="J15695" s="116"/>
      <c r="K15695" s="116"/>
      <c r="L15695" s="116"/>
      <c r="M15695" s="116"/>
      <c r="N15695" s="117"/>
      <c r="P15695" s="115"/>
      <c r="Q15695" s="116"/>
      <c r="R15695" s="116"/>
      <c r="S15695" s="116"/>
      <c r="T15695" s="117"/>
    </row>
    <row r="15696" spans="10:20">
      <c r="J15696" s="116"/>
      <c r="K15696" s="116"/>
      <c r="L15696" s="116"/>
      <c r="M15696" s="116"/>
      <c r="N15696" s="117"/>
      <c r="P15696" s="115"/>
      <c r="Q15696" s="116"/>
      <c r="R15696" s="116"/>
      <c r="S15696" s="116"/>
      <c r="T15696" s="117"/>
    </row>
    <row r="15697" spans="10:20">
      <c r="J15697" s="116"/>
      <c r="K15697" s="116"/>
      <c r="L15697" s="116"/>
      <c r="M15697" s="116"/>
      <c r="N15697" s="117"/>
      <c r="P15697" s="115"/>
      <c r="Q15697" s="116"/>
      <c r="R15697" s="116"/>
      <c r="S15697" s="116"/>
      <c r="T15697" s="117"/>
    </row>
    <row r="15698" spans="10:20">
      <c r="J15698" s="116"/>
      <c r="K15698" s="116"/>
      <c r="L15698" s="116"/>
      <c r="M15698" s="116"/>
      <c r="N15698" s="117"/>
      <c r="P15698" s="115"/>
      <c r="Q15698" s="116"/>
      <c r="R15698" s="116"/>
      <c r="S15698" s="116"/>
      <c r="T15698" s="117"/>
    </row>
    <row r="15699" spans="10:20">
      <c r="J15699" s="116"/>
      <c r="K15699" s="116"/>
      <c r="L15699" s="116"/>
      <c r="M15699" s="116"/>
      <c r="N15699" s="117"/>
      <c r="P15699" s="115"/>
      <c r="Q15699" s="116"/>
      <c r="R15699" s="116"/>
      <c r="S15699" s="116"/>
      <c r="T15699" s="117"/>
    </row>
    <row r="15700" spans="10:20">
      <c r="J15700" s="116"/>
      <c r="K15700" s="116"/>
      <c r="L15700" s="116"/>
      <c r="M15700" s="116"/>
      <c r="N15700" s="117"/>
      <c r="P15700" s="115"/>
      <c r="Q15700" s="116"/>
      <c r="R15700" s="116"/>
      <c r="S15700" s="116"/>
      <c r="T15700" s="117"/>
    </row>
    <row r="15701" spans="10:20">
      <c r="J15701" s="116"/>
      <c r="K15701" s="116"/>
      <c r="L15701" s="116"/>
      <c r="M15701" s="116"/>
      <c r="N15701" s="117"/>
      <c r="P15701" s="115"/>
      <c r="Q15701" s="116"/>
      <c r="R15701" s="116"/>
      <c r="S15701" s="116"/>
      <c r="T15701" s="117"/>
    </row>
    <row r="15702" spans="10:20">
      <c r="J15702" s="116"/>
      <c r="K15702" s="116"/>
      <c r="L15702" s="116"/>
      <c r="M15702" s="116"/>
      <c r="N15702" s="117"/>
      <c r="P15702" s="115"/>
      <c r="Q15702" s="116"/>
      <c r="R15702" s="116"/>
      <c r="S15702" s="116"/>
      <c r="T15702" s="117"/>
    </row>
    <row r="15703" spans="10:20">
      <c r="J15703" s="116"/>
      <c r="K15703" s="116"/>
      <c r="L15703" s="116"/>
      <c r="M15703" s="116"/>
      <c r="N15703" s="117"/>
      <c r="P15703" s="115"/>
      <c r="Q15703" s="116"/>
      <c r="R15703" s="116"/>
      <c r="S15703" s="116"/>
      <c r="T15703" s="117"/>
    </row>
    <row r="15704" spans="10:20">
      <c r="J15704" s="116"/>
      <c r="K15704" s="116"/>
      <c r="L15704" s="116"/>
      <c r="M15704" s="116"/>
      <c r="N15704" s="117"/>
      <c r="P15704" s="115"/>
      <c r="Q15704" s="116"/>
      <c r="R15704" s="116"/>
      <c r="S15704" s="116"/>
      <c r="T15704" s="117"/>
    </row>
    <row r="15705" spans="10:20">
      <c r="J15705" s="116"/>
      <c r="K15705" s="116"/>
      <c r="L15705" s="116"/>
      <c r="M15705" s="116"/>
      <c r="N15705" s="117"/>
      <c r="P15705" s="115"/>
      <c r="Q15705" s="116"/>
      <c r="R15705" s="116"/>
      <c r="S15705" s="116"/>
      <c r="T15705" s="117"/>
    </row>
    <row r="15706" spans="10:20">
      <c r="J15706" s="116"/>
      <c r="K15706" s="116"/>
      <c r="L15706" s="116"/>
      <c r="M15706" s="116"/>
      <c r="N15706" s="117"/>
      <c r="P15706" s="115"/>
      <c r="Q15706" s="116"/>
      <c r="R15706" s="116"/>
      <c r="S15706" s="116"/>
      <c r="T15706" s="117"/>
    </row>
    <row r="15707" spans="10:20">
      <c r="J15707" s="116"/>
      <c r="K15707" s="116"/>
      <c r="L15707" s="116"/>
      <c r="M15707" s="116"/>
      <c r="N15707" s="117"/>
      <c r="P15707" s="115"/>
      <c r="Q15707" s="116"/>
      <c r="R15707" s="116"/>
      <c r="S15707" s="116"/>
      <c r="T15707" s="117"/>
    </row>
    <row r="15708" spans="10:20">
      <c r="J15708" s="116"/>
      <c r="K15708" s="116"/>
      <c r="L15708" s="116"/>
      <c r="M15708" s="116"/>
      <c r="N15708" s="117"/>
      <c r="P15708" s="115"/>
      <c r="Q15708" s="116"/>
      <c r="R15708" s="116"/>
      <c r="S15708" s="116"/>
      <c r="T15708" s="117"/>
    </row>
    <row r="15709" spans="10:20">
      <c r="J15709" s="116"/>
      <c r="K15709" s="116"/>
      <c r="L15709" s="116"/>
      <c r="M15709" s="116"/>
      <c r="N15709" s="117"/>
      <c r="P15709" s="115"/>
      <c r="Q15709" s="116"/>
      <c r="R15709" s="116"/>
      <c r="S15709" s="116"/>
      <c r="T15709" s="117"/>
    </row>
    <row r="15710" spans="10:20">
      <c r="J15710" s="116"/>
      <c r="K15710" s="116"/>
      <c r="L15710" s="116"/>
      <c r="M15710" s="116"/>
      <c r="N15710" s="117"/>
      <c r="P15710" s="115"/>
      <c r="Q15710" s="116"/>
      <c r="R15710" s="116"/>
      <c r="S15710" s="116"/>
      <c r="T15710" s="117"/>
    </row>
    <row r="15711" spans="10:20">
      <c r="J15711" s="116"/>
      <c r="K15711" s="116"/>
      <c r="L15711" s="116"/>
      <c r="M15711" s="116"/>
      <c r="N15711" s="117"/>
      <c r="P15711" s="115"/>
      <c r="Q15711" s="116"/>
      <c r="R15711" s="116"/>
      <c r="S15711" s="116"/>
      <c r="T15711" s="117"/>
    </row>
    <row r="15712" spans="10:20">
      <c r="J15712" s="116"/>
      <c r="K15712" s="116"/>
      <c r="L15712" s="116"/>
      <c r="M15712" s="116"/>
      <c r="N15712" s="117"/>
      <c r="P15712" s="115"/>
      <c r="Q15712" s="116"/>
      <c r="R15712" s="116"/>
      <c r="S15712" s="116"/>
      <c r="T15712" s="117"/>
    </row>
    <row r="15713" spans="10:20">
      <c r="J15713" s="116"/>
      <c r="K15713" s="116"/>
      <c r="L15713" s="116"/>
      <c r="M15713" s="116"/>
      <c r="N15713" s="117"/>
      <c r="P15713" s="115"/>
      <c r="Q15713" s="116"/>
      <c r="R15713" s="116"/>
      <c r="S15713" s="116"/>
      <c r="T15713" s="117"/>
    </row>
    <row r="15714" spans="10:20">
      <c r="J15714" s="116"/>
      <c r="K15714" s="116"/>
      <c r="L15714" s="116"/>
      <c r="M15714" s="116"/>
      <c r="N15714" s="117"/>
      <c r="P15714" s="115"/>
      <c r="Q15714" s="116"/>
      <c r="R15714" s="116"/>
      <c r="S15714" s="116"/>
      <c r="T15714" s="117"/>
    </row>
    <row r="15715" spans="10:20">
      <c r="J15715" s="116"/>
      <c r="K15715" s="116"/>
      <c r="L15715" s="116"/>
      <c r="M15715" s="116"/>
      <c r="N15715" s="117"/>
      <c r="P15715" s="115"/>
      <c r="Q15715" s="116"/>
      <c r="R15715" s="116"/>
      <c r="S15715" s="116"/>
      <c r="T15715" s="117"/>
    </row>
    <row r="15716" spans="10:20">
      <c r="J15716" s="116"/>
      <c r="K15716" s="116"/>
      <c r="L15716" s="116"/>
      <c r="M15716" s="116"/>
      <c r="N15716" s="117"/>
      <c r="P15716" s="115"/>
      <c r="Q15716" s="116"/>
      <c r="R15716" s="116"/>
      <c r="S15716" s="116"/>
      <c r="T15716" s="117"/>
    </row>
    <row r="15717" spans="10:20">
      <c r="J15717" s="116"/>
      <c r="K15717" s="116"/>
      <c r="L15717" s="116"/>
      <c r="M15717" s="116"/>
      <c r="N15717" s="117"/>
      <c r="P15717" s="115"/>
      <c r="Q15717" s="116"/>
      <c r="R15717" s="116"/>
      <c r="S15717" s="116"/>
      <c r="T15717" s="117"/>
    </row>
    <row r="15718" spans="10:20">
      <c r="J15718" s="116"/>
      <c r="K15718" s="116"/>
      <c r="L15718" s="116"/>
      <c r="M15718" s="116"/>
      <c r="N15718" s="117"/>
      <c r="P15718" s="115"/>
      <c r="Q15718" s="116"/>
      <c r="R15718" s="116"/>
      <c r="S15718" s="116"/>
      <c r="T15718" s="117"/>
    </row>
    <row r="15719" spans="10:20">
      <c r="J15719" s="116"/>
      <c r="K15719" s="116"/>
      <c r="L15719" s="116"/>
      <c r="M15719" s="116"/>
      <c r="N15719" s="117"/>
      <c r="P15719" s="115"/>
      <c r="Q15719" s="116"/>
      <c r="R15719" s="116"/>
      <c r="S15719" s="116"/>
      <c r="T15719" s="117"/>
    </row>
    <row r="15720" spans="10:20">
      <c r="J15720" s="116"/>
      <c r="K15720" s="116"/>
      <c r="L15720" s="116"/>
      <c r="M15720" s="116"/>
      <c r="N15720" s="117"/>
      <c r="P15720" s="115"/>
      <c r="Q15720" s="116"/>
      <c r="R15720" s="116"/>
      <c r="S15720" s="116"/>
      <c r="T15720" s="117"/>
    </row>
    <row r="15721" spans="10:20">
      <c r="J15721" s="116"/>
      <c r="K15721" s="116"/>
      <c r="L15721" s="116"/>
      <c r="M15721" s="116"/>
      <c r="N15721" s="117"/>
      <c r="P15721" s="115"/>
      <c r="Q15721" s="116"/>
      <c r="R15721" s="116"/>
      <c r="S15721" s="116"/>
      <c r="T15721" s="117"/>
    </row>
    <row r="15722" spans="10:20">
      <c r="J15722" s="116"/>
      <c r="K15722" s="116"/>
      <c r="L15722" s="116"/>
      <c r="M15722" s="116"/>
      <c r="N15722" s="117"/>
      <c r="P15722" s="115"/>
      <c r="Q15722" s="116"/>
      <c r="R15722" s="116"/>
      <c r="S15722" s="116"/>
      <c r="T15722" s="117"/>
    </row>
    <row r="15723" spans="10:20">
      <c r="J15723" s="116"/>
      <c r="K15723" s="116"/>
      <c r="L15723" s="116"/>
      <c r="M15723" s="116"/>
      <c r="N15723" s="117"/>
      <c r="P15723" s="115"/>
      <c r="Q15723" s="116"/>
      <c r="R15723" s="116"/>
      <c r="S15723" s="116"/>
      <c r="T15723" s="117"/>
    </row>
    <row r="15724" spans="10:20">
      <c r="J15724" s="116"/>
      <c r="K15724" s="116"/>
      <c r="L15724" s="116"/>
      <c r="M15724" s="116"/>
      <c r="N15724" s="117"/>
      <c r="P15724" s="115"/>
      <c r="Q15724" s="116"/>
      <c r="R15724" s="116"/>
      <c r="S15724" s="116"/>
      <c r="T15724" s="117"/>
    </row>
    <row r="15725" spans="10:20">
      <c r="J15725" s="116"/>
      <c r="K15725" s="116"/>
      <c r="L15725" s="116"/>
      <c r="M15725" s="116"/>
      <c r="N15725" s="117"/>
      <c r="P15725" s="115"/>
      <c r="Q15725" s="116"/>
      <c r="R15725" s="116"/>
      <c r="S15725" s="116"/>
      <c r="T15725" s="117"/>
    </row>
    <row r="15726" spans="10:20">
      <c r="J15726" s="116"/>
      <c r="K15726" s="116"/>
      <c r="L15726" s="116"/>
      <c r="M15726" s="116"/>
      <c r="N15726" s="117"/>
      <c r="P15726" s="115"/>
      <c r="Q15726" s="116"/>
      <c r="R15726" s="116"/>
      <c r="S15726" s="116"/>
      <c r="T15726" s="117"/>
    </row>
    <row r="15727" spans="10:20">
      <c r="J15727" s="116"/>
      <c r="K15727" s="116"/>
      <c r="L15727" s="116"/>
      <c r="M15727" s="116"/>
      <c r="N15727" s="117"/>
      <c r="P15727" s="115"/>
      <c r="Q15727" s="116"/>
      <c r="R15727" s="116"/>
      <c r="S15727" s="116"/>
      <c r="T15727" s="117"/>
    </row>
    <row r="15728" spans="10:20">
      <c r="J15728" s="116"/>
      <c r="K15728" s="116"/>
      <c r="L15728" s="116"/>
      <c r="M15728" s="116"/>
      <c r="N15728" s="117"/>
      <c r="P15728" s="115"/>
      <c r="Q15728" s="116"/>
      <c r="R15728" s="116"/>
      <c r="S15728" s="116"/>
      <c r="T15728" s="117"/>
    </row>
    <row r="15729" spans="10:20">
      <c r="J15729" s="116"/>
      <c r="K15729" s="116"/>
      <c r="L15729" s="116"/>
      <c r="M15729" s="116"/>
      <c r="N15729" s="117"/>
      <c r="P15729" s="115"/>
      <c r="Q15729" s="116"/>
      <c r="R15729" s="116"/>
      <c r="S15729" s="116"/>
      <c r="T15729" s="117"/>
    </row>
    <row r="15730" spans="10:20">
      <c r="J15730" s="116"/>
      <c r="K15730" s="116"/>
      <c r="L15730" s="116"/>
      <c r="M15730" s="116"/>
      <c r="N15730" s="117"/>
      <c r="P15730" s="115"/>
      <c r="Q15730" s="116"/>
      <c r="R15730" s="116"/>
      <c r="S15730" s="116"/>
      <c r="T15730" s="117"/>
    </row>
    <row r="15731" spans="10:20">
      <c r="J15731" s="116"/>
      <c r="K15731" s="116"/>
      <c r="L15731" s="116"/>
      <c r="M15731" s="116"/>
      <c r="N15731" s="117"/>
      <c r="P15731" s="115"/>
      <c r="Q15731" s="116"/>
      <c r="R15731" s="116"/>
      <c r="S15731" s="116"/>
      <c r="T15731" s="117"/>
    </row>
    <row r="15732" spans="10:20">
      <c r="J15732" s="116"/>
      <c r="K15732" s="116"/>
      <c r="L15732" s="116"/>
      <c r="M15732" s="116"/>
      <c r="N15732" s="117"/>
      <c r="P15732" s="115"/>
      <c r="Q15732" s="116"/>
      <c r="R15732" s="116"/>
      <c r="S15732" s="116"/>
      <c r="T15732" s="117"/>
    </row>
    <row r="15733" spans="10:20">
      <c r="J15733" s="116"/>
      <c r="K15733" s="116"/>
      <c r="L15733" s="116"/>
      <c r="M15733" s="116"/>
      <c r="N15733" s="117"/>
      <c r="P15733" s="115"/>
      <c r="Q15733" s="116"/>
      <c r="R15733" s="116"/>
      <c r="S15733" s="116"/>
      <c r="T15733" s="117"/>
    </row>
    <row r="15734" spans="10:20">
      <c r="J15734" s="116"/>
      <c r="K15734" s="116"/>
      <c r="L15734" s="116"/>
      <c r="M15734" s="116"/>
      <c r="N15734" s="117"/>
      <c r="P15734" s="115"/>
      <c r="Q15734" s="116"/>
      <c r="R15734" s="116"/>
      <c r="S15734" s="116"/>
      <c r="T15734" s="117"/>
    </row>
    <row r="15735" spans="10:20">
      <c r="J15735" s="116"/>
      <c r="K15735" s="116"/>
      <c r="L15735" s="116"/>
      <c r="M15735" s="116"/>
      <c r="N15735" s="117"/>
      <c r="P15735" s="115"/>
      <c r="Q15735" s="116"/>
      <c r="R15735" s="116"/>
      <c r="S15735" s="116"/>
      <c r="T15735" s="117"/>
    </row>
    <row r="15736" spans="10:20">
      <c r="J15736" s="116"/>
      <c r="K15736" s="116"/>
      <c r="L15736" s="116"/>
      <c r="M15736" s="116"/>
      <c r="N15736" s="117"/>
      <c r="P15736" s="115"/>
      <c r="Q15736" s="116"/>
      <c r="R15736" s="116"/>
      <c r="S15736" s="116"/>
      <c r="T15736" s="117"/>
    </row>
    <row r="15737" spans="10:20">
      <c r="J15737" s="116"/>
      <c r="K15737" s="116"/>
      <c r="L15737" s="116"/>
      <c r="M15737" s="116"/>
      <c r="N15737" s="117"/>
      <c r="P15737" s="115"/>
      <c r="Q15737" s="116"/>
      <c r="R15737" s="116"/>
      <c r="S15737" s="116"/>
      <c r="T15737" s="117"/>
    </row>
    <row r="15738" spans="10:20">
      <c r="J15738" s="116"/>
      <c r="K15738" s="116"/>
      <c r="L15738" s="116"/>
      <c r="M15738" s="116"/>
      <c r="N15738" s="117"/>
      <c r="P15738" s="115"/>
      <c r="Q15738" s="116"/>
      <c r="R15738" s="116"/>
      <c r="S15738" s="116"/>
      <c r="T15738" s="117"/>
    </row>
    <row r="15739" spans="10:20">
      <c r="J15739" s="116"/>
      <c r="K15739" s="116"/>
      <c r="L15739" s="116"/>
      <c r="M15739" s="116"/>
      <c r="N15739" s="117"/>
      <c r="P15739" s="115"/>
      <c r="Q15739" s="116"/>
      <c r="R15739" s="116"/>
      <c r="S15739" s="116"/>
      <c r="T15739" s="117"/>
    </row>
    <row r="15740" spans="10:20">
      <c r="J15740" s="116"/>
      <c r="K15740" s="116"/>
      <c r="L15740" s="116"/>
      <c r="M15740" s="116"/>
      <c r="N15740" s="117"/>
      <c r="P15740" s="115"/>
      <c r="Q15740" s="116"/>
      <c r="R15740" s="116"/>
      <c r="S15740" s="116"/>
      <c r="T15740" s="117"/>
    </row>
    <row r="15741" spans="10:20">
      <c r="J15741" s="116"/>
      <c r="K15741" s="116"/>
      <c r="L15741" s="116"/>
      <c r="M15741" s="116"/>
      <c r="N15741" s="117"/>
      <c r="P15741" s="115"/>
      <c r="Q15741" s="116"/>
      <c r="R15741" s="116"/>
      <c r="S15741" s="116"/>
      <c r="T15741" s="117"/>
    </row>
    <row r="15742" spans="10:20">
      <c r="J15742" s="116"/>
      <c r="K15742" s="116"/>
      <c r="L15742" s="116"/>
      <c r="M15742" s="116"/>
      <c r="N15742" s="117"/>
      <c r="P15742" s="115"/>
      <c r="Q15742" s="116"/>
      <c r="R15742" s="116"/>
      <c r="S15742" s="116"/>
      <c r="T15742" s="117"/>
    </row>
    <row r="15743" spans="10:20">
      <c r="J15743" s="116"/>
      <c r="K15743" s="116"/>
      <c r="L15743" s="116"/>
      <c r="M15743" s="116"/>
      <c r="N15743" s="117"/>
      <c r="P15743" s="115"/>
      <c r="Q15743" s="116"/>
      <c r="R15743" s="116"/>
      <c r="S15743" s="116"/>
      <c r="T15743" s="117"/>
    </row>
    <row r="15744" spans="10:20">
      <c r="J15744" s="116"/>
      <c r="K15744" s="116"/>
      <c r="L15744" s="116"/>
      <c r="M15744" s="116"/>
      <c r="N15744" s="117"/>
      <c r="P15744" s="115"/>
      <c r="Q15744" s="116"/>
      <c r="R15744" s="116"/>
      <c r="S15744" s="116"/>
      <c r="T15744" s="117"/>
    </row>
    <row r="15745" spans="10:20">
      <c r="J15745" s="116"/>
      <c r="K15745" s="116"/>
      <c r="L15745" s="116"/>
      <c r="M15745" s="116"/>
      <c r="N15745" s="117"/>
      <c r="P15745" s="115"/>
      <c r="Q15745" s="116"/>
      <c r="R15745" s="116"/>
      <c r="S15745" s="116"/>
      <c r="T15745" s="117"/>
    </row>
    <row r="15746" spans="10:20">
      <c r="J15746" s="116"/>
      <c r="K15746" s="116"/>
      <c r="L15746" s="116"/>
      <c r="M15746" s="116"/>
      <c r="N15746" s="117"/>
      <c r="P15746" s="115"/>
      <c r="Q15746" s="116"/>
      <c r="R15746" s="116"/>
      <c r="S15746" s="116"/>
      <c r="T15746" s="117"/>
    </row>
    <row r="15747" spans="10:20">
      <c r="J15747" s="116"/>
      <c r="K15747" s="116"/>
      <c r="L15747" s="116"/>
      <c r="M15747" s="116"/>
      <c r="N15747" s="117"/>
      <c r="P15747" s="115"/>
      <c r="Q15747" s="116"/>
      <c r="R15747" s="116"/>
      <c r="S15747" s="116"/>
      <c r="T15747" s="117"/>
    </row>
    <row r="15748" spans="10:20">
      <c r="J15748" s="116"/>
      <c r="K15748" s="116"/>
      <c r="L15748" s="116"/>
      <c r="M15748" s="116"/>
      <c r="N15748" s="117"/>
      <c r="P15748" s="115"/>
      <c r="Q15748" s="116"/>
      <c r="R15748" s="116"/>
      <c r="S15748" s="116"/>
      <c r="T15748" s="117"/>
    </row>
    <row r="15749" spans="10:20">
      <c r="J15749" s="116"/>
      <c r="K15749" s="116"/>
      <c r="L15749" s="116"/>
      <c r="M15749" s="116"/>
      <c r="N15749" s="117"/>
      <c r="P15749" s="115"/>
      <c r="Q15749" s="116"/>
      <c r="R15749" s="116"/>
      <c r="S15749" s="116"/>
      <c r="T15749" s="117"/>
    </row>
    <row r="15750" spans="10:20">
      <c r="J15750" s="116"/>
      <c r="K15750" s="116"/>
      <c r="L15750" s="116"/>
      <c r="M15750" s="116"/>
      <c r="N15750" s="117"/>
      <c r="P15750" s="115"/>
      <c r="Q15750" s="116"/>
      <c r="R15750" s="116"/>
      <c r="S15750" s="116"/>
      <c r="T15750" s="117"/>
    </row>
    <row r="15751" spans="10:20">
      <c r="J15751" s="116"/>
      <c r="K15751" s="116"/>
      <c r="L15751" s="116"/>
      <c r="M15751" s="116"/>
      <c r="N15751" s="117"/>
      <c r="P15751" s="115"/>
      <c r="Q15751" s="116"/>
      <c r="R15751" s="116"/>
      <c r="S15751" s="116"/>
      <c r="T15751" s="117"/>
    </row>
    <row r="15752" spans="10:20">
      <c r="J15752" s="116"/>
      <c r="K15752" s="116"/>
      <c r="L15752" s="116"/>
      <c r="M15752" s="116"/>
      <c r="N15752" s="117"/>
      <c r="P15752" s="115"/>
      <c r="Q15752" s="116"/>
      <c r="R15752" s="116"/>
      <c r="S15752" s="116"/>
      <c r="T15752" s="117"/>
    </row>
    <row r="15753" spans="10:20">
      <c r="J15753" s="116"/>
      <c r="K15753" s="116"/>
      <c r="L15753" s="116"/>
      <c r="M15753" s="116"/>
      <c r="N15753" s="117"/>
      <c r="P15753" s="115"/>
      <c r="Q15753" s="116"/>
      <c r="R15753" s="116"/>
      <c r="S15753" s="116"/>
      <c r="T15753" s="117"/>
    </row>
    <row r="15754" spans="10:20">
      <c r="J15754" s="116"/>
      <c r="K15754" s="116"/>
      <c r="L15754" s="116"/>
      <c r="M15754" s="116"/>
      <c r="N15754" s="117"/>
      <c r="P15754" s="115"/>
      <c r="Q15754" s="116"/>
      <c r="R15754" s="116"/>
      <c r="S15754" s="116"/>
      <c r="T15754" s="117"/>
    </row>
    <row r="15755" spans="10:20">
      <c r="J15755" s="116"/>
      <c r="K15755" s="116"/>
      <c r="L15755" s="116"/>
      <c r="M15755" s="116"/>
      <c r="N15755" s="117"/>
      <c r="P15755" s="115"/>
      <c r="Q15755" s="116"/>
      <c r="R15755" s="116"/>
      <c r="S15755" s="116"/>
      <c r="T15755" s="117"/>
    </row>
    <row r="15756" spans="10:20">
      <c r="J15756" s="116"/>
      <c r="K15756" s="116"/>
      <c r="L15756" s="116"/>
      <c r="M15756" s="116"/>
      <c r="N15756" s="117"/>
      <c r="P15756" s="115"/>
      <c r="Q15756" s="116"/>
      <c r="R15756" s="116"/>
      <c r="S15756" s="116"/>
      <c r="T15756" s="117"/>
    </row>
    <row r="15757" spans="10:20">
      <c r="J15757" s="116"/>
      <c r="K15757" s="116"/>
      <c r="L15757" s="116"/>
      <c r="M15757" s="116"/>
      <c r="N15757" s="117"/>
      <c r="P15757" s="115"/>
      <c r="Q15757" s="116"/>
      <c r="R15757" s="116"/>
      <c r="S15757" s="116"/>
      <c r="T15757" s="117"/>
    </row>
    <row r="15758" spans="10:20">
      <c r="J15758" s="116"/>
      <c r="K15758" s="116"/>
      <c r="L15758" s="116"/>
      <c r="M15758" s="116"/>
      <c r="N15758" s="117"/>
      <c r="P15758" s="115"/>
      <c r="Q15758" s="116"/>
      <c r="R15758" s="116"/>
      <c r="S15758" s="116"/>
      <c r="T15758" s="117"/>
    </row>
    <row r="15759" spans="10:20">
      <c r="J15759" s="116"/>
      <c r="K15759" s="116"/>
      <c r="L15759" s="116"/>
      <c r="M15759" s="116"/>
      <c r="N15759" s="117"/>
      <c r="P15759" s="115"/>
      <c r="Q15759" s="116"/>
      <c r="R15759" s="116"/>
      <c r="S15759" s="116"/>
      <c r="T15759" s="117"/>
    </row>
    <row r="15760" spans="10:20">
      <c r="J15760" s="116"/>
      <c r="K15760" s="116"/>
      <c r="L15760" s="116"/>
      <c r="M15760" s="116"/>
      <c r="N15760" s="117"/>
      <c r="P15760" s="115"/>
      <c r="Q15760" s="116"/>
      <c r="R15760" s="116"/>
      <c r="S15760" s="116"/>
      <c r="T15760" s="117"/>
    </row>
    <row r="15761" spans="10:20">
      <c r="J15761" s="116"/>
      <c r="K15761" s="116"/>
      <c r="L15761" s="116"/>
      <c r="M15761" s="116"/>
      <c r="N15761" s="117"/>
      <c r="P15761" s="115"/>
      <c r="Q15761" s="116"/>
      <c r="R15761" s="116"/>
      <c r="S15761" s="116"/>
      <c r="T15761" s="117"/>
    </row>
    <row r="15762" spans="10:20">
      <c r="J15762" s="116"/>
      <c r="K15762" s="116"/>
      <c r="L15762" s="116"/>
      <c r="M15762" s="116"/>
      <c r="N15762" s="117"/>
      <c r="P15762" s="115"/>
      <c r="Q15762" s="116"/>
      <c r="R15762" s="116"/>
      <c r="S15762" s="116"/>
      <c r="T15762" s="117"/>
    </row>
    <row r="15763" spans="10:20">
      <c r="J15763" s="116"/>
      <c r="K15763" s="116"/>
      <c r="L15763" s="116"/>
      <c r="M15763" s="116"/>
      <c r="N15763" s="117"/>
      <c r="P15763" s="115"/>
      <c r="Q15763" s="116"/>
      <c r="R15763" s="116"/>
      <c r="S15763" s="116"/>
      <c r="T15763" s="117"/>
    </row>
    <row r="15764" spans="10:20">
      <c r="J15764" s="116"/>
      <c r="K15764" s="116"/>
      <c r="L15764" s="116"/>
      <c r="M15764" s="116"/>
      <c r="N15764" s="117"/>
      <c r="P15764" s="115"/>
      <c r="Q15764" s="116"/>
      <c r="R15764" s="116"/>
      <c r="S15764" s="116"/>
      <c r="T15764" s="117"/>
    </row>
    <row r="15765" spans="10:20">
      <c r="J15765" s="116"/>
      <c r="K15765" s="116"/>
      <c r="L15765" s="116"/>
      <c r="M15765" s="116"/>
      <c r="N15765" s="117"/>
      <c r="P15765" s="115"/>
      <c r="Q15765" s="116"/>
      <c r="R15765" s="116"/>
      <c r="S15765" s="116"/>
      <c r="T15765" s="117"/>
    </row>
    <row r="15766" spans="10:20">
      <c r="J15766" s="116"/>
      <c r="K15766" s="116"/>
      <c r="L15766" s="116"/>
      <c r="M15766" s="116"/>
      <c r="N15766" s="117"/>
      <c r="P15766" s="115"/>
      <c r="Q15766" s="116"/>
      <c r="R15766" s="116"/>
      <c r="S15766" s="116"/>
      <c r="T15766" s="117"/>
    </row>
    <row r="15767" spans="10:20">
      <c r="J15767" s="116"/>
      <c r="K15767" s="116"/>
      <c r="L15767" s="116"/>
      <c r="M15767" s="116"/>
      <c r="N15767" s="117"/>
      <c r="P15767" s="115"/>
      <c r="Q15767" s="116"/>
      <c r="R15767" s="116"/>
      <c r="S15767" s="116"/>
      <c r="T15767" s="117"/>
    </row>
    <row r="15768" spans="10:20">
      <c r="J15768" s="116"/>
      <c r="K15768" s="116"/>
      <c r="L15768" s="116"/>
      <c r="M15768" s="116"/>
      <c r="N15768" s="117"/>
      <c r="P15768" s="115"/>
      <c r="Q15768" s="116"/>
      <c r="R15768" s="116"/>
      <c r="S15768" s="116"/>
      <c r="T15768" s="117"/>
    </row>
    <row r="15769" spans="10:20">
      <c r="J15769" s="116"/>
      <c r="K15769" s="116"/>
      <c r="L15769" s="116"/>
      <c r="M15769" s="116"/>
      <c r="N15769" s="117"/>
      <c r="P15769" s="115"/>
      <c r="Q15769" s="116"/>
      <c r="R15769" s="116"/>
      <c r="S15769" s="116"/>
      <c r="T15769" s="117"/>
    </row>
    <row r="15770" spans="10:20">
      <c r="J15770" s="116"/>
      <c r="K15770" s="116"/>
      <c r="L15770" s="116"/>
      <c r="M15770" s="116"/>
      <c r="N15770" s="117"/>
      <c r="P15770" s="115"/>
      <c r="Q15770" s="116"/>
      <c r="R15770" s="116"/>
      <c r="S15770" s="116"/>
      <c r="T15770" s="117"/>
    </row>
    <row r="15771" spans="10:20">
      <c r="J15771" s="116"/>
      <c r="K15771" s="116"/>
      <c r="L15771" s="116"/>
      <c r="M15771" s="116"/>
      <c r="N15771" s="117"/>
      <c r="P15771" s="115"/>
      <c r="Q15771" s="116"/>
      <c r="R15771" s="116"/>
      <c r="S15771" s="116"/>
      <c r="T15771" s="117"/>
    </row>
    <row r="15772" spans="10:20">
      <c r="J15772" s="116"/>
      <c r="K15772" s="116"/>
      <c r="L15772" s="116"/>
      <c r="M15772" s="116"/>
      <c r="N15772" s="117"/>
      <c r="P15772" s="115"/>
      <c r="Q15772" s="116"/>
      <c r="R15772" s="116"/>
      <c r="S15772" s="116"/>
      <c r="T15772" s="117"/>
    </row>
    <row r="15773" spans="10:20">
      <c r="J15773" s="116"/>
      <c r="K15773" s="116"/>
      <c r="L15773" s="116"/>
      <c r="M15773" s="116"/>
      <c r="N15773" s="117"/>
      <c r="P15773" s="115"/>
      <c r="Q15773" s="116"/>
      <c r="R15773" s="116"/>
      <c r="S15773" s="116"/>
      <c r="T15773" s="117"/>
    </row>
    <row r="15774" spans="10:20">
      <c r="J15774" s="116"/>
      <c r="K15774" s="116"/>
      <c r="L15774" s="116"/>
      <c r="M15774" s="116"/>
      <c r="N15774" s="117"/>
      <c r="P15774" s="115"/>
      <c r="Q15774" s="116"/>
      <c r="R15774" s="116"/>
      <c r="S15774" s="116"/>
      <c r="T15774" s="117"/>
    </row>
    <row r="15775" spans="10:20">
      <c r="J15775" s="116"/>
      <c r="K15775" s="116"/>
      <c r="L15775" s="116"/>
      <c r="M15775" s="116"/>
      <c r="N15775" s="117"/>
      <c r="P15775" s="115"/>
      <c r="Q15775" s="116"/>
      <c r="R15775" s="116"/>
      <c r="S15775" s="116"/>
      <c r="T15775" s="117"/>
    </row>
    <row r="15776" spans="10:20">
      <c r="J15776" s="116"/>
      <c r="K15776" s="116"/>
      <c r="L15776" s="116"/>
      <c r="M15776" s="116"/>
      <c r="N15776" s="117"/>
      <c r="P15776" s="115"/>
      <c r="Q15776" s="116"/>
      <c r="R15776" s="116"/>
      <c r="S15776" s="116"/>
      <c r="T15776" s="117"/>
    </row>
    <row r="15777" spans="10:20">
      <c r="J15777" s="116"/>
      <c r="K15777" s="116"/>
      <c r="L15777" s="116"/>
      <c r="M15777" s="116"/>
      <c r="N15777" s="117"/>
      <c r="P15777" s="115"/>
      <c r="Q15777" s="116"/>
      <c r="R15777" s="116"/>
      <c r="S15777" s="116"/>
      <c r="T15777" s="117"/>
    </row>
    <row r="15778" spans="10:20">
      <c r="J15778" s="116"/>
      <c r="K15778" s="116"/>
      <c r="L15778" s="116"/>
      <c r="M15778" s="116"/>
      <c r="N15778" s="117"/>
      <c r="P15778" s="115"/>
      <c r="Q15778" s="116"/>
      <c r="R15778" s="116"/>
      <c r="S15778" s="116"/>
      <c r="T15778" s="117"/>
    </row>
    <row r="15779" spans="10:20">
      <c r="J15779" s="116"/>
      <c r="K15779" s="116"/>
      <c r="L15779" s="116"/>
      <c r="M15779" s="116"/>
      <c r="N15779" s="117"/>
      <c r="P15779" s="115"/>
      <c r="Q15779" s="116"/>
      <c r="R15779" s="116"/>
      <c r="S15779" s="116"/>
      <c r="T15779" s="117"/>
    </row>
    <row r="15780" spans="10:20">
      <c r="J15780" s="116"/>
      <c r="K15780" s="116"/>
      <c r="L15780" s="116"/>
      <c r="M15780" s="116"/>
      <c r="N15780" s="117"/>
      <c r="P15780" s="115"/>
      <c r="Q15780" s="116"/>
      <c r="R15780" s="116"/>
      <c r="S15780" s="116"/>
      <c r="T15780" s="117"/>
    </row>
    <row r="15781" spans="10:20">
      <c r="J15781" s="116"/>
      <c r="K15781" s="116"/>
      <c r="L15781" s="116"/>
      <c r="M15781" s="116"/>
      <c r="N15781" s="117"/>
      <c r="P15781" s="115"/>
      <c r="Q15781" s="116"/>
      <c r="R15781" s="116"/>
      <c r="S15781" s="116"/>
      <c r="T15781" s="117"/>
    </row>
    <row r="15782" spans="10:20">
      <c r="J15782" s="116"/>
      <c r="K15782" s="116"/>
      <c r="L15782" s="116"/>
      <c r="M15782" s="116"/>
      <c r="N15782" s="117"/>
      <c r="P15782" s="115"/>
      <c r="Q15782" s="116"/>
      <c r="R15782" s="116"/>
      <c r="S15782" s="116"/>
      <c r="T15782" s="117"/>
    </row>
    <row r="15783" spans="10:20">
      <c r="J15783" s="116"/>
      <c r="K15783" s="116"/>
      <c r="L15783" s="116"/>
      <c r="M15783" s="116"/>
      <c r="N15783" s="117"/>
      <c r="P15783" s="115"/>
      <c r="Q15783" s="116"/>
      <c r="R15783" s="116"/>
      <c r="S15783" s="116"/>
      <c r="T15783" s="117"/>
    </row>
    <row r="15784" spans="10:20">
      <c r="J15784" s="116"/>
      <c r="K15784" s="116"/>
      <c r="L15784" s="116"/>
      <c r="M15784" s="116"/>
      <c r="N15784" s="117"/>
      <c r="P15784" s="115"/>
      <c r="Q15784" s="116"/>
      <c r="R15784" s="116"/>
      <c r="S15784" s="116"/>
      <c r="T15784" s="117"/>
    </row>
    <row r="15785" spans="10:20">
      <c r="J15785" s="116"/>
      <c r="K15785" s="116"/>
      <c r="L15785" s="116"/>
      <c r="M15785" s="116"/>
      <c r="N15785" s="117"/>
      <c r="P15785" s="115"/>
      <c r="Q15785" s="116"/>
      <c r="R15785" s="116"/>
      <c r="S15785" s="116"/>
      <c r="T15785" s="117"/>
    </row>
    <row r="15786" spans="10:20">
      <c r="J15786" s="116"/>
      <c r="K15786" s="116"/>
      <c r="L15786" s="116"/>
      <c r="M15786" s="116"/>
      <c r="N15786" s="117"/>
      <c r="P15786" s="115"/>
      <c r="Q15786" s="116"/>
      <c r="R15786" s="116"/>
      <c r="S15786" s="116"/>
      <c r="T15786" s="117"/>
    </row>
    <row r="15787" spans="10:20">
      <c r="J15787" s="116"/>
      <c r="K15787" s="116"/>
      <c r="L15787" s="116"/>
      <c r="M15787" s="116"/>
      <c r="N15787" s="117"/>
      <c r="P15787" s="115"/>
      <c r="Q15787" s="116"/>
      <c r="R15787" s="116"/>
      <c r="S15787" s="116"/>
      <c r="T15787" s="117"/>
    </row>
    <row r="15788" spans="10:20">
      <c r="J15788" s="116"/>
      <c r="K15788" s="116"/>
      <c r="L15788" s="116"/>
      <c r="M15788" s="116"/>
      <c r="N15788" s="117"/>
      <c r="P15788" s="115"/>
      <c r="Q15788" s="116"/>
      <c r="R15788" s="116"/>
      <c r="S15788" s="116"/>
      <c r="T15788" s="117"/>
    </row>
    <row r="15789" spans="10:20">
      <c r="J15789" s="116"/>
      <c r="K15789" s="116"/>
      <c r="L15789" s="116"/>
      <c r="M15789" s="116"/>
      <c r="N15789" s="117"/>
      <c r="P15789" s="115"/>
      <c r="Q15789" s="116"/>
      <c r="R15789" s="116"/>
      <c r="S15789" s="116"/>
      <c r="T15789" s="117"/>
    </row>
    <row r="15790" spans="10:20">
      <c r="J15790" s="116"/>
      <c r="K15790" s="116"/>
      <c r="L15790" s="116"/>
      <c r="M15790" s="116"/>
      <c r="N15790" s="117"/>
      <c r="P15790" s="115"/>
      <c r="Q15790" s="116"/>
      <c r="R15790" s="116"/>
      <c r="S15790" s="116"/>
      <c r="T15790" s="117"/>
    </row>
    <row r="15791" spans="10:20">
      <c r="J15791" s="116"/>
      <c r="K15791" s="116"/>
      <c r="L15791" s="116"/>
      <c r="M15791" s="116"/>
      <c r="N15791" s="117"/>
      <c r="P15791" s="115"/>
      <c r="Q15791" s="116"/>
      <c r="R15791" s="116"/>
      <c r="S15791" s="116"/>
      <c r="T15791" s="117"/>
    </row>
    <row r="15792" spans="10:20">
      <c r="J15792" s="116"/>
      <c r="K15792" s="116"/>
      <c r="L15792" s="116"/>
      <c r="M15792" s="116"/>
      <c r="N15792" s="117"/>
      <c r="P15792" s="115"/>
      <c r="Q15792" s="116"/>
      <c r="R15792" s="116"/>
      <c r="S15792" s="116"/>
      <c r="T15792" s="117"/>
    </row>
    <row r="15793" spans="10:20">
      <c r="J15793" s="116"/>
      <c r="K15793" s="116"/>
      <c r="L15793" s="116"/>
      <c r="M15793" s="116"/>
      <c r="N15793" s="117"/>
      <c r="P15793" s="115"/>
      <c r="Q15793" s="116"/>
      <c r="R15793" s="116"/>
      <c r="S15793" s="116"/>
      <c r="T15793" s="117"/>
    </row>
    <row r="15794" spans="10:20">
      <c r="J15794" s="116"/>
      <c r="K15794" s="116"/>
      <c r="L15794" s="116"/>
      <c r="M15794" s="116"/>
      <c r="N15794" s="117"/>
      <c r="P15794" s="115"/>
      <c r="Q15794" s="116"/>
      <c r="R15794" s="116"/>
      <c r="S15794" s="116"/>
      <c r="T15794" s="117"/>
    </row>
    <row r="15795" spans="10:20">
      <c r="J15795" s="116"/>
      <c r="K15795" s="116"/>
      <c r="L15795" s="116"/>
      <c r="M15795" s="116"/>
      <c r="N15795" s="117"/>
      <c r="P15795" s="115"/>
      <c r="Q15795" s="116"/>
      <c r="R15795" s="116"/>
      <c r="S15795" s="116"/>
      <c r="T15795" s="117"/>
    </row>
    <row r="15796" spans="10:20">
      <c r="J15796" s="116"/>
      <c r="K15796" s="116"/>
      <c r="L15796" s="116"/>
      <c r="M15796" s="116"/>
      <c r="N15796" s="117"/>
      <c r="P15796" s="115"/>
      <c r="Q15796" s="116"/>
      <c r="R15796" s="116"/>
      <c r="S15796" s="116"/>
      <c r="T15796" s="117"/>
    </row>
    <row r="15797" spans="10:20">
      <c r="J15797" s="116"/>
      <c r="K15797" s="116"/>
      <c r="L15797" s="116"/>
      <c r="M15797" s="116"/>
      <c r="N15797" s="117"/>
      <c r="P15797" s="115"/>
      <c r="Q15797" s="116"/>
      <c r="R15797" s="116"/>
      <c r="S15797" s="116"/>
      <c r="T15797" s="117"/>
    </row>
    <row r="15798" spans="10:20">
      <c r="J15798" s="116"/>
      <c r="K15798" s="116"/>
      <c r="L15798" s="116"/>
      <c r="M15798" s="116"/>
      <c r="N15798" s="117"/>
      <c r="P15798" s="115"/>
      <c r="Q15798" s="116"/>
      <c r="R15798" s="116"/>
      <c r="S15798" s="116"/>
      <c r="T15798" s="117"/>
    </row>
    <row r="15799" spans="10:20">
      <c r="J15799" s="116"/>
      <c r="K15799" s="116"/>
      <c r="L15799" s="116"/>
      <c r="M15799" s="116"/>
      <c r="N15799" s="117"/>
      <c r="P15799" s="115"/>
      <c r="Q15799" s="116"/>
      <c r="R15799" s="116"/>
      <c r="S15799" s="116"/>
      <c r="T15799" s="117"/>
    </row>
    <row r="15800" spans="10:20">
      <c r="J15800" s="116"/>
      <c r="K15800" s="116"/>
      <c r="L15800" s="116"/>
      <c r="M15800" s="116"/>
      <c r="N15800" s="117"/>
      <c r="P15800" s="115"/>
      <c r="Q15800" s="116"/>
      <c r="R15800" s="116"/>
      <c r="S15800" s="116"/>
      <c r="T15800" s="117"/>
    </row>
    <row r="15801" spans="10:20">
      <c r="J15801" s="116"/>
      <c r="K15801" s="116"/>
      <c r="L15801" s="116"/>
      <c r="M15801" s="116"/>
      <c r="N15801" s="117"/>
      <c r="P15801" s="115"/>
      <c r="Q15801" s="116"/>
      <c r="R15801" s="116"/>
      <c r="S15801" s="116"/>
      <c r="T15801" s="117"/>
    </row>
    <row r="15802" spans="10:20">
      <c r="J15802" s="116"/>
      <c r="K15802" s="116"/>
      <c r="L15802" s="116"/>
      <c r="M15802" s="116"/>
      <c r="N15802" s="117"/>
      <c r="P15802" s="115"/>
      <c r="Q15802" s="116"/>
      <c r="R15802" s="116"/>
      <c r="S15802" s="116"/>
      <c r="T15802" s="117"/>
    </row>
    <row r="15803" spans="10:20">
      <c r="J15803" s="116"/>
      <c r="K15803" s="116"/>
      <c r="L15803" s="116"/>
      <c r="M15803" s="116"/>
      <c r="N15803" s="117"/>
      <c r="P15803" s="115"/>
      <c r="Q15803" s="116"/>
      <c r="R15803" s="116"/>
      <c r="S15803" s="116"/>
      <c r="T15803" s="117"/>
    </row>
    <row r="15804" spans="10:20">
      <c r="J15804" s="116"/>
      <c r="K15804" s="116"/>
      <c r="L15804" s="116"/>
      <c r="M15804" s="116"/>
      <c r="N15804" s="117"/>
      <c r="P15804" s="115"/>
      <c r="Q15804" s="116"/>
      <c r="R15804" s="116"/>
      <c r="S15804" s="116"/>
      <c r="T15804" s="117"/>
    </row>
    <row r="15805" spans="10:20">
      <c r="J15805" s="116"/>
      <c r="K15805" s="116"/>
      <c r="L15805" s="116"/>
      <c r="M15805" s="116"/>
      <c r="N15805" s="117"/>
      <c r="P15805" s="115"/>
      <c r="Q15805" s="116"/>
      <c r="R15805" s="116"/>
      <c r="S15805" s="116"/>
      <c r="T15805" s="117"/>
    </row>
    <row r="15806" spans="10:20">
      <c r="J15806" s="116"/>
      <c r="K15806" s="116"/>
      <c r="L15806" s="116"/>
      <c r="M15806" s="116"/>
      <c r="N15806" s="117"/>
      <c r="P15806" s="115"/>
      <c r="Q15806" s="116"/>
      <c r="R15806" s="116"/>
      <c r="S15806" s="116"/>
      <c r="T15806" s="117"/>
    </row>
    <row r="15807" spans="10:20">
      <c r="J15807" s="116"/>
      <c r="K15807" s="116"/>
      <c r="L15807" s="116"/>
      <c r="M15807" s="116"/>
      <c r="N15807" s="117"/>
      <c r="P15807" s="115"/>
      <c r="Q15807" s="116"/>
      <c r="R15807" s="116"/>
      <c r="S15807" s="116"/>
      <c r="T15807" s="117"/>
    </row>
    <row r="15808" spans="10:20">
      <c r="J15808" s="116"/>
      <c r="K15808" s="116"/>
      <c r="L15808" s="116"/>
      <c r="M15808" s="116"/>
      <c r="N15808" s="117"/>
      <c r="P15808" s="115"/>
      <c r="Q15808" s="116"/>
      <c r="R15808" s="116"/>
      <c r="S15808" s="116"/>
      <c r="T15808" s="117"/>
    </row>
    <row r="15809" spans="10:20">
      <c r="J15809" s="116"/>
      <c r="K15809" s="116"/>
      <c r="L15809" s="116"/>
      <c r="M15809" s="116"/>
      <c r="N15809" s="117"/>
      <c r="P15809" s="115"/>
      <c r="Q15809" s="116"/>
      <c r="R15809" s="116"/>
      <c r="S15809" s="116"/>
      <c r="T15809" s="117"/>
    </row>
    <row r="15810" spans="10:20">
      <c r="J15810" s="116"/>
      <c r="K15810" s="116"/>
      <c r="L15810" s="116"/>
      <c r="M15810" s="116"/>
      <c r="N15810" s="117"/>
      <c r="P15810" s="115"/>
      <c r="Q15810" s="116"/>
      <c r="R15810" s="116"/>
      <c r="S15810" s="116"/>
      <c r="T15810" s="117"/>
    </row>
    <row r="15811" spans="10:20">
      <c r="J15811" s="116"/>
      <c r="K15811" s="116"/>
      <c r="L15811" s="116"/>
      <c r="M15811" s="116"/>
      <c r="N15811" s="117"/>
      <c r="P15811" s="115"/>
      <c r="Q15811" s="116"/>
      <c r="R15811" s="116"/>
      <c r="S15811" s="116"/>
      <c r="T15811" s="117"/>
    </row>
    <row r="15812" spans="10:20">
      <c r="J15812" s="116"/>
      <c r="K15812" s="116"/>
      <c r="L15812" s="116"/>
      <c r="M15812" s="116"/>
      <c r="N15812" s="117"/>
      <c r="P15812" s="115"/>
      <c r="Q15812" s="116"/>
      <c r="R15812" s="116"/>
      <c r="S15812" s="116"/>
      <c r="T15812" s="117"/>
    </row>
    <row r="15813" spans="10:20">
      <c r="J15813" s="116"/>
      <c r="K15813" s="116"/>
      <c r="L15813" s="116"/>
      <c r="M15813" s="116"/>
      <c r="N15813" s="117"/>
      <c r="P15813" s="115"/>
      <c r="Q15813" s="116"/>
      <c r="R15813" s="116"/>
      <c r="S15813" s="116"/>
      <c r="T15813" s="117"/>
    </row>
    <row r="15814" spans="10:20">
      <c r="J15814" s="116"/>
      <c r="K15814" s="116"/>
      <c r="L15814" s="116"/>
      <c r="M15814" s="116"/>
      <c r="N15814" s="117"/>
      <c r="P15814" s="115"/>
      <c r="Q15814" s="116"/>
      <c r="R15814" s="116"/>
      <c r="S15814" s="116"/>
      <c r="T15814" s="117"/>
    </row>
    <row r="15815" spans="10:20">
      <c r="J15815" s="116"/>
      <c r="K15815" s="116"/>
      <c r="L15815" s="116"/>
      <c r="M15815" s="116"/>
      <c r="N15815" s="117"/>
      <c r="P15815" s="115"/>
      <c r="Q15815" s="116"/>
      <c r="R15815" s="116"/>
      <c r="S15815" s="116"/>
      <c r="T15815" s="117"/>
    </row>
    <row r="15816" spans="10:20">
      <c r="J15816" s="116"/>
      <c r="K15816" s="116"/>
      <c r="L15816" s="116"/>
      <c r="M15816" s="116"/>
      <c r="N15816" s="117"/>
      <c r="P15816" s="115"/>
      <c r="Q15816" s="116"/>
      <c r="R15816" s="116"/>
      <c r="S15816" s="116"/>
      <c r="T15816" s="117"/>
    </row>
    <row r="15817" spans="10:20">
      <c r="J15817" s="116"/>
      <c r="K15817" s="116"/>
      <c r="L15817" s="116"/>
      <c r="M15817" s="116"/>
      <c r="N15817" s="117"/>
      <c r="P15817" s="115"/>
      <c r="Q15817" s="116"/>
      <c r="R15817" s="116"/>
      <c r="S15817" s="116"/>
      <c r="T15817" s="117"/>
    </row>
    <row r="15818" spans="10:20">
      <c r="J15818" s="116"/>
      <c r="K15818" s="116"/>
      <c r="L15818" s="116"/>
      <c r="M15818" s="116"/>
      <c r="N15818" s="117"/>
      <c r="P15818" s="115"/>
      <c r="Q15818" s="116"/>
      <c r="R15818" s="116"/>
      <c r="S15818" s="116"/>
      <c r="T15818" s="117"/>
    </row>
    <row r="15819" spans="10:20">
      <c r="J15819" s="116"/>
      <c r="K15819" s="116"/>
      <c r="L15819" s="116"/>
      <c r="M15819" s="116"/>
      <c r="N15819" s="117"/>
      <c r="P15819" s="115"/>
      <c r="Q15819" s="116"/>
      <c r="R15819" s="116"/>
      <c r="S15819" s="116"/>
      <c r="T15819" s="117"/>
    </row>
    <row r="15820" spans="10:20">
      <c r="J15820" s="116"/>
      <c r="K15820" s="116"/>
      <c r="L15820" s="116"/>
      <c r="M15820" s="116"/>
      <c r="N15820" s="117"/>
      <c r="P15820" s="115"/>
      <c r="Q15820" s="116"/>
      <c r="R15820" s="116"/>
      <c r="S15820" s="116"/>
      <c r="T15820" s="117"/>
    </row>
    <row r="15821" spans="10:20">
      <c r="J15821" s="116"/>
      <c r="K15821" s="116"/>
      <c r="L15821" s="116"/>
      <c r="M15821" s="116"/>
      <c r="N15821" s="117"/>
      <c r="P15821" s="115"/>
      <c r="Q15821" s="116"/>
      <c r="R15821" s="116"/>
      <c r="S15821" s="116"/>
      <c r="T15821" s="117"/>
    </row>
    <row r="15822" spans="10:20">
      <c r="J15822" s="116"/>
      <c r="K15822" s="116"/>
      <c r="L15822" s="116"/>
      <c r="M15822" s="116"/>
      <c r="N15822" s="117"/>
      <c r="P15822" s="115"/>
      <c r="Q15822" s="116"/>
      <c r="R15822" s="116"/>
      <c r="S15822" s="116"/>
      <c r="T15822" s="117"/>
    </row>
    <row r="15823" spans="10:20">
      <c r="J15823" s="116"/>
      <c r="K15823" s="116"/>
      <c r="L15823" s="116"/>
      <c r="M15823" s="116"/>
      <c r="N15823" s="117"/>
      <c r="P15823" s="115"/>
      <c r="Q15823" s="116"/>
      <c r="R15823" s="116"/>
      <c r="S15823" s="116"/>
      <c r="T15823" s="117"/>
    </row>
    <row r="15824" spans="10:20">
      <c r="J15824" s="116"/>
      <c r="K15824" s="116"/>
      <c r="L15824" s="116"/>
      <c r="M15824" s="116"/>
      <c r="N15824" s="117"/>
      <c r="P15824" s="115"/>
      <c r="Q15824" s="116"/>
      <c r="R15824" s="116"/>
      <c r="S15824" s="116"/>
      <c r="T15824" s="117"/>
    </row>
    <row r="15825" spans="10:20">
      <c r="J15825" s="116"/>
      <c r="K15825" s="116"/>
      <c r="L15825" s="116"/>
      <c r="M15825" s="116"/>
      <c r="N15825" s="117"/>
      <c r="P15825" s="115"/>
      <c r="Q15825" s="116"/>
      <c r="R15825" s="116"/>
      <c r="S15825" s="116"/>
      <c r="T15825" s="117"/>
    </row>
    <row r="15826" spans="10:20">
      <c r="J15826" s="116"/>
      <c r="K15826" s="116"/>
      <c r="L15826" s="116"/>
      <c r="M15826" s="116"/>
      <c r="N15826" s="117"/>
      <c r="P15826" s="115"/>
      <c r="Q15826" s="116"/>
      <c r="R15826" s="116"/>
      <c r="S15826" s="116"/>
      <c r="T15826" s="117"/>
    </row>
    <row r="15827" spans="10:20">
      <c r="J15827" s="116"/>
      <c r="K15827" s="116"/>
      <c r="L15827" s="116"/>
      <c r="M15827" s="116"/>
      <c r="N15827" s="117"/>
      <c r="P15827" s="115"/>
      <c r="Q15827" s="116"/>
      <c r="R15827" s="116"/>
      <c r="S15827" s="116"/>
      <c r="T15827" s="117"/>
    </row>
    <row r="15828" spans="10:20">
      <c r="J15828" s="116"/>
      <c r="K15828" s="116"/>
      <c r="L15828" s="116"/>
      <c r="M15828" s="116"/>
      <c r="N15828" s="117"/>
      <c r="P15828" s="115"/>
      <c r="Q15828" s="116"/>
      <c r="R15828" s="116"/>
      <c r="S15828" s="116"/>
      <c r="T15828" s="117"/>
    </row>
    <row r="15829" spans="10:20">
      <c r="J15829" s="116"/>
      <c r="K15829" s="116"/>
      <c r="L15829" s="116"/>
      <c r="M15829" s="116"/>
      <c r="N15829" s="117"/>
      <c r="P15829" s="115"/>
      <c r="Q15829" s="116"/>
      <c r="R15829" s="116"/>
      <c r="S15829" s="116"/>
      <c r="T15829" s="117"/>
    </row>
    <row r="15830" spans="10:20">
      <c r="J15830" s="116"/>
      <c r="K15830" s="116"/>
      <c r="L15830" s="116"/>
      <c r="M15830" s="116"/>
      <c r="N15830" s="117"/>
      <c r="P15830" s="115"/>
      <c r="Q15830" s="116"/>
      <c r="R15830" s="116"/>
      <c r="S15830" s="116"/>
      <c r="T15830" s="117"/>
    </row>
    <row r="15831" spans="10:20">
      <c r="J15831" s="116"/>
      <c r="K15831" s="116"/>
      <c r="L15831" s="116"/>
      <c r="M15831" s="116"/>
      <c r="N15831" s="117"/>
      <c r="P15831" s="115"/>
      <c r="Q15831" s="116"/>
      <c r="R15831" s="116"/>
      <c r="S15831" s="116"/>
      <c r="T15831" s="117"/>
    </row>
    <row r="15832" spans="10:20">
      <c r="J15832" s="116"/>
      <c r="K15832" s="116"/>
      <c r="L15832" s="116"/>
      <c r="M15832" s="116"/>
      <c r="N15832" s="117"/>
      <c r="P15832" s="115"/>
      <c r="Q15832" s="116"/>
      <c r="R15832" s="116"/>
      <c r="S15832" s="116"/>
      <c r="T15832" s="117"/>
    </row>
    <row r="15833" spans="10:20">
      <c r="J15833" s="116"/>
      <c r="K15833" s="116"/>
      <c r="L15833" s="116"/>
      <c r="M15833" s="116"/>
      <c r="N15833" s="117"/>
      <c r="P15833" s="115"/>
      <c r="Q15833" s="116"/>
      <c r="R15833" s="116"/>
      <c r="S15833" s="116"/>
      <c r="T15833" s="117"/>
    </row>
    <row r="15834" spans="10:20">
      <c r="J15834" s="116"/>
      <c r="K15834" s="116"/>
      <c r="L15834" s="116"/>
      <c r="M15834" s="116"/>
      <c r="N15834" s="117"/>
      <c r="P15834" s="115"/>
      <c r="Q15834" s="116"/>
      <c r="R15834" s="116"/>
      <c r="S15834" s="116"/>
      <c r="T15834" s="117"/>
    </row>
    <row r="15835" spans="10:20">
      <c r="J15835" s="116"/>
      <c r="K15835" s="116"/>
      <c r="L15835" s="116"/>
      <c r="M15835" s="116"/>
      <c r="N15835" s="117"/>
      <c r="P15835" s="115"/>
      <c r="Q15835" s="116"/>
      <c r="R15835" s="116"/>
      <c r="S15835" s="116"/>
      <c r="T15835" s="117"/>
    </row>
    <row r="15836" spans="10:20">
      <c r="J15836" s="116"/>
      <c r="K15836" s="116"/>
      <c r="L15836" s="116"/>
      <c r="M15836" s="116"/>
      <c r="N15836" s="117"/>
      <c r="P15836" s="115"/>
      <c r="Q15836" s="116"/>
      <c r="R15836" s="116"/>
      <c r="S15836" s="116"/>
      <c r="T15836" s="117"/>
    </row>
    <row r="15837" spans="10:20">
      <c r="J15837" s="116"/>
      <c r="K15837" s="116"/>
      <c r="L15837" s="116"/>
      <c r="M15837" s="116"/>
      <c r="N15837" s="117"/>
      <c r="P15837" s="115"/>
      <c r="Q15837" s="116"/>
      <c r="R15837" s="116"/>
      <c r="S15837" s="116"/>
      <c r="T15837" s="117"/>
    </row>
    <row r="15838" spans="10:20">
      <c r="J15838" s="116"/>
      <c r="K15838" s="116"/>
      <c r="L15838" s="116"/>
      <c r="M15838" s="116"/>
      <c r="N15838" s="117"/>
      <c r="P15838" s="115"/>
      <c r="Q15838" s="116"/>
      <c r="R15838" s="116"/>
      <c r="S15838" s="116"/>
      <c r="T15838" s="117"/>
    </row>
    <row r="15839" spans="10:20">
      <c r="J15839" s="116"/>
      <c r="K15839" s="116"/>
      <c r="L15839" s="116"/>
      <c r="M15839" s="116"/>
      <c r="N15839" s="117"/>
      <c r="P15839" s="115"/>
      <c r="Q15839" s="116"/>
      <c r="R15839" s="116"/>
      <c r="S15839" s="116"/>
      <c r="T15839" s="117"/>
    </row>
    <row r="15840" spans="10:20">
      <c r="J15840" s="116"/>
      <c r="K15840" s="116"/>
      <c r="L15840" s="116"/>
      <c r="M15840" s="116"/>
      <c r="N15840" s="117"/>
      <c r="P15840" s="115"/>
      <c r="Q15840" s="116"/>
      <c r="R15840" s="116"/>
      <c r="S15840" s="116"/>
      <c r="T15840" s="117"/>
    </row>
    <row r="15841" spans="10:20">
      <c r="J15841" s="116"/>
      <c r="K15841" s="116"/>
      <c r="L15841" s="116"/>
      <c r="M15841" s="116"/>
      <c r="N15841" s="117"/>
      <c r="P15841" s="115"/>
      <c r="Q15841" s="116"/>
      <c r="R15841" s="116"/>
      <c r="S15841" s="116"/>
      <c r="T15841" s="117"/>
    </row>
    <row r="15842" spans="10:20">
      <c r="J15842" s="116"/>
      <c r="K15842" s="116"/>
      <c r="L15842" s="116"/>
      <c r="M15842" s="116"/>
      <c r="N15842" s="117"/>
      <c r="P15842" s="115"/>
      <c r="Q15842" s="116"/>
      <c r="R15842" s="116"/>
      <c r="S15842" s="116"/>
      <c r="T15842" s="117"/>
    </row>
    <row r="15843" spans="10:20">
      <c r="J15843" s="116"/>
      <c r="K15843" s="116"/>
      <c r="L15843" s="116"/>
      <c r="M15843" s="116"/>
      <c r="N15843" s="117"/>
      <c r="P15843" s="115"/>
      <c r="Q15843" s="116"/>
      <c r="R15843" s="116"/>
      <c r="S15843" s="116"/>
      <c r="T15843" s="117"/>
    </row>
    <row r="15844" spans="10:20">
      <c r="J15844" s="116"/>
      <c r="K15844" s="116"/>
      <c r="L15844" s="116"/>
      <c r="M15844" s="116"/>
      <c r="N15844" s="117"/>
      <c r="P15844" s="115"/>
      <c r="Q15844" s="116"/>
      <c r="R15844" s="116"/>
      <c r="S15844" s="116"/>
      <c r="T15844" s="117"/>
    </row>
    <row r="15845" spans="10:20">
      <c r="J15845" s="116"/>
      <c r="K15845" s="116"/>
      <c r="L15845" s="116"/>
      <c r="M15845" s="116"/>
      <c r="N15845" s="117"/>
      <c r="P15845" s="115"/>
      <c r="Q15845" s="116"/>
      <c r="R15845" s="116"/>
      <c r="S15845" s="116"/>
      <c r="T15845" s="117"/>
    </row>
    <row r="15846" spans="10:20">
      <c r="J15846" s="116"/>
      <c r="K15846" s="116"/>
      <c r="L15846" s="116"/>
      <c r="M15846" s="116"/>
      <c r="N15846" s="117"/>
      <c r="P15846" s="115"/>
      <c r="Q15846" s="116"/>
      <c r="R15846" s="116"/>
      <c r="S15846" s="116"/>
      <c r="T15846" s="117"/>
    </row>
    <row r="15847" spans="10:20">
      <c r="J15847" s="116"/>
      <c r="K15847" s="116"/>
      <c r="L15847" s="116"/>
      <c r="M15847" s="116"/>
      <c r="N15847" s="117"/>
      <c r="P15847" s="115"/>
      <c r="Q15847" s="116"/>
      <c r="R15847" s="116"/>
      <c r="S15847" s="116"/>
      <c r="T15847" s="117"/>
    </row>
    <row r="15848" spans="10:20">
      <c r="J15848" s="116"/>
      <c r="K15848" s="116"/>
      <c r="L15848" s="116"/>
      <c r="M15848" s="116"/>
      <c r="N15848" s="117"/>
      <c r="P15848" s="115"/>
      <c r="Q15848" s="116"/>
      <c r="R15848" s="116"/>
      <c r="S15848" s="116"/>
      <c r="T15848" s="117"/>
    </row>
    <row r="15849" spans="10:20">
      <c r="J15849" s="116"/>
      <c r="K15849" s="116"/>
      <c r="L15849" s="116"/>
      <c r="M15849" s="116"/>
      <c r="N15849" s="117"/>
      <c r="P15849" s="115"/>
      <c r="Q15849" s="116"/>
      <c r="R15849" s="116"/>
      <c r="S15849" s="116"/>
      <c r="T15849" s="117"/>
    </row>
    <row r="15850" spans="10:20">
      <c r="J15850" s="116"/>
      <c r="K15850" s="116"/>
      <c r="L15850" s="116"/>
      <c r="M15850" s="116"/>
      <c r="N15850" s="117"/>
      <c r="P15850" s="115"/>
      <c r="Q15850" s="116"/>
      <c r="R15850" s="116"/>
      <c r="S15850" s="116"/>
      <c r="T15850" s="117"/>
    </row>
    <row r="15851" spans="10:20">
      <c r="J15851" s="116"/>
      <c r="K15851" s="116"/>
      <c r="L15851" s="116"/>
      <c r="M15851" s="116"/>
      <c r="N15851" s="117"/>
      <c r="P15851" s="115"/>
      <c r="Q15851" s="116"/>
      <c r="R15851" s="116"/>
      <c r="S15851" s="116"/>
      <c r="T15851" s="117"/>
    </row>
    <row r="15852" spans="10:20">
      <c r="J15852" s="116"/>
      <c r="K15852" s="116"/>
      <c r="L15852" s="116"/>
      <c r="M15852" s="116"/>
      <c r="N15852" s="117"/>
      <c r="P15852" s="115"/>
      <c r="Q15852" s="116"/>
      <c r="R15852" s="116"/>
      <c r="S15852" s="116"/>
      <c r="T15852" s="117"/>
    </row>
    <row r="15853" spans="10:20">
      <c r="J15853" s="116"/>
      <c r="K15853" s="116"/>
      <c r="L15853" s="116"/>
      <c r="M15853" s="116"/>
      <c r="N15853" s="117"/>
      <c r="P15853" s="115"/>
      <c r="Q15853" s="116"/>
      <c r="R15853" s="116"/>
      <c r="S15853" s="116"/>
      <c r="T15853" s="117"/>
    </row>
    <row r="15854" spans="10:20">
      <c r="J15854" s="116"/>
      <c r="K15854" s="116"/>
      <c r="L15854" s="116"/>
      <c r="M15854" s="116"/>
      <c r="N15854" s="117"/>
      <c r="P15854" s="115"/>
      <c r="Q15854" s="116"/>
      <c r="R15854" s="116"/>
      <c r="S15854" s="116"/>
      <c r="T15854" s="117"/>
    </row>
    <row r="15855" spans="10:20">
      <c r="J15855" s="116"/>
      <c r="K15855" s="116"/>
      <c r="L15855" s="116"/>
      <c r="M15855" s="116"/>
      <c r="N15855" s="117"/>
      <c r="P15855" s="115"/>
      <c r="Q15855" s="116"/>
      <c r="R15855" s="116"/>
      <c r="S15855" s="116"/>
      <c r="T15855" s="117"/>
    </row>
    <row r="15856" spans="10:20">
      <c r="J15856" s="116"/>
      <c r="K15856" s="116"/>
      <c r="L15856" s="116"/>
      <c r="M15856" s="116"/>
      <c r="N15856" s="117"/>
      <c r="P15856" s="115"/>
      <c r="Q15856" s="116"/>
      <c r="R15856" s="116"/>
      <c r="S15856" s="116"/>
      <c r="T15856" s="117"/>
    </row>
    <row r="15857" spans="10:20">
      <c r="J15857" s="116"/>
      <c r="K15857" s="116"/>
      <c r="L15857" s="116"/>
      <c r="M15857" s="116"/>
      <c r="N15857" s="117"/>
      <c r="P15857" s="115"/>
      <c r="Q15857" s="116"/>
      <c r="R15857" s="116"/>
      <c r="S15857" s="116"/>
      <c r="T15857" s="117"/>
    </row>
    <row r="15858" spans="10:20">
      <c r="J15858" s="116"/>
      <c r="K15858" s="116"/>
      <c r="L15858" s="116"/>
      <c r="M15858" s="116"/>
      <c r="N15858" s="117"/>
      <c r="P15858" s="115"/>
      <c r="Q15858" s="116"/>
      <c r="R15858" s="116"/>
      <c r="S15858" s="116"/>
      <c r="T15858" s="117"/>
    </row>
    <row r="15859" spans="10:20">
      <c r="J15859" s="116"/>
      <c r="K15859" s="116"/>
      <c r="L15859" s="116"/>
      <c r="M15859" s="116"/>
      <c r="N15859" s="117"/>
      <c r="P15859" s="115"/>
      <c r="Q15859" s="116"/>
      <c r="R15859" s="116"/>
      <c r="S15859" s="116"/>
      <c r="T15859" s="117"/>
    </row>
    <row r="15860" spans="10:20">
      <c r="J15860" s="116"/>
      <c r="K15860" s="116"/>
      <c r="L15860" s="116"/>
      <c r="M15860" s="116"/>
      <c r="N15860" s="117"/>
      <c r="P15860" s="115"/>
      <c r="Q15860" s="116"/>
      <c r="R15860" s="116"/>
      <c r="S15860" s="116"/>
      <c r="T15860" s="117"/>
    </row>
    <row r="15861" spans="10:20">
      <c r="J15861" s="116"/>
      <c r="K15861" s="116"/>
      <c r="L15861" s="116"/>
      <c r="M15861" s="116"/>
      <c r="N15861" s="117"/>
      <c r="P15861" s="115"/>
      <c r="Q15861" s="116"/>
      <c r="R15861" s="116"/>
      <c r="S15861" s="116"/>
      <c r="T15861" s="117"/>
    </row>
    <row r="15862" spans="10:20">
      <c r="J15862" s="116"/>
      <c r="K15862" s="116"/>
      <c r="L15862" s="116"/>
      <c r="M15862" s="116"/>
      <c r="N15862" s="117"/>
      <c r="P15862" s="115"/>
      <c r="Q15862" s="116"/>
      <c r="R15862" s="116"/>
      <c r="S15862" s="116"/>
      <c r="T15862" s="117"/>
    </row>
    <row r="15863" spans="10:20">
      <c r="J15863" s="116"/>
      <c r="K15863" s="116"/>
      <c r="L15863" s="116"/>
      <c r="M15863" s="116"/>
      <c r="N15863" s="117"/>
      <c r="P15863" s="115"/>
      <c r="Q15863" s="116"/>
      <c r="R15863" s="116"/>
      <c r="S15863" s="116"/>
      <c r="T15863" s="117"/>
    </row>
    <row r="15864" spans="10:20">
      <c r="J15864" s="116"/>
      <c r="K15864" s="116"/>
      <c r="L15864" s="116"/>
      <c r="M15864" s="116"/>
      <c r="N15864" s="117"/>
      <c r="P15864" s="115"/>
      <c r="Q15864" s="116"/>
      <c r="R15864" s="116"/>
      <c r="S15864" s="116"/>
      <c r="T15864" s="117"/>
    </row>
    <row r="15865" spans="10:20">
      <c r="J15865" s="116"/>
      <c r="K15865" s="116"/>
      <c r="L15865" s="116"/>
      <c r="M15865" s="116"/>
      <c r="N15865" s="117"/>
      <c r="P15865" s="115"/>
      <c r="Q15865" s="116"/>
      <c r="R15865" s="116"/>
      <c r="S15865" s="116"/>
      <c r="T15865" s="117"/>
    </row>
    <row r="15866" spans="10:20">
      <c r="J15866" s="116"/>
      <c r="K15866" s="116"/>
      <c r="L15866" s="116"/>
      <c r="M15866" s="116"/>
      <c r="N15866" s="117"/>
      <c r="P15866" s="115"/>
      <c r="Q15866" s="116"/>
      <c r="R15866" s="116"/>
      <c r="S15866" s="116"/>
      <c r="T15866" s="117"/>
    </row>
    <row r="15867" spans="10:20">
      <c r="J15867" s="116"/>
      <c r="K15867" s="116"/>
      <c r="L15867" s="116"/>
      <c r="M15867" s="116"/>
      <c r="N15867" s="117"/>
      <c r="P15867" s="115"/>
      <c r="Q15867" s="116"/>
      <c r="R15867" s="116"/>
      <c r="S15867" s="116"/>
      <c r="T15867" s="117"/>
    </row>
    <row r="15868" spans="10:20">
      <c r="J15868" s="116"/>
      <c r="K15868" s="116"/>
      <c r="L15868" s="116"/>
      <c r="M15868" s="116"/>
      <c r="N15868" s="117"/>
      <c r="P15868" s="115"/>
      <c r="Q15868" s="116"/>
      <c r="R15868" s="116"/>
      <c r="S15868" s="116"/>
      <c r="T15868" s="117"/>
    </row>
    <row r="15869" spans="10:20">
      <c r="J15869" s="116"/>
      <c r="K15869" s="116"/>
      <c r="L15869" s="116"/>
      <c r="M15869" s="116"/>
      <c r="N15869" s="117"/>
      <c r="P15869" s="115"/>
      <c r="Q15869" s="116"/>
      <c r="R15869" s="116"/>
      <c r="S15869" s="116"/>
      <c r="T15869" s="117"/>
    </row>
    <row r="15870" spans="10:20">
      <c r="J15870" s="116"/>
      <c r="K15870" s="116"/>
      <c r="L15870" s="116"/>
      <c r="M15870" s="116"/>
      <c r="N15870" s="117"/>
      <c r="P15870" s="115"/>
      <c r="Q15870" s="116"/>
      <c r="R15870" s="116"/>
      <c r="S15870" s="116"/>
      <c r="T15870" s="117"/>
    </row>
    <row r="15871" spans="10:20">
      <c r="J15871" s="116"/>
      <c r="K15871" s="116"/>
      <c r="L15871" s="116"/>
      <c r="M15871" s="116"/>
      <c r="N15871" s="117"/>
      <c r="P15871" s="115"/>
      <c r="Q15871" s="116"/>
      <c r="R15871" s="116"/>
      <c r="S15871" s="116"/>
      <c r="T15871" s="117"/>
    </row>
    <row r="15872" spans="10:20">
      <c r="J15872" s="116"/>
      <c r="K15872" s="116"/>
      <c r="L15872" s="116"/>
      <c r="M15872" s="116"/>
      <c r="N15872" s="117"/>
      <c r="P15872" s="115"/>
      <c r="Q15872" s="116"/>
      <c r="R15872" s="116"/>
      <c r="S15872" s="116"/>
      <c r="T15872" s="117"/>
    </row>
    <row r="15873" spans="10:20">
      <c r="J15873" s="116"/>
      <c r="K15873" s="116"/>
      <c r="L15873" s="116"/>
      <c r="M15873" s="116"/>
      <c r="N15873" s="117"/>
      <c r="P15873" s="115"/>
      <c r="Q15873" s="116"/>
      <c r="R15873" s="116"/>
      <c r="S15873" s="116"/>
      <c r="T15873" s="117"/>
    </row>
    <row r="15874" spans="10:20">
      <c r="J15874" s="116"/>
      <c r="K15874" s="116"/>
      <c r="L15874" s="116"/>
      <c r="M15874" s="116"/>
      <c r="N15874" s="117"/>
      <c r="P15874" s="115"/>
      <c r="Q15874" s="116"/>
      <c r="R15874" s="116"/>
      <c r="S15874" s="116"/>
      <c r="T15874" s="117"/>
    </row>
    <row r="15875" spans="10:20">
      <c r="J15875" s="116"/>
      <c r="K15875" s="116"/>
      <c r="L15875" s="116"/>
      <c r="M15875" s="116"/>
      <c r="N15875" s="117"/>
      <c r="P15875" s="115"/>
      <c r="Q15875" s="116"/>
      <c r="R15875" s="116"/>
      <c r="S15875" s="116"/>
      <c r="T15875" s="117"/>
    </row>
    <row r="15876" spans="10:20">
      <c r="J15876" s="116"/>
      <c r="K15876" s="116"/>
      <c r="L15876" s="116"/>
      <c r="M15876" s="116"/>
      <c r="N15876" s="117"/>
      <c r="P15876" s="115"/>
      <c r="Q15876" s="116"/>
      <c r="R15876" s="116"/>
      <c r="S15876" s="116"/>
      <c r="T15876" s="117"/>
    </row>
    <row r="15877" spans="10:20">
      <c r="J15877" s="116"/>
      <c r="K15877" s="116"/>
      <c r="L15877" s="116"/>
      <c r="M15877" s="116"/>
      <c r="N15877" s="117"/>
      <c r="P15877" s="115"/>
      <c r="Q15877" s="116"/>
      <c r="R15877" s="116"/>
      <c r="S15877" s="116"/>
      <c r="T15877" s="117"/>
    </row>
    <row r="15878" spans="10:20">
      <c r="J15878" s="116"/>
      <c r="K15878" s="116"/>
      <c r="L15878" s="116"/>
      <c r="M15878" s="116"/>
      <c r="N15878" s="117"/>
      <c r="P15878" s="115"/>
      <c r="Q15878" s="116"/>
      <c r="R15878" s="116"/>
      <c r="S15878" s="116"/>
      <c r="T15878" s="117"/>
    </row>
    <row r="15879" spans="10:20">
      <c r="J15879" s="116"/>
      <c r="K15879" s="116"/>
      <c r="L15879" s="116"/>
      <c r="M15879" s="116"/>
      <c r="N15879" s="117"/>
      <c r="P15879" s="115"/>
      <c r="Q15879" s="116"/>
      <c r="R15879" s="116"/>
      <c r="S15879" s="116"/>
      <c r="T15879" s="117"/>
    </row>
    <row r="15880" spans="10:20">
      <c r="J15880" s="116"/>
      <c r="K15880" s="116"/>
      <c r="L15880" s="116"/>
      <c r="M15880" s="116"/>
      <c r="N15880" s="117"/>
      <c r="P15880" s="115"/>
      <c r="Q15880" s="116"/>
      <c r="R15880" s="116"/>
      <c r="S15880" s="116"/>
      <c r="T15880" s="117"/>
    </row>
    <row r="15881" spans="10:20">
      <c r="J15881" s="116"/>
      <c r="K15881" s="116"/>
      <c r="L15881" s="116"/>
      <c r="M15881" s="116"/>
      <c r="N15881" s="117"/>
      <c r="P15881" s="115"/>
      <c r="Q15881" s="116"/>
      <c r="R15881" s="116"/>
      <c r="S15881" s="116"/>
      <c r="T15881" s="117"/>
    </row>
    <row r="15882" spans="10:20">
      <c r="J15882" s="116"/>
      <c r="K15882" s="116"/>
      <c r="L15882" s="116"/>
      <c r="M15882" s="116"/>
      <c r="N15882" s="117"/>
      <c r="P15882" s="115"/>
      <c r="Q15882" s="116"/>
      <c r="R15882" s="116"/>
      <c r="S15882" s="116"/>
      <c r="T15882" s="117"/>
    </row>
    <row r="15883" spans="10:20">
      <c r="J15883" s="116"/>
      <c r="K15883" s="116"/>
      <c r="L15883" s="116"/>
      <c r="M15883" s="116"/>
      <c r="N15883" s="117"/>
      <c r="P15883" s="115"/>
      <c r="Q15883" s="116"/>
      <c r="R15883" s="116"/>
      <c r="S15883" s="116"/>
      <c r="T15883" s="117"/>
    </row>
    <row r="15884" spans="10:20">
      <c r="J15884" s="116"/>
      <c r="K15884" s="116"/>
      <c r="L15884" s="116"/>
      <c r="M15884" s="116"/>
      <c r="N15884" s="117"/>
      <c r="P15884" s="115"/>
      <c r="Q15884" s="116"/>
      <c r="R15884" s="116"/>
      <c r="S15884" s="116"/>
      <c r="T15884" s="117"/>
    </row>
    <row r="15885" spans="10:20">
      <c r="J15885" s="116"/>
      <c r="K15885" s="116"/>
      <c r="L15885" s="116"/>
      <c r="M15885" s="116"/>
      <c r="N15885" s="117"/>
      <c r="P15885" s="115"/>
      <c r="Q15885" s="116"/>
      <c r="R15885" s="116"/>
      <c r="S15885" s="116"/>
      <c r="T15885" s="117"/>
    </row>
    <row r="15886" spans="10:20">
      <c r="J15886" s="116"/>
      <c r="K15886" s="116"/>
      <c r="L15886" s="116"/>
      <c r="M15886" s="116"/>
      <c r="N15886" s="117"/>
      <c r="P15886" s="115"/>
      <c r="Q15886" s="116"/>
      <c r="R15886" s="116"/>
      <c r="S15886" s="116"/>
      <c r="T15886" s="117"/>
    </row>
    <row r="15887" spans="10:20">
      <c r="J15887" s="116"/>
      <c r="K15887" s="116"/>
      <c r="L15887" s="116"/>
      <c r="M15887" s="116"/>
      <c r="N15887" s="117"/>
      <c r="P15887" s="115"/>
      <c r="Q15887" s="116"/>
      <c r="R15887" s="116"/>
      <c r="S15887" s="116"/>
      <c r="T15887" s="117"/>
    </row>
    <row r="15888" spans="10:20">
      <c r="J15888" s="116"/>
      <c r="K15888" s="116"/>
      <c r="L15888" s="116"/>
      <c r="M15888" s="116"/>
      <c r="N15888" s="117"/>
      <c r="P15888" s="115"/>
      <c r="Q15888" s="116"/>
      <c r="R15888" s="116"/>
      <c r="S15888" s="116"/>
      <c r="T15888" s="117"/>
    </row>
    <row r="15889" spans="10:20">
      <c r="J15889" s="116"/>
      <c r="K15889" s="116"/>
      <c r="L15889" s="116"/>
      <c r="M15889" s="116"/>
      <c r="N15889" s="117"/>
      <c r="P15889" s="115"/>
      <c r="Q15889" s="116"/>
      <c r="R15889" s="116"/>
      <c r="S15889" s="116"/>
      <c r="T15889" s="117"/>
    </row>
    <row r="15890" spans="10:20">
      <c r="J15890" s="116"/>
      <c r="K15890" s="116"/>
      <c r="L15890" s="116"/>
      <c r="M15890" s="116"/>
      <c r="N15890" s="117"/>
      <c r="P15890" s="115"/>
      <c r="Q15890" s="116"/>
      <c r="R15890" s="116"/>
      <c r="S15890" s="116"/>
      <c r="T15890" s="117"/>
    </row>
    <row r="15891" spans="10:20">
      <c r="J15891" s="116"/>
      <c r="K15891" s="116"/>
      <c r="L15891" s="116"/>
      <c r="M15891" s="116"/>
      <c r="N15891" s="117"/>
      <c r="P15891" s="115"/>
      <c r="Q15891" s="116"/>
      <c r="R15891" s="116"/>
      <c r="S15891" s="116"/>
      <c r="T15891" s="117"/>
    </row>
    <row r="15892" spans="10:20">
      <c r="J15892" s="116"/>
      <c r="K15892" s="116"/>
      <c r="L15892" s="116"/>
      <c r="M15892" s="116"/>
      <c r="N15892" s="117"/>
      <c r="P15892" s="115"/>
      <c r="Q15892" s="116"/>
      <c r="R15892" s="116"/>
      <c r="S15892" s="116"/>
      <c r="T15892" s="117"/>
    </row>
    <row r="15893" spans="10:20">
      <c r="J15893" s="116"/>
      <c r="K15893" s="116"/>
      <c r="L15893" s="116"/>
      <c r="M15893" s="116"/>
      <c r="N15893" s="117"/>
      <c r="P15893" s="115"/>
      <c r="Q15893" s="116"/>
      <c r="R15893" s="116"/>
      <c r="S15893" s="116"/>
      <c r="T15893" s="117"/>
    </row>
    <row r="15894" spans="10:20">
      <c r="J15894" s="116"/>
      <c r="K15894" s="116"/>
      <c r="L15894" s="116"/>
      <c r="M15894" s="116"/>
      <c r="N15894" s="117"/>
      <c r="P15894" s="115"/>
      <c r="Q15894" s="116"/>
      <c r="R15894" s="116"/>
      <c r="S15894" s="116"/>
      <c r="T15894" s="117"/>
    </row>
    <row r="15895" spans="10:20">
      <c r="J15895" s="116"/>
      <c r="K15895" s="116"/>
      <c r="L15895" s="116"/>
      <c r="M15895" s="116"/>
      <c r="N15895" s="117"/>
      <c r="P15895" s="115"/>
      <c r="Q15895" s="116"/>
      <c r="R15895" s="116"/>
      <c r="S15895" s="116"/>
      <c r="T15895" s="117"/>
    </row>
    <row r="15896" spans="10:20">
      <c r="J15896" s="116"/>
      <c r="K15896" s="116"/>
      <c r="L15896" s="116"/>
      <c r="M15896" s="116"/>
      <c r="N15896" s="117"/>
      <c r="P15896" s="115"/>
      <c r="Q15896" s="116"/>
      <c r="R15896" s="116"/>
      <c r="S15896" s="116"/>
      <c r="T15896" s="117"/>
    </row>
    <row r="15897" spans="10:20">
      <c r="J15897" s="116"/>
      <c r="K15897" s="116"/>
      <c r="L15897" s="116"/>
      <c r="M15897" s="116"/>
      <c r="N15897" s="117"/>
      <c r="P15897" s="115"/>
      <c r="Q15897" s="116"/>
      <c r="R15897" s="116"/>
      <c r="S15897" s="116"/>
      <c r="T15897" s="117"/>
    </row>
    <row r="15898" spans="10:20">
      <c r="J15898" s="116"/>
      <c r="K15898" s="116"/>
      <c r="L15898" s="116"/>
      <c r="M15898" s="116"/>
      <c r="N15898" s="117"/>
      <c r="P15898" s="115"/>
      <c r="Q15898" s="116"/>
      <c r="R15898" s="116"/>
      <c r="S15898" s="116"/>
      <c r="T15898" s="117"/>
    </row>
    <row r="15899" spans="10:20">
      <c r="J15899" s="116"/>
      <c r="K15899" s="116"/>
      <c r="L15899" s="116"/>
      <c r="M15899" s="116"/>
      <c r="N15899" s="117"/>
      <c r="P15899" s="115"/>
      <c r="Q15899" s="116"/>
      <c r="R15899" s="116"/>
      <c r="S15899" s="116"/>
      <c r="T15899" s="117"/>
    </row>
    <row r="15900" spans="10:20">
      <c r="J15900" s="116"/>
      <c r="K15900" s="116"/>
      <c r="L15900" s="116"/>
      <c r="M15900" s="116"/>
      <c r="N15900" s="117"/>
      <c r="P15900" s="115"/>
      <c r="Q15900" s="116"/>
      <c r="R15900" s="116"/>
      <c r="S15900" s="116"/>
      <c r="T15900" s="117"/>
    </row>
    <row r="15901" spans="10:20">
      <c r="J15901" s="116"/>
      <c r="K15901" s="116"/>
      <c r="L15901" s="116"/>
      <c r="M15901" s="116"/>
      <c r="N15901" s="117"/>
      <c r="P15901" s="115"/>
      <c r="Q15901" s="116"/>
      <c r="R15901" s="116"/>
      <c r="S15901" s="116"/>
      <c r="T15901" s="117"/>
    </row>
    <row r="15902" spans="10:20">
      <c r="J15902" s="116"/>
      <c r="K15902" s="116"/>
      <c r="L15902" s="116"/>
      <c r="M15902" s="116"/>
      <c r="N15902" s="117"/>
      <c r="P15902" s="115"/>
      <c r="Q15902" s="116"/>
      <c r="R15902" s="116"/>
      <c r="S15902" s="116"/>
      <c r="T15902" s="117"/>
    </row>
    <row r="15903" spans="10:20">
      <c r="J15903" s="116"/>
      <c r="K15903" s="116"/>
      <c r="L15903" s="116"/>
      <c r="M15903" s="116"/>
      <c r="N15903" s="117"/>
      <c r="P15903" s="115"/>
      <c r="Q15903" s="116"/>
      <c r="R15903" s="116"/>
      <c r="S15903" s="116"/>
      <c r="T15903" s="117"/>
    </row>
    <row r="15904" spans="10:20">
      <c r="J15904" s="116"/>
      <c r="K15904" s="116"/>
      <c r="L15904" s="116"/>
      <c r="M15904" s="116"/>
      <c r="N15904" s="117"/>
      <c r="P15904" s="115"/>
      <c r="Q15904" s="116"/>
      <c r="R15904" s="116"/>
      <c r="S15904" s="116"/>
      <c r="T15904" s="117"/>
    </row>
    <row r="15905" spans="10:20">
      <c r="J15905" s="116"/>
      <c r="K15905" s="116"/>
      <c r="L15905" s="116"/>
      <c r="M15905" s="116"/>
      <c r="N15905" s="117"/>
      <c r="P15905" s="115"/>
      <c r="Q15905" s="116"/>
      <c r="R15905" s="116"/>
      <c r="S15905" s="116"/>
      <c r="T15905" s="117"/>
    </row>
    <row r="15906" spans="10:20">
      <c r="J15906" s="116"/>
      <c r="K15906" s="116"/>
      <c r="L15906" s="116"/>
      <c r="M15906" s="116"/>
      <c r="N15906" s="117"/>
      <c r="P15906" s="115"/>
      <c r="Q15906" s="116"/>
      <c r="R15906" s="116"/>
      <c r="S15906" s="116"/>
      <c r="T15906" s="117"/>
    </row>
    <row r="15907" spans="10:20">
      <c r="J15907" s="116"/>
      <c r="K15907" s="116"/>
      <c r="L15907" s="116"/>
      <c r="M15907" s="116"/>
      <c r="N15907" s="117"/>
      <c r="P15907" s="115"/>
      <c r="Q15907" s="116"/>
      <c r="R15907" s="116"/>
      <c r="S15907" s="116"/>
      <c r="T15907" s="117"/>
    </row>
    <row r="15908" spans="10:20">
      <c r="J15908" s="116"/>
      <c r="K15908" s="116"/>
      <c r="L15908" s="116"/>
      <c r="M15908" s="116"/>
      <c r="N15908" s="117"/>
      <c r="P15908" s="115"/>
      <c r="Q15908" s="116"/>
      <c r="R15908" s="116"/>
      <c r="S15908" s="116"/>
      <c r="T15908" s="117"/>
    </row>
    <row r="15909" spans="10:20">
      <c r="J15909" s="116"/>
      <c r="K15909" s="116"/>
      <c r="L15909" s="116"/>
      <c r="M15909" s="116"/>
      <c r="N15909" s="117"/>
      <c r="P15909" s="115"/>
      <c r="Q15909" s="116"/>
      <c r="R15909" s="116"/>
      <c r="S15909" s="116"/>
      <c r="T15909" s="117"/>
    </row>
    <row r="15910" spans="10:20">
      <c r="J15910" s="116"/>
      <c r="K15910" s="116"/>
      <c r="L15910" s="116"/>
      <c r="M15910" s="116"/>
      <c r="N15910" s="117"/>
      <c r="P15910" s="115"/>
      <c r="Q15910" s="116"/>
      <c r="R15910" s="116"/>
      <c r="S15910" s="116"/>
      <c r="T15910" s="117"/>
    </row>
    <row r="15911" spans="10:20">
      <c r="J15911" s="116"/>
      <c r="K15911" s="116"/>
      <c r="L15911" s="116"/>
      <c r="M15911" s="116"/>
      <c r="N15911" s="117"/>
      <c r="P15911" s="115"/>
      <c r="Q15911" s="116"/>
      <c r="R15911" s="116"/>
      <c r="S15911" s="116"/>
      <c r="T15911" s="117"/>
    </row>
    <row r="15912" spans="10:20">
      <c r="J15912" s="116"/>
      <c r="K15912" s="116"/>
      <c r="L15912" s="116"/>
      <c r="M15912" s="116"/>
      <c r="N15912" s="117"/>
      <c r="P15912" s="115"/>
      <c r="Q15912" s="116"/>
      <c r="R15912" s="116"/>
      <c r="S15912" s="116"/>
      <c r="T15912" s="117"/>
    </row>
    <row r="15913" spans="10:20">
      <c r="J15913" s="116"/>
      <c r="K15913" s="116"/>
      <c r="L15913" s="116"/>
      <c r="M15913" s="116"/>
      <c r="N15913" s="117"/>
      <c r="P15913" s="115"/>
      <c r="Q15913" s="116"/>
      <c r="R15913" s="116"/>
      <c r="S15913" s="116"/>
      <c r="T15913" s="117"/>
    </row>
    <row r="15914" spans="10:20">
      <c r="J15914" s="116"/>
      <c r="K15914" s="116"/>
      <c r="L15914" s="116"/>
      <c r="M15914" s="116"/>
      <c r="N15914" s="117"/>
      <c r="P15914" s="115"/>
      <c r="Q15914" s="116"/>
      <c r="R15914" s="116"/>
      <c r="S15914" s="116"/>
      <c r="T15914" s="117"/>
    </row>
    <row r="15915" spans="10:20">
      <c r="J15915" s="116"/>
      <c r="K15915" s="116"/>
      <c r="L15915" s="116"/>
      <c r="M15915" s="116"/>
      <c r="N15915" s="117"/>
      <c r="P15915" s="115"/>
      <c r="Q15915" s="116"/>
      <c r="R15915" s="116"/>
      <c r="S15915" s="116"/>
      <c r="T15915" s="117"/>
    </row>
    <row r="15916" spans="10:20">
      <c r="J15916" s="116"/>
      <c r="K15916" s="116"/>
      <c r="L15916" s="116"/>
      <c r="M15916" s="116"/>
      <c r="N15916" s="117"/>
      <c r="P15916" s="115"/>
      <c r="Q15916" s="116"/>
      <c r="R15916" s="116"/>
      <c r="S15916" s="116"/>
      <c r="T15916" s="117"/>
    </row>
    <row r="15917" spans="10:20">
      <c r="J15917" s="116"/>
      <c r="K15917" s="116"/>
      <c r="L15917" s="116"/>
      <c r="M15917" s="116"/>
      <c r="N15917" s="117"/>
      <c r="P15917" s="115"/>
      <c r="Q15917" s="116"/>
      <c r="R15917" s="116"/>
      <c r="S15917" s="116"/>
      <c r="T15917" s="117"/>
    </row>
    <row r="15918" spans="10:20">
      <c r="J15918" s="116"/>
      <c r="K15918" s="116"/>
      <c r="L15918" s="116"/>
      <c r="M15918" s="116"/>
      <c r="N15918" s="117"/>
      <c r="P15918" s="115"/>
      <c r="Q15918" s="116"/>
      <c r="R15918" s="116"/>
      <c r="S15918" s="116"/>
      <c r="T15918" s="117"/>
    </row>
    <row r="15919" spans="10:20">
      <c r="J15919" s="116"/>
      <c r="K15919" s="116"/>
      <c r="L15919" s="116"/>
      <c r="M15919" s="116"/>
      <c r="N15919" s="117"/>
      <c r="P15919" s="115"/>
      <c r="Q15919" s="116"/>
      <c r="R15919" s="116"/>
      <c r="S15919" s="116"/>
      <c r="T15919" s="117"/>
    </row>
    <row r="15920" spans="10:20">
      <c r="J15920" s="116"/>
      <c r="K15920" s="116"/>
      <c r="L15920" s="116"/>
      <c r="M15920" s="116"/>
      <c r="N15920" s="117"/>
      <c r="P15920" s="115"/>
      <c r="Q15920" s="116"/>
      <c r="R15920" s="116"/>
      <c r="S15920" s="116"/>
      <c r="T15920" s="117"/>
    </row>
    <row r="15921" spans="10:20">
      <c r="J15921" s="116"/>
      <c r="K15921" s="116"/>
      <c r="L15921" s="116"/>
      <c r="M15921" s="116"/>
      <c r="N15921" s="117"/>
      <c r="P15921" s="115"/>
      <c r="Q15921" s="116"/>
      <c r="R15921" s="116"/>
      <c r="S15921" s="116"/>
      <c r="T15921" s="117"/>
    </row>
    <row r="15922" spans="10:20">
      <c r="J15922" s="116"/>
      <c r="K15922" s="116"/>
      <c r="L15922" s="116"/>
      <c r="M15922" s="116"/>
      <c r="N15922" s="117"/>
      <c r="P15922" s="115"/>
      <c r="Q15922" s="116"/>
      <c r="R15922" s="116"/>
      <c r="S15922" s="116"/>
      <c r="T15922" s="117"/>
    </row>
    <row r="15923" spans="10:20">
      <c r="J15923" s="116"/>
      <c r="K15923" s="116"/>
      <c r="L15923" s="116"/>
      <c r="M15923" s="116"/>
      <c r="N15923" s="117"/>
      <c r="P15923" s="115"/>
      <c r="Q15923" s="116"/>
      <c r="R15923" s="116"/>
      <c r="S15923" s="116"/>
      <c r="T15923" s="117"/>
    </row>
    <row r="15924" spans="10:20">
      <c r="J15924" s="116"/>
      <c r="K15924" s="116"/>
      <c r="L15924" s="116"/>
      <c r="M15924" s="116"/>
      <c r="N15924" s="117"/>
      <c r="P15924" s="115"/>
      <c r="Q15924" s="116"/>
      <c r="R15924" s="116"/>
      <c r="S15924" s="116"/>
      <c r="T15924" s="117"/>
    </row>
    <row r="15925" spans="10:20">
      <c r="J15925" s="116"/>
      <c r="K15925" s="116"/>
      <c r="L15925" s="116"/>
      <c r="M15925" s="116"/>
      <c r="N15925" s="117"/>
      <c r="P15925" s="115"/>
      <c r="Q15925" s="116"/>
      <c r="R15925" s="116"/>
      <c r="S15925" s="116"/>
      <c r="T15925" s="117"/>
    </row>
    <row r="15926" spans="10:20">
      <c r="J15926" s="116"/>
      <c r="K15926" s="116"/>
      <c r="L15926" s="116"/>
      <c r="M15926" s="116"/>
      <c r="N15926" s="117"/>
      <c r="P15926" s="115"/>
      <c r="Q15926" s="116"/>
      <c r="R15926" s="116"/>
      <c r="S15926" s="116"/>
      <c r="T15926" s="117"/>
    </row>
    <row r="15927" spans="10:20">
      <c r="J15927" s="116"/>
      <c r="K15927" s="116"/>
      <c r="L15927" s="116"/>
      <c r="M15927" s="116"/>
      <c r="N15927" s="117"/>
      <c r="P15927" s="115"/>
      <c r="Q15927" s="116"/>
      <c r="R15927" s="116"/>
      <c r="S15927" s="116"/>
      <c r="T15927" s="117"/>
    </row>
    <row r="15928" spans="10:20">
      <c r="J15928" s="116"/>
      <c r="K15928" s="116"/>
      <c r="L15928" s="116"/>
      <c r="M15928" s="116"/>
      <c r="N15928" s="117"/>
      <c r="P15928" s="115"/>
      <c r="Q15928" s="116"/>
      <c r="R15928" s="116"/>
      <c r="S15928" s="116"/>
      <c r="T15928" s="117"/>
    </row>
    <row r="15929" spans="10:20">
      <c r="J15929" s="116"/>
      <c r="K15929" s="116"/>
      <c r="L15929" s="116"/>
      <c r="M15929" s="116"/>
      <c r="N15929" s="117"/>
      <c r="P15929" s="115"/>
      <c r="Q15929" s="116"/>
      <c r="R15929" s="116"/>
      <c r="S15929" s="116"/>
      <c r="T15929" s="117"/>
    </row>
    <row r="15930" spans="10:20">
      <c r="J15930" s="116"/>
      <c r="K15930" s="116"/>
      <c r="L15930" s="116"/>
      <c r="M15930" s="116"/>
      <c r="N15930" s="117"/>
      <c r="P15930" s="115"/>
      <c r="Q15930" s="116"/>
      <c r="R15930" s="116"/>
      <c r="S15930" s="116"/>
      <c r="T15930" s="117"/>
    </row>
    <row r="15931" spans="10:20">
      <c r="J15931" s="116"/>
      <c r="K15931" s="116"/>
      <c r="L15931" s="116"/>
      <c r="M15931" s="116"/>
      <c r="N15931" s="117"/>
      <c r="P15931" s="115"/>
      <c r="Q15931" s="116"/>
      <c r="R15931" s="116"/>
      <c r="S15931" s="116"/>
      <c r="T15931" s="117"/>
    </row>
    <row r="15932" spans="10:20">
      <c r="J15932" s="116"/>
      <c r="K15932" s="116"/>
      <c r="L15932" s="116"/>
      <c r="M15932" s="116"/>
      <c r="N15932" s="117"/>
      <c r="P15932" s="115"/>
      <c r="Q15932" s="116"/>
      <c r="R15932" s="116"/>
      <c r="S15932" s="116"/>
      <c r="T15932" s="117"/>
    </row>
    <row r="15933" spans="10:20">
      <c r="J15933" s="116"/>
      <c r="K15933" s="116"/>
      <c r="L15933" s="116"/>
      <c r="M15933" s="116"/>
      <c r="N15933" s="117"/>
      <c r="P15933" s="115"/>
      <c r="Q15933" s="116"/>
      <c r="R15933" s="116"/>
      <c r="S15933" s="116"/>
      <c r="T15933" s="117"/>
    </row>
    <row r="15934" spans="10:20">
      <c r="J15934" s="116"/>
      <c r="K15934" s="116"/>
      <c r="L15934" s="116"/>
      <c r="M15934" s="116"/>
      <c r="N15934" s="117"/>
      <c r="P15934" s="115"/>
      <c r="Q15934" s="116"/>
      <c r="R15934" s="116"/>
      <c r="S15934" s="116"/>
      <c r="T15934" s="117"/>
    </row>
    <row r="15935" spans="10:20">
      <c r="J15935" s="116"/>
      <c r="K15935" s="116"/>
      <c r="L15935" s="116"/>
      <c r="M15935" s="116"/>
      <c r="N15935" s="117"/>
      <c r="P15935" s="115"/>
      <c r="Q15935" s="116"/>
      <c r="R15935" s="116"/>
      <c r="S15935" s="116"/>
      <c r="T15935" s="117"/>
    </row>
    <row r="15936" spans="10:20">
      <c r="J15936" s="116"/>
      <c r="K15936" s="116"/>
      <c r="L15936" s="116"/>
      <c r="M15936" s="116"/>
      <c r="N15936" s="117"/>
      <c r="P15936" s="115"/>
      <c r="Q15936" s="116"/>
      <c r="R15936" s="116"/>
      <c r="S15936" s="116"/>
      <c r="T15936" s="117"/>
    </row>
    <row r="15937" spans="10:20">
      <c r="J15937" s="116"/>
      <c r="K15937" s="116"/>
      <c r="L15937" s="116"/>
      <c r="M15937" s="116"/>
      <c r="N15937" s="117"/>
      <c r="P15937" s="115"/>
      <c r="Q15937" s="116"/>
      <c r="R15937" s="116"/>
      <c r="S15937" s="116"/>
      <c r="T15937" s="117"/>
    </row>
    <row r="15938" spans="10:20">
      <c r="J15938" s="116"/>
      <c r="K15938" s="116"/>
      <c r="L15938" s="116"/>
      <c r="M15938" s="116"/>
      <c r="N15938" s="117"/>
      <c r="P15938" s="115"/>
      <c r="Q15938" s="116"/>
      <c r="R15938" s="116"/>
      <c r="S15938" s="116"/>
      <c r="T15938" s="117"/>
    </row>
    <row r="15939" spans="10:20">
      <c r="J15939" s="116"/>
      <c r="K15939" s="116"/>
      <c r="L15939" s="116"/>
      <c r="M15939" s="116"/>
      <c r="N15939" s="117"/>
      <c r="P15939" s="115"/>
      <c r="Q15939" s="116"/>
      <c r="R15939" s="116"/>
      <c r="S15939" s="116"/>
      <c r="T15939" s="117"/>
    </row>
    <row r="15940" spans="10:20">
      <c r="J15940" s="116"/>
      <c r="K15940" s="116"/>
      <c r="L15940" s="116"/>
      <c r="M15940" s="116"/>
      <c r="N15940" s="117"/>
      <c r="P15940" s="115"/>
      <c r="Q15940" s="116"/>
      <c r="R15940" s="116"/>
      <c r="S15940" s="116"/>
      <c r="T15940" s="117"/>
    </row>
    <row r="15941" spans="10:20">
      <c r="J15941" s="116"/>
      <c r="K15941" s="116"/>
      <c r="L15941" s="116"/>
      <c r="M15941" s="116"/>
      <c r="N15941" s="117"/>
      <c r="P15941" s="115"/>
      <c r="Q15941" s="116"/>
      <c r="R15941" s="116"/>
      <c r="S15941" s="116"/>
      <c r="T15941" s="117"/>
    </row>
    <row r="15942" spans="10:20">
      <c r="J15942" s="116"/>
      <c r="K15942" s="116"/>
      <c r="L15942" s="116"/>
      <c r="M15942" s="116"/>
      <c r="N15942" s="117"/>
      <c r="P15942" s="115"/>
      <c r="Q15942" s="116"/>
      <c r="R15942" s="116"/>
      <c r="S15942" s="116"/>
      <c r="T15942" s="117"/>
    </row>
    <row r="15943" spans="10:20">
      <c r="J15943" s="116"/>
      <c r="K15943" s="116"/>
      <c r="L15943" s="116"/>
      <c r="M15943" s="116"/>
      <c r="N15943" s="117"/>
      <c r="P15943" s="115"/>
      <c r="Q15943" s="116"/>
      <c r="R15943" s="116"/>
      <c r="S15943" s="116"/>
      <c r="T15943" s="117"/>
    </row>
    <row r="15944" spans="10:20">
      <c r="J15944" s="116"/>
      <c r="K15944" s="116"/>
      <c r="L15944" s="116"/>
      <c r="M15944" s="116"/>
      <c r="N15944" s="117"/>
      <c r="P15944" s="115"/>
      <c r="Q15944" s="116"/>
      <c r="R15944" s="116"/>
      <c r="S15944" s="116"/>
      <c r="T15944" s="117"/>
    </row>
    <row r="15945" spans="10:20">
      <c r="J15945" s="116"/>
      <c r="K15945" s="116"/>
      <c r="L15945" s="116"/>
      <c r="M15945" s="116"/>
      <c r="N15945" s="117"/>
      <c r="P15945" s="115"/>
      <c r="Q15945" s="116"/>
      <c r="R15945" s="116"/>
      <c r="S15945" s="116"/>
      <c r="T15945" s="117"/>
    </row>
    <row r="15946" spans="10:20">
      <c r="J15946" s="116"/>
      <c r="K15946" s="116"/>
      <c r="L15946" s="116"/>
      <c r="M15946" s="116"/>
      <c r="N15946" s="117"/>
      <c r="P15946" s="115"/>
      <c r="Q15946" s="116"/>
      <c r="R15946" s="116"/>
      <c r="S15946" s="116"/>
      <c r="T15946" s="117"/>
    </row>
    <row r="15947" spans="10:20">
      <c r="J15947" s="116"/>
      <c r="K15947" s="116"/>
      <c r="L15947" s="116"/>
      <c r="M15947" s="116"/>
      <c r="N15947" s="117"/>
      <c r="P15947" s="115"/>
      <c r="Q15947" s="116"/>
      <c r="R15947" s="116"/>
      <c r="S15947" s="116"/>
      <c r="T15947" s="117"/>
    </row>
    <row r="15948" spans="10:20">
      <c r="J15948" s="116"/>
      <c r="K15948" s="116"/>
      <c r="L15948" s="116"/>
      <c r="M15948" s="116"/>
      <c r="N15948" s="117"/>
      <c r="P15948" s="115"/>
      <c r="Q15948" s="116"/>
      <c r="R15948" s="116"/>
      <c r="S15948" s="116"/>
      <c r="T15948" s="117"/>
    </row>
    <row r="15949" spans="10:20">
      <c r="J15949" s="116"/>
      <c r="K15949" s="116"/>
      <c r="L15949" s="116"/>
      <c r="M15949" s="116"/>
      <c r="N15949" s="117"/>
      <c r="P15949" s="115"/>
      <c r="Q15949" s="116"/>
      <c r="R15949" s="116"/>
      <c r="S15949" s="116"/>
      <c r="T15949" s="117"/>
    </row>
    <row r="15950" spans="10:20">
      <c r="J15950" s="116"/>
      <c r="K15950" s="116"/>
      <c r="L15950" s="116"/>
      <c r="M15950" s="116"/>
      <c r="N15950" s="117"/>
      <c r="P15950" s="115"/>
      <c r="Q15950" s="116"/>
      <c r="R15950" s="116"/>
      <c r="S15950" s="116"/>
      <c r="T15950" s="117"/>
    </row>
    <row r="15951" spans="10:20">
      <c r="J15951" s="116"/>
      <c r="K15951" s="116"/>
      <c r="L15951" s="116"/>
      <c r="M15951" s="116"/>
      <c r="N15951" s="117"/>
      <c r="P15951" s="115"/>
      <c r="Q15951" s="116"/>
      <c r="R15951" s="116"/>
      <c r="S15951" s="116"/>
      <c r="T15951" s="117"/>
    </row>
    <row r="15952" spans="10:20">
      <c r="J15952" s="116"/>
      <c r="K15952" s="116"/>
      <c r="L15952" s="116"/>
      <c r="M15952" s="116"/>
      <c r="N15952" s="117"/>
      <c r="P15952" s="115"/>
      <c r="Q15952" s="116"/>
      <c r="R15952" s="116"/>
      <c r="S15952" s="116"/>
      <c r="T15952" s="117"/>
    </row>
    <row r="15953" spans="10:20">
      <c r="J15953" s="116"/>
      <c r="K15953" s="116"/>
      <c r="L15953" s="116"/>
      <c r="M15953" s="116"/>
      <c r="N15953" s="117"/>
      <c r="P15953" s="115"/>
      <c r="Q15953" s="116"/>
      <c r="R15953" s="116"/>
      <c r="S15953" s="116"/>
      <c r="T15953" s="117"/>
    </row>
    <row r="15954" spans="10:20">
      <c r="J15954" s="116"/>
      <c r="K15954" s="116"/>
      <c r="L15954" s="116"/>
      <c r="M15954" s="116"/>
      <c r="N15954" s="117"/>
      <c r="P15954" s="115"/>
      <c r="Q15954" s="116"/>
      <c r="R15954" s="116"/>
      <c r="S15954" s="116"/>
      <c r="T15954" s="117"/>
    </row>
    <row r="15955" spans="10:20">
      <c r="J15955" s="116"/>
      <c r="K15955" s="116"/>
      <c r="L15955" s="116"/>
      <c r="M15955" s="116"/>
      <c r="N15955" s="117"/>
      <c r="P15955" s="115"/>
      <c r="Q15955" s="116"/>
      <c r="R15955" s="116"/>
      <c r="S15955" s="116"/>
      <c r="T15955" s="117"/>
    </row>
    <row r="15956" spans="10:20">
      <c r="J15956" s="116"/>
      <c r="K15956" s="116"/>
      <c r="L15956" s="116"/>
      <c r="M15956" s="116"/>
      <c r="N15956" s="117"/>
      <c r="P15956" s="115"/>
      <c r="Q15956" s="116"/>
      <c r="R15956" s="116"/>
      <c r="S15956" s="116"/>
      <c r="T15956" s="117"/>
    </row>
    <row r="15957" spans="10:20">
      <c r="J15957" s="116"/>
      <c r="K15957" s="116"/>
      <c r="L15957" s="116"/>
      <c r="M15957" s="116"/>
      <c r="N15957" s="117"/>
      <c r="P15957" s="115"/>
      <c r="Q15957" s="116"/>
      <c r="R15957" s="116"/>
      <c r="S15957" s="116"/>
      <c r="T15957" s="117"/>
    </row>
    <row r="15958" spans="10:20">
      <c r="J15958" s="116"/>
      <c r="K15958" s="116"/>
      <c r="L15958" s="116"/>
      <c r="M15958" s="116"/>
      <c r="N15958" s="117"/>
      <c r="P15958" s="115"/>
      <c r="Q15958" s="116"/>
      <c r="R15958" s="116"/>
      <c r="S15958" s="116"/>
      <c r="T15958" s="117"/>
    </row>
    <row r="15959" spans="10:20">
      <c r="J15959" s="116"/>
      <c r="K15959" s="116"/>
      <c r="L15959" s="116"/>
      <c r="M15959" s="116"/>
      <c r="N15959" s="117"/>
      <c r="P15959" s="115"/>
      <c r="Q15959" s="116"/>
      <c r="R15959" s="116"/>
      <c r="S15959" s="116"/>
      <c r="T15959" s="117"/>
    </row>
    <row r="15960" spans="10:20">
      <c r="J15960" s="116"/>
      <c r="K15960" s="116"/>
      <c r="L15960" s="116"/>
      <c r="M15960" s="116"/>
      <c r="N15960" s="117"/>
      <c r="P15960" s="115"/>
      <c r="Q15960" s="116"/>
      <c r="R15960" s="116"/>
      <c r="S15960" s="116"/>
      <c r="T15960" s="117"/>
    </row>
    <row r="15961" spans="10:20">
      <c r="J15961" s="116"/>
      <c r="K15961" s="116"/>
      <c r="L15961" s="116"/>
      <c r="M15961" s="116"/>
      <c r="N15961" s="117"/>
      <c r="P15961" s="115"/>
      <c r="Q15961" s="116"/>
      <c r="R15961" s="116"/>
      <c r="S15961" s="116"/>
      <c r="T15961" s="117"/>
    </row>
    <row r="15962" spans="10:20">
      <c r="J15962" s="116"/>
      <c r="K15962" s="116"/>
      <c r="L15962" s="116"/>
      <c r="M15962" s="116"/>
      <c r="N15962" s="117"/>
      <c r="P15962" s="115"/>
      <c r="Q15962" s="116"/>
      <c r="R15962" s="116"/>
      <c r="S15962" s="116"/>
      <c r="T15962" s="117"/>
    </row>
    <row r="15963" spans="10:20">
      <c r="J15963" s="116"/>
      <c r="K15963" s="116"/>
      <c r="L15963" s="116"/>
      <c r="M15963" s="116"/>
      <c r="N15963" s="117"/>
      <c r="P15963" s="115"/>
      <c r="Q15963" s="116"/>
      <c r="R15963" s="116"/>
      <c r="S15963" s="116"/>
      <c r="T15963" s="117"/>
    </row>
    <row r="15964" spans="10:20">
      <c r="J15964" s="116"/>
      <c r="K15964" s="116"/>
      <c r="L15964" s="116"/>
      <c r="M15964" s="116"/>
      <c r="N15964" s="117"/>
      <c r="P15964" s="115"/>
      <c r="Q15964" s="116"/>
      <c r="R15964" s="116"/>
      <c r="S15964" s="116"/>
      <c r="T15964" s="117"/>
    </row>
    <row r="15965" spans="10:20">
      <c r="J15965" s="116"/>
      <c r="K15965" s="116"/>
      <c r="L15965" s="116"/>
      <c r="M15965" s="116"/>
      <c r="N15965" s="117"/>
      <c r="P15965" s="115"/>
      <c r="Q15965" s="116"/>
      <c r="R15965" s="116"/>
      <c r="S15965" s="116"/>
      <c r="T15965" s="117"/>
    </row>
    <row r="15966" spans="10:20">
      <c r="J15966" s="116"/>
      <c r="K15966" s="116"/>
      <c r="L15966" s="116"/>
      <c r="M15966" s="116"/>
      <c r="N15966" s="117"/>
      <c r="P15966" s="115"/>
      <c r="Q15966" s="116"/>
      <c r="R15966" s="116"/>
      <c r="S15966" s="116"/>
      <c r="T15966" s="117"/>
    </row>
    <row r="15967" spans="10:20">
      <c r="J15967" s="116"/>
      <c r="K15967" s="116"/>
      <c r="L15967" s="116"/>
      <c r="M15967" s="116"/>
      <c r="N15967" s="117"/>
      <c r="P15967" s="115"/>
      <c r="Q15967" s="116"/>
      <c r="R15967" s="116"/>
      <c r="S15967" s="116"/>
      <c r="T15967" s="117"/>
    </row>
    <row r="15968" spans="10:20">
      <c r="J15968" s="116"/>
      <c r="K15968" s="116"/>
      <c r="L15968" s="116"/>
      <c r="M15968" s="116"/>
      <c r="N15968" s="117"/>
      <c r="P15968" s="115"/>
      <c r="Q15968" s="116"/>
      <c r="R15968" s="116"/>
      <c r="S15968" s="116"/>
      <c r="T15968" s="117"/>
    </row>
    <row r="15969" spans="10:20">
      <c r="J15969" s="116"/>
      <c r="K15969" s="116"/>
      <c r="L15969" s="116"/>
      <c r="M15969" s="116"/>
      <c r="N15969" s="117"/>
      <c r="P15969" s="115"/>
      <c r="Q15969" s="116"/>
      <c r="R15969" s="116"/>
      <c r="S15969" s="116"/>
      <c r="T15969" s="117"/>
    </row>
    <row r="15970" spans="10:20">
      <c r="J15970" s="116"/>
      <c r="K15970" s="116"/>
      <c r="L15970" s="116"/>
      <c r="M15970" s="116"/>
      <c r="N15970" s="117"/>
      <c r="P15970" s="115"/>
      <c r="Q15970" s="116"/>
      <c r="R15970" s="116"/>
      <c r="S15970" s="116"/>
      <c r="T15970" s="117"/>
    </row>
    <row r="15971" spans="10:20">
      <c r="J15971" s="116"/>
      <c r="K15971" s="116"/>
      <c r="L15971" s="116"/>
      <c r="M15971" s="116"/>
      <c r="N15971" s="117"/>
      <c r="P15971" s="115"/>
      <c r="Q15971" s="116"/>
      <c r="R15971" s="116"/>
      <c r="S15971" s="116"/>
      <c r="T15971" s="117"/>
    </row>
    <row r="15972" spans="10:20">
      <c r="J15972" s="116"/>
      <c r="K15972" s="116"/>
      <c r="L15972" s="116"/>
      <c r="M15972" s="116"/>
      <c r="N15972" s="117"/>
      <c r="P15972" s="115"/>
      <c r="Q15972" s="116"/>
      <c r="R15972" s="116"/>
      <c r="S15972" s="116"/>
      <c r="T15972" s="117"/>
    </row>
    <row r="15973" spans="10:20">
      <c r="J15973" s="116"/>
      <c r="K15973" s="116"/>
      <c r="L15973" s="116"/>
      <c r="M15973" s="116"/>
      <c r="N15973" s="117"/>
      <c r="P15973" s="115"/>
      <c r="Q15973" s="116"/>
      <c r="R15973" s="116"/>
      <c r="S15973" s="116"/>
      <c r="T15973" s="117"/>
    </row>
    <row r="15974" spans="10:20">
      <c r="J15974" s="116"/>
      <c r="K15974" s="116"/>
      <c r="L15974" s="116"/>
      <c r="M15974" s="116"/>
      <c r="N15974" s="117"/>
      <c r="P15974" s="115"/>
      <c r="Q15974" s="116"/>
      <c r="R15974" s="116"/>
      <c r="S15974" s="116"/>
      <c r="T15974" s="117"/>
    </row>
    <row r="15975" spans="10:20">
      <c r="J15975" s="116"/>
      <c r="K15975" s="116"/>
      <c r="L15975" s="116"/>
      <c r="M15975" s="116"/>
      <c r="N15975" s="117"/>
      <c r="P15975" s="115"/>
      <c r="Q15975" s="116"/>
      <c r="R15975" s="116"/>
      <c r="S15975" s="116"/>
      <c r="T15975" s="117"/>
    </row>
    <row r="15976" spans="10:20">
      <c r="J15976" s="116"/>
      <c r="K15976" s="116"/>
      <c r="L15976" s="116"/>
      <c r="M15976" s="116"/>
      <c r="N15976" s="117"/>
      <c r="P15976" s="115"/>
      <c r="Q15976" s="116"/>
      <c r="R15976" s="116"/>
      <c r="S15976" s="116"/>
      <c r="T15976" s="117"/>
    </row>
    <row r="15977" spans="10:20">
      <c r="J15977" s="116"/>
      <c r="K15977" s="116"/>
      <c r="L15977" s="116"/>
      <c r="M15977" s="116"/>
      <c r="N15977" s="117"/>
      <c r="P15977" s="115"/>
      <c r="Q15977" s="116"/>
      <c r="R15977" s="116"/>
      <c r="S15977" s="116"/>
      <c r="T15977" s="117"/>
    </row>
    <row r="15978" spans="10:20">
      <c r="J15978" s="116"/>
      <c r="K15978" s="116"/>
      <c r="L15978" s="116"/>
      <c r="M15978" s="116"/>
      <c r="N15978" s="117"/>
      <c r="P15978" s="115"/>
      <c r="Q15978" s="116"/>
      <c r="R15978" s="116"/>
      <c r="S15978" s="116"/>
      <c r="T15978" s="117"/>
    </row>
    <row r="15979" spans="10:20">
      <c r="J15979" s="116"/>
      <c r="K15979" s="116"/>
      <c r="L15979" s="116"/>
      <c r="M15979" s="116"/>
      <c r="N15979" s="117"/>
      <c r="P15979" s="115"/>
      <c r="Q15979" s="116"/>
      <c r="R15979" s="116"/>
      <c r="S15979" s="116"/>
      <c r="T15979" s="117"/>
    </row>
    <row r="15980" spans="10:20">
      <c r="J15980" s="116"/>
      <c r="K15980" s="116"/>
      <c r="L15980" s="116"/>
      <c r="M15980" s="116"/>
      <c r="N15980" s="117"/>
      <c r="P15980" s="115"/>
      <c r="Q15980" s="116"/>
      <c r="R15980" s="116"/>
      <c r="S15980" s="116"/>
      <c r="T15980" s="117"/>
    </row>
    <row r="15981" spans="10:20">
      <c r="J15981" s="116"/>
      <c r="K15981" s="116"/>
      <c r="L15981" s="116"/>
      <c r="M15981" s="116"/>
      <c r="N15981" s="117"/>
      <c r="P15981" s="115"/>
      <c r="Q15981" s="116"/>
      <c r="R15981" s="116"/>
      <c r="S15981" s="116"/>
      <c r="T15981" s="117"/>
    </row>
    <row r="15982" spans="10:20">
      <c r="J15982" s="116"/>
      <c r="K15982" s="116"/>
      <c r="L15982" s="116"/>
      <c r="M15982" s="116"/>
      <c r="N15982" s="117"/>
      <c r="P15982" s="115"/>
      <c r="Q15982" s="116"/>
      <c r="R15982" s="116"/>
      <c r="S15982" s="116"/>
      <c r="T15982" s="117"/>
    </row>
    <row r="15983" spans="10:20">
      <c r="J15983" s="116"/>
      <c r="K15983" s="116"/>
      <c r="L15983" s="116"/>
      <c r="M15983" s="116"/>
      <c r="N15983" s="117"/>
      <c r="P15983" s="115"/>
      <c r="Q15983" s="116"/>
      <c r="R15983" s="116"/>
      <c r="S15983" s="116"/>
      <c r="T15983" s="117"/>
    </row>
    <row r="15984" spans="10:20">
      <c r="J15984" s="116"/>
      <c r="K15984" s="116"/>
      <c r="L15984" s="116"/>
      <c r="M15984" s="116"/>
      <c r="N15984" s="117"/>
      <c r="P15984" s="115"/>
      <c r="Q15984" s="116"/>
      <c r="R15984" s="116"/>
      <c r="S15984" s="116"/>
      <c r="T15984" s="117"/>
    </row>
    <row r="15985" spans="10:20">
      <c r="J15985" s="116"/>
      <c r="K15985" s="116"/>
      <c r="L15985" s="116"/>
      <c r="M15985" s="116"/>
      <c r="N15985" s="117"/>
      <c r="P15985" s="115"/>
      <c r="Q15985" s="116"/>
      <c r="R15985" s="116"/>
      <c r="S15985" s="116"/>
      <c r="T15985" s="117"/>
    </row>
    <row r="15986" spans="10:20">
      <c r="J15986" s="116"/>
      <c r="K15986" s="116"/>
      <c r="L15986" s="116"/>
      <c r="M15986" s="116"/>
      <c r="N15986" s="117"/>
      <c r="P15986" s="115"/>
      <c r="Q15986" s="116"/>
      <c r="R15986" s="116"/>
      <c r="S15986" s="116"/>
      <c r="T15986" s="117"/>
    </row>
    <row r="15987" spans="10:20">
      <c r="J15987" s="116"/>
      <c r="K15987" s="116"/>
      <c r="L15987" s="116"/>
      <c r="M15987" s="116"/>
      <c r="N15987" s="117"/>
      <c r="P15987" s="115"/>
      <c r="Q15987" s="116"/>
      <c r="R15987" s="116"/>
      <c r="S15987" s="116"/>
      <c r="T15987" s="117"/>
    </row>
    <row r="15988" spans="10:20">
      <c r="J15988" s="116"/>
      <c r="K15988" s="116"/>
      <c r="L15988" s="116"/>
      <c r="M15988" s="116"/>
      <c r="N15988" s="117"/>
      <c r="P15988" s="115"/>
      <c r="Q15988" s="116"/>
      <c r="R15988" s="116"/>
      <c r="S15988" s="116"/>
      <c r="T15988" s="117"/>
    </row>
    <row r="15989" spans="10:20">
      <c r="J15989" s="116"/>
      <c r="K15989" s="116"/>
      <c r="L15989" s="116"/>
      <c r="M15989" s="116"/>
      <c r="N15989" s="117"/>
      <c r="P15989" s="115"/>
      <c r="Q15989" s="116"/>
      <c r="R15989" s="116"/>
      <c r="S15989" s="116"/>
      <c r="T15989" s="117"/>
    </row>
    <row r="15990" spans="10:20">
      <c r="J15990" s="116"/>
      <c r="K15990" s="116"/>
      <c r="L15990" s="116"/>
      <c r="M15990" s="116"/>
      <c r="N15990" s="117"/>
      <c r="P15990" s="115"/>
      <c r="Q15990" s="116"/>
      <c r="R15990" s="116"/>
      <c r="S15990" s="116"/>
      <c r="T15990" s="117"/>
    </row>
    <row r="15991" spans="10:20">
      <c r="J15991" s="116"/>
      <c r="K15991" s="116"/>
      <c r="L15991" s="116"/>
      <c r="M15991" s="116"/>
      <c r="N15991" s="117"/>
      <c r="P15991" s="115"/>
      <c r="Q15991" s="116"/>
      <c r="R15991" s="116"/>
      <c r="S15991" s="116"/>
      <c r="T15991" s="117"/>
    </row>
    <row r="15992" spans="10:20">
      <c r="J15992" s="116"/>
      <c r="K15992" s="116"/>
      <c r="L15992" s="116"/>
      <c r="M15992" s="116"/>
      <c r="N15992" s="117"/>
      <c r="P15992" s="115"/>
      <c r="Q15992" s="116"/>
      <c r="R15992" s="116"/>
      <c r="S15992" s="116"/>
      <c r="T15992" s="117"/>
    </row>
    <row r="15993" spans="10:20">
      <c r="J15993" s="116"/>
      <c r="K15993" s="116"/>
      <c r="L15993" s="116"/>
      <c r="M15993" s="116"/>
      <c r="N15993" s="117"/>
      <c r="P15993" s="115"/>
      <c r="Q15993" s="116"/>
      <c r="R15993" s="116"/>
      <c r="S15993" s="116"/>
      <c r="T15993" s="117"/>
    </row>
    <row r="15994" spans="10:20">
      <c r="J15994" s="116"/>
      <c r="K15994" s="116"/>
      <c r="L15994" s="116"/>
      <c r="M15994" s="116"/>
      <c r="N15994" s="117"/>
      <c r="P15994" s="115"/>
      <c r="Q15994" s="116"/>
      <c r="R15994" s="116"/>
      <c r="S15994" s="116"/>
      <c r="T15994" s="117"/>
    </row>
    <row r="15995" spans="10:20">
      <c r="J15995" s="116"/>
      <c r="K15995" s="116"/>
      <c r="L15995" s="116"/>
      <c r="M15995" s="116"/>
      <c r="N15995" s="117"/>
      <c r="P15995" s="115"/>
      <c r="Q15995" s="116"/>
      <c r="R15995" s="116"/>
      <c r="S15995" s="116"/>
      <c r="T15995" s="117"/>
    </row>
    <row r="15996" spans="10:20">
      <c r="J15996" s="116"/>
      <c r="K15996" s="116"/>
      <c r="L15996" s="116"/>
      <c r="M15996" s="116"/>
      <c r="N15996" s="117"/>
      <c r="P15996" s="115"/>
      <c r="Q15996" s="116"/>
      <c r="R15996" s="116"/>
      <c r="S15996" s="116"/>
      <c r="T15996" s="117"/>
    </row>
    <row r="15997" spans="10:20">
      <c r="J15997" s="116"/>
      <c r="K15997" s="116"/>
      <c r="L15997" s="116"/>
      <c r="M15997" s="116"/>
      <c r="N15997" s="117"/>
      <c r="P15997" s="115"/>
      <c r="Q15997" s="116"/>
      <c r="R15997" s="116"/>
      <c r="S15997" s="116"/>
      <c r="T15997" s="117"/>
    </row>
    <row r="15998" spans="10:20">
      <c r="J15998" s="116"/>
      <c r="K15998" s="116"/>
      <c r="L15998" s="116"/>
      <c r="M15998" s="116"/>
      <c r="N15998" s="117"/>
      <c r="P15998" s="115"/>
      <c r="Q15998" s="116"/>
      <c r="R15998" s="116"/>
      <c r="S15998" s="116"/>
      <c r="T15998" s="117"/>
    </row>
    <row r="15999" spans="10:20">
      <c r="J15999" s="116"/>
      <c r="K15999" s="116"/>
      <c r="L15999" s="116"/>
      <c r="M15999" s="116"/>
      <c r="N15999" s="117"/>
      <c r="P15999" s="115"/>
      <c r="Q15999" s="116"/>
      <c r="R15999" s="116"/>
      <c r="S15999" s="116"/>
      <c r="T15999" s="117"/>
    </row>
    <row r="16000" spans="10:20">
      <c r="J16000" s="116"/>
      <c r="K16000" s="116"/>
      <c r="L16000" s="116"/>
      <c r="M16000" s="116"/>
      <c r="N16000" s="117"/>
      <c r="P16000" s="115"/>
      <c r="Q16000" s="116"/>
      <c r="R16000" s="116"/>
      <c r="S16000" s="116"/>
      <c r="T16000" s="117"/>
    </row>
    <row r="16001" spans="10:20">
      <c r="J16001" s="116"/>
      <c r="K16001" s="116"/>
      <c r="L16001" s="116"/>
      <c r="M16001" s="116"/>
      <c r="N16001" s="117"/>
      <c r="P16001" s="115"/>
      <c r="Q16001" s="116"/>
      <c r="R16001" s="116"/>
      <c r="S16001" s="116"/>
      <c r="T16001" s="117"/>
    </row>
    <row r="16002" spans="10:20">
      <c r="J16002" s="116"/>
      <c r="K16002" s="116"/>
      <c r="L16002" s="116"/>
      <c r="M16002" s="116"/>
      <c r="N16002" s="117"/>
      <c r="P16002" s="115"/>
      <c r="Q16002" s="116"/>
      <c r="R16002" s="116"/>
      <c r="S16002" s="116"/>
      <c r="T16002" s="117"/>
    </row>
    <row r="16003" spans="10:20">
      <c r="J16003" s="116"/>
      <c r="K16003" s="116"/>
      <c r="L16003" s="116"/>
      <c r="M16003" s="116"/>
      <c r="N16003" s="117"/>
      <c r="P16003" s="115"/>
      <c r="Q16003" s="116"/>
      <c r="R16003" s="116"/>
      <c r="S16003" s="116"/>
      <c r="T16003" s="117"/>
    </row>
    <row r="16004" spans="10:20">
      <c r="J16004" s="116"/>
      <c r="K16004" s="116"/>
      <c r="L16004" s="116"/>
      <c r="M16004" s="116"/>
      <c r="N16004" s="117"/>
      <c r="P16004" s="115"/>
      <c r="Q16004" s="116"/>
      <c r="R16004" s="116"/>
      <c r="S16004" s="116"/>
      <c r="T16004" s="117"/>
    </row>
    <row r="16005" spans="10:20">
      <c r="J16005" s="116"/>
      <c r="K16005" s="116"/>
      <c r="L16005" s="116"/>
      <c r="M16005" s="116"/>
      <c r="N16005" s="117"/>
      <c r="P16005" s="115"/>
      <c r="Q16005" s="116"/>
      <c r="R16005" s="116"/>
      <c r="S16005" s="116"/>
      <c r="T16005" s="117"/>
    </row>
    <row r="16006" spans="10:20">
      <c r="J16006" s="116"/>
      <c r="K16006" s="116"/>
      <c r="L16006" s="116"/>
      <c r="M16006" s="116"/>
      <c r="N16006" s="117"/>
      <c r="P16006" s="115"/>
      <c r="Q16006" s="116"/>
      <c r="R16006" s="116"/>
      <c r="S16006" s="116"/>
      <c r="T16006" s="117"/>
    </row>
    <row r="16007" spans="10:20">
      <c r="J16007" s="116"/>
      <c r="K16007" s="116"/>
      <c r="L16007" s="116"/>
      <c r="M16007" s="116"/>
      <c r="N16007" s="117"/>
      <c r="P16007" s="115"/>
      <c r="Q16007" s="116"/>
      <c r="R16007" s="116"/>
      <c r="S16007" s="116"/>
      <c r="T16007" s="117"/>
    </row>
    <row r="16008" spans="10:20">
      <c r="J16008" s="116"/>
      <c r="K16008" s="116"/>
      <c r="L16008" s="116"/>
      <c r="M16008" s="116"/>
      <c r="N16008" s="117"/>
      <c r="P16008" s="115"/>
      <c r="Q16008" s="116"/>
      <c r="R16008" s="116"/>
      <c r="S16008" s="116"/>
      <c r="T16008" s="117"/>
    </row>
    <row r="16009" spans="10:20">
      <c r="J16009" s="116"/>
      <c r="K16009" s="116"/>
      <c r="L16009" s="116"/>
      <c r="M16009" s="116"/>
      <c r="N16009" s="117"/>
      <c r="P16009" s="115"/>
      <c r="Q16009" s="116"/>
      <c r="R16009" s="116"/>
      <c r="S16009" s="116"/>
      <c r="T16009" s="117"/>
    </row>
    <row r="16010" spans="10:20">
      <c r="J16010" s="116"/>
      <c r="K16010" s="116"/>
      <c r="L16010" s="116"/>
      <c r="M16010" s="116"/>
      <c r="N16010" s="117"/>
      <c r="P16010" s="115"/>
      <c r="Q16010" s="116"/>
      <c r="R16010" s="116"/>
      <c r="S16010" s="116"/>
      <c r="T16010" s="117"/>
    </row>
    <row r="16011" spans="10:20">
      <c r="J16011" s="116"/>
      <c r="K16011" s="116"/>
      <c r="L16011" s="116"/>
      <c r="M16011" s="116"/>
      <c r="N16011" s="117"/>
      <c r="P16011" s="115"/>
      <c r="Q16011" s="116"/>
      <c r="R16011" s="116"/>
      <c r="S16011" s="116"/>
      <c r="T16011" s="117"/>
    </row>
    <row r="16012" spans="10:20">
      <c r="J16012" s="116"/>
      <c r="K16012" s="116"/>
      <c r="L16012" s="116"/>
      <c r="M16012" s="116"/>
      <c r="N16012" s="117"/>
      <c r="P16012" s="115"/>
      <c r="Q16012" s="116"/>
      <c r="R16012" s="116"/>
      <c r="S16012" s="116"/>
      <c r="T16012" s="117"/>
    </row>
    <row r="16013" spans="10:20">
      <c r="J16013" s="116"/>
      <c r="K16013" s="116"/>
      <c r="L16013" s="116"/>
      <c r="M16013" s="116"/>
      <c r="N16013" s="117"/>
      <c r="P16013" s="115"/>
      <c r="Q16013" s="116"/>
      <c r="R16013" s="116"/>
      <c r="S16013" s="116"/>
      <c r="T16013" s="117"/>
    </row>
    <row r="16014" spans="10:20">
      <c r="J16014" s="116"/>
      <c r="K16014" s="116"/>
      <c r="L16014" s="116"/>
      <c r="M16014" s="116"/>
      <c r="N16014" s="117"/>
      <c r="P16014" s="115"/>
      <c r="Q16014" s="116"/>
      <c r="R16014" s="116"/>
      <c r="S16014" s="116"/>
      <c r="T16014" s="117"/>
    </row>
    <row r="16015" spans="10:20">
      <c r="J16015" s="116"/>
      <c r="K16015" s="116"/>
      <c r="L16015" s="116"/>
      <c r="M16015" s="116"/>
      <c r="N16015" s="117"/>
      <c r="P16015" s="115"/>
      <c r="Q16015" s="116"/>
      <c r="R16015" s="116"/>
      <c r="S16015" s="116"/>
      <c r="T16015" s="117"/>
    </row>
    <row r="16016" spans="10:20">
      <c r="J16016" s="116"/>
      <c r="K16016" s="116"/>
      <c r="L16016" s="116"/>
      <c r="M16016" s="116"/>
      <c r="N16016" s="117"/>
      <c r="P16016" s="115"/>
      <c r="Q16016" s="116"/>
      <c r="R16016" s="116"/>
      <c r="S16016" s="116"/>
      <c r="T16016" s="117"/>
    </row>
    <row r="16017" spans="10:20">
      <c r="J16017" s="116"/>
      <c r="K16017" s="116"/>
      <c r="L16017" s="116"/>
      <c r="M16017" s="116"/>
      <c r="N16017" s="117"/>
      <c r="P16017" s="115"/>
      <c r="Q16017" s="116"/>
      <c r="R16017" s="116"/>
      <c r="S16017" s="116"/>
      <c r="T16017" s="117"/>
    </row>
    <row r="16018" spans="10:20">
      <c r="J16018" s="116"/>
      <c r="K16018" s="116"/>
      <c r="L16018" s="116"/>
      <c r="M16018" s="116"/>
      <c r="N16018" s="117"/>
      <c r="P16018" s="115"/>
      <c r="Q16018" s="116"/>
      <c r="R16018" s="116"/>
      <c r="S16018" s="116"/>
      <c r="T16018" s="117"/>
    </row>
    <row r="16019" spans="10:20">
      <c r="J16019" s="116"/>
      <c r="K16019" s="116"/>
      <c r="L16019" s="116"/>
      <c r="M16019" s="116"/>
      <c r="N16019" s="117"/>
      <c r="P16019" s="115"/>
      <c r="Q16019" s="116"/>
      <c r="R16019" s="116"/>
      <c r="S16019" s="116"/>
      <c r="T16019" s="117"/>
    </row>
    <row r="16020" spans="10:20">
      <c r="J16020" s="116"/>
      <c r="K16020" s="116"/>
      <c r="L16020" s="116"/>
      <c r="M16020" s="116"/>
      <c r="N16020" s="117"/>
      <c r="P16020" s="115"/>
      <c r="Q16020" s="116"/>
      <c r="R16020" s="116"/>
      <c r="S16020" s="116"/>
      <c r="T16020" s="117"/>
    </row>
    <row r="16021" spans="10:20">
      <c r="J16021" s="116"/>
      <c r="K16021" s="116"/>
      <c r="L16021" s="116"/>
      <c r="M16021" s="116"/>
      <c r="N16021" s="117"/>
      <c r="P16021" s="115"/>
      <c r="Q16021" s="116"/>
      <c r="R16021" s="116"/>
      <c r="S16021" s="116"/>
      <c r="T16021" s="117"/>
    </row>
    <row r="16022" spans="10:20">
      <c r="J16022" s="116"/>
      <c r="K16022" s="116"/>
      <c r="L16022" s="116"/>
      <c r="M16022" s="116"/>
      <c r="N16022" s="117"/>
      <c r="P16022" s="115"/>
      <c r="Q16022" s="116"/>
      <c r="R16022" s="116"/>
      <c r="S16022" s="116"/>
      <c r="T16022" s="117"/>
    </row>
    <row r="16023" spans="10:20">
      <c r="J16023" s="116"/>
      <c r="K16023" s="116"/>
      <c r="L16023" s="116"/>
      <c r="M16023" s="116"/>
      <c r="N16023" s="117"/>
      <c r="P16023" s="115"/>
      <c r="Q16023" s="116"/>
      <c r="R16023" s="116"/>
      <c r="S16023" s="116"/>
      <c r="T16023" s="117"/>
    </row>
    <row r="16024" spans="10:20">
      <c r="J16024" s="116"/>
      <c r="K16024" s="116"/>
      <c r="L16024" s="116"/>
      <c r="M16024" s="116"/>
      <c r="N16024" s="117"/>
      <c r="P16024" s="115"/>
      <c r="Q16024" s="116"/>
      <c r="R16024" s="116"/>
      <c r="S16024" s="116"/>
      <c r="T16024" s="117"/>
    </row>
    <row r="16025" spans="10:20">
      <c r="J16025" s="116"/>
      <c r="K16025" s="116"/>
      <c r="L16025" s="116"/>
      <c r="M16025" s="116"/>
      <c r="N16025" s="117"/>
      <c r="P16025" s="115"/>
      <c r="Q16025" s="116"/>
      <c r="R16025" s="116"/>
      <c r="S16025" s="116"/>
      <c r="T16025" s="117"/>
    </row>
    <row r="16026" spans="10:20">
      <c r="J16026" s="116"/>
      <c r="K16026" s="116"/>
      <c r="L16026" s="116"/>
      <c r="M16026" s="116"/>
      <c r="N16026" s="117"/>
      <c r="P16026" s="115"/>
      <c r="Q16026" s="116"/>
      <c r="R16026" s="116"/>
      <c r="S16026" s="116"/>
      <c r="T16026" s="117"/>
    </row>
    <row r="16027" spans="10:20">
      <c r="J16027" s="116"/>
      <c r="K16027" s="116"/>
      <c r="L16027" s="116"/>
      <c r="M16027" s="116"/>
      <c r="N16027" s="117"/>
      <c r="P16027" s="115"/>
      <c r="Q16027" s="116"/>
      <c r="R16027" s="116"/>
      <c r="S16027" s="116"/>
      <c r="T16027" s="117"/>
    </row>
    <row r="16028" spans="10:20">
      <c r="J16028" s="116"/>
      <c r="K16028" s="116"/>
      <c r="L16028" s="116"/>
      <c r="M16028" s="116"/>
      <c r="N16028" s="117"/>
      <c r="P16028" s="115"/>
      <c r="Q16028" s="116"/>
      <c r="R16028" s="116"/>
      <c r="S16028" s="116"/>
      <c r="T16028" s="117"/>
    </row>
    <row r="16029" spans="10:20">
      <c r="J16029" s="116"/>
      <c r="K16029" s="116"/>
      <c r="L16029" s="116"/>
      <c r="M16029" s="116"/>
      <c r="N16029" s="117"/>
      <c r="P16029" s="115"/>
      <c r="Q16029" s="116"/>
      <c r="R16029" s="116"/>
      <c r="S16029" s="116"/>
      <c r="T16029" s="117"/>
    </row>
    <row r="16030" spans="10:20">
      <c r="J16030" s="116"/>
      <c r="K16030" s="116"/>
      <c r="L16030" s="116"/>
      <c r="M16030" s="116"/>
      <c r="N16030" s="117"/>
      <c r="P16030" s="115"/>
      <c r="Q16030" s="116"/>
      <c r="R16030" s="116"/>
      <c r="S16030" s="116"/>
      <c r="T16030" s="117"/>
    </row>
    <row r="16031" spans="10:20">
      <c r="J16031" s="116"/>
      <c r="K16031" s="116"/>
      <c r="L16031" s="116"/>
      <c r="M16031" s="116"/>
      <c r="N16031" s="117"/>
      <c r="P16031" s="115"/>
      <c r="Q16031" s="116"/>
      <c r="R16031" s="116"/>
      <c r="S16031" s="116"/>
      <c r="T16031" s="117"/>
    </row>
    <row r="16032" spans="10:20">
      <c r="J16032" s="116"/>
      <c r="K16032" s="116"/>
      <c r="L16032" s="116"/>
      <c r="M16032" s="116"/>
      <c r="N16032" s="117"/>
      <c r="P16032" s="115"/>
      <c r="Q16032" s="116"/>
      <c r="R16032" s="116"/>
      <c r="S16032" s="116"/>
      <c r="T16032" s="117"/>
    </row>
    <row r="16033" spans="10:20">
      <c r="J16033" s="116"/>
      <c r="K16033" s="116"/>
      <c r="L16033" s="116"/>
      <c r="M16033" s="116"/>
      <c r="N16033" s="117"/>
      <c r="P16033" s="115"/>
      <c r="Q16033" s="116"/>
      <c r="R16033" s="116"/>
      <c r="S16033" s="116"/>
      <c r="T16033" s="117"/>
    </row>
    <row r="16034" spans="10:20">
      <c r="J16034" s="116"/>
      <c r="K16034" s="116"/>
      <c r="L16034" s="116"/>
      <c r="M16034" s="116"/>
      <c r="N16034" s="117"/>
      <c r="P16034" s="115"/>
      <c r="Q16034" s="116"/>
      <c r="R16034" s="116"/>
      <c r="S16034" s="116"/>
      <c r="T16034" s="117"/>
    </row>
    <row r="16035" spans="10:20">
      <c r="J16035" s="116"/>
      <c r="K16035" s="116"/>
      <c r="L16035" s="116"/>
      <c r="M16035" s="116"/>
      <c r="N16035" s="117"/>
      <c r="P16035" s="115"/>
      <c r="Q16035" s="116"/>
      <c r="R16035" s="116"/>
      <c r="S16035" s="116"/>
      <c r="T16035" s="117"/>
    </row>
    <row r="16036" spans="10:20">
      <c r="J16036" s="116"/>
      <c r="K16036" s="116"/>
      <c r="L16036" s="116"/>
      <c r="M16036" s="116"/>
      <c r="N16036" s="117"/>
      <c r="P16036" s="115"/>
      <c r="Q16036" s="116"/>
      <c r="R16036" s="116"/>
      <c r="S16036" s="116"/>
      <c r="T16036" s="117"/>
    </row>
    <row r="16037" spans="10:20">
      <c r="J16037" s="116"/>
      <c r="K16037" s="116"/>
      <c r="L16037" s="116"/>
      <c r="M16037" s="116"/>
      <c r="N16037" s="117"/>
      <c r="P16037" s="115"/>
      <c r="Q16037" s="116"/>
      <c r="R16037" s="116"/>
      <c r="S16037" s="116"/>
      <c r="T16037" s="117"/>
    </row>
    <row r="16038" spans="10:20">
      <c r="J16038" s="116"/>
      <c r="K16038" s="116"/>
      <c r="L16038" s="116"/>
      <c r="M16038" s="116"/>
      <c r="N16038" s="117"/>
      <c r="P16038" s="115"/>
      <c r="Q16038" s="116"/>
      <c r="R16038" s="116"/>
      <c r="S16038" s="116"/>
      <c r="T16038" s="117"/>
    </row>
    <row r="16039" spans="10:20">
      <c r="J16039" s="116"/>
      <c r="K16039" s="116"/>
      <c r="L16039" s="116"/>
      <c r="M16039" s="116"/>
      <c r="N16039" s="117"/>
      <c r="P16039" s="115"/>
      <c r="Q16039" s="116"/>
      <c r="R16039" s="116"/>
      <c r="S16039" s="116"/>
      <c r="T16039" s="117"/>
    </row>
    <row r="16040" spans="10:20">
      <c r="J16040" s="116"/>
      <c r="K16040" s="116"/>
      <c r="L16040" s="116"/>
      <c r="M16040" s="116"/>
      <c r="N16040" s="117"/>
      <c r="P16040" s="115"/>
      <c r="Q16040" s="116"/>
      <c r="R16040" s="116"/>
      <c r="S16040" s="116"/>
      <c r="T16040" s="117"/>
    </row>
    <row r="16041" spans="10:20">
      <c r="J16041" s="116"/>
      <c r="K16041" s="116"/>
      <c r="L16041" s="116"/>
      <c r="M16041" s="116"/>
      <c r="N16041" s="117"/>
      <c r="P16041" s="115"/>
      <c r="Q16041" s="116"/>
      <c r="R16041" s="116"/>
      <c r="S16041" s="116"/>
      <c r="T16041" s="117"/>
    </row>
    <row r="16042" spans="10:20">
      <c r="J16042" s="116"/>
      <c r="K16042" s="116"/>
      <c r="L16042" s="116"/>
      <c r="M16042" s="116"/>
      <c r="N16042" s="117"/>
      <c r="P16042" s="115"/>
      <c r="Q16042" s="116"/>
      <c r="R16042" s="116"/>
      <c r="S16042" s="116"/>
      <c r="T16042" s="117"/>
    </row>
    <row r="16043" spans="10:20">
      <c r="J16043" s="116"/>
      <c r="K16043" s="116"/>
      <c r="L16043" s="116"/>
      <c r="M16043" s="116"/>
      <c r="N16043" s="117"/>
      <c r="P16043" s="115"/>
      <c r="Q16043" s="116"/>
      <c r="R16043" s="116"/>
      <c r="S16043" s="116"/>
      <c r="T16043" s="117"/>
    </row>
    <row r="16044" spans="10:20">
      <c r="J16044" s="116"/>
      <c r="K16044" s="116"/>
      <c r="L16044" s="116"/>
      <c r="M16044" s="116"/>
      <c r="N16044" s="117"/>
      <c r="P16044" s="115"/>
      <c r="Q16044" s="116"/>
      <c r="R16044" s="116"/>
      <c r="S16044" s="116"/>
      <c r="T16044" s="117"/>
    </row>
    <row r="16045" spans="10:20">
      <c r="J16045" s="116"/>
      <c r="K16045" s="116"/>
      <c r="L16045" s="116"/>
      <c r="M16045" s="116"/>
      <c r="N16045" s="117"/>
      <c r="P16045" s="115"/>
      <c r="Q16045" s="116"/>
      <c r="R16045" s="116"/>
      <c r="S16045" s="116"/>
      <c r="T16045" s="117"/>
    </row>
    <row r="16046" spans="10:20">
      <c r="J16046" s="116"/>
      <c r="K16046" s="116"/>
      <c r="L16046" s="116"/>
      <c r="M16046" s="116"/>
      <c r="N16046" s="117"/>
      <c r="P16046" s="115"/>
      <c r="Q16046" s="116"/>
      <c r="R16046" s="116"/>
      <c r="S16046" s="116"/>
      <c r="T16046" s="117"/>
    </row>
    <row r="16047" spans="10:20">
      <c r="J16047" s="116"/>
      <c r="K16047" s="116"/>
      <c r="L16047" s="116"/>
      <c r="M16047" s="116"/>
      <c r="N16047" s="117"/>
      <c r="P16047" s="115"/>
      <c r="Q16047" s="116"/>
      <c r="R16047" s="116"/>
      <c r="S16047" s="116"/>
      <c r="T16047" s="117"/>
    </row>
    <row r="16048" spans="10:20">
      <c r="J16048" s="116"/>
      <c r="K16048" s="116"/>
      <c r="L16048" s="116"/>
      <c r="M16048" s="116"/>
      <c r="N16048" s="117"/>
      <c r="P16048" s="115"/>
      <c r="Q16048" s="116"/>
      <c r="R16048" s="116"/>
      <c r="S16048" s="116"/>
      <c r="T16048" s="117"/>
    </row>
    <row r="16049" spans="10:20">
      <c r="J16049" s="116"/>
      <c r="K16049" s="116"/>
      <c r="L16049" s="116"/>
      <c r="M16049" s="116"/>
      <c r="N16049" s="117"/>
      <c r="P16049" s="115"/>
      <c r="Q16049" s="116"/>
      <c r="R16049" s="116"/>
      <c r="S16049" s="116"/>
      <c r="T16049" s="117"/>
    </row>
    <row r="16050" spans="10:20">
      <c r="J16050" s="116"/>
      <c r="K16050" s="116"/>
      <c r="L16050" s="116"/>
      <c r="M16050" s="116"/>
      <c r="N16050" s="117"/>
      <c r="P16050" s="115"/>
      <c r="Q16050" s="116"/>
      <c r="R16050" s="116"/>
      <c r="S16050" s="116"/>
      <c r="T16050" s="117"/>
    </row>
    <row r="16051" spans="10:20">
      <c r="J16051" s="116"/>
      <c r="K16051" s="116"/>
      <c r="L16051" s="116"/>
      <c r="M16051" s="116"/>
      <c r="N16051" s="117"/>
      <c r="P16051" s="115"/>
      <c r="Q16051" s="116"/>
      <c r="R16051" s="116"/>
      <c r="S16051" s="116"/>
      <c r="T16051" s="117"/>
    </row>
    <row r="16052" spans="10:20">
      <c r="J16052" s="116"/>
      <c r="K16052" s="116"/>
      <c r="L16052" s="116"/>
      <c r="M16052" s="116"/>
      <c r="N16052" s="117"/>
      <c r="P16052" s="115"/>
      <c r="Q16052" s="116"/>
      <c r="R16052" s="116"/>
      <c r="S16052" s="116"/>
      <c r="T16052" s="117"/>
    </row>
    <row r="16053" spans="10:20">
      <c r="J16053" s="116"/>
      <c r="K16053" s="116"/>
      <c r="L16053" s="116"/>
      <c r="M16053" s="116"/>
      <c r="N16053" s="117"/>
      <c r="P16053" s="115"/>
      <c r="Q16053" s="116"/>
      <c r="R16053" s="116"/>
      <c r="S16053" s="116"/>
      <c r="T16053" s="117"/>
    </row>
    <row r="16054" spans="10:20">
      <c r="J16054" s="116"/>
      <c r="K16054" s="116"/>
      <c r="L16054" s="116"/>
      <c r="M16054" s="116"/>
      <c r="N16054" s="117"/>
      <c r="P16054" s="115"/>
      <c r="Q16054" s="116"/>
      <c r="R16054" s="116"/>
      <c r="S16054" s="116"/>
      <c r="T16054" s="117"/>
    </row>
    <row r="16055" spans="10:20">
      <c r="J16055" s="116"/>
      <c r="K16055" s="116"/>
      <c r="L16055" s="116"/>
      <c r="M16055" s="116"/>
      <c r="N16055" s="117"/>
      <c r="P16055" s="115"/>
      <c r="Q16055" s="116"/>
      <c r="R16055" s="116"/>
      <c r="S16055" s="116"/>
      <c r="T16055" s="117"/>
    </row>
    <row r="16056" spans="10:20">
      <c r="J16056" s="116"/>
      <c r="K16056" s="116"/>
      <c r="L16056" s="116"/>
      <c r="M16056" s="116"/>
      <c r="N16056" s="117"/>
      <c r="P16056" s="115"/>
      <c r="Q16056" s="116"/>
      <c r="R16056" s="116"/>
      <c r="S16056" s="116"/>
      <c r="T16056" s="117"/>
    </row>
    <row r="16057" spans="10:20">
      <c r="J16057" s="116"/>
      <c r="K16057" s="116"/>
      <c r="L16057" s="116"/>
      <c r="M16057" s="116"/>
      <c r="N16057" s="117"/>
      <c r="P16057" s="115"/>
      <c r="Q16057" s="116"/>
      <c r="R16057" s="116"/>
      <c r="S16057" s="116"/>
      <c r="T16057" s="117"/>
    </row>
    <row r="16058" spans="10:20">
      <c r="J16058" s="116"/>
      <c r="K16058" s="116"/>
      <c r="L16058" s="116"/>
      <c r="M16058" s="116"/>
      <c r="N16058" s="117"/>
      <c r="P16058" s="115"/>
      <c r="Q16058" s="116"/>
      <c r="R16058" s="116"/>
      <c r="S16058" s="116"/>
      <c r="T16058" s="117"/>
    </row>
    <row r="16059" spans="10:20">
      <c r="J16059" s="116"/>
      <c r="K16059" s="116"/>
      <c r="L16059" s="116"/>
      <c r="M16059" s="116"/>
      <c r="N16059" s="117"/>
      <c r="P16059" s="115"/>
      <c r="Q16059" s="116"/>
      <c r="R16059" s="116"/>
      <c r="S16059" s="116"/>
      <c r="T16059" s="117"/>
    </row>
    <row r="16060" spans="10:20">
      <c r="J16060" s="116"/>
      <c r="K16060" s="116"/>
      <c r="L16060" s="116"/>
      <c r="M16060" s="116"/>
      <c r="N16060" s="117"/>
      <c r="P16060" s="115"/>
      <c r="Q16060" s="116"/>
      <c r="R16060" s="116"/>
      <c r="S16060" s="116"/>
      <c r="T16060" s="117"/>
    </row>
    <row r="16061" spans="10:20">
      <c r="J16061" s="116"/>
      <c r="K16061" s="116"/>
      <c r="L16061" s="116"/>
      <c r="M16061" s="116"/>
      <c r="N16061" s="117"/>
      <c r="P16061" s="115"/>
      <c r="Q16061" s="116"/>
      <c r="R16061" s="116"/>
      <c r="S16061" s="116"/>
      <c r="T16061" s="117"/>
    </row>
    <row r="16062" spans="10:20">
      <c r="J16062" s="116"/>
      <c r="K16062" s="116"/>
      <c r="L16062" s="116"/>
      <c r="M16062" s="116"/>
      <c r="N16062" s="117"/>
      <c r="P16062" s="115"/>
      <c r="Q16062" s="116"/>
      <c r="R16062" s="116"/>
      <c r="S16062" s="116"/>
      <c r="T16062" s="117"/>
    </row>
    <row r="16063" spans="10:20">
      <c r="J16063" s="116"/>
      <c r="K16063" s="116"/>
      <c r="L16063" s="116"/>
      <c r="M16063" s="116"/>
      <c r="N16063" s="117"/>
      <c r="P16063" s="115"/>
      <c r="Q16063" s="116"/>
      <c r="R16063" s="116"/>
      <c r="S16063" s="116"/>
      <c r="T16063" s="117"/>
    </row>
    <row r="16064" spans="10:20">
      <c r="J16064" s="116"/>
      <c r="K16064" s="116"/>
      <c r="L16064" s="116"/>
      <c r="M16064" s="116"/>
      <c r="N16064" s="117"/>
      <c r="P16064" s="115"/>
      <c r="Q16064" s="116"/>
      <c r="R16064" s="116"/>
      <c r="S16064" s="116"/>
      <c r="T16064" s="117"/>
    </row>
    <row r="16065" spans="10:20">
      <c r="J16065" s="116"/>
      <c r="K16065" s="116"/>
      <c r="L16065" s="116"/>
      <c r="M16065" s="116"/>
      <c r="N16065" s="117"/>
      <c r="P16065" s="115"/>
      <c r="Q16065" s="116"/>
      <c r="R16065" s="116"/>
      <c r="S16065" s="116"/>
      <c r="T16065" s="117"/>
    </row>
    <row r="16066" spans="10:20">
      <c r="J16066" s="116"/>
      <c r="K16066" s="116"/>
      <c r="L16066" s="116"/>
      <c r="M16066" s="116"/>
      <c r="N16066" s="117"/>
      <c r="P16066" s="115"/>
      <c r="Q16066" s="116"/>
      <c r="R16066" s="116"/>
      <c r="S16066" s="116"/>
      <c r="T16066" s="117"/>
    </row>
    <row r="16067" spans="10:20">
      <c r="J16067" s="116"/>
      <c r="K16067" s="116"/>
      <c r="L16067" s="116"/>
      <c r="M16067" s="116"/>
      <c r="N16067" s="117"/>
      <c r="P16067" s="115"/>
      <c r="Q16067" s="116"/>
      <c r="R16067" s="116"/>
      <c r="S16067" s="116"/>
      <c r="T16067" s="117"/>
    </row>
    <row r="16068" spans="10:20">
      <c r="J16068" s="116"/>
      <c r="K16068" s="116"/>
      <c r="L16068" s="116"/>
      <c r="M16068" s="116"/>
      <c r="N16068" s="117"/>
      <c r="P16068" s="115"/>
      <c r="Q16068" s="116"/>
      <c r="R16068" s="116"/>
      <c r="S16068" s="116"/>
      <c r="T16068" s="117"/>
    </row>
    <row r="16069" spans="10:20">
      <c r="J16069" s="116"/>
      <c r="K16069" s="116"/>
      <c r="L16069" s="116"/>
      <c r="M16069" s="116"/>
      <c r="N16069" s="117"/>
      <c r="P16069" s="115"/>
      <c r="Q16069" s="116"/>
      <c r="R16069" s="116"/>
      <c r="S16069" s="116"/>
      <c r="T16069" s="117"/>
    </row>
    <row r="16070" spans="10:20">
      <c r="J16070" s="116"/>
      <c r="K16070" s="116"/>
      <c r="L16070" s="116"/>
      <c r="M16070" s="116"/>
      <c r="N16070" s="117"/>
      <c r="P16070" s="115"/>
      <c r="Q16070" s="116"/>
      <c r="R16070" s="116"/>
      <c r="S16070" s="116"/>
      <c r="T16070" s="117"/>
    </row>
    <row r="16071" spans="10:20">
      <c r="J16071" s="116"/>
      <c r="K16071" s="116"/>
      <c r="L16071" s="116"/>
      <c r="M16071" s="116"/>
      <c r="N16071" s="117"/>
      <c r="P16071" s="115"/>
      <c r="Q16071" s="116"/>
      <c r="R16071" s="116"/>
      <c r="S16071" s="116"/>
      <c r="T16071" s="117"/>
    </row>
    <row r="16072" spans="10:20">
      <c r="J16072" s="116"/>
      <c r="K16072" s="116"/>
      <c r="L16072" s="116"/>
      <c r="M16072" s="116"/>
      <c r="N16072" s="117"/>
      <c r="P16072" s="115"/>
      <c r="Q16072" s="116"/>
      <c r="R16072" s="116"/>
      <c r="S16072" s="116"/>
      <c r="T16072" s="117"/>
    </row>
    <row r="16073" spans="10:20">
      <c r="J16073" s="116"/>
      <c r="K16073" s="116"/>
      <c r="L16073" s="116"/>
      <c r="M16073" s="116"/>
      <c r="N16073" s="117"/>
      <c r="P16073" s="115"/>
      <c r="Q16073" s="116"/>
      <c r="R16073" s="116"/>
      <c r="S16073" s="116"/>
      <c r="T16073" s="117"/>
    </row>
    <row r="16074" spans="10:20">
      <c r="J16074" s="116"/>
      <c r="K16074" s="116"/>
      <c r="L16074" s="116"/>
      <c r="M16074" s="116"/>
      <c r="N16074" s="117"/>
      <c r="P16074" s="115"/>
      <c r="Q16074" s="116"/>
      <c r="R16074" s="116"/>
      <c r="S16074" s="116"/>
      <c r="T16074" s="117"/>
    </row>
    <row r="16075" spans="10:20">
      <c r="J16075" s="116"/>
      <c r="K16075" s="116"/>
      <c r="L16075" s="116"/>
      <c r="M16075" s="116"/>
      <c r="N16075" s="117"/>
      <c r="P16075" s="115"/>
      <c r="Q16075" s="116"/>
      <c r="R16075" s="116"/>
      <c r="S16075" s="116"/>
      <c r="T16075" s="117"/>
    </row>
    <row r="16076" spans="10:20">
      <c r="J16076" s="116"/>
      <c r="K16076" s="116"/>
      <c r="L16076" s="116"/>
      <c r="M16076" s="116"/>
      <c r="N16076" s="117"/>
      <c r="P16076" s="115"/>
      <c r="Q16076" s="116"/>
      <c r="R16076" s="116"/>
      <c r="S16076" s="116"/>
      <c r="T16076" s="117"/>
    </row>
    <row r="16077" spans="10:20">
      <c r="J16077" s="116"/>
      <c r="K16077" s="116"/>
      <c r="L16077" s="116"/>
      <c r="M16077" s="116"/>
      <c r="N16077" s="117"/>
      <c r="P16077" s="115"/>
      <c r="Q16077" s="116"/>
      <c r="R16077" s="116"/>
      <c r="S16077" s="116"/>
      <c r="T16077" s="117"/>
    </row>
    <row r="16078" spans="10:20">
      <c r="J16078" s="116"/>
      <c r="K16078" s="116"/>
      <c r="L16078" s="116"/>
      <c r="M16078" s="116"/>
      <c r="N16078" s="117"/>
      <c r="P16078" s="115"/>
      <c r="Q16078" s="116"/>
      <c r="R16078" s="116"/>
      <c r="S16078" s="116"/>
      <c r="T16078" s="117"/>
    </row>
    <row r="16079" spans="10:20">
      <c r="J16079" s="116"/>
      <c r="K16079" s="116"/>
      <c r="L16079" s="116"/>
      <c r="M16079" s="116"/>
      <c r="N16079" s="117"/>
      <c r="P16079" s="115"/>
      <c r="Q16079" s="116"/>
      <c r="R16079" s="116"/>
      <c r="S16079" s="116"/>
      <c r="T16079" s="117"/>
    </row>
    <row r="16080" spans="10:20">
      <c r="J16080" s="116"/>
      <c r="K16080" s="116"/>
      <c r="L16080" s="116"/>
      <c r="M16080" s="116"/>
      <c r="N16080" s="117"/>
      <c r="P16080" s="115"/>
      <c r="Q16080" s="116"/>
      <c r="R16080" s="116"/>
      <c r="S16080" s="116"/>
      <c r="T16080" s="117"/>
    </row>
    <row r="16081" spans="10:20">
      <c r="J16081" s="116"/>
      <c r="K16081" s="116"/>
      <c r="L16081" s="116"/>
      <c r="M16081" s="116"/>
      <c r="N16081" s="117"/>
      <c r="P16081" s="115"/>
      <c r="Q16081" s="116"/>
      <c r="R16081" s="116"/>
      <c r="S16081" s="116"/>
      <c r="T16081" s="117"/>
    </row>
    <row r="16082" spans="10:20">
      <c r="J16082" s="116"/>
      <c r="K16082" s="116"/>
      <c r="L16082" s="116"/>
      <c r="M16082" s="116"/>
      <c r="N16082" s="117"/>
      <c r="P16082" s="115"/>
      <c r="Q16082" s="116"/>
      <c r="R16082" s="116"/>
      <c r="S16082" s="116"/>
      <c r="T16082" s="117"/>
    </row>
    <row r="16083" spans="10:20">
      <c r="J16083" s="116"/>
      <c r="K16083" s="116"/>
      <c r="L16083" s="116"/>
      <c r="M16083" s="116"/>
      <c r="N16083" s="117"/>
      <c r="P16083" s="115"/>
      <c r="Q16083" s="116"/>
      <c r="R16083" s="116"/>
      <c r="S16083" s="116"/>
      <c r="T16083" s="117"/>
    </row>
    <row r="16084" spans="10:20">
      <c r="J16084" s="116"/>
      <c r="K16084" s="116"/>
      <c r="L16084" s="116"/>
      <c r="M16084" s="116"/>
      <c r="N16084" s="117"/>
      <c r="P16084" s="115"/>
      <c r="Q16084" s="116"/>
      <c r="R16084" s="116"/>
      <c r="S16084" s="116"/>
      <c r="T16084" s="117"/>
    </row>
    <row r="16085" spans="10:20">
      <c r="J16085" s="116"/>
      <c r="K16085" s="116"/>
      <c r="L16085" s="116"/>
      <c r="M16085" s="116"/>
      <c r="N16085" s="117"/>
      <c r="P16085" s="115"/>
      <c r="Q16085" s="116"/>
      <c r="R16085" s="116"/>
      <c r="S16085" s="116"/>
      <c r="T16085" s="117"/>
    </row>
    <row r="16086" spans="10:20">
      <c r="J16086" s="116"/>
      <c r="K16086" s="116"/>
      <c r="L16086" s="116"/>
      <c r="M16086" s="116"/>
      <c r="N16086" s="117"/>
      <c r="P16086" s="115"/>
      <c r="Q16086" s="116"/>
      <c r="R16086" s="116"/>
      <c r="S16086" s="116"/>
      <c r="T16086" s="117"/>
    </row>
    <row r="16087" spans="10:20">
      <c r="J16087" s="116"/>
      <c r="K16087" s="116"/>
      <c r="L16087" s="116"/>
      <c r="M16087" s="116"/>
      <c r="N16087" s="117"/>
      <c r="P16087" s="115"/>
      <c r="Q16087" s="116"/>
      <c r="R16087" s="116"/>
      <c r="S16087" s="116"/>
      <c r="T16087" s="117"/>
    </row>
    <row r="16088" spans="10:20">
      <c r="J16088" s="116"/>
      <c r="K16088" s="116"/>
      <c r="L16088" s="116"/>
      <c r="M16088" s="116"/>
      <c r="N16088" s="117"/>
      <c r="P16088" s="115"/>
      <c r="Q16088" s="116"/>
      <c r="R16088" s="116"/>
      <c r="S16088" s="116"/>
      <c r="T16088" s="117"/>
    </row>
    <row r="16089" spans="10:20">
      <c r="J16089" s="116"/>
      <c r="K16089" s="116"/>
      <c r="L16089" s="116"/>
      <c r="M16089" s="116"/>
      <c r="N16089" s="117"/>
      <c r="P16089" s="115"/>
      <c r="Q16089" s="116"/>
      <c r="R16089" s="116"/>
      <c r="S16089" s="116"/>
      <c r="T16089" s="117"/>
    </row>
    <row r="16090" spans="10:20">
      <c r="J16090" s="116"/>
      <c r="K16090" s="116"/>
      <c r="L16090" s="116"/>
      <c r="M16090" s="116"/>
      <c r="N16090" s="117"/>
      <c r="P16090" s="115"/>
      <c r="Q16090" s="116"/>
      <c r="R16090" s="116"/>
      <c r="S16090" s="116"/>
      <c r="T16090" s="117"/>
    </row>
    <row r="16091" spans="10:20">
      <c r="J16091" s="116"/>
      <c r="K16091" s="116"/>
      <c r="L16091" s="116"/>
      <c r="M16091" s="116"/>
      <c r="N16091" s="117"/>
      <c r="P16091" s="115"/>
      <c r="Q16091" s="116"/>
      <c r="R16091" s="116"/>
      <c r="S16091" s="116"/>
      <c r="T16091" s="117"/>
    </row>
    <row r="16092" spans="10:20">
      <c r="J16092" s="116"/>
      <c r="K16092" s="116"/>
      <c r="L16092" s="116"/>
      <c r="M16092" s="116"/>
      <c r="N16092" s="117"/>
      <c r="P16092" s="115"/>
      <c r="Q16092" s="116"/>
      <c r="R16092" s="116"/>
      <c r="S16092" s="116"/>
      <c r="T16092" s="117"/>
    </row>
    <row r="16093" spans="10:20">
      <c r="J16093" s="116"/>
      <c r="K16093" s="116"/>
      <c r="L16093" s="116"/>
      <c r="M16093" s="116"/>
      <c r="N16093" s="117"/>
      <c r="P16093" s="115"/>
      <c r="Q16093" s="116"/>
      <c r="R16093" s="116"/>
      <c r="S16093" s="116"/>
      <c r="T16093" s="117"/>
    </row>
    <row r="16094" spans="10:20">
      <c r="J16094" s="116"/>
      <c r="K16094" s="116"/>
      <c r="L16094" s="116"/>
      <c r="M16094" s="116"/>
      <c r="N16094" s="117"/>
      <c r="P16094" s="115"/>
      <c r="Q16094" s="116"/>
      <c r="R16094" s="116"/>
      <c r="S16094" s="116"/>
      <c r="T16094" s="117"/>
    </row>
    <row r="16095" spans="10:20">
      <c r="J16095" s="116"/>
      <c r="K16095" s="116"/>
      <c r="L16095" s="116"/>
      <c r="M16095" s="116"/>
      <c r="N16095" s="117"/>
      <c r="P16095" s="115"/>
      <c r="Q16095" s="116"/>
      <c r="R16095" s="116"/>
      <c r="S16095" s="116"/>
      <c r="T16095" s="117"/>
    </row>
    <row r="16096" spans="10:20">
      <c r="J16096" s="116"/>
      <c r="K16096" s="116"/>
      <c r="L16096" s="116"/>
      <c r="M16096" s="116"/>
      <c r="N16096" s="117"/>
      <c r="P16096" s="115"/>
      <c r="Q16096" s="116"/>
      <c r="R16096" s="116"/>
      <c r="S16096" s="116"/>
      <c r="T16096" s="117"/>
    </row>
    <row r="16097" spans="10:20">
      <c r="J16097" s="116"/>
      <c r="K16097" s="116"/>
      <c r="L16097" s="116"/>
      <c r="M16097" s="116"/>
      <c r="N16097" s="117"/>
      <c r="P16097" s="115"/>
      <c r="Q16097" s="116"/>
      <c r="R16097" s="116"/>
      <c r="S16097" s="116"/>
      <c r="T16097" s="117"/>
    </row>
    <row r="16098" spans="10:20">
      <c r="J16098" s="116"/>
      <c r="K16098" s="116"/>
      <c r="L16098" s="116"/>
      <c r="M16098" s="116"/>
      <c r="N16098" s="117"/>
      <c r="P16098" s="115"/>
      <c r="Q16098" s="116"/>
      <c r="R16098" s="116"/>
      <c r="S16098" s="116"/>
      <c r="T16098" s="117"/>
    </row>
    <row r="16099" spans="10:20">
      <c r="J16099" s="116"/>
      <c r="K16099" s="116"/>
      <c r="L16099" s="116"/>
      <c r="M16099" s="116"/>
      <c r="N16099" s="117"/>
      <c r="P16099" s="115"/>
      <c r="Q16099" s="116"/>
      <c r="R16099" s="116"/>
      <c r="S16099" s="116"/>
      <c r="T16099" s="117"/>
    </row>
    <row r="16100" spans="10:20">
      <c r="J16100" s="116"/>
      <c r="K16100" s="116"/>
      <c r="L16100" s="116"/>
      <c r="M16100" s="116"/>
      <c r="N16100" s="117"/>
      <c r="P16100" s="115"/>
      <c r="Q16100" s="116"/>
      <c r="R16100" s="116"/>
      <c r="S16100" s="116"/>
      <c r="T16100" s="117"/>
    </row>
    <row r="16101" spans="10:20">
      <c r="J16101" s="116"/>
      <c r="K16101" s="116"/>
      <c r="L16101" s="116"/>
      <c r="M16101" s="116"/>
      <c r="N16101" s="117"/>
      <c r="P16101" s="115"/>
      <c r="Q16101" s="116"/>
      <c r="R16101" s="116"/>
      <c r="S16101" s="116"/>
      <c r="T16101" s="117"/>
    </row>
    <row r="16102" spans="10:20">
      <c r="J16102" s="116"/>
      <c r="K16102" s="116"/>
      <c r="L16102" s="116"/>
      <c r="M16102" s="116"/>
      <c r="N16102" s="117"/>
      <c r="P16102" s="115"/>
      <c r="Q16102" s="116"/>
      <c r="R16102" s="116"/>
      <c r="S16102" s="116"/>
      <c r="T16102" s="117"/>
    </row>
    <row r="16103" spans="10:20">
      <c r="J16103" s="116"/>
      <c r="K16103" s="116"/>
      <c r="L16103" s="116"/>
      <c r="M16103" s="116"/>
      <c r="N16103" s="117"/>
      <c r="P16103" s="115"/>
      <c r="Q16103" s="116"/>
      <c r="R16103" s="116"/>
      <c r="S16103" s="116"/>
      <c r="T16103" s="117"/>
    </row>
    <row r="16104" spans="10:20">
      <c r="J16104" s="116"/>
      <c r="K16104" s="116"/>
      <c r="L16104" s="116"/>
      <c r="M16104" s="116"/>
      <c r="N16104" s="117"/>
      <c r="P16104" s="115"/>
      <c r="Q16104" s="116"/>
      <c r="R16104" s="116"/>
      <c r="S16104" s="116"/>
      <c r="T16104" s="117"/>
    </row>
    <row r="16105" spans="10:20">
      <c r="J16105" s="116"/>
      <c r="K16105" s="116"/>
      <c r="L16105" s="116"/>
      <c r="M16105" s="116"/>
      <c r="N16105" s="117"/>
      <c r="P16105" s="115"/>
      <c r="Q16105" s="116"/>
      <c r="R16105" s="116"/>
      <c r="S16105" s="116"/>
      <c r="T16105" s="117"/>
    </row>
    <row r="16106" spans="10:20">
      <c r="J16106" s="116"/>
      <c r="K16106" s="116"/>
      <c r="L16106" s="116"/>
      <c r="M16106" s="116"/>
      <c r="N16106" s="117"/>
      <c r="P16106" s="115"/>
      <c r="Q16106" s="116"/>
      <c r="R16106" s="116"/>
      <c r="S16106" s="116"/>
      <c r="T16106" s="117"/>
    </row>
    <row r="16107" spans="10:20">
      <c r="J16107" s="116"/>
      <c r="K16107" s="116"/>
      <c r="L16107" s="116"/>
      <c r="M16107" s="116"/>
      <c r="N16107" s="117"/>
      <c r="P16107" s="115"/>
      <c r="Q16107" s="116"/>
      <c r="R16107" s="116"/>
      <c r="S16107" s="116"/>
      <c r="T16107" s="117"/>
    </row>
    <row r="16108" spans="10:20">
      <c r="J16108" s="116"/>
      <c r="K16108" s="116"/>
      <c r="L16108" s="116"/>
      <c r="M16108" s="116"/>
      <c r="N16108" s="117"/>
      <c r="P16108" s="115"/>
      <c r="Q16108" s="116"/>
      <c r="R16108" s="116"/>
      <c r="S16108" s="116"/>
      <c r="T16108" s="117"/>
    </row>
    <row r="16109" spans="10:20">
      <c r="J16109" s="116"/>
      <c r="K16109" s="116"/>
      <c r="L16109" s="116"/>
      <c r="M16109" s="116"/>
      <c r="N16109" s="117"/>
      <c r="P16109" s="115"/>
      <c r="Q16109" s="116"/>
      <c r="R16109" s="116"/>
      <c r="S16109" s="116"/>
      <c r="T16109" s="117"/>
    </row>
    <row r="16110" spans="10:20">
      <c r="J16110" s="116"/>
      <c r="K16110" s="116"/>
      <c r="L16110" s="116"/>
      <c r="M16110" s="116"/>
      <c r="N16110" s="117"/>
      <c r="P16110" s="115"/>
      <c r="Q16110" s="116"/>
      <c r="R16110" s="116"/>
      <c r="S16110" s="116"/>
      <c r="T16110" s="117"/>
    </row>
    <row r="16111" spans="10:20">
      <c r="J16111" s="116"/>
      <c r="K16111" s="116"/>
      <c r="L16111" s="116"/>
      <c r="M16111" s="116"/>
      <c r="N16111" s="117"/>
      <c r="P16111" s="115"/>
      <c r="Q16111" s="116"/>
      <c r="R16111" s="116"/>
      <c r="S16111" s="116"/>
      <c r="T16111" s="117"/>
    </row>
    <row r="16112" spans="10:20">
      <c r="J16112" s="116"/>
      <c r="K16112" s="116"/>
      <c r="L16112" s="116"/>
      <c r="M16112" s="116"/>
      <c r="N16112" s="117"/>
      <c r="P16112" s="115"/>
      <c r="Q16112" s="116"/>
      <c r="R16112" s="116"/>
      <c r="S16112" s="116"/>
      <c r="T16112" s="117"/>
    </row>
    <row r="16113" spans="10:20">
      <c r="J16113" s="116"/>
      <c r="K16113" s="116"/>
      <c r="L16113" s="116"/>
      <c r="M16113" s="116"/>
      <c r="N16113" s="117"/>
      <c r="P16113" s="115"/>
      <c r="Q16113" s="116"/>
      <c r="R16113" s="116"/>
      <c r="S16113" s="116"/>
      <c r="T16113" s="117"/>
    </row>
    <row r="16114" spans="10:20">
      <c r="J16114" s="116"/>
      <c r="K16114" s="116"/>
      <c r="L16114" s="116"/>
      <c r="M16114" s="116"/>
      <c r="N16114" s="117"/>
      <c r="P16114" s="115"/>
      <c r="Q16114" s="116"/>
      <c r="R16114" s="116"/>
      <c r="S16114" s="116"/>
      <c r="T16114" s="117"/>
    </row>
    <row r="16115" spans="10:20">
      <c r="J16115" s="116"/>
      <c r="K16115" s="116"/>
      <c r="L16115" s="116"/>
      <c r="M16115" s="116"/>
      <c r="N16115" s="117"/>
      <c r="P16115" s="115"/>
      <c r="Q16115" s="116"/>
      <c r="R16115" s="116"/>
      <c r="S16115" s="116"/>
      <c r="T16115" s="117"/>
    </row>
    <row r="16116" spans="10:20">
      <c r="J16116" s="116"/>
      <c r="K16116" s="116"/>
      <c r="L16116" s="116"/>
      <c r="M16116" s="116"/>
      <c r="N16116" s="117"/>
      <c r="P16116" s="115"/>
      <c r="Q16116" s="116"/>
      <c r="R16116" s="116"/>
      <c r="S16116" s="116"/>
      <c r="T16116" s="117"/>
    </row>
    <row r="16117" spans="10:20">
      <c r="J16117" s="116"/>
      <c r="K16117" s="116"/>
      <c r="L16117" s="116"/>
      <c r="M16117" s="116"/>
      <c r="N16117" s="117"/>
      <c r="P16117" s="115"/>
      <c r="Q16117" s="116"/>
      <c r="R16117" s="116"/>
      <c r="S16117" s="116"/>
      <c r="T16117" s="117"/>
    </row>
    <row r="16118" spans="10:20">
      <c r="J16118" s="116"/>
      <c r="K16118" s="116"/>
      <c r="L16118" s="116"/>
      <c r="M16118" s="116"/>
      <c r="N16118" s="117"/>
      <c r="P16118" s="115"/>
      <c r="Q16118" s="116"/>
      <c r="R16118" s="116"/>
      <c r="S16118" s="116"/>
      <c r="T16118" s="117"/>
    </row>
    <row r="16119" spans="10:20">
      <c r="J16119" s="116"/>
      <c r="K16119" s="116"/>
      <c r="L16119" s="116"/>
      <c r="M16119" s="116"/>
      <c r="N16119" s="117"/>
      <c r="P16119" s="115"/>
      <c r="Q16119" s="116"/>
      <c r="R16119" s="116"/>
      <c r="S16119" s="116"/>
      <c r="T16119" s="117"/>
    </row>
    <row r="16120" spans="10:20">
      <c r="J16120" s="116"/>
      <c r="K16120" s="116"/>
      <c r="L16120" s="116"/>
      <c r="M16120" s="116"/>
      <c r="N16120" s="117"/>
      <c r="P16120" s="115"/>
      <c r="Q16120" s="116"/>
      <c r="R16120" s="116"/>
      <c r="S16120" s="116"/>
      <c r="T16120" s="117"/>
    </row>
    <row r="16121" spans="10:20">
      <c r="J16121" s="116"/>
      <c r="K16121" s="116"/>
      <c r="L16121" s="116"/>
      <c r="M16121" s="116"/>
      <c r="N16121" s="117"/>
      <c r="P16121" s="115"/>
      <c r="Q16121" s="116"/>
      <c r="R16121" s="116"/>
      <c r="S16121" s="116"/>
      <c r="T16121" s="117"/>
    </row>
    <row r="16122" spans="10:20">
      <c r="J16122" s="116"/>
      <c r="K16122" s="116"/>
      <c r="L16122" s="116"/>
      <c r="M16122" s="116"/>
      <c r="N16122" s="117"/>
      <c r="P16122" s="115"/>
      <c r="Q16122" s="116"/>
      <c r="R16122" s="116"/>
      <c r="S16122" s="116"/>
      <c r="T16122" s="117"/>
    </row>
    <row r="16123" spans="10:20">
      <c r="J16123" s="116"/>
      <c r="K16123" s="116"/>
      <c r="L16123" s="116"/>
      <c r="M16123" s="116"/>
      <c r="N16123" s="117"/>
      <c r="P16123" s="115"/>
      <c r="Q16123" s="116"/>
      <c r="R16123" s="116"/>
      <c r="S16123" s="116"/>
      <c r="T16123" s="117"/>
    </row>
    <row r="16124" spans="10:20">
      <c r="J16124" s="116"/>
      <c r="K16124" s="116"/>
      <c r="L16124" s="116"/>
      <c r="M16124" s="116"/>
      <c r="N16124" s="117"/>
      <c r="P16124" s="115"/>
      <c r="Q16124" s="116"/>
      <c r="R16124" s="116"/>
      <c r="S16124" s="116"/>
      <c r="T16124" s="117"/>
    </row>
    <row r="16125" spans="10:20">
      <c r="J16125" s="116"/>
      <c r="K16125" s="116"/>
      <c r="L16125" s="116"/>
      <c r="M16125" s="116"/>
      <c r="N16125" s="117"/>
      <c r="P16125" s="115"/>
      <c r="Q16125" s="116"/>
      <c r="R16125" s="116"/>
      <c r="S16125" s="116"/>
      <c r="T16125" s="117"/>
    </row>
    <row r="16126" spans="10:20">
      <c r="J16126" s="116"/>
      <c r="K16126" s="116"/>
      <c r="L16126" s="116"/>
      <c r="M16126" s="116"/>
      <c r="N16126" s="117"/>
      <c r="P16126" s="115"/>
      <c r="Q16126" s="116"/>
      <c r="R16126" s="116"/>
      <c r="S16126" s="116"/>
      <c r="T16126" s="117"/>
    </row>
    <row r="16127" spans="10:20">
      <c r="J16127" s="116"/>
      <c r="K16127" s="116"/>
      <c r="L16127" s="116"/>
      <c r="M16127" s="116"/>
      <c r="N16127" s="117"/>
      <c r="P16127" s="115"/>
      <c r="Q16127" s="116"/>
      <c r="R16127" s="116"/>
      <c r="S16127" s="116"/>
      <c r="T16127" s="117"/>
    </row>
    <row r="16128" spans="10:20">
      <c r="J16128" s="116"/>
      <c r="K16128" s="116"/>
      <c r="L16128" s="116"/>
      <c r="M16128" s="116"/>
      <c r="N16128" s="117"/>
      <c r="P16128" s="115"/>
      <c r="Q16128" s="116"/>
      <c r="R16128" s="116"/>
      <c r="S16128" s="116"/>
      <c r="T16128" s="117"/>
    </row>
    <row r="16129" spans="10:20">
      <c r="J16129" s="116"/>
      <c r="K16129" s="116"/>
      <c r="L16129" s="116"/>
      <c r="M16129" s="116"/>
      <c r="N16129" s="117"/>
      <c r="P16129" s="115"/>
      <c r="Q16129" s="116"/>
      <c r="R16129" s="116"/>
      <c r="S16129" s="116"/>
      <c r="T16129" s="117"/>
    </row>
    <row r="16130" spans="10:20">
      <c r="J16130" s="116"/>
      <c r="K16130" s="116"/>
      <c r="L16130" s="116"/>
      <c r="M16130" s="116"/>
      <c r="N16130" s="117"/>
      <c r="P16130" s="115"/>
      <c r="Q16130" s="116"/>
      <c r="R16130" s="116"/>
      <c r="S16130" s="116"/>
      <c r="T16130" s="117"/>
    </row>
    <row r="16131" spans="10:20">
      <c r="J16131" s="116"/>
      <c r="K16131" s="116"/>
      <c r="L16131" s="116"/>
      <c r="M16131" s="116"/>
      <c r="N16131" s="117"/>
      <c r="P16131" s="115"/>
      <c r="Q16131" s="116"/>
      <c r="R16131" s="116"/>
      <c r="S16131" s="116"/>
      <c r="T16131" s="117"/>
    </row>
    <row r="16132" spans="10:20">
      <c r="J16132" s="116"/>
      <c r="K16132" s="116"/>
      <c r="L16132" s="116"/>
      <c r="M16132" s="116"/>
      <c r="N16132" s="117"/>
      <c r="P16132" s="115"/>
      <c r="Q16132" s="116"/>
      <c r="R16132" s="116"/>
      <c r="S16132" s="116"/>
      <c r="T16132" s="117"/>
    </row>
    <row r="16133" spans="10:20">
      <c r="J16133" s="116"/>
      <c r="K16133" s="116"/>
      <c r="L16133" s="116"/>
      <c r="M16133" s="116"/>
      <c r="N16133" s="117"/>
      <c r="P16133" s="115"/>
      <c r="Q16133" s="116"/>
      <c r="R16133" s="116"/>
      <c r="S16133" s="116"/>
      <c r="T16133" s="117"/>
    </row>
    <row r="16134" spans="10:20">
      <c r="J16134" s="116"/>
      <c r="K16134" s="116"/>
      <c r="L16134" s="116"/>
      <c r="M16134" s="116"/>
      <c r="N16134" s="117"/>
      <c r="P16134" s="115"/>
      <c r="Q16134" s="116"/>
      <c r="R16134" s="116"/>
      <c r="S16134" s="116"/>
      <c r="T16134" s="117"/>
    </row>
    <row r="16135" spans="10:20">
      <c r="J16135" s="116"/>
      <c r="K16135" s="116"/>
      <c r="L16135" s="116"/>
      <c r="M16135" s="116"/>
      <c r="N16135" s="117"/>
      <c r="P16135" s="115"/>
      <c r="Q16135" s="116"/>
      <c r="R16135" s="116"/>
      <c r="S16135" s="116"/>
      <c r="T16135" s="117"/>
    </row>
    <row r="16136" spans="10:20">
      <c r="J16136" s="116"/>
      <c r="K16136" s="116"/>
      <c r="L16136" s="116"/>
      <c r="M16136" s="116"/>
      <c r="N16136" s="117"/>
      <c r="P16136" s="115"/>
      <c r="Q16136" s="116"/>
      <c r="R16136" s="116"/>
      <c r="S16136" s="116"/>
      <c r="T16136" s="117"/>
    </row>
    <row r="16137" spans="10:20">
      <c r="J16137" s="116"/>
      <c r="K16137" s="116"/>
      <c r="L16137" s="116"/>
      <c r="M16137" s="116"/>
      <c r="N16137" s="117"/>
      <c r="P16137" s="115"/>
      <c r="Q16137" s="116"/>
      <c r="R16137" s="116"/>
      <c r="S16137" s="116"/>
      <c r="T16137" s="117"/>
    </row>
    <row r="16138" spans="10:20">
      <c r="J16138" s="116"/>
      <c r="K16138" s="116"/>
      <c r="L16138" s="116"/>
      <c r="M16138" s="116"/>
      <c r="N16138" s="117"/>
      <c r="P16138" s="115"/>
      <c r="Q16138" s="116"/>
      <c r="R16138" s="116"/>
      <c r="S16138" s="116"/>
      <c r="T16138" s="117"/>
    </row>
    <row r="16139" spans="10:20">
      <c r="J16139" s="116"/>
      <c r="K16139" s="116"/>
      <c r="L16139" s="116"/>
      <c r="M16139" s="116"/>
      <c r="N16139" s="117"/>
      <c r="P16139" s="115"/>
      <c r="Q16139" s="116"/>
      <c r="R16139" s="116"/>
      <c r="S16139" s="116"/>
      <c r="T16139" s="117"/>
    </row>
    <row r="16140" spans="10:20">
      <c r="J16140" s="116"/>
      <c r="K16140" s="116"/>
      <c r="L16140" s="116"/>
      <c r="M16140" s="116"/>
      <c r="N16140" s="117"/>
      <c r="P16140" s="115"/>
      <c r="Q16140" s="116"/>
      <c r="R16140" s="116"/>
      <c r="S16140" s="116"/>
      <c r="T16140" s="117"/>
    </row>
    <row r="16141" spans="10:20">
      <c r="J16141" s="116"/>
      <c r="K16141" s="116"/>
      <c r="L16141" s="116"/>
      <c r="M16141" s="116"/>
      <c r="N16141" s="117"/>
      <c r="P16141" s="115"/>
      <c r="Q16141" s="116"/>
      <c r="R16141" s="116"/>
      <c r="S16141" s="116"/>
      <c r="T16141" s="117"/>
    </row>
    <row r="16142" spans="10:20">
      <c r="J16142" s="116"/>
      <c r="K16142" s="116"/>
      <c r="L16142" s="116"/>
      <c r="M16142" s="116"/>
      <c r="N16142" s="117"/>
      <c r="P16142" s="115"/>
      <c r="Q16142" s="116"/>
      <c r="R16142" s="116"/>
      <c r="S16142" s="116"/>
      <c r="T16142" s="117"/>
    </row>
    <row r="16143" spans="10:20">
      <c r="J16143" s="116"/>
      <c r="K16143" s="116"/>
      <c r="L16143" s="116"/>
      <c r="M16143" s="116"/>
      <c r="N16143" s="117"/>
      <c r="P16143" s="115"/>
      <c r="Q16143" s="116"/>
      <c r="R16143" s="116"/>
      <c r="S16143" s="116"/>
      <c r="T16143" s="117"/>
    </row>
    <row r="16144" spans="10:20">
      <c r="J16144" s="116"/>
      <c r="K16144" s="116"/>
      <c r="L16144" s="116"/>
      <c r="M16144" s="116"/>
      <c r="N16144" s="117"/>
      <c r="P16144" s="115"/>
      <c r="Q16144" s="116"/>
      <c r="R16144" s="116"/>
      <c r="S16144" s="116"/>
      <c r="T16144" s="117"/>
    </row>
    <row r="16145" spans="10:20">
      <c r="J16145" s="116"/>
      <c r="K16145" s="116"/>
      <c r="L16145" s="116"/>
      <c r="M16145" s="116"/>
      <c r="N16145" s="117"/>
      <c r="P16145" s="115"/>
      <c r="Q16145" s="116"/>
      <c r="R16145" s="116"/>
      <c r="S16145" s="116"/>
      <c r="T16145" s="117"/>
    </row>
    <row r="16146" spans="10:20">
      <c r="J16146" s="116"/>
      <c r="K16146" s="116"/>
      <c r="L16146" s="116"/>
      <c r="M16146" s="116"/>
      <c r="N16146" s="117"/>
      <c r="P16146" s="115"/>
      <c r="Q16146" s="116"/>
      <c r="R16146" s="116"/>
      <c r="S16146" s="116"/>
      <c r="T16146" s="117"/>
    </row>
    <row r="16147" spans="10:20">
      <c r="J16147" s="116"/>
      <c r="K16147" s="116"/>
      <c r="L16147" s="116"/>
      <c r="M16147" s="116"/>
      <c r="N16147" s="117"/>
      <c r="P16147" s="115"/>
      <c r="Q16147" s="116"/>
      <c r="R16147" s="116"/>
      <c r="S16147" s="116"/>
      <c r="T16147" s="117"/>
    </row>
    <row r="16148" spans="10:20">
      <c r="J16148" s="116"/>
      <c r="K16148" s="116"/>
      <c r="L16148" s="116"/>
      <c r="M16148" s="116"/>
      <c r="N16148" s="117"/>
      <c r="P16148" s="115"/>
      <c r="Q16148" s="116"/>
      <c r="R16148" s="116"/>
      <c r="S16148" s="116"/>
      <c r="T16148" s="117"/>
    </row>
    <row r="16149" spans="10:20">
      <c r="J16149" s="116"/>
      <c r="K16149" s="116"/>
      <c r="L16149" s="116"/>
      <c r="M16149" s="116"/>
      <c r="N16149" s="117"/>
      <c r="P16149" s="115"/>
      <c r="Q16149" s="116"/>
      <c r="R16149" s="116"/>
      <c r="S16149" s="116"/>
      <c r="T16149" s="117"/>
    </row>
    <row r="16150" spans="10:20">
      <c r="J16150" s="116"/>
      <c r="K16150" s="116"/>
      <c r="L16150" s="116"/>
      <c r="M16150" s="116"/>
      <c r="N16150" s="117"/>
      <c r="P16150" s="115"/>
      <c r="Q16150" s="116"/>
      <c r="R16150" s="116"/>
      <c r="S16150" s="116"/>
      <c r="T16150" s="117"/>
    </row>
    <row r="16151" spans="10:20">
      <c r="J16151" s="116"/>
      <c r="K16151" s="116"/>
      <c r="L16151" s="116"/>
      <c r="M16151" s="116"/>
      <c r="N16151" s="117"/>
      <c r="P16151" s="115"/>
      <c r="Q16151" s="116"/>
      <c r="R16151" s="116"/>
      <c r="S16151" s="116"/>
      <c r="T16151" s="117"/>
    </row>
    <row r="16152" spans="10:20">
      <c r="J16152" s="116"/>
      <c r="K16152" s="116"/>
      <c r="L16152" s="116"/>
      <c r="M16152" s="116"/>
      <c r="N16152" s="117"/>
      <c r="P16152" s="115"/>
      <c r="Q16152" s="116"/>
      <c r="R16152" s="116"/>
      <c r="S16152" s="116"/>
      <c r="T16152" s="117"/>
    </row>
    <row r="16153" spans="10:20">
      <c r="J16153" s="116"/>
      <c r="K16153" s="116"/>
      <c r="L16153" s="116"/>
      <c r="M16153" s="116"/>
      <c r="N16153" s="117"/>
      <c r="P16153" s="115"/>
      <c r="Q16153" s="116"/>
      <c r="R16153" s="116"/>
      <c r="S16153" s="116"/>
      <c r="T16153" s="117"/>
    </row>
    <row r="16154" spans="10:20">
      <c r="J16154" s="116"/>
      <c r="K16154" s="116"/>
      <c r="L16154" s="116"/>
      <c r="M16154" s="116"/>
      <c r="N16154" s="117"/>
      <c r="P16154" s="115"/>
      <c r="Q16154" s="116"/>
      <c r="R16154" s="116"/>
      <c r="S16154" s="116"/>
      <c r="T16154" s="117"/>
    </row>
    <row r="16155" spans="10:20">
      <c r="J16155" s="116"/>
      <c r="K16155" s="116"/>
      <c r="L16155" s="116"/>
      <c r="M16155" s="116"/>
      <c r="N16155" s="117"/>
      <c r="P16155" s="115"/>
      <c r="Q16155" s="116"/>
      <c r="R16155" s="116"/>
      <c r="S16155" s="116"/>
      <c r="T16155" s="117"/>
    </row>
    <row r="16156" spans="10:20">
      <c r="J16156" s="116"/>
      <c r="K16156" s="116"/>
      <c r="L16156" s="116"/>
      <c r="M16156" s="116"/>
      <c r="N16156" s="117"/>
      <c r="P16156" s="115"/>
      <c r="Q16156" s="116"/>
      <c r="R16156" s="116"/>
      <c r="S16156" s="116"/>
      <c r="T16156" s="117"/>
    </row>
    <row r="16157" spans="10:20">
      <c r="J16157" s="116"/>
      <c r="K16157" s="116"/>
      <c r="L16157" s="116"/>
      <c r="M16157" s="116"/>
      <c r="N16157" s="117"/>
      <c r="P16157" s="115"/>
      <c r="Q16157" s="116"/>
      <c r="R16157" s="116"/>
      <c r="S16157" s="116"/>
      <c r="T16157" s="117"/>
    </row>
    <row r="16158" spans="10:20">
      <c r="J16158" s="116"/>
      <c r="K16158" s="116"/>
      <c r="L16158" s="116"/>
      <c r="M16158" s="116"/>
      <c r="N16158" s="117"/>
      <c r="P16158" s="115"/>
      <c r="Q16158" s="116"/>
      <c r="R16158" s="116"/>
      <c r="S16158" s="116"/>
      <c r="T16158" s="117"/>
    </row>
    <row r="16159" spans="10:20">
      <c r="J16159" s="116"/>
      <c r="K16159" s="116"/>
      <c r="L16159" s="116"/>
      <c r="M16159" s="116"/>
      <c r="N16159" s="117"/>
      <c r="P16159" s="115"/>
      <c r="Q16159" s="116"/>
      <c r="R16159" s="116"/>
      <c r="S16159" s="116"/>
      <c r="T16159" s="117"/>
    </row>
    <row r="16160" spans="10:20">
      <c r="J16160" s="116"/>
      <c r="K16160" s="116"/>
      <c r="L16160" s="116"/>
      <c r="M16160" s="116"/>
      <c r="N16160" s="117"/>
      <c r="P16160" s="115"/>
      <c r="Q16160" s="116"/>
      <c r="R16160" s="116"/>
      <c r="S16160" s="116"/>
      <c r="T16160" s="117"/>
    </row>
    <row r="16161" spans="10:20">
      <c r="J16161" s="116"/>
      <c r="K16161" s="116"/>
      <c r="L16161" s="116"/>
      <c r="M16161" s="116"/>
      <c r="N16161" s="117"/>
      <c r="P16161" s="115"/>
      <c r="Q16161" s="116"/>
      <c r="R16161" s="116"/>
      <c r="S16161" s="116"/>
      <c r="T16161" s="117"/>
    </row>
    <row r="16162" spans="10:20">
      <c r="J16162" s="116"/>
      <c r="K16162" s="116"/>
      <c r="L16162" s="116"/>
      <c r="M16162" s="116"/>
      <c r="N16162" s="117"/>
      <c r="P16162" s="115"/>
      <c r="Q16162" s="116"/>
      <c r="R16162" s="116"/>
      <c r="S16162" s="116"/>
      <c r="T16162" s="117"/>
    </row>
    <row r="16163" spans="10:20">
      <c r="J16163" s="116"/>
      <c r="K16163" s="116"/>
      <c r="L16163" s="116"/>
      <c r="M16163" s="116"/>
      <c r="N16163" s="117"/>
      <c r="P16163" s="115"/>
      <c r="Q16163" s="116"/>
      <c r="R16163" s="116"/>
      <c r="S16163" s="116"/>
      <c r="T16163" s="117"/>
    </row>
    <row r="16164" spans="10:20">
      <c r="J16164" s="116"/>
      <c r="K16164" s="116"/>
      <c r="L16164" s="116"/>
      <c r="M16164" s="116"/>
      <c r="N16164" s="117"/>
      <c r="P16164" s="115"/>
      <c r="Q16164" s="116"/>
      <c r="R16164" s="116"/>
      <c r="S16164" s="116"/>
      <c r="T16164" s="117"/>
    </row>
    <row r="16165" spans="10:20">
      <c r="J16165" s="116"/>
      <c r="K16165" s="116"/>
      <c r="L16165" s="116"/>
      <c r="M16165" s="116"/>
      <c r="N16165" s="117"/>
      <c r="P16165" s="115"/>
      <c r="Q16165" s="116"/>
      <c r="R16165" s="116"/>
      <c r="S16165" s="116"/>
      <c r="T16165" s="117"/>
    </row>
    <row r="16166" spans="10:20">
      <c r="J16166" s="116"/>
      <c r="K16166" s="116"/>
      <c r="L16166" s="116"/>
      <c r="M16166" s="116"/>
      <c r="N16166" s="117"/>
      <c r="P16166" s="115"/>
      <c r="Q16166" s="116"/>
      <c r="R16166" s="116"/>
      <c r="S16166" s="116"/>
      <c r="T16166" s="117"/>
    </row>
    <row r="16167" spans="10:20">
      <c r="J16167" s="116"/>
      <c r="K16167" s="116"/>
      <c r="L16167" s="116"/>
      <c r="M16167" s="116"/>
      <c r="N16167" s="117"/>
      <c r="P16167" s="115"/>
      <c r="Q16167" s="116"/>
      <c r="R16167" s="116"/>
      <c r="S16167" s="116"/>
      <c r="T16167" s="117"/>
    </row>
    <row r="16168" spans="10:20">
      <c r="J16168" s="116"/>
      <c r="K16168" s="116"/>
      <c r="L16168" s="116"/>
      <c r="M16168" s="116"/>
      <c r="N16168" s="117"/>
      <c r="P16168" s="115"/>
      <c r="Q16168" s="116"/>
      <c r="R16168" s="116"/>
      <c r="S16168" s="116"/>
      <c r="T16168" s="117"/>
    </row>
    <row r="16169" spans="10:20">
      <c r="J16169" s="116"/>
      <c r="K16169" s="116"/>
      <c r="L16169" s="116"/>
      <c r="M16169" s="116"/>
      <c r="N16169" s="117"/>
      <c r="P16169" s="115"/>
      <c r="Q16169" s="116"/>
      <c r="R16169" s="116"/>
      <c r="S16169" s="116"/>
      <c r="T16169" s="117"/>
    </row>
    <row r="16170" spans="10:20">
      <c r="J16170" s="116"/>
      <c r="K16170" s="116"/>
      <c r="L16170" s="116"/>
      <c r="M16170" s="116"/>
      <c r="N16170" s="117"/>
      <c r="P16170" s="115"/>
      <c r="Q16170" s="116"/>
      <c r="R16170" s="116"/>
      <c r="S16170" s="116"/>
      <c r="T16170" s="117"/>
    </row>
    <row r="16171" spans="10:20">
      <c r="J16171" s="116"/>
      <c r="K16171" s="116"/>
      <c r="L16171" s="116"/>
      <c r="M16171" s="116"/>
      <c r="N16171" s="117"/>
      <c r="P16171" s="115"/>
      <c r="Q16171" s="116"/>
      <c r="R16171" s="116"/>
      <c r="S16171" s="116"/>
      <c r="T16171" s="117"/>
    </row>
    <row r="16172" spans="10:20">
      <c r="J16172" s="116"/>
      <c r="K16172" s="116"/>
      <c r="L16172" s="116"/>
      <c r="M16172" s="116"/>
      <c r="N16172" s="117"/>
      <c r="P16172" s="115"/>
      <c r="Q16172" s="116"/>
      <c r="R16172" s="116"/>
      <c r="S16172" s="116"/>
      <c r="T16172" s="117"/>
    </row>
    <row r="16173" spans="10:20">
      <c r="J16173" s="116"/>
      <c r="K16173" s="116"/>
      <c r="L16173" s="116"/>
      <c r="M16173" s="116"/>
      <c r="N16173" s="117"/>
      <c r="P16173" s="115"/>
      <c r="Q16173" s="116"/>
      <c r="R16173" s="116"/>
      <c r="S16173" s="116"/>
      <c r="T16173" s="117"/>
    </row>
    <row r="16174" spans="10:20">
      <c r="J16174" s="116"/>
      <c r="K16174" s="116"/>
      <c r="L16174" s="116"/>
      <c r="M16174" s="116"/>
      <c r="N16174" s="117"/>
      <c r="P16174" s="115"/>
      <c r="Q16174" s="116"/>
      <c r="R16174" s="116"/>
      <c r="S16174" s="116"/>
      <c r="T16174" s="117"/>
    </row>
    <row r="16175" spans="10:20">
      <c r="J16175" s="116"/>
      <c r="K16175" s="116"/>
      <c r="L16175" s="116"/>
      <c r="M16175" s="116"/>
      <c r="N16175" s="117"/>
      <c r="P16175" s="115"/>
      <c r="Q16175" s="116"/>
      <c r="R16175" s="116"/>
      <c r="S16175" s="116"/>
      <c r="T16175" s="117"/>
    </row>
    <row r="16176" spans="10:20">
      <c r="J16176" s="116"/>
      <c r="K16176" s="116"/>
      <c r="L16176" s="116"/>
      <c r="M16176" s="116"/>
      <c r="N16176" s="117"/>
      <c r="P16176" s="115"/>
      <c r="Q16176" s="116"/>
      <c r="R16176" s="116"/>
      <c r="S16176" s="116"/>
      <c r="T16176" s="117"/>
    </row>
    <row r="16177" spans="10:20">
      <c r="J16177" s="116"/>
      <c r="K16177" s="116"/>
      <c r="L16177" s="116"/>
      <c r="M16177" s="116"/>
      <c r="N16177" s="117"/>
      <c r="P16177" s="115"/>
      <c r="Q16177" s="116"/>
      <c r="R16177" s="116"/>
      <c r="S16177" s="116"/>
      <c r="T16177" s="117"/>
    </row>
    <row r="16178" spans="10:20">
      <c r="J16178" s="116"/>
      <c r="K16178" s="116"/>
      <c r="L16178" s="116"/>
      <c r="M16178" s="116"/>
      <c r="N16178" s="117"/>
      <c r="P16178" s="115"/>
      <c r="Q16178" s="116"/>
      <c r="R16178" s="116"/>
      <c r="S16178" s="116"/>
      <c r="T16178" s="117"/>
    </row>
    <row r="16179" spans="10:20">
      <c r="J16179" s="116"/>
      <c r="K16179" s="116"/>
      <c r="L16179" s="116"/>
      <c r="M16179" s="116"/>
      <c r="N16179" s="117"/>
      <c r="P16179" s="115"/>
      <c r="Q16179" s="116"/>
      <c r="R16179" s="116"/>
      <c r="S16179" s="116"/>
      <c r="T16179" s="117"/>
    </row>
    <row r="16180" spans="10:20">
      <c r="J16180" s="116"/>
      <c r="K16180" s="116"/>
      <c r="L16180" s="116"/>
      <c r="M16180" s="116"/>
      <c r="N16180" s="117"/>
      <c r="P16180" s="115"/>
      <c r="Q16180" s="116"/>
      <c r="R16180" s="116"/>
      <c r="S16180" s="116"/>
      <c r="T16180" s="117"/>
    </row>
    <row r="16181" spans="10:20">
      <c r="J16181" s="116"/>
      <c r="K16181" s="116"/>
      <c r="L16181" s="116"/>
      <c r="M16181" s="116"/>
      <c r="N16181" s="117"/>
      <c r="P16181" s="115"/>
      <c r="Q16181" s="116"/>
      <c r="R16181" s="116"/>
      <c r="S16181" s="116"/>
      <c r="T16181" s="117"/>
    </row>
    <row r="16182" spans="10:20">
      <c r="J16182" s="116"/>
      <c r="K16182" s="116"/>
      <c r="L16182" s="116"/>
      <c r="M16182" s="116"/>
      <c r="N16182" s="117"/>
      <c r="P16182" s="115"/>
      <c r="Q16182" s="116"/>
      <c r="R16182" s="116"/>
      <c r="S16182" s="116"/>
      <c r="T16182" s="117"/>
    </row>
    <row r="16183" spans="10:20">
      <c r="J16183" s="116"/>
      <c r="K16183" s="116"/>
      <c r="L16183" s="116"/>
      <c r="M16183" s="116"/>
      <c r="N16183" s="117"/>
      <c r="P16183" s="115"/>
      <c r="Q16183" s="116"/>
      <c r="R16183" s="116"/>
      <c r="S16183" s="116"/>
      <c r="T16183" s="117"/>
    </row>
    <row r="16184" spans="10:20">
      <c r="J16184" s="116"/>
      <c r="K16184" s="116"/>
      <c r="L16184" s="116"/>
      <c r="M16184" s="116"/>
      <c r="N16184" s="117"/>
      <c r="P16184" s="115"/>
      <c r="Q16184" s="116"/>
      <c r="R16184" s="116"/>
      <c r="S16184" s="116"/>
      <c r="T16184" s="117"/>
    </row>
    <row r="16185" spans="10:20">
      <c r="J16185" s="116"/>
      <c r="K16185" s="116"/>
      <c r="L16185" s="116"/>
      <c r="M16185" s="116"/>
      <c r="N16185" s="117"/>
      <c r="P16185" s="115"/>
      <c r="Q16185" s="116"/>
      <c r="R16185" s="116"/>
      <c r="S16185" s="116"/>
      <c r="T16185" s="117"/>
    </row>
    <row r="16186" spans="10:20">
      <c r="J16186" s="116"/>
      <c r="K16186" s="116"/>
      <c r="L16186" s="116"/>
      <c r="M16186" s="116"/>
      <c r="N16186" s="117"/>
      <c r="P16186" s="115"/>
      <c r="Q16186" s="116"/>
      <c r="R16186" s="116"/>
      <c r="S16186" s="116"/>
      <c r="T16186" s="117"/>
    </row>
    <row r="16187" spans="10:20">
      <c r="J16187" s="116"/>
      <c r="K16187" s="116"/>
      <c r="L16187" s="116"/>
      <c r="M16187" s="116"/>
      <c r="N16187" s="117"/>
      <c r="P16187" s="115"/>
      <c r="Q16187" s="116"/>
      <c r="R16187" s="116"/>
      <c r="S16187" s="116"/>
      <c r="T16187" s="117"/>
    </row>
    <row r="16188" spans="10:20">
      <c r="J16188" s="116"/>
      <c r="K16188" s="116"/>
      <c r="L16188" s="116"/>
      <c r="M16188" s="116"/>
      <c r="N16188" s="117"/>
      <c r="P16188" s="115"/>
      <c r="Q16188" s="116"/>
      <c r="R16188" s="116"/>
      <c r="S16188" s="116"/>
      <c r="T16188" s="117"/>
    </row>
    <row r="16189" spans="10:20">
      <c r="J16189" s="116"/>
      <c r="K16189" s="116"/>
      <c r="L16189" s="116"/>
      <c r="M16189" s="116"/>
      <c r="N16189" s="117"/>
      <c r="P16189" s="115"/>
      <c r="Q16189" s="116"/>
      <c r="R16189" s="116"/>
      <c r="S16189" s="116"/>
      <c r="T16189" s="117"/>
    </row>
    <row r="16190" spans="10:20">
      <c r="J16190" s="116"/>
      <c r="K16190" s="116"/>
      <c r="L16190" s="116"/>
      <c r="M16190" s="116"/>
      <c r="N16190" s="117"/>
      <c r="P16190" s="115"/>
      <c r="Q16190" s="116"/>
      <c r="R16190" s="116"/>
      <c r="S16190" s="116"/>
      <c r="T16190" s="117"/>
    </row>
    <row r="16191" spans="10:20">
      <c r="J16191" s="116"/>
      <c r="K16191" s="116"/>
      <c r="L16191" s="116"/>
      <c r="M16191" s="116"/>
      <c r="N16191" s="117"/>
      <c r="P16191" s="115"/>
      <c r="Q16191" s="116"/>
      <c r="R16191" s="116"/>
      <c r="S16191" s="116"/>
      <c r="T16191" s="117"/>
    </row>
    <row r="16192" spans="10:20">
      <c r="J16192" s="116"/>
      <c r="K16192" s="116"/>
      <c r="L16192" s="116"/>
      <c r="M16192" s="116"/>
      <c r="N16192" s="117"/>
      <c r="P16192" s="115"/>
      <c r="Q16192" s="116"/>
      <c r="R16192" s="116"/>
      <c r="S16192" s="116"/>
      <c r="T16192" s="117"/>
    </row>
    <row r="16193" spans="10:20">
      <c r="J16193" s="116"/>
      <c r="K16193" s="116"/>
      <c r="L16193" s="116"/>
      <c r="M16193" s="116"/>
      <c r="N16193" s="117"/>
      <c r="P16193" s="115"/>
      <c r="Q16193" s="116"/>
      <c r="R16193" s="116"/>
      <c r="S16193" s="116"/>
      <c r="T16193" s="117"/>
    </row>
    <row r="16194" spans="10:20">
      <c r="J16194" s="116"/>
      <c r="K16194" s="116"/>
      <c r="L16194" s="116"/>
      <c r="M16194" s="116"/>
      <c r="N16194" s="117"/>
      <c r="P16194" s="115"/>
      <c r="Q16194" s="116"/>
      <c r="R16194" s="116"/>
      <c r="S16194" s="116"/>
      <c r="T16194" s="117"/>
    </row>
    <row r="16195" spans="10:20">
      <c r="J16195" s="116"/>
      <c r="K16195" s="116"/>
      <c r="L16195" s="116"/>
      <c r="M16195" s="116"/>
      <c r="N16195" s="117"/>
      <c r="P16195" s="115"/>
      <c r="Q16195" s="116"/>
      <c r="R16195" s="116"/>
      <c r="S16195" s="116"/>
      <c r="T16195" s="117"/>
    </row>
    <row r="16196" spans="10:20">
      <c r="J16196" s="116"/>
      <c r="K16196" s="116"/>
      <c r="L16196" s="116"/>
      <c r="M16196" s="116"/>
      <c r="N16196" s="117"/>
      <c r="P16196" s="115"/>
      <c r="Q16196" s="116"/>
      <c r="R16196" s="116"/>
      <c r="S16196" s="116"/>
      <c r="T16196" s="117"/>
    </row>
    <row r="16197" spans="10:20">
      <c r="J16197" s="116"/>
      <c r="K16197" s="116"/>
      <c r="L16197" s="116"/>
      <c r="M16197" s="116"/>
      <c r="N16197" s="117"/>
      <c r="P16197" s="115"/>
      <c r="Q16197" s="116"/>
      <c r="R16197" s="116"/>
      <c r="S16197" s="116"/>
      <c r="T16197" s="117"/>
    </row>
    <row r="16198" spans="10:20">
      <c r="J16198" s="116"/>
      <c r="K16198" s="116"/>
      <c r="L16198" s="116"/>
      <c r="M16198" s="116"/>
      <c r="N16198" s="117"/>
      <c r="P16198" s="115"/>
      <c r="Q16198" s="116"/>
      <c r="R16198" s="116"/>
      <c r="S16198" s="116"/>
      <c r="T16198" s="117"/>
    </row>
    <row r="16199" spans="10:20">
      <c r="J16199" s="116"/>
      <c r="K16199" s="116"/>
      <c r="L16199" s="116"/>
      <c r="M16199" s="116"/>
      <c r="N16199" s="117"/>
      <c r="P16199" s="115"/>
      <c r="Q16199" s="116"/>
      <c r="R16199" s="116"/>
      <c r="S16199" s="116"/>
      <c r="T16199" s="117"/>
    </row>
    <row r="16200" spans="10:20">
      <c r="J16200" s="116"/>
      <c r="K16200" s="116"/>
      <c r="L16200" s="116"/>
      <c r="M16200" s="116"/>
      <c r="N16200" s="117"/>
      <c r="P16200" s="115"/>
      <c r="Q16200" s="116"/>
      <c r="R16200" s="116"/>
      <c r="S16200" s="116"/>
      <c r="T16200" s="117"/>
    </row>
    <row r="16201" spans="10:20">
      <c r="J16201" s="116"/>
      <c r="K16201" s="116"/>
      <c r="L16201" s="116"/>
      <c r="M16201" s="116"/>
      <c r="N16201" s="117"/>
      <c r="P16201" s="115"/>
      <c r="Q16201" s="116"/>
      <c r="R16201" s="116"/>
      <c r="S16201" s="116"/>
      <c r="T16201" s="117"/>
    </row>
    <row r="16202" spans="10:20">
      <c r="J16202" s="116"/>
      <c r="K16202" s="116"/>
      <c r="L16202" s="116"/>
      <c r="M16202" s="116"/>
      <c r="N16202" s="117"/>
      <c r="P16202" s="115"/>
      <c r="Q16202" s="116"/>
      <c r="R16202" s="116"/>
      <c r="S16202" s="116"/>
      <c r="T16202" s="117"/>
    </row>
    <row r="16203" spans="10:20">
      <c r="J16203" s="116"/>
      <c r="K16203" s="116"/>
      <c r="L16203" s="116"/>
      <c r="M16203" s="116"/>
      <c r="N16203" s="117"/>
      <c r="P16203" s="115"/>
      <c r="Q16203" s="116"/>
      <c r="R16203" s="116"/>
      <c r="S16203" s="116"/>
      <c r="T16203" s="117"/>
    </row>
    <row r="16204" spans="10:20">
      <c r="J16204" s="116"/>
      <c r="K16204" s="116"/>
      <c r="L16204" s="116"/>
      <c r="M16204" s="116"/>
      <c r="N16204" s="117"/>
      <c r="P16204" s="115"/>
      <c r="Q16204" s="116"/>
      <c r="R16204" s="116"/>
      <c r="S16204" s="116"/>
      <c r="T16204" s="117"/>
    </row>
    <row r="16205" spans="10:20">
      <c r="J16205" s="116"/>
      <c r="K16205" s="116"/>
      <c r="L16205" s="116"/>
      <c r="M16205" s="116"/>
      <c r="N16205" s="117"/>
      <c r="P16205" s="115"/>
      <c r="Q16205" s="116"/>
      <c r="R16205" s="116"/>
      <c r="S16205" s="116"/>
      <c r="T16205" s="117"/>
    </row>
    <row r="16206" spans="10:20">
      <c r="J16206" s="116"/>
      <c r="K16206" s="116"/>
      <c r="L16206" s="116"/>
      <c r="M16206" s="116"/>
      <c r="N16206" s="117"/>
      <c r="P16206" s="115"/>
      <c r="Q16206" s="116"/>
      <c r="R16206" s="116"/>
      <c r="S16206" s="116"/>
      <c r="T16206" s="117"/>
    </row>
    <row r="16207" spans="10:20">
      <c r="J16207" s="116"/>
      <c r="K16207" s="116"/>
      <c r="L16207" s="116"/>
      <c r="M16207" s="116"/>
      <c r="N16207" s="117"/>
      <c r="P16207" s="115"/>
      <c r="Q16207" s="116"/>
      <c r="R16207" s="116"/>
      <c r="S16207" s="116"/>
      <c r="T16207" s="117"/>
    </row>
    <row r="16208" spans="10:20">
      <c r="J16208" s="116"/>
      <c r="K16208" s="116"/>
      <c r="L16208" s="116"/>
      <c r="M16208" s="116"/>
      <c r="N16208" s="117"/>
      <c r="P16208" s="115"/>
      <c r="Q16208" s="116"/>
      <c r="R16208" s="116"/>
      <c r="S16208" s="116"/>
      <c r="T16208" s="117"/>
    </row>
    <row r="16209" spans="10:20">
      <c r="J16209" s="116"/>
      <c r="K16209" s="116"/>
      <c r="L16209" s="116"/>
      <c r="M16209" s="116"/>
      <c r="N16209" s="117"/>
      <c r="P16209" s="115"/>
      <c r="Q16209" s="116"/>
      <c r="R16209" s="116"/>
      <c r="S16209" s="116"/>
      <c r="T16209" s="117"/>
    </row>
    <row r="16210" spans="10:20">
      <c r="J16210" s="116"/>
      <c r="K16210" s="116"/>
      <c r="L16210" s="116"/>
      <c r="M16210" s="116"/>
      <c r="N16210" s="117"/>
      <c r="P16210" s="115"/>
      <c r="Q16210" s="116"/>
      <c r="R16210" s="116"/>
      <c r="S16210" s="116"/>
      <c r="T16210" s="117"/>
    </row>
    <row r="16211" spans="10:20">
      <c r="J16211" s="116"/>
      <c r="K16211" s="116"/>
      <c r="L16211" s="116"/>
      <c r="M16211" s="116"/>
      <c r="N16211" s="117"/>
      <c r="P16211" s="115"/>
      <c r="Q16211" s="116"/>
      <c r="R16211" s="116"/>
      <c r="S16211" s="116"/>
      <c r="T16211" s="117"/>
    </row>
    <row r="16212" spans="10:20">
      <c r="J16212" s="116"/>
      <c r="K16212" s="116"/>
      <c r="L16212" s="116"/>
      <c r="M16212" s="116"/>
      <c r="N16212" s="117"/>
      <c r="P16212" s="115"/>
      <c r="Q16212" s="116"/>
      <c r="R16212" s="116"/>
      <c r="S16212" s="116"/>
      <c r="T16212" s="117"/>
    </row>
    <row r="16213" spans="10:20">
      <c r="J16213" s="116"/>
      <c r="K16213" s="116"/>
      <c r="L16213" s="116"/>
      <c r="M16213" s="116"/>
      <c r="N16213" s="117"/>
      <c r="P16213" s="115"/>
      <c r="Q16213" s="116"/>
      <c r="R16213" s="116"/>
      <c r="S16213" s="116"/>
      <c r="T16213" s="117"/>
    </row>
    <row r="16214" spans="10:20">
      <c r="J16214" s="116"/>
      <c r="K16214" s="116"/>
      <c r="L16214" s="116"/>
      <c r="M16214" s="116"/>
      <c r="N16214" s="117"/>
      <c r="P16214" s="115"/>
      <c r="Q16214" s="116"/>
      <c r="R16214" s="116"/>
      <c r="S16214" s="116"/>
      <c r="T16214" s="117"/>
    </row>
    <row r="16215" spans="10:20">
      <c r="J16215" s="116"/>
      <c r="K16215" s="116"/>
      <c r="L16215" s="116"/>
      <c r="M16215" s="116"/>
      <c r="N16215" s="117"/>
      <c r="P16215" s="115"/>
      <c r="Q16215" s="116"/>
      <c r="R16215" s="116"/>
      <c r="S16215" s="116"/>
      <c r="T16215" s="117"/>
    </row>
    <row r="16216" spans="10:20">
      <c r="J16216" s="116"/>
      <c r="K16216" s="116"/>
      <c r="L16216" s="116"/>
      <c r="M16216" s="116"/>
      <c r="N16216" s="117"/>
      <c r="P16216" s="115"/>
      <c r="Q16216" s="116"/>
      <c r="R16216" s="116"/>
      <c r="S16216" s="116"/>
      <c r="T16216" s="117"/>
    </row>
    <row r="16217" spans="10:20">
      <c r="J16217" s="116"/>
      <c r="K16217" s="116"/>
      <c r="L16217" s="116"/>
      <c r="M16217" s="116"/>
      <c r="N16217" s="117"/>
      <c r="P16217" s="115"/>
      <c r="Q16217" s="116"/>
      <c r="R16217" s="116"/>
      <c r="S16217" s="116"/>
      <c r="T16217" s="117"/>
    </row>
    <row r="16218" spans="10:20">
      <c r="J16218" s="116"/>
      <c r="K16218" s="116"/>
      <c r="L16218" s="116"/>
      <c r="M16218" s="116"/>
      <c r="N16218" s="117"/>
      <c r="P16218" s="115"/>
      <c r="Q16218" s="116"/>
      <c r="R16218" s="116"/>
      <c r="S16218" s="116"/>
      <c r="T16218" s="117"/>
    </row>
    <row r="16219" spans="10:20">
      <c r="J16219" s="116"/>
      <c r="K16219" s="116"/>
      <c r="L16219" s="116"/>
      <c r="M16219" s="116"/>
      <c r="N16219" s="117"/>
      <c r="P16219" s="115"/>
      <c r="Q16219" s="116"/>
      <c r="R16219" s="116"/>
      <c r="S16219" s="116"/>
      <c r="T16219" s="117"/>
    </row>
    <row r="16220" spans="10:20">
      <c r="J16220" s="116"/>
      <c r="K16220" s="116"/>
      <c r="L16220" s="116"/>
      <c r="M16220" s="116"/>
      <c r="N16220" s="117"/>
      <c r="P16220" s="115"/>
      <c r="Q16220" s="116"/>
      <c r="R16220" s="116"/>
      <c r="S16220" s="116"/>
      <c r="T16220" s="117"/>
    </row>
    <row r="16221" spans="10:20">
      <c r="J16221" s="116"/>
      <c r="K16221" s="116"/>
      <c r="L16221" s="116"/>
      <c r="M16221" s="116"/>
      <c r="N16221" s="117"/>
      <c r="P16221" s="115"/>
      <c r="Q16221" s="116"/>
      <c r="R16221" s="116"/>
      <c r="S16221" s="116"/>
      <c r="T16221" s="117"/>
    </row>
    <row r="16222" spans="10:20">
      <c r="J16222" s="116"/>
      <c r="K16222" s="116"/>
      <c r="L16222" s="116"/>
      <c r="M16222" s="116"/>
      <c r="N16222" s="117"/>
      <c r="P16222" s="115"/>
      <c r="Q16222" s="116"/>
      <c r="R16222" s="116"/>
      <c r="S16222" s="116"/>
      <c r="T16222" s="117"/>
    </row>
    <row r="16223" spans="10:20">
      <c r="J16223" s="116"/>
      <c r="K16223" s="116"/>
      <c r="L16223" s="116"/>
      <c r="M16223" s="116"/>
      <c r="N16223" s="117"/>
      <c r="P16223" s="115"/>
      <c r="Q16223" s="116"/>
      <c r="R16223" s="116"/>
      <c r="S16223" s="116"/>
      <c r="T16223" s="117"/>
    </row>
    <row r="16224" spans="10:20">
      <c r="J16224" s="116"/>
      <c r="K16224" s="116"/>
      <c r="L16224" s="116"/>
      <c r="M16224" s="116"/>
      <c r="N16224" s="117"/>
      <c r="P16224" s="115"/>
      <c r="Q16224" s="116"/>
      <c r="R16224" s="116"/>
      <c r="S16224" s="116"/>
      <c r="T16224" s="117"/>
    </row>
    <row r="16225" spans="10:20">
      <c r="J16225" s="116"/>
      <c r="K16225" s="116"/>
      <c r="L16225" s="116"/>
      <c r="M16225" s="116"/>
      <c r="N16225" s="117"/>
      <c r="P16225" s="115"/>
      <c r="Q16225" s="116"/>
      <c r="R16225" s="116"/>
      <c r="S16225" s="116"/>
      <c r="T16225" s="117"/>
    </row>
    <row r="16226" spans="10:20">
      <c r="J16226" s="116"/>
      <c r="K16226" s="116"/>
      <c r="L16226" s="116"/>
      <c r="M16226" s="116"/>
      <c r="N16226" s="117"/>
      <c r="P16226" s="115"/>
      <c r="Q16226" s="116"/>
      <c r="R16226" s="116"/>
      <c r="S16226" s="116"/>
      <c r="T16226" s="117"/>
    </row>
    <row r="16227" spans="10:20">
      <c r="J16227" s="116"/>
      <c r="K16227" s="116"/>
      <c r="L16227" s="116"/>
      <c r="M16227" s="116"/>
      <c r="N16227" s="117"/>
      <c r="P16227" s="115"/>
      <c r="Q16227" s="116"/>
      <c r="R16227" s="116"/>
      <c r="S16227" s="116"/>
      <c r="T16227" s="117"/>
    </row>
    <row r="16228" spans="10:20">
      <c r="J16228" s="116"/>
      <c r="K16228" s="116"/>
      <c r="L16228" s="116"/>
      <c r="M16228" s="116"/>
      <c r="N16228" s="117"/>
      <c r="P16228" s="115"/>
      <c r="Q16228" s="116"/>
      <c r="R16228" s="116"/>
      <c r="S16228" s="116"/>
      <c r="T16228" s="117"/>
    </row>
    <row r="16229" spans="10:20">
      <c r="J16229" s="116"/>
      <c r="K16229" s="116"/>
      <c r="L16229" s="116"/>
      <c r="M16229" s="116"/>
      <c r="N16229" s="117"/>
      <c r="P16229" s="115"/>
      <c r="Q16229" s="116"/>
      <c r="R16229" s="116"/>
      <c r="S16229" s="116"/>
      <c r="T16229" s="117"/>
    </row>
    <row r="16230" spans="10:20">
      <c r="J16230" s="116"/>
      <c r="K16230" s="116"/>
      <c r="L16230" s="116"/>
      <c r="M16230" s="116"/>
      <c r="N16230" s="117"/>
      <c r="P16230" s="115"/>
      <c r="Q16230" s="116"/>
      <c r="R16230" s="116"/>
      <c r="S16230" s="116"/>
      <c r="T16230" s="117"/>
    </row>
    <row r="16231" spans="10:20">
      <c r="J16231" s="116"/>
      <c r="K16231" s="116"/>
      <c r="L16231" s="116"/>
      <c r="M16231" s="116"/>
      <c r="N16231" s="117"/>
      <c r="P16231" s="115"/>
      <c r="Q16231" s="116"/>
      <c r="R16231" s="116"/>
      <c r="S16231" s="116"/>
      <c r="T16231" s="117"/>
    </row>
    <row r="16232" spans="10:20">
      <c r="J16232" s="116"/>
      <c r="K16232" s="116"/>
      <c r="L16232" s="116"/>
      <c r="M16232" s="116"/>
      <c r="N16232" s="117"/>
      <c r="P16232" s="115"/>
      <c r="Q16232" s="116"/>
      <c r="R16232" s="116"/>
      <c r="S16232" s="116"/>
      <c r="T16232" s="117"/>
    </row>
    <row r="16233" spans="10:20">
      <c r="J16233" s="116"/>
      <c r="K16233" s="116"/>
      <c r="L16233" s="116"/>
      <c r="M16233" s="116"/>
      <c r="N16233" s="117"/>
      <c r="P16233" s="115"/>
      <c r="Q16233" s="116"/>
      <c r="R16233" s="116"/>
      <c r="S16233" s="116"/>
      <c r="T16233" s="117"/>
    </row>
    <row r="16234" spans="10:20">
      <c r="J16234" s="116"/>
      <c r="K16234" s="116"/>
      <c r="L16234" s="116"/>
      <c r="M16234" s="116"/>
      <c r="N16234" s="117"/>
      <c r="P16234" s="115"/>
      <c r="Q16234" s="116"/>
      <c r="R16234" s="116"/>
      <c r="S16234" s="116"/>
      <c r="T16234" s="117"/>
    </row>
    <row r="16235" spans="10:20">
      <c r="J16235" s="116"/>
      <c r="K16235" s="116"/>
      <c r="L16235" s="116"/>
      <c r="M16235" s="116"/>
      <c r="N16235" s="117"/>
      <c r="P16235" s="115"/>
      <c r="Q16235" s="116"/>
      <c r="R16235" s="116"/>
      <c r="S16235" s="116"/>
      <c r="T16235" s="117"/>
    </row>
    <row r="16236" spans="10:20">
      <c r="J16236" s="116"/>
      <c r="K16236" s="116"/>
      <c r="L16236" s="116"/>
      <c r="M16236" s="116"/>
      <c r="N16236" s="117"/>
      <c r="P16236" s="115"/>
      <c r="Q16236" s="116"/>
      <c r="R16236" s="116"/>
      <c r="S16236" s="116"/>
      <c r="T16236" s="117"/>
    </row>
    <row r="16237" spans="10:20">
      <c r="J16237" s="116"/>
      <c r="K16237" s="116"/>
      <c r="L16237" s="116"/>
      <c r="M16237" s="116"/>
      <c r="N16237" s="117"/>
      <c r="P16237" s="115"/>
      <c r="Q16237" s="116"/>
      <c r="R16237" s="116"/>
      <c r="S16237" s="116"/>
      <c r="T16237" s="117"/>
    </row>
    <row r="16238" spans="10:20">
      <c r="J16238" s="116"/>
      <c r="K16238" s="116"/>
      <c r="L16238" s="116"/>
      <c r="M16238" s="116"/>
      <c r="N16238" s="117"/>
      <c r="P16238" s="115"/>
      <c r="Q16238" s="116"/>
      <c r="R16238" s="116"/>
      <c r="S16238" s="116"/>
      <c r="T16238" s="117"/>
    </row>
    <row r="16239" spans="10:20">
      <c r="J16239" s="116"/>
      <c r="K16239" s="116"/>
      <c r="L16239" s="116"/>
      <c r="M16239" s="116"/>
      <c r="N16239" s="117"/>
      <c r="P16239" s="115"/>
      <c r="Q16239" s="116"/>
      <c r="R16239" s="116"/>
      <c r="S16239" s="116"/>
      <c r="T16239" s="117"/>
    </row>
    <row r="16240" spans="10:20">
      <c r="J16240" s="116"/>
      <c r="K16240" s="116"/>
      <c r="L16240" s="116"/>
      <c r="M16240" s="116"/>
      <c r="N16240" s="117"/>
      <c r="P16240" s="115"/>
      <c r="Q16240" s="116"/>
      <c r="R16240" s="116"/>
      <c r="S16240" s="116"/>
      <c r="T16240" s="117"/>
    </row>
    <row r="16241" spans="10:20">
      <c r="J16241" s="116"/>
      <c r="K16241" s="116"/>
      <c r="L16241" s="116"/>
      <c r="M16241" s="116"/>
      <c r="N16241" s="117"/>
      <c r="P16241" s="115"/>
      <c r="Q16241" s="116"/>
      <c r="R16241" s="116"/>
      <c r="S16241" s="116"/>
      <c r="T16241" s="117"/>
    </row>
    <row r="16242" spans="10:20">
      <c r="J16242" s="116"/>
      <c r="K16242" s="116"/>
      <c r="L16242" s="116"/>
      <c r="M16242" s="116"/>
      <c r="N16242" s="117"/>
      <c r="P16242" s="115"/>
      <c r="Q16242" s="116"/>
      <c r="R16242" s="116"/>
      <c r="S16242" s="116"/>
      <c r="T16242" s="117"/>
    </row>
    <row r="16243" spans="10:20">
      <c r="J16243" s="116"/>
      <c r="K16243" s="116"/>
      <c r="L16243" s="116"/>
      <c r="M16243" s="116"/>
      <c r="N16243" s="117"/>
      <c r="P16243" s="115"/>
      <c r="Q16243" s="116"/>
      <c r="R16243" s="116"/>
      <c r="S16243" s="116"/>
      <c r="T16243" s="117"/>
    </row>
    <row r="16244" spans="10:20">
      <c r="J16244" s="116"/>
      <c r="K16244" s="116"/>
      <c r="L16244" s="116"/>
      <c r="M16244" s="116"/>
      <c r="N16244" s="117"/>
      <c r="P16244" s="115"/>
      <c r="Q16244" s="116"/>
      <c r="R16244" s="116"/>
      <c r="S16244" s="116"/>
      <c r="T16244" s="117"/>
    </row>
    <row r="16245" spans="10:20">
      <c r="J16245" s="116"/>
      <c r="K16245" s="116"/>
      <c r="L16245" s="116"/>
      <c r="M16245" s="116"/>
      <c r="N16245" s="117"/>
      <c r="P16245" s="115"/>
      <c r="Q16245" s="116"/>
      <c r="R16245" s="116"/>
      <c r="S16245" s="116"/>
      <c r="T16245" s="117"/>
    </row>
    <row r="16246" spans="10:20">
      <c r="J16246" s="116"/>
      <c r="K16246" s="116"/>
      <c r="L16246" s="116"/>
      <c r="M16246" s="116"/>
      <c r="N16246" s="117"/>
      <c r="P16246" s="115"/>
      <c r="Q16246" s="116"/>
      <c r="R16246" s="116"/>
      <c r="S16246" s="116"/>
      <c r="T16246" s="117"/>
    </row>
    <row r="16247" spans="10:20">
      <c r="J16247" s="116"/>
      <c r="K16247" s="116"/>
      <c r="L16247" s="116"/>
      <c r="M16247" s="116"/>
      <c r="N16247" s="117"/>
      <c r="P16247" s="115"/>
      <c r="Q16247" s="116"/>
      <c r="R16247" s="116"/>
      <c r="S16247" s="116"/>
      <c r="T16247" s="117"/>
    </row>
    <row r="16248" spans="10:20">
      <c r="J16248" s="116"/>
      <c r="K16248" s="116"/>
      <c r="L16248" s="116"/>
      <c r="M16248" s="116"/>
      <c r="N16248" s="117"/>
      <c r="P16248" s="115"/>
      <c r="Q16248" s="116"/>
      <c r="R16248" s="116"/>
      <c r="S16248" s="116"/>
      <c r="T16248" s="117"/>
    </row>
    <row r="16249" spans="10:20">
      <c r="J16249" s="116"/>
      <c r="K16249" s="116"/>
      <c r="L16249" s="116"/>
      <c r="M16249" s="116"/>
      <c r="N16249" s="117"/>
      <c r="P16249" s="115"/>
      <c r="Q16249" s="116"/>
      <c r="R16249" s="116"/>
      <c r="S16249" s="116"/>
      <c r="T16249" s="117"/>
    </row>
    <row r="16250" spans="10:20">
      <c r="J16250" s="116"/>
      <c r="K16250" s="116"/>
      <c r="L16250" s="116"/>
      <c r="M16250" s="116"/>
      <c r="N16250" s="117"/>
      <c r="P16250" s="115"/>
      <c r="Q16250" s="116"/>
      <c r="R16250" s="116"/>
      <c r="S16250" s="116"/>
      <c r="T16250" s="117"/>
    </row>
    <row r="16251" spans="10:20">
      <c r="J16251" s="116"/>
      <c r="K16251" s="116"/>
      <c r="L16251" s="116"/>
      <c r="M16251" s="116"/>
      <c r="N16251" s="117"/>
      <c r="P16251" s="115"/>
      <c r="Q16251" s="116"/>
      <c r="R16251" s="116"/>
      <c r="S16251" s="116"/>
      <c r="T16251" s="117"/>
    </row>
    <row r="16252" spans="10:20">
      <c r="J16252" s="116"/>
      <c r="K16252" s="116"/>
      <c r="L16252" s="116"/>
      <c r="M16252" s="116"/>
      <c r="N16252" s="117"/>
      <c r="P16252" s="115"/>
      <c r="Q16252" s="116"/>
      <c r="R16252" s="116"/>
      <c r="S16252" s="116"/>
      <c r="T16252" s="117"/>
    </row>
    <row r="16253" spans="10:20">
      <c r="J16253" s="116"/>
      <c r="K16253" s="116"/>
      <c r="L16253" s="116"/>
      <c r="M16253" s="116"/>
      <c r="N16253" s="117"/>
      <c r="P16253" s="115"/>
      <c r="Q16253" s="116"/>
      <c r="R16253" s="116"/>
      <c r="S16253" s="116"/>
      <c r="T16253" s="117"/>
    </row>
    <row r="16254" spans="10:20">
      <c r="J16254" s="116"/>
      <c r="K16254" s="116"/>
      <c r="L16254" s="116"/>
      <c r="M16254" s="116"/>
      <c r="N16254" s="117"/>
      <c r="P16254" s="115"/>
      <c r="Q16254" s="116"/>
      <c r="R16254" s="116"/>
      <c r="S16254" s="116"/>
      <c r="T16254" s="117"/>
    </row>
    <row r="16255" spans="10:20">
      <c r="J16255" s="116"/>
      <c r="K16255" s="116"/>
      <c r="L16255" s="116"/>
      <c r="M16255" s="116"/>
      <c r="N16255" s="117"/>
      <c r="P16255" s="115"/>
      <c r="Q16255" s="116"/>
      <c r="R16255" s="116"/>
      <c r="S16255" s="116"/>
      <c r="T16255" s="117"/>
    </row>
    <row r="16256" spans="10:20">
      <c r="J16256" s="116"/>
      <c r="K16256" s="116"/>
      <c r="L16256" s="116"/>
      <c r="M16256" s="116"/>
      <c r="N16256" s="117"/>
      <c r="P16256" s="115"/>
      <c r="Q16256" s="116"/>
      <c r="R16256" s="116"/>
      <c r="S16256" s="116"/>
      <c r="T16256" s="117"/>
    </row>
    <row r="16257" spans="10:20">
      <c r="J16257" s="116"/>
      <c r="K16257" s="116"/>
      <c r="L16257" s="116"/>
      <c r="M16257" s="116"/>
      <c r="N16257" s="117"/>
      <c r="P16257" s="115"/>
      <c r="Q16257" s="116"/>
      <c r="R16257" s="116"/>
      <c r="S16257" s="116"/>
      <c r="T16257" s="117"/>
    </row>
    <row r="16258" spans="10:20">
      <c r="J16258" s="116"/>
      <c r="K16258" s="116"/>
      <c r="L16258" s="116"/>
      <c r="M16258" s="116"/>
      <c r="N16258" s="117"/>
      <c r="P16258" s="115"/>
      <c r="Q16258" s="116"/>
      <c r="R16258" s="116"/>
      <c r="S16258" s="116"/>
      <c r="T16258" s="117"/>
    </row>
    <row r="16259" spans="10:20">
      <c r="J16259" s="116"/>
      <c r="K16259" s="116"/>
      <c r="L16259" s="116"/>
      <c r="M16259" s="116"/>
      <c r="N16259" s="117"/>
      <c r="P16259" s="115"/>
      <c r="Q16259" s="116"/>
      <c r="R16259" s="116"/>
      <c r="S16259" s="116"/>
      <c r="T16259" s="117"/>
    </row>
    <row r="16260" spans="10:20">
      <c r="J16260" s="116"/>
      <c r="K16260" s="116"/>
      <c r="L16260" s="116"/>
      <c r="M16260" s="116"/>
      <c r="N16260" s="117"/>
      <c r="P16260" s="115"/>
      <c r="Q16260" s="116"/>
      <c r="R16260" s="116"/>
      <c r="S16260" s="116"/>
      <c r="T16260" s="117"/>
    </row>
    <row r="16261" spans="10:20">
      <c r="J16261" s="116"/>
      <c r="K16261" s="116"/>
      <c r="L16261" s="116"/>
      <c r="M16261" s="116"/>
      <c r="N16261" s="117"/>
      <c r="P16261" s="115"/>
      <c r="Q16261" s="116"/>
      <c r="R16261" s="116"/>
      <c r="S16261" s="116"/>
      <c r="T16261" s="117"/>
    </row>
    <row r="16262" spans="10:20">
      <c r="J16262" s="116"/>
      <c r="K16262" s="116"/>
      <c r="L16262" s="116"/>
      <c r="M16262" s="116"/>
      <c r="N16262" s="117"/>
      <c r="P16262" s="115"/>
      <c r="Q16262" s="116"/>
      <c r="R16262" s="116"/>
      <c r="S16262" s="116"/>
      <c r="T16262" s="117"/>
    </row>
    <row r="16263" spans="10:20">
      <c r="J16263" s="116"/>
      <c r="K16263" s="116"/>
      <c r="L16263" s="116"/>
      <c r="M16263" s="116"/>
      <c r="N16263" s="117"/>
      <c r="P16263" s="115"/>
      <c r="Q16263" s="116"/>
      <c r="R16263" s="116"/>
      <c r="S16263" s="116"/>
      <c r="T16263" s="117"/>
    </row>
    <row r="16264" spans="10:20">
      <c r="J16264" s="116"/>
      <c r="K16264" s="116"/>
      <c r="L16264" s="116"/>
      <c r="M16264" s="116"/>
      <c r="N16264" s="117"/>
      <c r="P16264" s="115"/>
      <c r="Q16264" s="116"/>
      <c r="R16264" s="116"/>
      <c r="S16264" s="116"/>
      <c r="T16264" s="117"/>
    </row>
    <row r="16265" spans="10:20">
      <c r="J16265" s="116"/>
      <c r="K16265" s="116"/>
      <c r="L16265" s="116"/>
      <c r="M16265" s="116"/>
      <c r="N16265" s="117"/>
      <c r="P16265" s="115"/>
      <c r="Q16265" s="116"/>
      <c r="R16265" s="116"/>
      <c r="S16265" s="116"/>
      <c r="T16265" s="117"/>
    </row>
    <row r="16266" spans="10:20">
      <c r="J16266" s="116"/>
      <c r="K16266" s="116"/>
      <c r="L16266" s="116"/>
      <c r="M16266" s="116"/>
      <c r="N16266" s="117"/>
      <c r="P16266" s="115"/>
      <c r="Q16266" s="116"/>
      <c r="R16266" s="116"/>
      <c r="S16266" s="116"/>
      <c r="T16266" s="117"/>
    </row>
    <row r="16267" spans="10:20">
      <c r="J16267" s="116"/>
      <c r="K16267" s="116"/>
      <c r="L16267" s="116"/>
      <c r="M16267" s="116"/>
      <c r="N16267" s="117"/>
      <c r="P16267" s="115"/>
      <c r="Q16267" s="116"/>
      <c r="R16267" s="116"/>
      <c r="S16267" s="116"/>
      <c r="T16267" s="117"/>
    </row>
    <row r="16268" spans="10:20">
      <c r="J16268" s="116"/>
      <c r="K16268" s="116"/>
      <c r="L16268" s="116"/>
      <c r="M16268" s="116"/>
      <c r="N16268" s="117"/>
      <c r="P16268" s="115"/>
      <c r="Q16268" s="116"/>
      <c r="R16268" s="116"/>
      <c r="S16268" s="116"/>
      <c r="T16268" s="117"/>
    </row>
    <row r="16269" spans="10:20">
      <c r="J16269" s="116"/>
      <c r="K16269" s="116"/>
      <c r="L16269" s="116"/>
      <c r="M16269" s="116"/>
      <c r="N16269" s="117"/>
      <c r="P16269" s="115"/>
      <c r="Q16269" s="116"/>
      <c r="R16269" s="116"/>
      <c r="S16269" s="116"/>
      <c r="T16269" s="117"/>
    </row>
    <row r="16270" spans="10:20">
      <c r="J16270" s="116"/>
      <c r="K16270" s="116"/>
      <c r="L16270" s="116"/>
      <c r="M16270" s="116"/>
      <c r="N16270" s="117"/>
      <c r="P16270" s="115"/>
      <c r="Q16270" s="116"/>
      <c r="R16270" s="116"/>
      <c r="S16270" s="116"/>
      <c r="T16270" s="117"/>
    </row>
    <row r="16271" spans="10:20">
      <c r="J16271" s="116"/>
      <c r="K16271" s="116"/>
      <c r="L16271" s="116"/>
      <c r="M16271" s="116"/>
      <c r="N16271" s="117"/>
      <c r="P16271" s="115"/>
      <c r="Q16271" s="116"/>
      <c r="R16271" s="116"/>
      <c r="S16271" s="116"/>
      <c r="T16271" s="117"/>
    </row>
    <row r="16272" spans="10:20">
      <c r="J16272" s="116"/>
      <c r="K16272" s="116"/>
      <c r="L16272" s="116"/>
      <c r="M16272" s="116"/>
      <c r="N16272" s="117"/>
      <c r="P16272" s="115"/>
      <c r="Q16272" s="116"/>
      <c r="R16272" s="116"/>
      <c r="S16272" s="116"/>
      <c r="T16272" s="117"/>
    </row>
    <row r="16273" spans="10:20">
      <c r="J16273" s="116"/>
      <c r="K16273" s="116"/>
      <c r="L16273" s="116"/>
      <c r="M16273" s="116"/>
      <c r="N16273" s="117"/>
      <c r="P16273" s="115"/>
      <c r="Q16273" s="116"/>
      <c r="R16273" s="116"/>
      <c r="S16273" s="116"/>
      <c r="T16273" s="117"/>
    </row>
    <row r="16274" spans="10:20">
      <c r="J16274" s="116"/>
      <c r="K16274" s="116"/>
      <c r="L16274" s="116"/>
      <c r="M16274" s="116"/>
      <c r="N16274" s="117"/>
      <c r="P16274" s="115"/>
      <c r="Q16274" s="116"/>
      <c r="R16274" s="116"/>
      <c r="S16274" s="116"/>
      <c r="T16274" s="117"/>
    </row>
    <row r="16275" spans="10:20">
      <c r="J16275" s="116"/>
      <c r="K16275" s="116"/>
      <c r="L16275" s="116"/>
      <c r="M16275" s="116"/>
      <c r="N16275" s="117"/>
      <c r="P16275" s="115"/>
      <c r="Q16275" s="116"/>
      <c r="R16275" s="116"/>
      <c r="S16275" s="116"/>
      <c r="T16275" s="117"/>
    </row>
    <row r="16276" spans="10:20">
      <c r="J16276" s="116"/>
      <c r="K16276" s="116"/>
      <c r="L16276" s="116"/>
      <c r="M16276" s="116"/>
      <c r="N16276" s="117"/>
      <c r="P16276" s="115"/>
      <c r="Q16276" s="116"/>
      <c r="R16276" s="116"/>
      <c r="S16276" s="116"/>
      <c r="T16276" s="117"/>
    </row>
    <row r="16277" spans="10:20">
      <c r="J16277" s="116"/>
      <c r="K16277" s="116"/>
      <c r="L16277" s="116"/>
      <c r="M16277" s="116"/>
      <c r="N16277" s="117"/>
      <c r="P16277" s="115"/>
      <c r="Q16277" s="116"/>
      <c r="R16277" s="116"/>
      <c r="S16277" s="116"/>
      <c r="T16277" s="117"/>
    </row>
    <row r="16278" spans="10:20">
      <c r="J16278" s="116"/>
      <c r="K16278" s="116"/>
      <c r="L16278" s="116"/>
      <c r="M16278" s="116"/>
      <c r="N16278" s="117"/>
      <c r="P16278" s="115"/>
      <c r="Q16278" s="116"/>
      <c r="R16278" s="116"/>
      <c r="S16278" s="116"/>
      <c r="T16278" s="117"/>
    </row>
    <row r="16279" spans="10:20">
      <c r="J16279" s="116"/>
      <c r="K16279" s="116"/>
      <c r="L16279" s="116"/>
      <c r="M16279" s="116"/>
      <c r="N16279" s="117"/>
      <c r="P16279" s="115"/>
      <c r="Q16279" s="116"/>
      <c r="R16279" s="116"/>
      <c r="S16279" s="116"/>
      <c r="T16279" s="117"/>
    </row>
    <row r="16280" spans="10:20">
      <c r="J16280" s="116"/>
      <c r="K16280" s="116"/>
      <c r="L16280" s="116"/>
      <c r="M16280" s="116"/>
      <c r="N16280" s="117"/>
      <c r="P16280" s="115"/>
      <c r="Q16280" s="116"/>
      <c r="R16280" s="116"/>
      <c r="S16280" s="116"/>
      <c r="T16280" s="117"/>
    </row>
    <row r="16281" spans="10:20">
      <c r="J16281" s="116"/>
      <c r="K16281" s="116"/>
      <c r="L16281" s="116"/>
      <c r="M16281" s="116"/>
      <c r="N16281" s="117"/>
      <c r="P16281" s="115"/>
      <c r="Q16281" s="116"/>
      <c r="R16281" s="116"/>
      <c r="S16281" s="116"/>
      <c r="T16281" s="117"/>
    </row>
    <row r="16282" spans="10:20">
      <c r="J16282" s="116"/>
      <c r="K16282" s="116"/>
      <c r="L16282" s="116"/>
      <c r="M16282" s="116"/>
      <c r="N16282" s="117"/>
      <c r="P16282" s="115"/>
      <c r="Q16282" s="116"/>
      <c r="R16282" s="116"/>
      <c r="S16282" s="116"/>
      <c r="T16282" s="117"/>
    </row>
    <row r="16283" spans="10:20">
      <c r="J16283" s="116"/>
      <c r="K16283" s="116"/>
      <c r="L16283" s="116"/>
      <c r="M16283" s="116"/>
      <c r="N16283" s="117"/>
      <c r="P16283" s="115"/>
      <c r="Q16283" s="116"/>
      <c r="R16283" s="116"/>
      <c r="S16283" s="116"/>
      <c r="T16283" s="117"/>
    </row>
    <row r="16284" spans="10:20">
      <c r="J16284" s="116"/>
      <c r="K16284" s="116"/>
      <c r="L16284" s="116"/>
      <c r="M16284" s="116"/>
      <c r="N16284" s="117"/>
      <c r="P16284" s="115"/>
      <c r="Q16284" s="116"/>
      <c r="R16284" s="116"/>
      <c r="S16284" s="116"/>
      <c r="T16284" s="117"/>
    </row>
    <row r="16285" spans="10:20">
      <c r="J16285" s="116"/>
      <c r="K16285" s="116"/>
      <c r="L16285" s="116"/>
      <c r="M16285" s="116"/>
      <c r="N16285" s="117"/>
      <c r="P16285" s="115"/>
      <c r="Q16285" s="116"/>
      <c r="R16285" s="116"/>
      <c r="S16285" s="116"/>
      <c r="T16285" s="117"/>
    </row>
    <row r="16286" spans="10:20">
      <c r="J16286" s="116"/>
      <c r="K16286" s="116"/>
      <c r="L16286" s="116"/>
      <c r="M16286" s="116"/>
      <c r="N16286" s="117"/>
      <c r="P16286" s="115"/>
      <c r="Q16286" s="116"/>
      <c r="R16286" s="116"/>
      <c r="S16286" s="116"/>
      <c r="T16286" s="117"/>
    </row>
    <row r="16287" spans="10:20">
      <c r="J16287" s="116"/>
      <c r="K16287" s="116"/>
      <c r="L16287" s="116"/>
      <c r="M16287" s="116"/>
      <c r="N16287" s="117"/>
      <c r="P16287" s="115"/>
      <c r="Q16287" s="116"/>
      <c r="R16287" s="116"/>
      <c r="S16287" s="116"/>
      <c r="T16287" s="117"/>
    </row>
    <row r="16288" spans="10:20">
      <c r="J16288" s="116"/>
      <c r="K16288" s="116"/>
      <c r="L16288" s="116"/>
      <c r="M16288" s="116"/>
      <c r="N16288" s="117"/>
      <c r="P16288" s="115"/>
      <c r="Q16288" s="116"/>
      <c r="R16288" s="116"/>
      <c r="S16288" s="116"/>
      <c r="T16288" s="117"/>
    </row>
    <row r="16289" spans="10:20">
      <c r="J16289" s="116"/>
      <c r="K16289" s="116"/>
      <c r="L16289" s="116"/>
      <c r="M16289" s="116"/>
      <c r="N16289" s="117"/>
      <c r="P16289" s="115"/>
      <c r="Q16289" s="116"/>
      <c r="R16289" s="116"/>
      <c r="S16289" s="116"/>
      <c r="T16289" s="117"/>
    </row>
    <row r="16290" spans="10:20">
      <c r="J16290" s="116"/>
      <c r="K16290" s="116"/>
      <c r="L16290" s="116"/>
      <c r="M16290" s="116"/>
      <c r="N16290" s="117"/>
      <c r="P16290" s="115"/>
      <c r="Q16290" s="116"/>
      <c r="R16290" s="116"/>
      <c r="S16290" s="116"/>
      <c r="T16290" s="117"/>
    </row>
    <row r="16291" spans="10:20">
      <c r="J16291" s="116"/>
      <c r="K16291" s="116"/>
      <c r="L16291" s="116"/>
      <c r="M16291" s="116"/>
      <c r="N16291" s="117"/>
      <c r="P16291" s="115"/>
      <c r="Q16291" s="116"/>
      <c r="R16291" s="116"/>
      <c r="S16291" s="116"/>
      <c r="T16291" s="117"/>
    </row>
    <row r="16292" spans="10:20">
      <c r="J16292" s="116"/>
      <c r="K16292" s="116"/>
      <c r="L16292" s="116"/>
      <c r="M16292" s="116"/>
      <c r="N16292" s="117"/>
      <c r="P16292" s="115"/>
      <c r="Q16292" s="116"/>
      <c r="R16292" s="116"/>
      <c r="S16292" s="116"/>
      <c r="T16292" s="117"/>
    </row>
    <row r="16293" spans="10:20">
      <c r="J16293" s="116"/>
      <c r="K16293" s="116"/>
      <c r="L16293" s="116"/>
      <c r="M16293" s="116"/>
      <c r="N16293" s="117"/>
      <c r="P16293" s="115"/>
      <c r="Q16293" s="116"/>
      <c r="R16293" s="116"/>
      <c r="S16293" s="116"/>
      <c r="T16293" s="117"/>
    </row>
    <row r="16294" spans="10:20">
      <c r="J16294" s="116"/>
      <c r="K16294" s="116"/>
      <c r="L16294" s="116"/>
      <c r="M16294" s="116"/>
      <c r="N16294" s="117"/>
      <c r="P16294" s="115"/>
      <c r="Q16294" s="116"/>
      <c r="R16294" s="116"/>
      <c r="S16294" s="116"/>
      <c r="T16294" s="117"/>
    </row>
    <row r="16295" spans="10:20">
      <c r="J16295" s="116"/>
      <c r="K16295" s="116"/>
      <c r="L16295" s="116"/>
      <c r="M16295" s="116"/>
      <c r="N16295" s="117"/>
      <c r="P16295" s="115"/>
      <c r="Q16295" s="116"/>
      <c r="R16295" s="116"/>
      <c r="S16295" s="116"/>
      <c r="T16295" s="117"/>
    </row>
    <row r="16296" spans="10:20">
      <c r="J16296" s="116"/>
      <c r="K16296" s="116"/>
      <c r="L16296" s="116"/>
      <c r="M16296" s="116"/>
      <c r="N16296" s="117"/>
      <c r="P16296" s="115"/>
      <c r="Q16296" s="116"/>
      <c r="R16296" s="116"/>
      <c r="S16296" s="116"/>
      <c r="T16296" s="117"/>
    </row>
    <row r="16297" spans="10:20">
      <c r="J16297" s="116"/>
      <c r="K16297" s="116"/>
      <c r="L16297" s="116"/>
      <c r="M16297" s="116"/>
      <c r="N16297" s="117"/>
      <c r="P16297" s="115"/>
      <c r="Q16297" s="116"/>
      <c r="R16297" s="116"/>
      <c r="S16297" s="116"/>
      <c r="T16297" s="117"/>
    </row>
    <row r="16298" spans="10:20">
      <c r="J16298" s="116"/>
      <c r="K16298" s="116"/>
      <c r="L16298" s="116"/>
      <c r="M16298" s="116"/>
      <c r="N16298" s="117"/>
      <c r="P16298" s="115"/>
      <c r="Q16298" s="116"/>
      <c r="R16298" s="116"/>
      <c r="S16298" s="116"/>
      <c r="T16298" s="117"/>
    </row>
    <row r="16299" spans="10:20">
      <c r="J16299" s="116"/>
      <c r="K16299" s="116"/>
      <c r="L16299" s="116"/>
      <c r="M16299" s="116"/>
      <c r="N16299" s="117"/>
      <c r="P16299" s="115"/>
      <c r="Q16299" s="116"/>
      <c r="R16299" s="116"/>
      <c r="S16299" s="116"/>
      <c r="T16299" s="117"/>
    </row>
    <row r="16300" spans="10:20">
      <c r="J16300" s="116"/>
      <c r="K16300" s="116"/>
      <c r="L16300" s="116"/>
      <c r="M16300" s="116"/>
      <c r="N16300" s="117"/>
      <c r="P16300" s="115"/>
      <c r="Q16300" s="116"/>
      <c r="R16300" s="116"/>
      <c r="S16300" s="116"/>
      <c r="T16300" s="117"/>
    </row>
    <row r="16301" spans="10:20">
      <c r="J16301" s="116"/>
      <c r="K16301" s="116"/>
      <c r="L16301" s="116"/>
      <c r="M16301" s="116"/>
      <c r="N16301" s="117"/>
      <c r="P16301" s="115"/>
      <c r="Q16301" s="116"/>
      <c r="R16301" s="116"/>
      <c r="S16301" s="116"/>
      <c r="T16301" s="117"/>
    </row>
    <row r="16302" spans="10:20">
      <c r="J16302" s="116"/>
      <c r="K16302" s="116"/>
      <c r="L16302" s="116"/>
      <c r="M16302" s="116"/>
      <c r="N16302" s="117"/>
      <c r="P16302" s="115"/>
      <c r="Q16302" s="116"/>
      <c r="R16302" s="116"/>
      <c r="S16302" s="116"/>
      <c r="T16302" s="117"/>
    </row>
    <row r="16303" spans="10:20">
      <c r="J16303" s="116"/>
      <c r="K16303" s="116"/>
      <c r="L16303" s="116"/>
      <c r="M16303" s="116"/>
      <c r="N16303" s="117"/>
      <c r="P16303" s="115"/>
      <c r="Q16303" s="116"/>
      <c r="R16303" s="116"/>
      <c r="S16303" s="116"/>
      <c r="T16303" s="117"/>
    </row>
    <row r="16304" spans="10:20">
      <c r="J16304" s="116"/>
      <c r="K16304" s="116"/>
      <c r="L16304" s="116"/>
      <c r="M16304" s="116"/>
      <c r="N16304" s="117"/>
      <c r="P16304" s="115"/>
      <c r="Q16304" s="116"/>
      <c r="R16304" s="116"/>
      <c r="S16304" s="116"/>
      <c r="T16304" s="117"/>
    </row>
    <row r="16305" spans="10:20">
      <c r="J16305" s="116"/>
      <c r="K16305" s="116"/>
      <c r="L16305" s="116"/>
      <c r="M16305" s="116"/>
      <c r="N16305" s="117"/>
      <c r="P16305" s="115"/>
      <c r="Q16305" s="116"/>
      <c r="R16305" s="116"/>
      <c r="S16305" s="116"/>
      <c r="T16305" s="117"/>
    </row>
    <row r="16306" spans="10:20">
      <c r="J16306" s="116"/>
      <c r="K16306" s="116"/>
      <c r="L16306" s="116"/>
      <c r="M16306" s="116"/>
      <c r="N16306" s="117"/>
      <c r="P16306" s="115"/>
      <c r="Q16306" s="116"/>
      <c r="R16306" s="116"/>
      <c r="S16306" s="116"/>
      <c r="T16306" s="117"/>
    </row>
    <row r="16307" spans="10:20">
      <c r="J16307" s="116"/>
      <c r="K16307" s="116"/>
      <c r="L16307" s="116"/>
      <c r="M16307" s="116"/>
      <c r="N16307" s="117"/>
      <c r="P16307" s="115"/>
      <c r="Q16307" s="116"/>
      <c r="R16307" s="116"/>
      <c r="S16307" s="116"/>
      <c r="T16307" s="117"/>
    </row>
    <row r="16308" spans="10:20">
      <c r="J16308" s="116"/>
      <c r="K16308" s="116"/>
      <c r="L16308" s="116"/>
      <c r="M16308" s="116"/>
      <c r="N16308" s="117"/>
      <c r="P16308" s="115"/>
      <c r="Q16308" s="116"/>
      <c r="R16308" s="116"/>
      <c r="S16308" s="116"/>
      <c r="T16308" s="117"/>
    </row>
    <row r="16309" spans="10:20">
      <c r="J16309" s="116"/>
      <c r="K16309" s="116"/>
      <c r="L16309" s="116"/>
      <c r="M16309" s="116"/>
      <c r="N16309" s="117"/>
      <c r="P16309" s="115"/>
      <c r="Q16309" s="116"/>
      <c r="R16309" s="116"/>
      <c r="S16309" s="116"/>
      <c r="T16309" s="117"/>
    </row>
    <row r="16310" spans="10:20">
      <c r="J16310" s="116"/>
      <c r="K16310" s="116"/>
      <c r="L16310" s="116"/>
      <c r="M16310" s="116"/>
      <c r="N16310" s="117"/>
      <c r="P16310" s="115"/>
      <c r="Q16310" s="116"/>
      <c r="R16310" s="116"/>
      <c r="S16310" s="116"/>
      <c r="T16310" s="117"/>
    </row>
    <row r="16311" spans="10:20">
      <c r="J16311" s="116"/>
      <c r="K16311" s="116"/>
      <c r="L16311" s="116"/>
      <c r="M16311" s="116"/>
      <c r="N16311" s="117"/>
      <c r="P16311" s="115"/>
      <c r="Q16311" s="116"/>
      <c r="R16311" s="116"/>
      <c r="S16311" s="116"/>
      <c r="T16311" s="117"/>
    </row>
    <row r="16312" spans="10:20">
      <c r="J16312" s="116"/>
      <c r="K16312" s="116"/>
      <c r="L16312" s="116"/>
      <c r="M16312" s="116"/>
      <c r="N16312" s="117"/>
      <c r="P16312" s="115"/>
      <c r="Q16312" s="116"/>
      <c r="R16312" s="116"/>
      <c r="S16312" s="116"/>
      <c r="T16312" s="117"/>
    </row>
    <row r="16313" spans="10:20">
      <c r="J16313" s="116"/>
      <c r="K16313" s="116"/>
      <c r="L16313" s="116"/>
      <c r="M16313" s="116"/>
      <c r="N16313" s="117"/>
      <c r="P16313" s="115"/>
      <c r="Q16313" s="116"/>
      <c r="R16313" s="116"/>
      <c r="S16313" s="116"/>
      <c r="T16313" s="117"/>
    </row>
    <row r="16314" spans="10:20">
      <c r="J16314" s="116"/>
      <c r="K16314" s="116"/>
      <c r="L16314" s="116"/>
      <c r="M16314" s="116"/>
      <c r="N16314" s="117"/>
      <c r="P16314" s="115"/>
      <c r="Q16314" s="116"/>
      <c r="R16314" s="116"/>
      <c r="S16314" s="116"/>
      <c r="T16314" s="117"/>
    </row>
    <row r="16315" spans="10:20">
      <c r="J16315" s="116"/>
      <c r="K16315" s="116"/>
      <c r="L16315" s="116"/>
      <c r="M16315" s="116"/>
      <c r="N16315" s="117"/>
      <c r="P16315" s="115"/>
      <c r="Q16315" s="116"/>
      <c r="R16315" s="116"/>
      <c r="S16315" s="116"/>
      <c r="T16315" s="117"/>
    </row>
    <row r="16316" spans="10:20">
      <c r="J16316" s="116"/>
      <c r="K16316" s="116"/>
      <c r="L16316" s="116"/>
      <c r="M16316" s="116"/>
      <c r="N16316" s="117"/>
      <c r="P16316" s="115"/>
      <c r="Q16316" s="116"/>
      <c r="R16316" s="116"/>
      <c r="S16316" s="116"/>
      <c r="T16316" s="117"/>
    </row>
    <row r="16317" spans="10:20">
      <c r="J16317" s="116"/>
      <c r="K16317" s="116"/>
      <c r="L16317" s="116"/>
      <c r="M16317" s="116"/>
      <c r="N16317" s="117"/>
      <c r="P16317" s="115"/>
      <c r="Q16317" s="116"/>
      <c r="R16317" s="116"/>
      <c r="S16317" s="116"/>
      <c r="T16317" s="117"/>
    </row>
    <row r="16318" spans="10:20">
      <c r="J16318" s="116"/>
      <c r="K16318" s="116"/>
      <c r="L16318" s="116"/>
      <c r="M16318" s="116"/>
      <c r="N16318" s="117"/>
      <c r="P16318" s="115"/>
      <c r="Q16318" s="116"/>
      <c r="R16318" s="116"/>
      <c r="S16318" s="116"/>
      <c r="T16318" s="117"/>
    </row>
    <row r="16319" spans="10:20">
      <c r="J16319" s="116"/>
      <c r="K16319" s="116"/>
      <c r="L16319" s="116"/>
      <c r="M16319" s="116"/>
      <c r="N16319" s="117"/>
      <c r="P16319" s="115"/>
      <c r="Q16319" s="116"/>
      <c r="R16319" s="116"/>
      <c r="S16319" s="116"/>
      <c r="T16319" s="117"/>
    </row>
    <row r="16320" spans="10:20">
      <c r="J16320" s="116"/>
      <c r="K16320" s="116"/>
      <c r="L16320" s="116"/>
      <c r="M16320" s="116"/>
      <c r="N16320" s="117"/>
      <c r="P16320" s="115"/>
      <c r="Q16320" s="116"/>
      <c r="R16320" s="116"/>
      <c r="S16320" s="116"/>
      <c r="T16320" s="117"/>
    </row>
    <row r="16321" spans="10:20">
      <c r="J16321" s="116"/>
      <c r="K16321" s="116"/>
      <c r="L16321" s="116"/>
      <c r="M16321" s="116"/>
      <c r="N16321" s="117"/>
      <c r="P16321" s="115"/>
      <c r="Q16321" s="116"/>
      <c r="R16321" s="116"/>
      <c r="S16321" s="116"/>
      <c r="T16321" s="117"/>
    </row>
    <row r="16322" spans="10:20">
      <c r="J16322" s="116"/>
      <c r="K16322" s="116"/>
      <c r="L16322" s="116"/>
      <c r="M16322" s="116"/>
      <c r="N16322" s="117"/>
      <c r="P16322" s="115"/>
      <c r="Q16322" s="116"/>
      <c r="R16322" s="116"/>
      <c r="S16322" s="116"/>
      <c r="T16322" s="117"/>
    </row>
    <row r="16323" spans="10:20">
      <c r="J16323" s="116"/>
      <c r="K16323" s="116"/>
      <c r="L16323" s="116"/>
      <c r="M16323" s="116"/>
      <c r="N16323" s="117"/>
      <c r="P16323" s="115"/>
      <c r="Q16323" s="116"/>
      <c r="R16323" s="116"/>
      <c r="S16323" s="116"/>
      <c r="T16323" s="117"/>
    </row>
    <row r="16324" spans="10:20">
      <c r="J16324" s="116"/>
      <c r="K16324" s="116"/>
      <c r="L16324" s="116"/>
      <c r="M16324" s="116"/>
      <c r="N16324" s="117"/>
      <c r="P16324" s="115"/>
      <c r="Q16324" s="116"/>
      <c r="R16324" s="116"/>
      <c r="S16324" s="116"/>
      <c r="T16324" s="117"/>
    </row>
    <row r="16325" spans="10:20">
      <c r="J16325" s="116"/>
      <c r="K16325" s="116"/>
      <c r="L16325" s="116"/>
      <c r="M16325" s="116"/>
      <c r="N16325" s="117"/>
      <c r="P16325" s="115"/>
      <c r="Q16325" s="116"/>
      <c r="R16325" s="116"/>
      <c r="S16325" s="116"/>
      <c r="T16325" s="117"/>
    </row>
    <row r="16326" spans="10:20">
      <c r="J16326" s="116"/>
      <c r="K16326" s="116"/>
      <c r="L16326" s="116"/>
      <c r="M16326" s="116"/>
      <c r="N16326" s="117"/>
      <c r="P16326" s="115"/>
      <c r="Q16326" s="116"/>
      <c r="R16326" s="116"/>
      <c r="S16326" s="116"/>
      <c r="T16326" s="117"/>
    </row>
    <row r="16327" spans="10:20">
      <c r="J16327" s="116"/>
      <c r="K16327" s="116"/>
      <c r="L16327" s="116"/>
      <c r="M16327" s="116"/>
      <c r="N16327" s="117"/>
      <c r="P16327" s="115"/>
      <c r="Q16327" s="116"/>
      <c r="R16327" s="116"/>
      <c r="S16327" s="116"/>
      <c r="T16327" s="117"/>
    </row>
    <row r="16328" spans="10:20">
      <c r="J16328" s="116"/>
      <c r="K16328" s="116"/>
      <c r="L16328" s="116"/>
      <c r="M16328" s="116"/>
      <c r="N16328" s="117"/>
      <c r="P16328" s="115"/>
      <c r="Q16328" s="116"/>
      <c r="R16328" s="116"/>
      <c r="S16328" s="116"/>
      <c r="T16328" s="117"/>
    </row>
    <row r="16329" spans="10:20">
      <c r="J16329" s="116"/>
      <c r="K16329" s="116"/>
      <c r="L16329" s="116"/>
      <c r="M16329" s="116"/>
      <c r="N16329" s="117"/>
      <c r="P16329" s="115"/>
      <c r="Q16329" s="116"/>
      <c r="R16329" s="116"/>
      <c r="S16329" s="116"/>
      <c r="T16329" s="117"/>
    </row>
    <row r="16330" spans="10:20">
      <c r="J16330" s="116"/>
      <c r="K16330" s="116"/>
      <c r="L16330" s="116"/>
      <c r="M16330" s="116"/>
      <c r="N16330" s="117"/>
      <c r="P16330" s="115"/>
      <c r="Q16330" s="116"/>
      <c r="R16330" s="116"/>
      <c r="S16330" s="116"/>
      <c r="T16330" s="117"/>
    </row>
    <row r="16331" spans="10:20">
      <c r="J16331" s="116"/>
      <c r="K16331" s="116"/>
      <c r="L16331" s="116"/>
      <c r="M16331" s="116"/>
      <c r="N16331" s="117"/>
      <c r="P16331" s="115"/>
      <c r="Q16331" s="116"/>
      <c r="R16331" s="116"/>
      <c r="S16331" s="116"/>
      <c r="T16331" s="117"/>
    </row>
    <row r="16332" spans="10:20">
      <c r="J16332" s="116"/>
      <c r="K16332" s="116"/>
      <c r="L16332" s="116"/>
      <c r="M16332" s="116"/>
      <c r="N16332" s="117"/>
      <c r="P16332" s="115"/>
      <c r="Q16332" s="116"/>
      <c r="R16332" s="116"/>
      <c r="S16332" s="116"/>
      <c r="T16332" s="117"/>
    </row>
    <row r="16333" spans="10:20">
      <c r="J16333" s="116"/>
      <c r="K16333" s="116"/>
      <c r="L16333" s="116"/>
      <c r="M16333" s="116"/>
      <c r="N16333" s="117"/>
      <c r="P16333" s="115"/>
      <c r="Q16333" s="116"/>
      <c r="R16333" s="116"/>
      <c r="S16333" s="116"/>
      <c r="T16333" s="117"/>
    </row>
    <row r="16334" spans="10:20">
      <c r="J16334" s="116"/>
      <c r="K16334" s="116"/>
      <c r="L16334" s="116"/>
      <c r="M16334" s="116"/>
      <c r="N16334" s="117"/>
      <c r="P16334" s="115"/>
      <c r="Q16334" s="116"/>
      <c r="R16334" s="116"/>
      <c r="S16334" s="116"/>
      <c r="T16334" s="117"/>
    </row>
    <row r="16335" spans="10:20">
      <c r="J16335" s="116"/>
      <c r="K16335" s="116"/>
      <c r="L16335" s="116"/>
      <c r="M16335" s="116"/>
      <c r="N16335" s="117"/>
      <c r="P16335" s="115"/>
      <c r="Q16335" s="116"/>
      <c r="R16335" s="116"/>
      <c r="S16335" s="116"/>
      <c r="T16335" s="117"/>
    </row>
    <row r="16336" spans="10:20">
      <c r="J16336" s="116"/>
      <c r="K16336" s="116"/>
      <c r="L16336" s="116"/>
      <c r="M16336" s="116"/>
      <c r="N16336" s="117"/>
      <c r="P16336" s="115"/>
      <c r="Q16336" s="116"/>
      <c r="R16336" s="116"/>
      <c r="S16336" s="116"/>
      <c r="T16336" s="117"/>
    </row>
    <row r="16337" spans="10:20">
      <c r="J16337" s="116"/>
      <c r="K16337" s="116"/>
      <c r="L16337" s="116"/>
      <c r="M16337" s="116"/>
      <c r="N16337" s="117"/>
      <c r="P16337" s="115"/>
      <c r="Q16337" s="116"/>
      <c r="R16337" s="116"/>
      <c r="S16337" s="116"/>
      <c r="T16337" s="117"/>
    </row>
    <row r="16338" spans="10:20">
      <c r="J16338" s="116"/>
      <c r="K16338" s="116"/>
      <c r="L16338" s="116"/>
      <c r="M16338" s="116"/>
      <c r="N16338" s="117"/>
      <c r="P16338" s="115"/>
      <c r="Q16338" s="116"/>
      <c r="R16338" s="116"/>
      <c r="S16338" s="116"/>
      <c r="T16338" s="117"/>
    </row>
    <row r="16339" spans="10:20">
      <c r="J16339" s="116"/>
      <c r="K16339" s="116"/>
      <c r="L16339" s="116"/>
      <c r="M16339" s="116"/>
      <c r="N16339" s="117"/>
      <c r="P16339" s="115"/>
      <c r="Q16339" s="116"/>
      <c r="R16339" s="116"/>
      <c r="S16339" s="116"/>
      <c r="T16339" s="117"/>
    </row>
    <row r="16340" spans="10:20">
      <c r="J16340" s="116"/>
      <c r="K16340" s="116"/>
      <c r="L16340" s="116"/>
      <c r="M16340" s="116"/>
      <c r="N16340" s="117"/>
      <c r="P16340" s="115"/>
      <c r="Q16340" s="116"/>
      <c r="R16340" s="116"/>
      <c r="S16340" s="116"/>
      <c r="T16340" s="117"/>
    </row>
    <row r="16341" spans="10:20">
      <c r="J16341" s="116"/>
      <c r="K16341" s="116"/>
      <c r="L16341" s="116"/>
      <c r="M16341" s="116"/>
      <c r="N16341" s="117"/>
      <c r="P16341" s="115"/>
      <c r="Q16341" s="116"/>
      <c r="R16341" s="116"/>
      <c r="S16341" s="116"/>
      <c r="T16341" s="117"/>
    </row>
    <row r="16342" spans="10:20">
      <c r="J16342" s="116"/>
      <c r="K16342" s="116"/>
      <c r="L16342" s="116"/>
      <c r="M16342" s="116"/>
      <c r="N16342" s="117"/>
      <c r="P16342" s="115"/>
      <c r="Q16342" s="116"/>
      <c r="R16342" s="116"/>
      <c r="S16342" s="116"/>
      <c r="T16342" s="117"/>
    </row>
    <row r="16343" spans="10:20">
      <c r="J16343" s="116"/>
      <c r="K16343" s="116"/>
      <c r="L16343" s="116"/>
      <c r="M16343" s="116"/>
      <c r="N16343" s="117"/>
      <c r="P16343" s="115"/>
      <c r="Q16343" s="116"/>
      <c r="R16343" s="116"/>
      <c r="S16343" s="116"/>
      <c r="T16343" s="117"/>
    </row>
    <row r="16344" spans="10:20">
      <c r="J16344" s="116"/>
      <c r="K16344" s="116"/>
      <c r="L16344" s="116"/>
      <c r="M16344" s="116"/>
      <c r="N16344" s="117"/>
      <c r="P16344" s="115"/>
      <c r="Q16344" s="116"/>
      <c r="R16344" s="116"/>
      <c r="S16344" s="116"/>
      <c r="T16344" s="117"/>
    </row>
    <row r="16345" spans="10:20">
      <c r="J16345" s="116"/>
      <c r="K16345" s="116"/>
      <c r="L16345" s="116"/>
      <c r="M16345" s="116"/>
      <c r="N16345" s="117"/>
      <c r="P16345" s="115"/>
      <c r="Q16345" s="116"/>
      <c r="R16345" s="116"/>
      <c r="S16345" s="116"/>
      <c r="T16345" s="117"/>
    </row>
    <row r="16346" spans="10:20">
      <c r="J16346" s="116"/>
      <c r="K16346" s="116"/>
      <c r="L16346" s="116"/>
      <c r="M16346" s="116"/>
      <c r="N16346" s="117"/>
      <c r="P16346" s="115"/>
      <c r="Q16346" s="116"/>
      <c r="R16346" s="116"/>
      <c r="S16346" s="116"/>
      <c r="T16346" s="117"/>
    </row>
    <row r="16347" spans="10:20">
      <c r="J16347" s="116"/>
      <c r="K16347" s="116"/>
      <c r="L16347" s="116"/>
      <c r="M16347" s="116"/>
      <c r="N16347" s="117"/>
      <c r="P16347" s="115"/>
      <c r="Q16347" s="116"/>
      <c r="R16347" s="116"/>
      <c r="S16347" s="116"/>
      <c r="T16347" s="117"/>
    </row>
    <row r="16348" spans="10:20">
      <c r="J16348" s="116"/>
      <c r="K16348" s="116"/>
      <c r="L16348" s="116"/>
      <c r="M16348" s="116"/>
      <c r="N16348" s="117"/>
      <c r="P16348" s="115"/>
      <c r="Q16348" s="116"/>
      <c r="R16348" s="116"/>
      <c r="S16348" s="116"/>
      <c r="T16348" s="117"/>
    </row>
    <row r="16349" spans="10:20">
      <c r="J16349" s="116"/>
      <c r="K16349" s="116"/>
      <c r="L16349" s="116"/>
      <c r="M16349" s="116"/>
      <c r="N16349" s="117"/>
      <c r="P16349" s="115"/>
      <c r="Q16349" s="116"/>
      <c r="R16349" s="116"/>
      <c r="S16349" s="116"/>
      <c r="T16349" s="117"/>
    </row>
    <row r="16350" spans="10:20">
      <c r="J16350" s="116"/>
      <c r="K16350" s="116"/>
      <c r="L16350" s="116"/>
      <c r="M16350" s="116"/>
      <c r="N16350" s="117"/>
      <c r="P16350" s="115"/>
      <c r="Q16350" s="116"/>
      <c r="R16350" s="116"/>
      <c r="S16350" s="116"/>
      <c r="T16350" s="117"/>
    </row>
    <row r="16351" spans="10:20">
      <c r="J16351" s="116"/>
      <c r="K16351" s="116"/>
      <c r="L16351" s="116"/>
      <c r="M16351" s="116"/>
      <c r="N16351" s="117"/>
      <c r="P16351" s="115"/>
      <c r="Q16351" s="116"/>
      <c r="R16351" s="116"/>
      <c r="S16351" s="116"/>
      <c r="T16351" s="117"/>
    </row>
    <row r="16352" spans="10:20">
      <c r="J16352" s="116"/>
      <c r="K16352" s="116"/>
      <c r="L16352" s="116"/>
      <c r="M16352" s="116"/>
      <c r="N16352" s="117"/>
      <c r="P16352" s="115"/>
      <c r="Q16352" s="116"/>
      <c r="R16352" s="116"/>
      <c r="S16352" s="116"/>
      <c r="T16352" s="117"/>
    </row>
    <row r="16353" spans="10:20">
      <c r="J16353" s="116"/>
      <c r="K16353" s="116"/>
      <c r="L16353" s="116"/>
      <c r="M16353" s="116"/>
      <c r="N16353" s="117"/>
      <c r="P16353" s="115"/>
      <c r="Q16353" s="116"/>
      <c r="R16353" s="116"/>
      <c r="S16353" s="116"/>
      <c r="T16353" s="117"/>
    </row>
    <row r="16354" spans="10:20">
      <c r="J16354" s="116"/>
      <c r="K16354" s="116"/>
      <c r="L16354" s="116"/>
      <c r="M16354" s="116"/>
      <c r="N16354" s="117"/>
      <c r="P16354" s="115"/>
      <c r="Q16354" s="116"/>
      <c r="R16354" s="116"/>
      <c r="S16354" s="116"/>
      <c r="T16354" s="117"/>
    </row>
    <row r="16355" spans="10:20">
      <c r="J16355" s="116"/>
      <c r="K16355" s="116"/>
      <c r="L16355" s="116"/>
      <c r="M16355" s="116"/>
      <c r="N16355" s="117"/>
      <c r="P16355" s="115"/>
      <c r="Q16355" s="116"/>
      <c r="R16355" s="116"/>
      <c r="S16355" s="116"/>
      <c r="T16355" s="117"/>
    </row>
    <row r="16356" spans="10:20">
      <c r="J16356" s="116"/>
      <c r="K16356" s="116"/>
      <c r="L16356" s="116"/>
      <c r="M16356" s="116"/>
      <c r="N16356" s="117"/>
      <c r="P16356" s="115"/>
      <c r="Q16356" s="116"/>
      <c r="R16356" s="116"/>
      <c r="S16356" s="116"/>
      <c r="T16356" s="117"/>
    </row>
    <row r="16357" spans="10:20">
      <c r="J16357" s="116"/>
      <c r="K16357" s="116"/>
      <c r="L16357" s="116"/>
      <c r="M16357" s="116"/>
      <c r="N16357" s="117"/>
      <c r="P16357" s="115"/>
      <c r="Q16357" s="116"/>
      <c r="R16357" s="116"/>
      <c r="S16357" s="116"/>
      <c r="T16357" s="117"/>
    </row>
    <row r="16358" spans="10:20">
      <c r="J16358" s="116"/>
      <c r="K16358" s="116"/>
      <c r="L16358" s="116"/>
      <c r="M16358" s="116"/>
      <c r="N16358" s="117"/>
      <c r="P16358" s="115"/>
      <c r="Q16358" s="116"/>
      <c r="R16358" s="116"/>
      <c r="S16358" s="116"/>
      <c r="T16358" s="117"/>
    </row>
    <row r="16359" spans="10:20">
      <c r="J16359" s="116"/>
      <c r="K16359" s="116"/>
      <c r="L16359" s="116"/>
      <c r="M16359" s="116"/>
      <c r="N16359" s="117"/>
      <c r="P16359" s="115"/>
      <c r="Q16359" s="116"/>
      <c r="R16359" s="116"/>
      <c r="S16359" s="116"/>
      <c r="T16359" s="117"/>
    </row>
    <row r="16360" spans="10:20">
      <c r="J16360" s="116"/>
      <c r="K16360" s="116"/>
      <c r="L16360" s="116"/>
      <c r="M16360" s="116"/>
      <c r="N16360" s="117"/>
      <c r="P16360" s="115"/>
      <c r="Q16360" s="116"/>
      <c r="R16360" s="116"/>
      <c r="S16360" s="116"/>
      <c r="T16360" s="117"/>
    </row>
    <row r="16361" spans="10:20">
      <c r="J16361" s="116"/>
      <c r="K16361" s="116"/>
      <c r="L16361" s="116"/>
      <c r="M16361" s="116"/>
      <c r="N16361" s="117"/>
      <c r="P16361" s="115"/>
      <c r="Q16361" s="116"/>
      <c r="R16361" s="116"/>
      <c r="S16361" s="116"/>
      <c r="T16361" s="117"/>
    </row>
    <row r="16362" spans="10:20">
      <c r="J16362" s="116"/>
      <c r="K16362" s="116"/>
      <c r="L16362" s="116"/>
      <c r="M16362" s="116"/>
      <c r="N16362" s="117"/>
      <c r="P16362" s="115"/>
      <c r="Q16362" s="116"/>
      <c r="R16362" s="116"/>
      <c r="S16362" s="116"/>
      <c r="T16362" s="117"/>
    </row>
    <row r="16363" spans="10:20">
      <c r="J16363" s="116"/>
      <c r="K16363" s="116"/>
      <c r="L16363" s="116"/>
      <c r="M16363" s="116"/>
      <c r="N16363" s="117"/>
      <c r="P16363" s="115"/>
      <c r="Q16363" s="116"/>
      <c r="R16363" s="116"/>
      <c r="S16363" s="116"/>
      <c r="T16363" s="117"/>
    </row>
    <row r="16364" spans="10:20">
      <c r="J16364" s="116"/>
      <c r="K16364" s="116"/>
      <c r="L16364" s="116"/>
      <c r="M16364" s="116"/>
      <c r="N16364" s="117"/>
      <c r="P16364" s="115"/>
      <c r="Q16364" s="116"/>
      <c r="R16364" s="116"/>
      <c r="S16364" s="116"/>
      <c r="T16364" s="117"/>
    </row>
    <row r="16365" spans="10:20">
      <c r="J16365" s="116"/>
      <c r="K16365" s="116"/>
      <c r="L16365" s="116"/>
      <c r="M16365" s="116"/>
      <c r="N16365" s="117"/>
      <c r="P16365" s="115"/>
      <c r="Q16365" s="116"/>
      <c r="R16365" s="116"/>
      <c r="S16365" s="116"/>
      <c r="T16365" s="117"/>
    </row>
    <row r="16366" spans="10:20">
      <c r="J16366" s="116"/>
      <c r="K16366" s="116"/>
      <c r="L16366" s="116"/>
      <c r="M16366" s="116"/>
      <c r="N16366" s="117"/>
      <c r="P16366" s="115"/>
      <c r="Q16366" s="116"/>
      <c r="R16366" s="116"/>
      <c r="S16366" s="116"/>
      <c r="T16366" s="117"/>
    </row>
    <row r="16367" spans="10:20">
      <c r="J16367" s="116"/>
      <c r="K16367" s="116"/>
      <c r="L16367" s="116"/>
      <c r="M16367" s="116"/>
      <c r="N16367" s="117"/>
      <c r="P16367" s="115"/>
      <c r="Q16367" s="116"/>
      <c r="R16367" s="116"/>
      <c r="S16367" s="116"/>
      <c r="T16367" s="117"/>
    </row>
    <row r="16368" spans="10:20">
      <c r="J16368" s="116"/>
      <c r="K16368" s="116"/>
      <c r="L16368" s="116"/>
      <c r="M16368" s="116"/>
      <c r="N16368" s="117"/>
      <c r="P16368" s="115"/>
      <c r="Q16368" s="116"/>
      <c r="R16368" s="116"/>
      <c r="S16368" s="116"/>
      <c r="T16368" s="117"/>
    </row>
    <row r="16369" spans="10:20">
      <c r="J16369" s="116"/>
      <c r="K16369" s="116"/>
      <c r="L16369" s="116"/>
      <c r="M16369" s="116"/>
      <c r="N16369" s="117"/>
      <c r="P16369" s="115"/>
      <c r="Q16369" s="116"/>
      <c r="R16369" s="116"/>
      <c r="S16369" s="116"/>
      <c r="T16369" s="117"/>
    </row>
    <row r="16370" spans="10:20">
      <c r="J16370" s="116"/>
      <c r="K16370" s="116"/>
      <c r="L16370" s="116"/>
      <c r="M16370" s="116"/>
      <c r="N16370" s="117"/>
      <c r="P16370" s="115"/>
      <c r="Q16370" s="116"/>
      <c r="R16370" s="116"/>
      <c r="S16370" s="116"/>
      <c r="T16370" s="117"/>
    </row>
    <row r="16371" spans="10:20">
      <c r="J16371" s="116"/>
      <c r="K16371" s="116"/>
      <c r="L16371" s="116"/>
      <c r="M16371" s="116"/>
      <c r="N16371" s="117"/>
      <c r="P16371" s="115"/>
      <c r="Q16371" s="116"/>
      <c r="R16371" s="116"/>
      <c r="S16371" s="116"/>
      <c r="T16371" s="117"/>
    </row>
    <row r="16372" spans="10:20">
      <c r="J16372" s="116"/>
      <c r="K16372" s="116"/>
      <c r="L16372" s="116"/>
      <c r="M16372" s="116"/>
      <c r="N16372" s="117"/>
      <c r="P16372" s="115"/>
      <c r="Q16372" s="116"/>
      <c r="R16372" s="116"/>
      <c r="S16372" s="116"/>
      <c r="T16372" s="117"/>
    </row>
    <row r="16373" spans="10:20">
      <c r="J16373" s="116"/>
      <c r="K16373" s="116"/>
      <c r="L16373" s="116"/>
      <c r="M16373" s="116"/>
      <c r="N16373" s="117"/>
      <c r="P16373" s="115"/>
      <c r="Q16373" s="116"/>
      <c r="R16373" s="116"/>
      <c r="S16373" s="116"/>
      <c r="T16373" s="117"/>
    </row>
    <row r="16374" spans="10:20">
      <c r="J16374" s="116"/>
      <c r="K16374" s="116"/>
      <c r="L16374" s="116"/>
      <c r="M16374" s="116"/>
      <c r="N16374" s="117"/>
      <c r="P16374" s="115"/>
      <c r="Q16374" s="116"/>
      <c r="R16374" s="116"/>
      <c r="S16374" s="116"/>
      <c r="T16374" s="117"/>
    </row>
    <row r="16375" spans="10:20">
      <c r="J16375" s="116"/>
      <c r="K16375" s="116"/>
      <c r="L16375" s="116"/>
      <c r="M16375" s="116"/>
      <c r="N16375" s="117"/>
      <c r="P16375" s="115"/>
      <c r="Q16375" s="116"/>
      <c r="R16375" s="116"/>
      <c r="S16375" s="116"/>
      <c r="T16375" s="117"/>
    </row>
    <row r="16376" spans="10:20">
      <c r="J16376" s="116"/>
      <c r="K16376" s="116"/>
      <c r="L16376" s="116"/>
      <c r="M16376" s="116"/>
      <c r="N16376" s="117"/>
      <c r="P16376" s="115"/>
      <c r="Q16376" s="116"/>
      <c r="R16376" s="116"/>
      <c r="S16376" s="116"/>
      <c r="T16376" s="117"/>
    </row>
    <row r="16377" spans="10:20">
      <c r="J16377" s="116"/>
      <c r="K16377" s="116"/>
      <c r="L16377" s="116"/>
      <c r="M16377" s="116"/>
      <c r="N16377" s="117"/>
      <c r="P16377" s="115"/>
      <c r="Q16377" s="116"/>
      <c r="R16377" s="116"/>
      <c r="S16377" s="116"/>
      <c r="T16377" s="117"/>
    </row>
    <row r="16378" spans="10:20">
      <c r="J16378" s="116"/>
      <c r="K16378" s="116"/>
      <c r="L16378" s="116"/>
      <c r="M16378" s="116"/>
      <c r="N16378" s="117"/>
      <c r="P16378" s="115"/>
      <c r="Q16378" s="116"/>
      <c r="R16378" s="116"/>
      <c r="S16378" s="116"/>
      <c r="T16378" s="117"/>
    </row>
    <row r="16379" spans="10:20">
      <c r="J16379" s="116"/>
      <c r="K16379" s="116"/>
      <c r="L16379" s="116"/>
      <c r="M16379" s="116"/>
      <c r="N16379" s="117"/>
      <c r="P16379" s="115"/>
      <c r="Q16379" s="116"/>
      <c r="R16379" s="116"/>
      <c r="S16379" s="116"/>
      <c r="T16379" s="117"/>
    </row>
    <row r="16380" spans="10:20">
      <c r="J16380" s="116"/>
      <c r="K16380" s="116"/>
      <c r="L16380" s="116"/>
      <c r="M16380" s="116"/>
      <c r="N16380" s="117"/>
      <c r="P16380" s="115"/>
      <c r="Q16380" s="116"/>
      <c r="R16380" s="116"/>
      <c r="S16380" s="116"/>
      <c r="T16380" s="117"/>
    </row>
    <row r="16381" spans="10:20">
      <c r="J16381" s="116"/>
      <c r="K16381" s="116"/>
      <c r="L16381" s="116"/>
      <c r="M16381" s="116"/>
      <c r="N16381" s="117"/>
      <c r="P16381" s="115"/>
      <c r="Q16381" s="116"/>
      <c r="R16381" s="116"/>
      <c r="S16381" s="116"/>
      <c r="T16381" s="117"/>
    </row>
    <row r="16382" spans="10:20">
      <c r="J16382" s="116"/>
      <c r="K16382" s="116"/>
      <c r="L16382" s="116"/>
      <c r="M16382" s="116"/>
      <c r="N16382" s="117"/>
      <c r="P16382" s="115"/>
      <c r="Q16382" s="116"/>
      <c r="R16382" s="116"/>
      <c r="S16382" s="116"/>
      <c r="T16382" s="117"/>
    </row>
    <row r="16383" spans="10:20">
      <c r="J16383" s="116"/>
      <c r="K16383" s="116"/>
      <c r="L16383" s="116"/>
      <c r="M16383" s="116"/>
      <c r="N16383" s="117"/>
      <c r="P16383" s="115"/>
      <c r="Q16383" s="116"/>
      <c r="R16383" s="116"/>
      <c r="S16383" s="116"/>
      <c r="T16383" s="117"/>
    </row>
    <row r="16384" spans="10:20">
      <c r="J16384" s="116"/>
      <c r="K16384" s="116"/>
      <c r="L16384" s="116"/>
      <c r="M16384" s="116"/>
      <c r="N16384" s="117"/>
      <c r="P16384" s="115"/>
      <c r="Q16384" s="116"/>
      <c r="R16384" s="116"/>
      <c r="S16384" s="116"/>
      <c r="T16384" s="117"/>
    </row>
    <row r="16385" spans="10:20">
      <c r="J16385" s="116"/>
      <c r="K16385" s="116"/>
      <c r="L16385" s="116"/>
      <c r="M16385" s="116"/>
      <c r="N16385" s="117"/>
      <c r="P16385" s="115"/>
      <c r="Q16385" s="116"/>
      <c r="R16385" s="116"/>
      <c r="S16385" s="116"/>
      <c r="T16385" s="117"/>
    </row>
    <row r="16386" spans="10:20">
      <c r="J16386" s="116"/>
      <c r="K16386" s="116"/>
      <c r="L16386" s="116"/>
      <c r="M16386" s="116"/>
      <c r="N16386" s="117"/>
      <c r="P16386" s="115"/>
      <c r="Q16386" s="116"/>
      <c r="R16386" s="116"/>
      <c r="S16386" s="116"/>
      <c r="T16386" s="117"/>
    </row>
    <row r="16387" spans="10:20">
      <c r="J16387" s="116"/>
      <c r="K16387" s="116"/>
      <c r="L16387" s="116"/>
      <c r="M16387" s="116"/>
      <c r="N16387" s="117"/>
      <c r="P16387" s="115"/>
      <c r="Q16387" s="116"/>
      <c r="R16387" s="116"/>
      <c r="S16387" s="116"/>
      <c r="T16387" s="117"/>
    </row>
    <row r="16388" spans="10:20">
      <c r="J16388" s="116"/>
      <c r="K16388" s="116"/>
      <c r="L16388" s="116"/>
      <c r="M16388" s="116"/>
      <c r="N16388" s="117"/>
      <c r="P16388" s="115"/>
      <c r="Q16388" s="116"/>
      <c r="R16388" s="116"/>
      <c r="S16388" s="116"/>
      <c r="T16388" s="117"/>
    </row>
    <row r="16389" spans="10:20">
      <c r="J16389" s="116"/>
      <c r="K16389" s="116"/>
      <c r="L16389" s="116"/>
      <c r="M16389" s="116"/>
      <c r="N16389" s="117"/>
      <c r="P16389" s="115"/>
      <c r="Q16389" s="116"/>
      <c r="R16389" s="116"/>
      <c r="S16389" s="116"/>
      <c r="T16389" s="117"/>
    </row>
    <row r="16390" spans="10:20">
      <c r="J16390" s="116"/>
      <c r="K16390" s="116"/>
      <c r="L16390" s="116"/>
      <c r="M16390" s="116"/>
      <c r="N16390" s="117"/>
      <c r="P16390" s="115"/>
      <c r="Q16390" s="116"/>
      <c r="R16390" s="116"/>
      <c r="S16390" s="116"/>
      <c r="T16390" s="117"/>
    </row>
    <row r="16391" spans="10:20">
      <c r="J16391" s="116"/>
      <c r="K16391" s="116"/>
      <c r="L16391" s="116"/>
      <c r="M16391" s="116"/>
      <c r="N16391" s="117"/>
      <c r="P16391" s="115"/>
      <c r="Q16391" s="116"/>
      <c r="R16391" s="116"/>
      <c r="S16391" s="116"/>
      <c r="T16391" s="117"/>
    </row>
    <row r="16392" spans="10:20">
      <c r="J16392" s="116"/>
      <c r="K16392" s="116"/>
      <c r="L16392" s="116"/>
      <c r="M16392" s="116"/>
      <c r="N16392" s="117"/>
      <c r="P16392" s="115"/>
      <c r="Q16392" s="116"/>
      <c r="R16392" s="116"/>
      <c r="S16392" s="116"/>
      <c r="T16392" s="117"/>
    </row>
    <row r="16393" spans="10:20">
      <c r="J16393" s="116"/>
      <c r="K16393" s="116"/>
      <c r="L16393" s="116"/>
      <c r="M16393" s="116"/>
      <c r="N16393" s="117"/>
      <c r="P16393" s="115"/>
      <c r="Q16393" s="116"/>
      <c r="R16393" s="116"/>
      <c r="S16393" s="116"/>
      <c r="T16393" s="117"/>
    </row>
    <row r="16394" spans="10:20">
      <c r="J16394" s="116"/>
      <c r="K16394" s="116"/>
      <c r="L16394" s="116"/>
      <c r="M16394" s="116"/>
      <c r="N16394" s="117"/>
      <c r="P16394" s="115"/>
      <c r="Q16394" s="116"/>
      <c r="R16394" s="116"/>
      <c r="S16394" s="116"/>
      <c r="T16394" s="117"/>
    </row>
    <row r="16395" spans="10:20">
      <c r="J16395" s="116"/>
      <c r="K16395" s="116"/>
      <c r="L16395" s="116"/>
      <c r="M16395" s="116"/>
      <c r="N16395" s="117"/>
      <c r="P16395" s="115"/>
      <c r="Q16395" s="116"/>
      <c r="R16395" s="116"/>
      <c r="S16395" s="116"/>
      <c r="T16395" s="117"/>
    </row>
    <row r="16396" spans="10:20">
      <c r="J16396" s="116"/>
      <c r="K16396" s="116"/>
      <c r="L16396" s="116"/>
      <c r="M16396" s="116"/>
      <c r="N16396" s="117"/>
      <c r="P16396" s="115"/>
      <c r="Q16396" s="116"/>
      <c r="R16396" s="116"/>
      <c r="S16396" s="116"/>
      <c r="T16396" s="117"/>
    </row>
    <row r="16397" spans="10:20">
      <c r="J16397" s="116"/>
      <c r="K16397" s="116"/>
      <c r="L16397" s="116"/>
      <c r="M16397" s="116"/>
      <c r="N16397" s="117"/>
      <c r="P16397" s="115"/>
      <c r="Q16397" s="116"/>
      <c r="R16397" s="116"/>
      <c r="S16397" s="116"/>
      <c r="T16397" s="117"/>
    </row>
    <row r="16398" spans="10:20">
      <c r="J16398" s="116"/>
      <c r="K16398" s="116"/>
      <c r="L16398" s="116"/>
      <c r="M16398" s="116"/>
      <c r="N16398" s="117"/>
      <c r="P16398" s="115"/>
      <c r="Q16398" s="116"/>
      <c r="R16398" s="116"/>
      <c r="S16398" s="116"/>
      <c r="T16398" s="117"/>
    </row>
    <row r="16399" spans="10:20">
      <c r="J16399" s="116"/>
      <c r="K16399" s="116"/>
      <c r="L16399" s="116"/>
      <c r="M16399" s="116"/>
      <c r="N16399" s="117"/>
      <c r="P16399" s="115"/>
      <c r="Q16399" s="116"/>
      <c r="R16399" s="116"/>
      <c r="S16399" s="116"/>
      <c r="T16399" s="117"/>
    </row>
    <row r="16400" spans="10:20">
      <c r="J16400" s="116"/>
      <c r="K16400" s="116"/>
      <c r="L16400" s="116"/>
      <c r="M16400" s="116"/>
      <c r="N16400" s="117"/>
      <c r="P16400" s="115"/>
      <c r="Q16400" s="116"/>
      <c r="R16400" s="116"/>
      <c r="S16400" s="116"/>
      <c r="T16400" s="117"/>
    </row>
    <row r="16401" spans="10:20">
      <c r="J16401" s="116"/>
      <c r="K16401" s="116"/>
      <c r="L16401" s="116"/>
      <c r="M16401" s="116"/>
      <c r="N16401" s="117"/>
      <c r="P16401" s="115"/>
      <c r="Q16401" s="116"/>
      <c r="R16401" s="116"/>
      <c r="S16401" s="116"/>
      <c r="T16401" s="117"/>
    </row>
    <row r="16402" spans="10:20">
      <c r="J16402" s="116"/>
      <c r="K16402" s="116"/>
      <c r="L16402" s="116"/>
      <c r="M16402" s="116"/>
      <c r="N16402" s="117"/>
      <c r="P16402" s="115"/>
      <c r="Q16402" s="116"/>
      <c r="R16402" s="116"/>
      <c r="S16402" s="116"/>
      <c r="T16402" s="117"/>
    </row>
    <row r="16403" spans="10:20">
      <c r="J16403" s="116"/>
      <c r="K16403" s="116"/>
      <c r="L16403" s="116"/>
      <c r="M16403" s="116"/>
      <c r="N16403" s="117"/>
      <c r="P16403" s="115"/>
      <c r="Q16403" s="116"/>
      <c r="R16403" s="116"/>
      <c r="S16403" s="116"/>
      <c r="T16403" s="117"/>
    </row>
    <row r="16404" spans="10:20">
      <c r="J16404" s="116"/>
      <c r="K16404" s="116"/>
      <c r="L16404" s="116"/>
      <c r="M16404" s="116"/>
      <c r="N16404" s="117"/>
      <c r="P16404" s="115"/>
      <c r="Q16404" s="116"/>
      <c r="R16404" s="116"/>
      <c r="S16404" s="116"/>
      <c r="T16404" s="117"/>
    </row>
    <row r="16405" spans="10:20">
      <c r="J16405" s="116"/>
      <c r="K16405" s="116"/>
      <c r="L16405" s="116"/>
      <c r="M16405" s="116"/>
      <c r="N16405" s="117"/>
      <c r="P16405" s="115"/>
      <c r="Q16405" s="116"/>
      <c r="R16405" s="116"/>
      <c r="S16405" s="116"/>
      <c r="T16405" s="117"/>
    </row>
    <row r="16406" spans="10:20">
      <c r="J16406" s="116"/>
      <c r="K16406" s="116"/>
      <c r="L16406" s="116"/>
      <c r="M16406" s="116"/>
      <c r="N16406" s="117"/>
      <c r="P16406" s="115"/>
      <c r="Q16406" s="116"/>
      <c r="R16406" s="116"/>
      <c r="S16406" s="116"/>
      <c r="T16406" s="117"/>
    </row>
    <row r="16407" spans="10:20">
      <c r="J16407" s="116"/>
      <c r="K16407" s="116"/>
      <c r="L16407" s="116"/>
      <c r="M16407" s="116"/>
      <c r="N16407" s="117"/>
      <c r="P16407" s="115"/>
      <c r="Q16407" s="116"/>
      <c r="R16407" s="116"/>
      <c r="S16407" s="116"/>
      <c r="T16407" s="117"/>
    </row>
    <row r="16408" spans="10:20">
      <c r="J16408" s="116"/>
      <c r="K16408" s="116"/>
      <c r="L16408" s="116"/>
      <c r="M16408" s="116"/>
      <c r="N16408" s="117"/>
      <c r="P16408" s="115"/>
      <c r="Q16408" s="116"/>
      <c r="R16408" s="116"/>
      <c r="S16408" s="116"/>
      <c r="T16408" s="117"/>
    </row>
    <row r="16409" spans="10:20">
      <c r="J16409" s="116"/>
      <c r="K16409" s="116"/>
      <c r="L16409" s="116"/>
      <c r="M16409" s="116"/>
      <c r="N16409" s="117"/>
      <c r="P16409" s="115"/>
      <c r="Q16409" s="116"/>
      <c r="R16409" s="116"/>
      <c r="S16409" s="116"/>
      <c r="T16409" s="117"/>
    </row>
    <row r="16410" spans="10:20">
      <c r="J16410" s="116"/>
      <c r="K16410" s="116"/>
      <c r="L16410" s="116"/>
      <c r="M16410" s="116"/>
      <c r="N16410" s="117"/>
      <c r="P16410" s="115"/>
      <c r="Q16410" s="116"/>
      <c r="R16410" s="116"/>
      <c r="S16410" s="116"/>
      <c r="T16410" s="117"/>
    </row>
    <row r="16411" spans="10:20">
      <c r="J16411" s="116"/>
      <c r="K16411" s="116"/>
      <c r="L16411" s="116"/>
      <c r="M16411" s="116"/>
      <c r="N16411" s="117"/>
      <c r="P16411" s="115"/>
      <c r="Q16411" s="116"/>
      <c r="R16411" s="116"/>
      <c r="S16411" s="116"/>
      <c r="T16411" s="117"/>
    </row>
    <row r="16412" spans="10:20">
      <c r="J16412" s="116"/>
      <c r="K16412" s="116"/>
      <c r="L16412" s="116"/>
      <c r="M16412" s="116"/>
      <c r="N16412" s="117"/>
      <c r="P16412" s="115"/>
      <c r="Q16412" s="116"/>
      <c r="R16412" s="116"/>
      <c r="S16412" s="116"/>
      <c r="T16412" s="117"/>
    </row>
    <row r="16413" spans="10:20">
      <c r="J16413" s="116"/>
      <c r="K16413" s="116"/>
      <c r="L16413" s="116"/>
      <c r="M16413" s="116"/>
      <c r="N16413" s="117"/>
      <c r="P16413" s="115"/>
      <c r="Q16413" s="116"/>
      <c r="R16413" s="116"/>
      <c r="S16413" s="116"/>
      <c r="T16413" s="117"/>
    </row>
    <row r="16414" spans="10:20">
      <c r="J16414" s="116"/>
      <c r="K16414" s="116"/>
      <c r="L16414" s="116"/>
      <c r="M16414" s="116"/>
      <c r="N16414" s="117"/>
      <c r="P16414" s="115"/>
      <c r="Q16414" s="116"/>
      <c r="R16414" s="116"/>
      <c r="S16414" s="116"/>
      <c r="T16414" s="117"/>
    </row>
    <row r="16415" spans="10:20">
      <c r="J16415" s="116"/>
      <c r="K16415" s="116"/>
      <c r="L16415" s="116"/>
      <c r="M16415" s="116"/>
      <c r="N16415" s="117"/>
      <c r="P16415" s="115"/>
      <c r="Q16415" s="116"/>
      <c r="R16415" s="116"/>
      <c r="S16415" s="116"/>
      <c r="T16415" s="117"/>
    </row>
    <row r="16416" spans="10:20">
      <c r="J16416" s="116"/>
      <c r="K16416" s="116"/>
      <c r="L16416" s="116"/>
      <c r="M16416" s="116"/>
      <c r="N16416" s="117"/>
      <c r="P16416" s="115"/>
      <c r="Q16416" s="116"/>
      <c r="R16416" s="116"/>
      <c r="S16416" s="116"/>
      <c r="T16416" s="117"/>
    </row>
    <row r="16417" spans="10:20">
      <c r="J16417" s="116"/>
      <c r="K16417" s="116"/>
      <c r="L16417" s="116"/>
      <c r="M16417" s="116"/>
      <c r="N16417" s="117"/>
      <c r="P16417" s="115"/>
      <c r="Q16417" s="116"/>
      <c r="R16417" s="116"/>
      <c r="S16417" s="116"/>
      <c r="T16417" s="117"/>
    </row>
    <row r="16418" spans="10:20">
      <c r="J16418" s="116"/>
      <c r="K16418" s="116"/>
      <c r="L16418" s="116"/>
      <c r="M16418" s="116"/>
      <c r="N16418" s="117"/>
      <c r="P16418" s="115"/>
      <c r="Q16418" s="116"/>
      <c r="R16418" s="116"/>
      <c r="S16418" s="116"/>
      <c r="T16418" s="117"/>
    </row>
    <row r="16419" spans="10:20">
      <c r="J16419" s="116"/>
      <c r="K16419" s="116"/>
      <c r="L16419" s="116"/>
      <c r="M16419" s="116"/>
      <c r="N16419" s="117"/>
      <c r="P16419" s="115"/>
      <c r="Q16419" s="116"/>
      <c r="R16419" s="116"/>
      <c r="S16419" s="116"/>
      <c r="T16419" s="117"/>
    </row>
    <row r="16420" spans="10:20">
      <c r="J16420" s="116"/>
      <c r="K16420" s="116"/>
      <c r="L16420" s="116"/>
      <c r="M16420" s="116"/>
      <c r="N16420" s="117"/>
      <c r="P16420" s="115"/>
      <c r="Q16420" s="116"/>
      <c r="R16420" s="116"/>
      <c r="S16420" s="116"/>
      <c r="T16420" s="117"/>
    </row>
    <row r="16421" spans="10:20">
      <c r="J16421" s="116"/>
      <c r="K16421" s="116"/>
      <c r="L16421" s="116"/>
      <c r="M16421" s="116"/>
      <c r="N16421" s="117"/>
      <c r="P16421" s="115"/>
      <c r="Q16421" s="116"/>
      <c r="R16421" s="116"/>
      <c r="S16421" s="116"/>
      <c r="T16421" s="117"/>
    </row>
    <row r="16422" spans="10:20">
      <c r="J16422" s="116"/>
      <c r="K16422" s="116"/>
      <c r="L16422" s="116"/>
      <c r="M16422" s="116"/>
      <c r="N16422" s="117"/>
      <c r="P16422" s="115"/>
      <c r="Q16422" s="116"/>
      <c r="R16422" s="116"/>
      <c r="S16422" s="116"/>
      <c r="T16422" s="117"/>
    </row>
    <row r="16423" spans="10:20">
      <c r="J16423" s="116"/>
      <c r="K16423" s="116"/>
      <c r="L16423" s="116"/>
      <c r="M16423" s="116"/>
      <c r="N16423" s="117"/>
      <c r="P16423" s="115"/>
      <c r="Q16423" s="116"/>
      <c r="R16423" s="116"/>
      <c r="S16423" s="116"/>
      <c r="T16423" s="117"/>
    </row>
    <row r="16424" spans="10:20">
      <c r="J16424" s="116"/>
      <c r="K16424" s="116"/>
      <c r="L16424" s="116"/>
      <c r="M16424" s="116"/>
      <c r="N16424" s="117"/>
      <c r="P16424" s="115"/>
      <c r="Q16424" s="116"/>
      <c r="R16424" s="116"/>
      <c r="S16424" s="116"/>
      <c r="T16424" s="117"/>
    </row>
    <row r="16425" spans="10:20">
      <c r="J16425" s="116"/>
      <c r="K16425" s="116"/>
      <c r="L16425" s="116"/>
      <c r="M16425" s="116"/>
      <c r="N16425" s="117"/>
      <c r="P16425" s="115"/>
      <c r="Q16425" s="116"/>
      <c r="R16425" s="116"/>
      <c r="S16425" s="116"/>
      <c r="T16425" s="117"/>
    </row>
    <row r="16426" spans="10:20">
      <c r="J16426" s="116"/>
      <c r="K16426" s="116"/>
      <c r="L16426" s="116"/>
      <c r="M16426" s="116"/>
      <c r="N16426" s="117"/>
      <c r="P16426" s="115"/>
      <c r="Q16426" s="116"/>
      <c r="R16426" s="116"/>
      <c r="S16426" s="116"/>
      <c r="T16426" s="117"/>
    </row>
    <row r="16427" spans="10:20">
      <c r="J16427" s="116"/>
      <c r="K16427" s="116"/>
      <c r="L16427" s="116"/>
      <c r="M16427" s="116"/>
      <c r="N16427" s="117"/>
      <c r="P16427" s="115"/>
      <c r="Q16427" s="116"/>
      <c r="R16427" s="116"/>
      <c r="S16427" s="116"/>
      <c r="T16427" s="117"/>
    </row>
    <row r="16428" spans="10:20">
      <c r="J16428" s="116"/>
      <c r="K16428" s="116"/>
      <c r="L16428" s="116"/>
      <c r="M16428" s="116"/>
      <c r="N16428" s="117"/>
      <c r="P16428" s="115"/>
      <c r="Q16428" s="116"/>
      <c r="R16428" s="116"/>
      <c r="S16428" s="116"/>
      <c r="T16428" s="117"/>
    </row>
    <row r="16429" spans="10:20">
      <c r="J16429" s="116"/>
      <c r="K16429" s="116"/>
      <c r="L16429" s="116"/>
      <c r="M16429" s="116"/>
      <c r="N16429" s="117"/>
      <c r="P16429" s="115"/>
      <c r="Q16429" s="116"/>
      <c r="R16429" s="116"/>
      <c r="S16429" s="116"/>
      <c r="T16429" s="117"/>
    </row>
    <row r="16430" spans="10:20">
      <c r="J16430" s="116"/>
      <c r="K16430" s="116"/>
      <c r="L16430" s="116"/>
      <c r="M16430" s="116"/>
      <c r="N16430" s="117"/>
      <c r="P16430" s="115"/>
      <c r="Q16430" s="116"/>
      <c r="R16430" s="116"/>
      <c r="S16430" s="116"/>
      <c r="T16430" s="117"/>
    </row>
    <row r="16431" spans="10:20">
      <c r="J16431" s="116"/>
      <c r="K16431" s="116"/>
      <c r="L16431" s="116"/>
      <c r="M16431" s="116"/>
      <c r="N16431" s="117"/>
      <c r="P16431" s="115"/>
      <c r="Q16431" s="116"/>
      <c r="R16431" s="116"/>
      <c r="S16431" s="116"/>
      <c r="T16431" s="117"/>
    </row>
    <row r="16432" spans="10:20">
      <c r="J16432" s="116"/>
      <c r="K16432" s="116"/>
      <c r="L16432" s="116"/>
      <c r="M16432" s="116"/>
      <c r="N16432" s="117"/>
      <c r="P16432" s="115"/>
      <c r="Q16432" s="116"/>
      <c r="R16432" s="116"/>
      <c r="S16432" s="116"/>
      <c r="T16432" s="117"/>
    </row>
    <row r="16433" spans="10:20">
      <c r="J16433" s="116"/>
      <c r="K16433" s="116"/>
      <c r="L16433" s="116"/>
      <c r="M16433" s="116"/>
      <c r="N16433" s="117"/>
      <c r="P16433" s="115"/>
      <c r="Q16433" s="116"/>
      <c r="R16433" s="116"/>
      <c r="S16433" s="116"/>
      <c r="T16433" s="117"/>
    </row>
    <row r="16434" spans="10:20">
      <c r="J16434" s="116"/>
      <c r="K16434" s="116"/>
      <c r="L16434" s="116"/>
      <c r="M16434" s="116"/>
      <c r="N16434" s="117"/>
      <c r="P16434" s="115"/>
      <c r="Q16434" s="116"/>
      <c r="R16434" s="116"/>
      <c r="S16434" s="116"/>
      <c r="T16434" s="117"/>
    </row>
    <row r="16435" spans="10:20">
      <c r="J16435" s="116"/>
      <c r="K16435" s="116"/>
      <c r="L16435" s="116"/>
      <c r="M16435" s="116"/>
      <c r="N16435" s="117"/>
      <c r="P16435" s="115"/>
      <c r="Q16435" s="116"/>
      <c r="R16435" s="116"/>
      <c r="S16435" s="116"/>
      <c r="T16435" s="117"/>
    </row>
    <row r="16436" spans="10:20">
      <c r="J16436" s="116"/>
      <c r="K16436" s="116"/>
      <c r="L16436" s="116"/>
      <c r="M16436" s="116"/>
      <c r="N16436" s="117"/>
      <c r="P16436" s="115"/>
      <c r="Q16436" s="116"/>
      <c r="R16436" s="116"/>
      <c r="S16436" s="116"/>
      <c r="T16436" s="117"/>
    </row>
    <row r="16437" spans="10:20">
      <c r="J16437" s="116"/>
      <c r="K16437" s="116"/>
      <c r="L16437" s="116"/>
      <c r="M16437" s="116"/>
      <c r="N16437" s="117"/>
      <c r="P16437" s="115"/>
      <c r="Q16437" s="116"/>
      <c r="R16437" s="116"/>
      <c r="S16437" s="116"/>
      <c r="T16437" s="117"/>
    </row>
    <row r="16438" spans="10:20">
      <c r="J16438" s="116"/>
      <c r="K16438" s="116"/>
      <c r="L16438" s="116"/>
      <c r="M16438" s="116"/>
      <c r="N16438" s="117"/>
      <c r="P16438" s="115"/>
      <c r="Q16438" s="116"/>
      <c r="R16438" s="116"/>
      <c r="S16438" s="116"/>
      <c r="T16438" s="117"/>
    </row>
    <row r="16439" spans="10:20">
      <c r="J16439" s="116"/>
      <c r="K16439" s="116"/>
      <c r="L16439" s="116"/>
      <c r="M16439" s="116"/>
      <c r="N16439" s="117"/>
      <c r="P16439" s="115"/>
      <c r="Q16439" s="116"/>
      <c r="R16439" s="116"/>
      <c r="S16439" s="116"/>
      <c r="T16439" s="117"/>
    </row>
    <row r="16440" spans="10:20">
      <c r="J16440" s="116"/>
      <c r="K16440" s="116"/>
      <c r="L16440" s="116"/>
      <c r="M16440" s="116"/>
      <c r="N16440" s="117"/>
      <c r="P16440" s="115"/>
      <c r="Q16440" s="116"/>
      <c r="R16440" s="116"/>
      <c r="S16440" s="116"/>
      <c r="T16440" s="117"/>
    </row>
    <row r="16441" spans="10:20">
      <c r="J16441" s="116"/>
      <c r="K16441" s="116"/>
      <c r="L16441" s="116"/>
      <c r="M16441" s="116"/>
      <c r="N16441" s="117"/>
      <c r="P16441" s="115"/>
      <c r="Q16441" s="116"/>
      <c r="R16441" s="116"/>
      <c r="S16441" s="116"/>
      <c r="T16441" s="117"/>
    </row>
    <row r="16442" spans="10:20">
      <c r="J16442" s="116"/>
      <c r="K16442" s="116"/>
      <c r="L16442" s="116"/>
      <c r="M16442" s="116"/>
      <c r="N16442" s="117"/>
      <c r="P16442" s="115"/>
      <c r="Q16442" s="116"/>
      <c r="R16442" s="116"/>
      <c r="S16442" s="116"/>
      <c r="T16442" s="117"/>
    </row>
    <row r="16443" spans="10:20">
      <c r="J16443" s="116"/>
      <c r="K16443" s="116"/>
      <c r="L16443" s="116"/>
      <c r="M16443" s="116"/>
      <c r="N16443" s="117"/>
      <c r="P16443" s="115"/>
      <c r="Q16443" s="116"/>
      <c r="R16443" s="116"/>
      <c r="S16443" s="116"/>
      <c r="T16443" s="117"/>
    </row>
    <row r="16444" spans="10:20">
      <c r="J16444" s="116"/>
      <c r="K16444" s="116"/>
      <c r="L16444" s="116"/>
      <c r="M16444" s="116"/>
      <c r="N16444" s="117"/>
      <c r="P16444" s="115"/>
      <c r="Q16444" s="116"/>
      <c r="R16444" s="116"/>
      <c r="S16444" s="116"/>
      <c r="T16444" s="117"/>
    </row>
    <row r="16445" spans="10:20">
      <c r="J16445" s="116"/>
      <c r="K16445" s="116"/>
      <c r="L16445" s="116"/>
      <c r="M16445" s="116"/>
      <c r="N16445" s="117"/>
      <c r="P16445" s="115"/>
      <c r="Q16445" s="116"/>
      <c r="R16445" s="116"/>
      <c r="S16445" s="116"/>
      <c r="T16445" s="117"/>
    </row>
    <row r="16446" spans="10:20">
      <c r="J16446" s="116"/>
      <c r="K16446" s="116"/>
      <c r="L16446" s="116"/>
      <c r="M16446" s="116"/>
      <c r="N16446" s="117"/>
      <c r="P16446" s="115"/>
      <c r="Q16446" s="116"/>
      <c r="R16446" s="116"/>
      <c r="S16446" s="116"/>
      <c r="T16446" s="117"/>
    </row>
    <row r="16447" spans="10:20">
      <c r="J16447" s="116"/>
      <c r="K16447" s="116"/>
      <c r="L16447" s="116"/>
      <c r="M16447" s="116"/>
      <c r="N16447" s="117"/>
      <c r="P16447" s="115"/>
      <c r="Q16447" s="116"/>
      <c r="R16447" s="116"/>
      <c r="S16447" s="116"/>
      <c r="T16447" s="117"/>
    </row>
    <row r="16448" spans="10:20">
      <c r="J16448" s="116"/>
      <c r="K16448" s="116"/>
      <c r="L16448" s="116"/>
      <c r="M16448" s="116"/>
      <c r="N16448" s="117"/>
      <c r="P16448" s="115"/>
      <c r="Q16448" s="116"/>
      <c r="R16448" s="116"/>
      <c r="S16448" s="116"/>
      <c r="T16448" s="117"/>
    </row>
    <row r="16449" spans="10:20">
      <c r="J16449" s="116"/>
      <c r="K16449" s="116"/>
      <c r="L16449" s="116"/>
      <c r="M16449" s="116"/>
      <c r="N16449" s="117"/>
      <c r="P16449" s="115"/>
      <c r="Q16449" s="116"/>
      <c r="R16449" s="116"/>
      <c r="S16449" s="116"/>
      <c r="T16449" s="117"/>
    </row>
    <row r="16450" spans="10:20">
      <c r="J16450" s="116"/>
      <c r="K16450" s="116"/>
      <c r="L16450" s="116"/>
      <c r="M16450" s="116"/>
      <c r="N16450" s="117"/>
      <c r="P16450" s="115"/>
      <c r="Q16450" s="116"/>
      <c r="R16450" s="116"/>
      <c r="S16450" s="116"/>
      <c r="T16450" s="117"/>
    </row>
    <row r="16451" spans="10:20">
      <c r="J16451" s="116"/>
      <c r="K16451" s="116"/>
      <c r="L16451" s="116"/>
      <c r="M16451" s="116"/>
      <c r="N16451" s="117"/>
      <c r="P16451" s="115"/>
      <c r="Q16451" s="116"/>
      <c r="R16451" s="116"/>
      <c r="S16451" s="116"/>
      <c r="T16451" s="117"/>
    </row>
    <row r="16452" spans="10:20">
      <c r="J16452" s="116"/>
      <c r="K16452" s="116"/>
      <c r="L16452" s="116"/>
      <c r="M16452" s="116"/>
      <c r="N16452" s="117"/>
      <c r="P16452" s="115"/>
      <c r="Q16452" s="116"/>
      <c r="R16452" s="116"/>
      <c r="S16452" s="116"/>
      <c r="T16452" s="117"/>
    </row>
    <row r="16453" spans="10:20">
      <c r="J16453" s="116"/>
      <c r="K16453" s="116"/>
      <c r="L16453" s="116"/>
      <c r="M16453" s="116"/>
      <c r="N16453" s="117"/>
      <c r="P16453" s="115"/>
      <c r="Q16453" s="116"/>
      <c r="R16453" s="116"/>
      <c r="S16453" s="116"/>
      <c r="T16453" s="117"/>
    </row>
    <row r="16454" spans="10:20">
      <c r="J16454" s="116"/>
      <c r="K16454" s="116"/>
      <c r="L16454" s="116"/>
      <c r="M16454" s="116"/>
      <c r="N16454" s="117"/>
      <c r="P16454" s="115"/>
      <c r="Q16454" s="116"/>
      <c r="R16454" s="116"/>
      <c r="S16454" s="116"/>
      <c r="T16454" s="117"/>
    </row>
    <row r="16455" spans="10:20">
      <c r="J16455" s="116"/>
      <c r="K16455" s="116"/>
      <c r="L16455" s="116"/>
      <c r="M16455" s="116"/>
      <c r="N16455" s="117"/>
      <c r="P16455" s="115"/>
      <c r="Q16455" s="116"/>
      <c r="R16455" s="116"/>
      <c r="S16455" s="116"/>
      <c r="T16455" s="117"/>
    </row>
    <row r="16456" spans="10:20">
      <c r="J16456" s="116"/>
      <c r="K16456" s="116"/>
      <c r="L16456" s="116"/>
      <c r="M16456" s="116"/>
      <c r="N16456" s="117"/>
      <c r="P16456" s="115"/>
      <c r="Q16456" s="116"/>
      <c r="R16456" s="116"/>
      <c r="S16456" s="116"/>
      <c r="T16456" s="117"/>
    </row>
    <row r="16457" spans="10:20">
      <c r="J16457" s="116"/>
      <c r="K16457" s="116"/>
      <c r="L16457" s="116"/>
      <c r="M16457" s="116"/>
      <c r="N16457" s="117"/>
      <c r="P16457" s="115"/>
      <c r="Q16457" s="116"/>
      <c r="R16457" s="116"/>
      <c r="S16457" s="116"/>
      <c r="T16457" s="117"/>
    </row>
    <row r="16458" spans="10:20">
      <c r="J16458" s="116"/>
      <c r="K16458" s="116"/>
      <c r="L16458" s="116"/>
      <c r="M16458" s="116"/>
      <c r="N16458" s="117"/>
      <c r="P16458" s="115"/>
      <c r="Q16458" s="116"/>
      <c r="R16458" s="116"/>
      <c r="S16458" s="116"/>
      <c r="T16458" s="117"/>
    </row>
    <row r="16459" spans="10:20">
      <c r="J16459" s="116"/>
      <c r="K16459" s="116"/>
      <c r="L16459" s="116"/>
      <c r="M16459" s="116"/>
      <c r="N16459" s="117"/>
      <c r="P16459" s="115"/>
      <c r="Q16459" s="116"/>
      <c r="R16459" s="116"/>
      <c r="S16459" s="116"/>
      <c r="T16459" s="117"/>
    </row>
    <row r="16460" spans="10:20">
      <c r="J16460" s="116"/>
      <c r="K16460" s="116"/>
      <c r="L16460" s="116"/>
      <c r="M16460" s="116"/>
      <c r="N16460" s="117"/>
      <c r="P16460" s="115"/>
      <c r="Q16460" s="116"/>
      <c r="R16460" s="116"/>
      <c r="S16460" s="116"/>
      <c r="T16460" s="117"/>
    </row>
    <row r="16461" spans="10:20">
      <c r="J16461" s="116"/>
      <c r="K16461" s="116"/>
      <c r="L16461" s="116"/>
      <c r="M16461" s="116"/>
      <c r="N16461" s="117"/>
      <c r="P16461" s="115"/>
      <c r="Q16461" s="116"/>
      <c r="R16461" s="116"/>
      <c r="S16461" s="116"/>
      <c r="T16461" s="117"/>
    </row>
    <row r="16462" spans="10:20">
      <c r="J16462" s="116"/>
      <c r="K16462" s="116"/>
      <c r="L16462" s="116"/>
      <c r="M16462" s="116"/>
      <c r="N16462" s="117"/>
      <c r="P16462" s="115"/>
      <c r="Q16462" s="116"/>
      <c r="R16462" s="116"/>
      <c r="S16462" s="116"/>
      <c r="T16462" s="117"/>
    </row>
    <row r="16463" spans="10:20">
      <c r="J16463" s="116"/>
      <c r="K16463" s="116"/>
      <c r="L16463" s="116"/>
      <c r="M16463" s="116"/>
      <c r="N16463" s="117"/>
      <c r="P16463" s="115"/>
      <c r="Q16463" s="116"/>
      <c r="R16463" s="116"/>
      <c r="S16463" s="116"/>
      <c r="T16463" s="117"/>
    </row>
    <row r="16464" spans="10:20">
      <c r="J16464" s="116"/>
      <c r="K16464" s="116"/>
      <c r="L16464" s="116"/>
      <c r="M16464" s="116"/>
      <c r="N16464" s="117"/>
      <c r="P16464" s="115"/>
      <c r="Q16464" s="116"/>
      <c r="R16464" s="116"/>
      <c r="S16464" s="116"/>
      <c r="T16464" s="117"/>
    </row>
    <row r="16465" spans="10:20">
      <c r="J16465" s="116"/>
      <c r="K16465" s="116"/>
      <c r="L16465" s="116"/>
      <c r="M16465" s="116"/>
      <c r="N16465" s="117"/>
      <c r="P16465" s="115"/>
      <c r="Q16465" s="116"/>
      <c r="R16465" s="116"/>
      <c r="S16465" s="116"/>
      <c r="T16465" s="117"/>
    </row>
    <row r="16466" spans="10:20">
      <c r="J16466" s="116"/>
      <c r="K16466" s="116"/>
      <c r="L16466" s="116"/>
      <c r="M16466" s="116"/>
      <c r="N16466" s="117"/>
      <c r="P16466" s="115"/>
      <c r="Q16466" s="116"/>
      <c r="R16466" s="116"/>
      <c r="S16466" s="116"/>
      <c r="T16466" s="117"/>
    </row>
    <row r="16467" spans="10:20">
      <c r="J16467" s="116"/>
      <c r="K16467" s="116"/>
      <c r="L16467" s="116"/>
      <c r="M16467" s="116"/>
      <c r="N16467" s="117"/>
      <c r="P16467" s="115"/>
      <c r="Q16467" s="116"/>
      <c r="R16467" s="116"/>
      <c r="S16467" s="116"/>
      <c r="T16467" s="117"/>
    </row>
    <row r="16468" spans="10:20">
      <c r="J16468" s="116"/>
      <c r="K16468" s="116"/>
      <c r="L16468" s="116"/>
      <c r="M16468" s="116"/>
      <c r="N16468" s="117"/>
      <c r="P16468" s="115"/>
      <c r="Q16468" s="116"/>
      <c r="R16468" s="116"/>
      <c r="S16468" s="116"/>
      <c r="T16468" s="117"/>
    </row>
    <row r="16469" spans="10:20">
      <c r="J16469" s="116"/>
      <c r="K16469" s="116"/>
      <c r="L16469" s="116"/>
      <c r="M16469" s="116"/>
      <c r="N16469" s="117"/>
      <c r="P16469" s="115"/>
      <c r="Q16469" s="116"/>
      <c r="R16469" s="116"/>
      <c r="S16469" s="116"/>
      <c r="T16469" s="117"/>
    </row>
    <row r="16470" spans="10:20">
      <c r="J16470" s="116"/>
      <c r="K16470" s="116"/>
      <c r="L16470" s="116"/>
      <c r="M16470" s="116"/>
      <c r="N16470" s="117"/>
      <c r="P16470" s="115"/>
      <c r="Q16470" s="116"/>
      <c r="R16470" s="116"/>
      <c r="S16470" s="116"/>
      <c r="T16470" s="117"/>
    </row>
    <row r="16471" spans="10:20">
      <c r="J16471" s="116"/>
      <c r="K16471" s="116"/>
      <c r="L16471" s="116"/>
      <c r="M16471" s="116"/>
      <c r="N16471" s="117"/>
      <c r="P16471" s="115"/>
      <c r="Q16471" s="116"/>
      <c r="R16471" s="116"/>
      <c r="S16471" s="116"/>
      <c r="T16471" s="117"/>
    </row>
    <row r="16472" spans="10:20">
      <c r="J16472" s="116"/>
      <c r="K16472" s="116"/>
      <c r="L16472" s="116"/>
      <c r="M16472" s="116"/>
      <c r="N16472" s="117"/>
      <c r="P16472" s="115"/>
      <c r="Q16472" s="116"/>
      <c r="R16472" s="116"/>
      <c r="S16472" s="116"/>
      <c r="T16472" s="117"/>
    </row>
    <row r="16473" spans="10:20">
      <c r="J16473" s="116"/>
      <c r="K16473" s="116"/>
      <c r="L16473" s="116"/>
      <c r="M16473" s="116"/>
      <c r="N16473" s="117"/>
      <c r="P16473" s="115"/>
      <c r="Q16473" s="116"/>
      <c r="R16473" s="116"/>
      <c r="S16473" s="116"/>
      <c r="T16473" s="117"/>
    </row>
    <row r="16474" spans="10:20">
      <c r="J16474" s="116"/>
      <c r="K16474" s="116"/>
      <c r="L16474" s="116"/>
      <c r="M16474" s="116"/>
      <c r="N16474" s="117"/>
      <c r="P16474" s="115"/>
      <c r="Q16474" s="116"/>
      <c r="R16474" s="116"/>
      <c r="S16474" s="116"/>
      <c r="T16474" s="117"/>
    </row>
    <row r="16475" spans="10:20">
      <c r="J16475" s="116"/>
      <c r="K16475" s="116"/>
      <c r="L16475" s="116"/>
      <c r="M16475" s="116"/>
      <c r="N16475" s="117"/>
      <c r="P16475" s="115"/>
      <c r="Q16475" s="116"/>
      <c r="R16475" s="116"/>
      <c r="S16475" s="116"/>
      <c r="T16475" s="117"/>
    </row>
    <row r="16476" spans="10:20">
      <c r="J16476" s="116"/>
      <c r="K16476" s="116"/>
      <c r="L16476" s="116"/>
      <c r="M16476" s="116"/>
      <c r="N16476" s="117"/>
      <c r="P16476" s="115"/>
      <c r="Q16476" s="116"/>
      <c r="R16476" s="116"/>
      <c r="S16476" s="116"/>
      <c r="T16476" s="117"/>
    </row>
    <row r="16477" spans="10:20">
      <c r="J16477" s="116"/>
      <c r="K16477" s="116"/>
      <c r="L16477" s="116"/>
      <c r="M16477" s="116"/>
      <c r="N16477" s="117"/>
      <c r="P16477" s="115"/>
      <c r="Q16477" s="116"/>
      <c r="R16477" s="116"/>
      <c r="S16477" s="116"/>
      <c r="T16477" s="117"/>
    </row>
    <row r="16478" spans="10:20">
      <c r="J16478" s="116"/>
      <c r="K16478" s="116"/>
      <c r="L16478" s="116"/>
      <c r="M16478" s="116"/>
      <c r="N16478" s="117"/>
      <c r="P16478" s="115"/>
      <c r="Q16478" s="116"/>
      <c r="R16478" s="116"/>
      <c r="S16478" s="116"/>
      <c r="T16478" s="117"/>
    </row>
    <row r="16479" spans="10:20">
      <c r="J16479" s="116"/>
      <c r="K16479" s="116"/>
      <c r="L16479" s="116"/>
      <c r="M16479" s="116"/>
      <c r="N16479" s="117"/>
      <c r="P16479" s="115"/>
      <c r="Q16479" s="116"/>
      <c r="R16479" s="116"/>
      <c r="S16479" s="116"/>
      <c r="T16479" s="117"/>
    </row>
    <row r="16480" spans="10:20">
      <c r="J16480" s="116"/>
      <c r="K16480" s="116"/>
      <c r="L16480" s="116"/>
      <c r="M16480" s="116"/>
      <c r="N16480" s="117"/>
      <c r="P16480" s="115"/>
      <c r="Q16480" s="116"/>
      <c r="R16480" s="116"/>
      <c r="S16480" s="116"/>
      <c r="T16480" s="117"/>
    </row>
    <row r="16481" spans="10:20">
      <c r="J16481" s="116"/>
      <c r="K16481" s="116"/>
      <c r="L16481" s="116"/>
      <c r="M16481" s="116"/>
      <c r="N16481" s="117"/>
      <c r="P16481" s="115"/>
      <c r="Q16481" s="116"/>
      <c r="R16481" s="116"/>
      <c r="S16481" s="116"/>
      <c r="T16481" s="117"/>
    </row>
    <row r="16482" spans="10:20">
      <c r="J16482" s="116"/>
      <c r="K16482" s="116"/>
      <c r="L16482" s="116"/>
      <c r="M16482" s="116"/>
      <c r="N16482" s="117"/>
      <c r="P16482" s="115"/>
      <c r="Q16482" s="116"/>
      <c r="R16482" s="116"/>
      <c r="S16482" s="116"/>
      <c r="T16482" s="117"/>
    </row>
    <row r="16483" spans="10:20">
      <c r="J16483" s="116"/>
      <c r="K16483" s="116"/>
      <c r="L16483" s="116"/>
      <c r="M16483" s="116"/>
      <c r="N16483" s="117"/>
      <c r="P16483" s="115"/>
      <c r="Q16483" s="116"/>
      <c r="R16483" s="116"/>
      <c r="S16483" s="116"/>
      <c r="T16483" s="117"/>
    </row>
    <row r="16484" spans="10:20">
      <c r="J16484" s="116"/>
      <c r="K16484" s="116"/>
      <c r="L16484" s="116"/>
      <c r="M16484" s="116"/>
      <c r="N16484" s="117"/>
      <c r="P16484" s="115"/>
      <c r="Q16484" s="116"/>
      <c r="R16484" s="116"/>
      <c r="S16484" s="116"/>
      <c r="T16484" s="117"/>
    </row>
    <row r="16485" spans="10:20">
      <c r="J16485" s="116"/>
      <c r="K16485" s="116"/>
      <c r="L16485" s="116"/>
      <c r="M16485" s="116"/>
      <c r="N16485" s="117"/>
      <c r="P16485" s="115"/>
      <c r="Q16485" s="116"/>
      <c r="R16485" s="116"/>
      <c r="S16485" s="116"/>
      <c r="T16485" s="117"/>
    </row>
    <row r="16486" spans="10:20">
      <c r="J16486" s="116"/>
      <c r="K16486" s="116"/>
      <c r="L16486" s="116"/>
      <c r="M16486" s="116"/>
      <c r="N16486" s="117"/>
      <c r="P16486" s="115"/>
      <c r="Q16486" s="116"/>
      <c r="R16486" s="116"/>
      <c r="S16486" s="116"/>
      <c r="T16486" s="117"/>
    </row>
    <row r="16487" spans="10:20">
      <c r="J16487" s="116"/>
      <c r="K16487" s="116"/>
      <c r="L16487" s="116"/>
      <c r="M16487" s="116"/>
      <c r="N16487" s="117"/>
      <c r="P16487" s="115"/>
      <c r="Q16487" s="116"/>
      <c r="R16487" s="116"/>
      <c r="S16487" s="116"/>
      <c r="T16487" s="117"/>
    </row>
    <row r="16488" spans="10:20">
      <c r="J16488" s="116"/>
      <c r="K16488" s="116"/>
      <c r="L16488" s="116"/>
      <c r="M16488" s="116"/>
      <c r="N16488" s="117"/>
      <c r="P16488" s="115"/>
      <c r="Q16488" s="116"/>
      <c r="R16488" s="116"/>
      <c r="S16488" s="116"/>
      <c r="T16488" s="117"/>
    </row>
    <row r="16489" spans="10:20">
      <c r="J16489" s="116"/>
      <c r="K16489" s="116"/>
      <c r="L16489" s="116"/>
      <c r="M16489" s="116"/>
      <c r="N16489" s="117"/>
      <c r="P16489" s="115"/>
      <c r="Q16489" s="116"/>
      <c r="R16489" s="116"/>
      <c r="S16489" s="116"/>
      <c r="T16489" s="117"/>
    </row>
    <row r="16490" spans="10:20">
      <c r="J16490" s="116"/>
      <c r="K16490" s="116"/>
      <c r="L16490" s="116"/>
      <c r="M16490" s="116"/>
      <c r="N16490" s="117"/>
      <c r="P16490" s="115"/>
      <c r="Q16490" s="116"/>
      <c r="R16490" s="116"/>
      <c r="S16490" s="116"/>
      <c r="T16490" s="117"/>
    </row>
    <row r="16491" spans="10:20">
      <c r="J16491" s="116"/>
      <c r="K16491" s="116"/>
      <c r="L16491" s="116"/>
      <c r="M16491" s="116"/>
      <c r="N16491" s="117"/>
      <c r="P16491" s="115"/>
      <c r="Q16491" s="116"/>
      <c r="R16491" s="116"/>
      <c r="S16491" s="116"/>
      <c r="T16491" s="117"/>
    </row>
    <row r="16492" spans="10:20">
      <c r="J16492" s="116"/>
      <c r="K16492" s="116"/>
      <c r="L16492" s="116"/>
      <c r="M16492" s="116"/>
      <c r="N16492" s="117"/>
      <c r="P16492" s="115"/>
      <c r="Q16492" s="116"/>
      <c r="R16492" s="116"/>
      <c r="S16492" s="116"/>
      <c r="T16492" s="117"/>
    </row>
    <row r="16493" spans="10:20">
      <c r="J16493" s="116"/>
      <c r="K16493" s="116"/>
      <c r="L16493" s="116"/>
      <c r="M16493" s="116"/>
      <c r="N16493" s="117"/>
      <c r="P16493" s="115"/>
      <c r="Q16493" s="116"/>
      <c r="R16493" s="116"/>
      <c r="S16493" s="116"/>
      <c r="T16493" s="117"/>
    </row>
    <row r="16494" spans="10:20">
      <c r="J16494" s="116"/>
      <c r="K16494" s="116"/>
      <c r="L16494" s="116"/>
      <c r="M16494" s="116"/>
      <c r="N16494" s="117"/>
      <c r="P16494" s="115"/>
      <c r="Q16494" s="116"/>
      <c r="R16494" s="116"/>
      <c r="S16494" s="116"/>
      <c r="T16494" s="117"/>
    </row>
    <row r="16495" spans="10:20">
      <c r="J16495" s="116"/>
      <c r="K16495" s="116"/>
      <c r="L16495" s="116"/>
      <c r="M16495" s="116"/>
      <c r="N16495" s="117"/>
      <c r="P16495" s="115"/>
      <c r="Q16495" s="116"/>
      <c r="R16495" s="116"/>
      <c r="S16495" s="116"/>
      <c r="T16495" s="117"/>
    </row>
    <row r="16496" spans="10:20">
      <c r="J16496" s="116"/>
      <c r="K16496" s="116"/>
      <c r="L16496" s="116"/>
      <c r="M16496" s="116"/>
      <c r="N16496" s="117"/>
      <c r="P16496" s="115"/>
      <c r="Q16496" s="116"/>
      <c r="R16496" s="116"/>
      <c r="S16496" s="116"/>
      <c r="T16496" s="117"/>
    </row>
    <row r="16497" spans="10:20">
      <c r="J16497" s="116"/>
      <c r="K16497" s="116"/>
      <c r="L16497" s="116"/>
      <c r="M16497" s="116"/>
      <c r="N16497" s="117"/>
      <c r="P16497" s="115"/>
      <c r="Q16497" s="116"/>
      <c r="R16497" s="116"/>
      <c r="S16497" s="116"/>
      <c r="T16497" s="117"/>
    </row>
    <row r="16498" spans="10:20">
      <c r="J16498" s="116"/>
      <c r="K16498" s="116"/>
      <c r="L16498" s="116"/>
      <c r="M16498" s="116"/>
      <c r="N16498" s="117"/>
      <c r="P16498" s="115"/>
      <c r="Q16498" s="116"/>
      <c r="R16498" s="116"/>
      <c r="S16498" s="116"/>
      <c r="T16498" s="117"/>
    </row>
    <row r="16499" spans="10:20">
      <c r="J16499" s="116"/>
      <c r="K16499" s="116"/>
      <c r="L16499" s="116"/>
      <c r="M16499" s="116"/>
      <c r="N16499" s="117"/>
      <c r="P16499" s="115"/>
      <c r="Q16499" s="116"/>
      <c r="R16499" s="116"/>
      <c r="S16499" s="116"/>
      <c r="T16499" s="117"/>
    </row>
    <row r="16500" spans="10:20">
      <c r="J16500" s="116"/>
      <c r="K16500" s="116"/>
      <c r="L16500" s="116"/>
      <c r="M16500" s="116"/>
      <c r="N16500" s="117"/>
      <c r="P16500" s="115"/>
      <c r="Q16500" s="116"/>
      <c r="R16500" s="116"/>
      <c r="S16500" s="116"/>
      <c r="T16500" s="117"/>
    </row>
    <row r="16501" spans="10:20">
      <c r="J16501" s="116"/>
      <c r="K16501" s="116"/>
      <c r="L16501" s="116"/>
      <c r="M16501" s="116"/>
      <c r="N16501" s="117"/>
      <c r="P16501" s="115"/>
      <c r="Q16501" s="116"/>
      <c r="R16501" s="116"/>
      <c r="S16501" s="116"/>
      <c r="T16501" s="117"/>
    </row>
    <row r="16502" spans="10:20">
      <c r="J16502" s="116"/>
      <c r="K16502" s="116"/>
      <c r="L16502" s="116"/>
      <c r="M16502" s="116"/>
      <c r="N16502" s="117"/>
      <c r="P16502" s="115"/>
      <c r="Q16502" s="116"/>
      <c r="R16502" s="116"/>
      <c r="S16502" s="116"/>
      <c r="T16502" s="117"/>
    </row>
    <row r="16503" spans="10:20">
      <c r="J16503" s="116"/>
      <c r="K16503" s="116"/>
      <c r="L16503" s="116"/>
      <c r="M16503" s="116"/>
      <c r="N16503" s="117"/>
      <c r="P16503" s="115"/>
      <c r="Q16503" s="116"/>
      <c r="R16503" s="116"/>
      <c r="S16503" s="116"/>
      <c r="T16503" s="117"/>
    </row>
    <row r="16504" spans="10:20">
      <c r="J16504" s="116"/>
      <c r="K16504" s="116"/>
      <c r="L16504" s="116"/>
      <c r="M16504" s="116"/>
      <c r="N16504" s="117"/>
      <c r="P16504" s="115"/>
      <c r="Q16504" s="116"/>
      <c r="R16504" s="116"/>
      <c r="S16504" s="116"/>
      <c r="T16504" s="117"/>
    </row>
    <row r="16505" spans="10:20">
      <c r="J16505" s="116"/>
      <c r="K16505" s="116"/>
      <c r="L16505" s="116"/>
      <c r="M16505" s="116"/>
      <c r="N16505" s="117"/>
      <c r="P16505" s="115"/>
      <c r="Q16505" s="116"/>
      <c r="R16505" s="116"/>
      <c r="S16505" s="116"/>
      <c r="T16505" s="117"/>
    </row>
    <row r="16506" spans="10:20">
      <c r="J16506" s="116"/>
      <c r="K16506" s="116"/>
      <c r="L16506" s="116"/>
      <c r="M16506" s="116"/>
      <c r="N16506" s="117"/>
      <c r="P16506" s="115"/>
      <c r="Q16506" s="116"/>
      <c r="R16506" s="116"/>
      <c r="S16506" s="116"/>
      <c r="T16506" s="117"/>
    </row>
    <row r="16507" spans="10:20">
      <c r="J16507" s="116"/>
      <c r="K16507" s="116"/>
      <c r="L16507" s="116"/>
      <c r="M16507" s="116"/>
      <c r="N16507" s="117"/>
      <c r="P16507" s="115"/>
      <c r="Q16507" s="116"/>
      <c r="R16507" s="116"/>
      <c r="S16507" s="116"/>
      <c r="T16507" s="117"/>
    </row>
    <row r="16508" spans="10:20">
      <c r="J16508" s="116"/>
      <c r="K16508" s="116"/>
      <c r="L16508" s="116"/>
      <c r="M16508" s="116"/>
      <c r="N16508" s="117"/>
      <c r="P16508" s="115"/>
      <c r="Q16508" s="116"/>
      <c r="R16508" s="116"/>
      <c r="S16508" s="116"/>
      <c r="T16508" s="117"/>
    </row>
    <row r="16509" spans="10:20">
      <c r="J16509" s="116"/>
      <c r="K16509" s="116"/>
      <c r="L16509" s="116"/>
      <c r="M16509" s="116"/>
      <c r="N16509" s="117"/>
      <c r="P16509" s="115"/>
      <c r="Q16509" s="116"/>
      <c r="R16509" s="116"/>
      <c r="S16509" s="116"/>
      <c r="T16509" s="117"/>
    </row>
    <row r="16510" spans="10:20">
      <c r="J16510" s="116"/>
      <c r="K16510" s="116"/>
      <c r="L16510" s="116"/>
      <c r="M16510" s="116"/>
      <c r="N16510" s="117"/>
      <c r="P16510" s="115"/>
      <c r="Q16510" s="116"/>
      <c r="R16510" s="116"/>
      <c r="S16510" s="116"/>
      <c r="T16510" s="117"/>
    </row>
    <row r="16511" spans="10:20">
      <c r="J16511" s="116"/>
      <c r="K16511" s="116"/>
      <c r="L16511" s="116"/>
      <c r="M16511" s="116"/>
      <c r="N16511" s="117"/>
      <c r="P16511" s="115"/>
      <c r="Q16511" s="116"/>
      <c r="R16511" s="116"/>
      <c r="S16511" s="116"/>
      <c r="T16511" s="117"/>
    </row>
    <row r="16512" spans="10:20">
      <c r="J16512" s="116"/>
      <c r="K16512" s="116"/>
      <c r="L16512" s="116"/>
      <c r="M16512" s="116"/>
      <c r="N16512" s="117"/>
      <c r="P16512" s="115"/>
      <c r="Q16512" s="116"/>
      <c r="R16512" s="116"/>
      <c r="S16512" s="116"/>
      <c r="T16512" s="117"/>
    </row>
    <row r="16513" spans="10:20">
      <c r="J16513" s="116"/>
      <c r="K16513" s="116"/>
      <c r="L16513" s="116"/>
      <c r="M16513" s="116"/>
      <c r="N16513" s="117"/>
      <c r="P16513" s="115"/>
      <c r="Q16513" s="116"/>
      <c r="R16513" s="116"/>
      <c r="S16513" s="116"/>
      <c r="T16513" s="117"/>
    </row>
    <row r="16514" spans="10:20">
      <c r="J16514" s="116"/>
      <c r="K16514" s="116"/>
      <c r="L16514" s="116"/>
      <c r="M16514" s="116"/>
      <c r="N16514" s="117"/>
      <c r="P16514" s="115"/>
      <c r="Q16514" s="116"/>
      <c r="R16514" s="116"/>
      <c r="S16514" s="116"/>
      <c r="T16514" s="117"/>
    </row>
    <row r="16515" spans="10:20">
      <c r="J16515" s="116"/>
      <c r="K16515" s="116"/>
      <c r="L16515" s="116"/>
      <c r="M16515" s="116"/>
      <c r="N16515" s="117"/>
      <c r="P16515" s="115"/>
      <c r="Q16515" s="116"/>
      <c r="R16515" s="116"/>
      <c r="S16515" s="116"/>
      <c r="T16515" s="117"/>
    </row>
    <row r="16516" spans="10:20">
      <c r="J16516" s="116"/>
      <c r="K16516" s="116"/>
      <c r="L16516" s="116"/>
      <c r="M16516" s="116"/>
      <c r="N16516" s="117"/>
      <c r="P16516" s="115"/>
      <c r="Q16516" s="116"/>
      <c r="R16516" s="116"/>
      <c r="S16516" s="116"/>
      <c r="T16516" s="117"/>
    </row>
    <row r="16517" spans="10:20">
      <c r="J16517" s="116"/>
      <c r="K16517" s="116"/>
      <c r="L16517" s="116"/>
      <c r="M16517" s="116"/>
      <c r="N16517" s="117"/>
      <c r="P16517" s="115"/>
      <c r="Q16517" s="116"/>
      <c r="R16517" s="116"/>
      <c r="S16517" s="116"/>
      <c r="T16517" s="117"/>
    </row>
    <row r="16518" spans="10:20">
      <c r="J16518" s="116"/>
      <c r="K16518" s="116"/>
      <c r="L16518" s="116"/>
      <c r="M16518" s="116"/>
      <c r="N16518" s="117"/>
      <c r="P16518" s="115"/>
      <c r="Q16518" s="116"/>
      <c r="R16518" s="116"/>
      <c r="S16518" s="116"/>
      <c r="T16518" s="117"/>
    </row>
    <row r="16519" spans="10:20">
      <c r="J16519" s="116"/>
      <c r="K16519" s="116"/>
      <c r="L16519" s="116"/>
      <c r="M16519" s="116"/>
      <c r="N16519" s="117"/>
      <c r="P16519" s="115"/>
      <c r="Q16519" s="116"/>
      <c r="R16519" s="116"/>
      <c r="S16519" s="116"/>
      <c r="T16519" s="117"/>
    </row>
    <row r="16520" spans="10:20">
      <c r="J16520" s="116"/>
      <c r="K16520" s="116"/>
      <c r="L16520" s="116"/>
      <c r="M16520" s="116"/>
      <c r="N16520" s="117"/>
      <c r="P16520" s="115"/>
      <c r="Q16520" s="116"/>
      <c r="R16520" s="116"/>
      <c r="S16520" s="116"/>
      <c r="T16520" s="117"/>
    </row>
    <row r="16521" spans="10:20">
      <c r="J16521" s="116"/>
      <c r="K16521" s="116"/>
      <c r="L16521" s="116"/>
      <c r="M16521" s="116"/>
      <c r="N16521" s="117"/>
      <c r="P16521" s="115"/>
      <c r="Q16521" s="116"/>
      <c r="R16521" s="116"/>
      <c r="S16521" s="116"/>
      <c r="T16521" s="117"/>
    </row>
    <row r="16522" spans="10:20">
      <c r="J16522" s="116"/>
      <c r="K16522" s="116"/>
      <c r="L16522" s="116"/>
      <c r="M16522" s="116"/>
      <c r="N16522" s="117"/>
      <c r="P16522" s="115"/>
      <c r="Q16522" s="116"/>
      <c r="R16522" s="116"/>
      <c r="S16522" s="116"/>
      <c r="T16522" s="117"/>
    </row>
    <row r="16523" spans="10:20">
      <c r="J16523" s="116"/>
      <c r="K16523" s="116"/>
      <c r="L16523" s="116"/>
      <c r="M16523" s="116"/>
      <c r="N16523" s="117"/>
      <c r="P16523" s="115"/>
      <c r="Q16523" s="116"/>
      <c r="R16523" s="116"/>
      <c r="S16523" s="116"/>
      <c r="T16523" s="117"/>
    </row>
    <row r="16524" spans="10:20">
      <c r="J16524" s="116"/>
      <c r="K16524" s="116"/>
      <c r="L16524" s="116"/>
      <c r="M16524" s="116"/>
      <c r="N16524" s="117"/>
      <c r="P16524" s="115"/>
      <c r="Q16524" s="116"/>
      <c r="R16524" s="116"/>
      <c r="S16524" s="116"/>
      <c r="T16524" s="117"/>
    </row>
    <row r="16525" spans="10:20">
      <c r="J16525" s="116"/>
      <c r="K16525" s="116"/>
      <c r="L16525" s="116"/>
      <c r="M16525" s="116"/>
      <c r="N16525" s="117"/>
      <c r="P16525" s="115"/>
      <c r="Q16525" s="116"/>
      <c r="R16525" s="116"/>
      <c r="S16525" s="116"/>
      <c r="T16525" s="117"/>
    </row>
    <row r="16526" spans="10:20">
      <c r="J16526" s="116"/>
      <c r="K16526" s="116"/>
      <c r="L16526" s="116"/>
      <c r="M16526" s="116"/>
      <c r="N16526" s="117"/>
      <c r="P16526" s="115"/>
      <c r="Q16526" s="116"/>
      <c r="R16526" s="116"/>
      <c r="S16526" s="116"/>
      <c r="T16526" s="117"/>
    </row>
    <row r="16527" spans="10:20">
      <c r="J16527" s="116"/>
      <c r="K16527" s="116"/>
      <c r="L16527" s="116"/>
      <c r="M16527" s="116"/>
      <c r="N16527" s="117"/>
      <c r="P16527" s="115"/>
      <c r="Q16527" s="116"/>
      <c r="R16527" s="116"/>
      <c r="S16527" s="116"/>
      <c r="T16527" s="117"/>
    </row>
    <row r="16528" spans="10:20">
      <c r="J16528" s="116"/>
      <c r="K16528" s="116"/>
      <c r="L16528" s="116"/>
      <c r="M16528" s="116"/>
      <c r="N16528" s="117"/>
      <c r="P16528" s="115"/>
      <c r="Q16528" s="116"/>
      <c r="R16528" s="116"/>
      <c r="S16528" s="116"/>
      <c r="T16528" s="117"/>
    </row>
    <row r="16529" spans="10:20">
      <c r="J16529" s="116"/>
      <c r="K16529" s="116"/>
      <c r="L16529" s="116"/>
      <c r="M16529" s="116"/>
      <c r="N16529" s="117"/>
      <c r="P16529" s="115"/>
      <c r="Q16529" s="116"/>
      <c r="R16529" s="116"/>
      <c r="S16529" s="116"/>
      <c r="T16529" s="117"/>
    </row>
    <row r="16530" spans="10:20">
      <c r="J16530" s="116"/>
      <c r="K16530" s="116"/>
      <c r="L16530" s="116"/>
      <c r="M16530" s="116"/>
      <c r="N16530" s="117"/>
      <c r="P16530" s="115"/>
      <c r="Q16530" s="116"/>
      <c r="R16530" s="116"/>
      <c r="S16530" s="116"/>
      <c r="T16530" s="117"/>
    </row>
    <row r="16531" spans="10:20">
      <c r="J16531" s="116"/>
      <c r="K16531" s="116"/>
      <c r="L16531" s="116"/>
      <c r="M16531" s="116"/>
      <c r="N16531" s="117"/>
      <c r="P16531" s="115"/>
      <c r="Q16531" s="116"/>
      <c r="R16531" s="116"/>
      <c r="S16531" s="116"/>
      <c r="T16531" s="117"/>
    </row>
    <row r="16532" spans="10:20">
      <c r="J16532" s="116"/>
      <c r="K16532" s="116"/>
      <c r="L16532" s="116"/>
      <c r="M16532" s="116"/>
      <c r="N16532" s="117"/>
      <c r="P16532" s="115"/>
      <c r="Q16532" s="116"/>
      <c r="R16532" s="116"/>
      <c r="S16532" s="116"/>
      <c r="T16532" s="117"/>
    </row>
    <row r="16533" spans="10:20">
      <c r="J16533" s="116"/>
      <c r="K16533" s="116"/>
      <c r="L16533" s="116"/>
      <c r="M16533" s="116"/>
      <c r="N16533" s="117"/>
      <c r="P16533" s="115"/>
      <c r="Q16533" s="116"/>
      <c r="R16533" s="116"/>
      <c r="S16533" s="116"/>
      <c r="T16533" s="117"/>
    </row>
    <row r="16534" spans="10:20">
      <c r="J16534" s="116"/>
      <c r="K16534" s="116"/>
      <c r="L16534" s="116"/>
      <c r="M16534" s="116"/>
      <c r="N16534" s="117"/>
      <c r="P16534" s="115"/>
      <c r="Q16534" s="116"/>
      <c r="R16534" s="116"/>
      <c r="S16534" s="116"/>
      <c r="T16534" s="117"/>
    </row>
    <row r="16535" spans="10:20">
      <c r="J16535" s="116"/>
      <c r="K16535" s="116"/>
      <c r="L16535" s="116"/>
      <c r="M16535" s="116"/>
      <c r="N16535" s="117"/>
      <c r="P16535" s="115"/>
      <c r="Q16535" s="116"/>
      <c r="R16535" s="116"/>
      <c r="S16535" s="116"/>
      <c r="T16535" s="117"/>
    </row>
    <row r="16536" spans="10:20">
      <c r="J16536" s="116"/>
      <c r="K16536" s="116"/>
      <c r="L16536" s="116"/>
      <c r="M16536" s="116"/>
      <c r="N16536" s="117"/>
      <c r="P16536" s="115"/>
      <c r="Q16536" s="116"/>
      <c r="R16536" s="116"/>
      <c r="S16536" s="116"/>
      <c r="T16536" s="117"/>
    </row>
    <row r="16537" spans="10:20">
      <c r="J16537" s="116"/>
      <c r="K16537" s="116"/>
      <c r="L16537" s="116"/>
      <c r="M16537" s="116"/>
      <c r="N16537" s="117"/>
      <c r="P16537" s="115"/>
      <c r="Q16537" s="116"/>
      <c r="R16537" s="116"/>
      <c r="S16537" s="116"/>
      <c r="T16537" s="117"/>
    </row>
    <row r="16538" spans="10:20">
      <c r="J16538" s="116"/>
      <c r="K16538" s="116"/>
      <c r="L16538" s="116"/>
      <c r="M16538" s="116"/>
      <c r="N16538" s="117"/>
      <c r="P16538" s="115"/>
      <c r="Q16538" s="116"/>
      <c r="R16538" s="116"/>
      <c r="S16538" s="116"/>
      <c r="T16538" s="117"/>
    </row>
    <row r="16539" spans="10:20">
      <c r="J16539" s="116"/>
      <c r="K16539" s="116"/>
      <c r="L16539" s="116"/>
      <c r="M16539" s="116"/>
      <c r="N16539" s="117"/>
      <c r="P16539" s="115"/>
      <c r="Q16539" s="116"/>
      <c r="R16539" s="116"/>
      <c r="S16539" s="116"/>
      <c r="T16539" s="117"/>
    </row>
    <row r="16540" spans="10:20">
      <c r="J16540" s="116"/>
      <c r="K16540" s="116"/>
      <c r="L16540" s="116"/>
      <c r="M16540" s="116"/>
      <c r="N16540" s="117"/>
      <c r="P16540" s="115"/>
      <c r="Q16540" s="116"/>
      <c r="R16540" s="116"/>
      <c r="S16540" s="116"/>
      <c r="T16540" s="117"/>
    </row>
    <row r="16541" spans="10:20">
      <c r="J16541" s="116"/>
      <c r="K16541" s="116"/>
      <c r="L16541" s="116"/>
      <c r="M16541" s="116"/>
      <c r="N16541" s="117"/>
      <c r="P16541" s="115"/>
      <c r="Q16541" s="116"/>
      <c r="R16541" s="116"/>
      <c r="S16541" s="116"/>
      <c r="T16541" s="117"/>
    </row>
    <row r="16542" spans="10:20">
      <c r="J16542" s="116"/>
      <c r="K16542" s="116"/>
      <c r="L16542" s="116"/>
      <c r="M16542" s="116"/>
      <c r="N16542" s="117"/>
      <c r="P16542" s="115"/>
      <c r="Q16542" s="116"/>
      <c r="R16542" s="116"/>
      <c r="S16542" s="116"/>
      <c r="T16542" s="117"/>
    </row>
    <row r="16543" spans="10:20">
      <c r="J16543" s="116"/>
      <c r="K16543" s="116"/>
      <c r="L16543" s="116"/>
      <c r="M16543" s="116"/>
      <c r="N16543" s="117"/>
      <c r="P16543" s="115"/>
      <c r="Q16543" s="116"/>
      <c r="R16543" s="116"/>
      <c r="S16543" s="116"/>
      <c r="T16543" s="117"/>
    </row>
    <row r="16544" spans="10:20">
      <c r="J16544" s="116"/>
      <c r="K16544" s="116"/>
      <c r="L16544" s="116"/>
      <c r="M16544" s="116"/>
      <c r="N16544" s="117"/>
      <c r="P16544" s="115"/>
      <c r="Q16544" s="116"/>
      <c r="R16544" s="116"/>
      <c r="S16544" s="116"/>
      <c r="T16544" s="117"/>
    </row>
    <row r="16545" spans="10:20">
      <c r="J16545" s="116"/>
      <c r="K16545" s="116"/>
      <c r="L16545" s="116"/>
      <c r="M16545" s="116"/>
      <c r="N16545" s="117"/>
      <c r="P16545" s="115"/>
      <c r="Q16545" s="116"/>
      <c r="R16545" s="116"/>
      <c r="S16545" s="116"/>
      <c r="T16545" s="117"/>
    </row>
    <row r="16546" spans="10:20">
      <c r="J16546" s="116"/>
      <c r="K16546" s="116"/>
      <c r="L16546" s="116"/>
      <c r="M16546" s="116"/>
      <c r="N16546" s="117"/>
      <c r="P16546" s="115"/>
      <c r="Q16546" s="116"/>
      <c r="R16546" s="116"/>
      <c r="S16546" s="116"/>
      <c r="T16546" s="117"/>
    </row>
    <row r="16547" spans="10:20">
      <c r="J16547" s="116"/>
      <c r="K16547" s="116"/>
      <c r="L16547" s="116"/>
      <c r="M16547" s="116"/>
      <c r="N16547" s="117"/>
      <c r="P16547" s="115"/>
      <c r="Q16547" s="116"/>
      <c r="R16547" s="116"/>
      <c r="S16547" s="116"/>
      <c r="T16547" s="117"/>
    </row>
    <row r="16548" spans="10:20">
      <c r="J16548" s="116"/>
      <c r="K16548" s="116"/>
      <c r="L16548" s="116"/>
      <c r="M16548" s="116"/>
      <c r="N16548" s="117"/>
      <c r="P16548" s="115"/>
      <c r="Q16548" s="116"/>
      <c r="R16548" s="116"/>
      <c r="S16548" s="116"/>
      <c r="T16548" s="117"/>
    </row>
    <row r="16549" spans="10:20">
      <c r="J16549" s="116"/>
      <c r="K16549" s="116"/>
      <c r="L16549" s="116"/>
      <c r="M16549" s="116"/>
      <c r="N16549" s="117"/>
      <c r="P16549" s="115"/>
      <c r="Q16549" s="116"/>
      <c r="R16549" s="116"/>
      <c r="S16549" s="116"/>
      <c r="T16549" s="117"/>
    </row>
    <row r="16550" spans="10:20">
      <c r="J16550" s="116"/>
      <c r="K16550" s="116"/>
      <c r="L16550" s="116"/>
      <c r="M16550" s="116"/>
      <c r="N16550" s="117"/>
      <c r="P16550" s="115"/>
      <c r="Q16550" s="116"/>
      <c r="R16550" s="116"/>
      <c r="S16550" s="116"/>
      <c r="T16550" s="117"/>
    </row>
    <row r="16551" spans="10:20">
      <c r="J16551" s="116"/>
      <c r="K16551" s="116"/>
      <c r="L16551" s="116"/>
      <c r="M16551" s="116"/>
      <c r="N16551" s="117"/>
      <c r="P16551" s="115"/>
      <c r="Q16551" s="116"/>
      <c r="R16551" s="116"/>
      <c r="S16551" s="116"/>
      <c r="T16551" s="117"/>
    </row>
    <row r="16552" spans="10:20">
      <c r="J16552" s="116"/>
      <c r="K16552" s="116"/>
      <c r="L16552" s="116"/>
      <c r="M16552" s="116"/>
      <c r="N16552" s="117"/>
      <c r="P16552" s="115"/>
      <c r="Q16552" s="116"/>
      <c r="R16552" s="116"/>
      <c r="S16552" s="116"/>
      <c r="T16552" s="117"/>
    </row>
    <row r="16553" spans="10:20">
      <c r="J16553" s="116"/>
      <c r="K16553" s="116"/>
      <c r="L16553" s="116"/>
      <c r="M16553" s="116"/>
      <c r="N16553" s="117"/>
      <c r="P16553" s="115"/>
      <c r="Q16553" s="116"/>
      <c r="R16553" s="116"/>
      <c r="S16553" s="116"/>
      <c r="T16553" s="117"/>
    </row>
    <row r="16554" spans="10:20">
      <c r="J16554" s="116"/>
      <c r="K16554" s="116"/>
      <c r="L16554" s="116"/>
      <c r="M16554" s="116"/>
      <c r="N16554" s="117"/>
      <c r="P16554" s="115"/>
      <c r="Q16554" s="116"/>
      <c r="R16554" s="116"/>
      <c r="S16554" s="116"/>
      <c r="T16554" s="117"/>
    </row>
    <row r="16555" spans="10:20">
      <c r="J16555" s="116"/>
      <c r="K16555" s="116"/>
      <c r="L16555" s="116"/>
      <c r="M16555" s="116"/>
      <c r="N16555" s="117"/>
      <c r="P16555" s="115"/>
      <c r="Q16555" s="116"/>
      <c r="R16555" s="116"/>
      <c r="S16555" s="116"/>
      <c r="T16555" s="117"/>
    </row>
    <row r="16556" spans="10:20">
      <c r="J16556" s="116"/>
      <c r="K16556" s="116"/>
      <c r="L16556" s="116"/>
      <c r="M16556" s="116"/>
      <c r="N16556" s="117"/>
      <c r="P16556" s="115"/>
      <c r="Q16556" s="116"/>
      <c r="R16556" s="116"/>
      <c r="S16556" s="116"/>
      <c r="T16556" s="117"/>
    </row>
    <row r="16557" spans="10:20">
      <c r="J16557" s="116"/>
      <c r="K16557" s="116"/>
      <c r="L16557" s="116"/>
      <c r="M16557" s="116"/>
      <c r="N16557" s="117"/>
      <c r="P16557" s="115"/>
      <c r="Q16557" s="116"/>
      <c r="R16557" s="116"/>
      <c r="S16557" s="116"/>
      <c r="T16557" s="117"/>
    </row>
    <row r="16558" spans="10:20">
      <c r="J16558" s="116"/>
      <c r="K16558" s="116"/>
      <c r="L16558" s="116"/>
      <c r="M16558" s="116"/>
      <c r="N16558" s="117"/>
      <c r="P16558" s="115"/>
      <c r="Q16558" s="116"/>
      <c r="R16558" s="116"/>
      <c r="S16558" s="116"/>
      <c r="T16558" s="117"/>
    </row>
    <row r="16559" spans="10:20">
      <c r="J16559" s="116"/>
      <c r="K16559" s="116"/>
      <c r="L16559" s="116"/>
      <c r="M16559" s="116"/>
      <c r="N16559" s="117"/>
      <c r="P16559" s="115"/>
      <c r="Q16559" s="116"/>
      <c r="R16559" s="116"/>
      <c r="S16559" s="116"/>
      <c r="T16559" s="117"/>
    </row>
    <row r="16560" spans="10:20">
      <c r="J16560" s="116"/>
      <c r="K16560" s="116"/>
      <c r="L16560" s="116"/>
      <c r="M16560" s="116"/>
      <c r="N16560" s="117"/>
      <c r="P16560" s="115"/>
      <c r="Q16560" s="116"/>
      <c r="R16560" s="116"/>
      <c r="S16560" s="116"/>
      <c r="T16560" s="117"/>
    </row>
    <row r="16561" spans="10:20">
      <c r="J16561" s="116"/>
      <c r="K16561" s="116"/>
      <c r="L16561" s="116"/>
      <c r="M16561" s="116"/>
      <c r="N16561" s="117"/>
      <c r="P16561" s="115"/>
      <c r="Q16561" s="116"/>
      <c r="R16561" s="116"/>
      <c r="S16561" s="116"/>
      <c r="T16561" s="117"/>
    </row>
    <row r="16562" spans="10:20">
      <c r="J16562" s="116"/>
      <c r="K16562" s="116"/>
      <c r="L16562" s="116"/>
      <c r="M16562" s="116"/>
      <c r="N16562" s="117"/>
      <c r="P16562" s="115"/>
      <c r="Q16562" s="116"/>
      <c r="R16562" s="116"/>
      <c r="S16562" s="116"/>
      <c r="T16562" s="117"/>
    </row>
    <row r="16563" spans="10:20">
      <c r="J16563" s="116"/>
      <c r="K16563" s="116"/>
      <c r="L16563" s="116"/>
      <c r="M16563" s="116"/>
      <c r="N16563" s="117"/>
      <c r="P16563" s="115"/>
      <c r="Q16563" s="116"/>
      <c r="R16563" s="116"/>
      <c r="S16563" s="116"/>
      <c r="T16563" s="117"/>
    </row>
    <row r="16564" spans="10:20">
      <c r="J16564" s="116"/>
      <c r="K16564" s="116"/>
      <c r="L16564" s="116"/>
      <c r="M16564" s="116"/>
      <c r="N16564" s="117"/>
      <c r="P16564" s="115"/>
      <c r="Q16564" s="116"/>
      <c r="R16564" s="116"/>
      <c r="S16564" s="116"/>
      <c r="T16564" s="117"/>
    </row>
    <row r="16565" spans="10:20">
      <c r="J16565" s="116"/>
      <c r="K16565" s="116"/>
      <c r="L16565" s="116"/>
      <c r="M16565" s="116"/>
      <c r="N16565" s="117"/>
      <c r="P16565" s="115"/>
      <c r="Q16565" s="116"/>
      <c r="R16565" s="116"/>
      <c r="S16565" s="116"/>
      <c r="T16565" s="117"/>
    </row>
    <row r="16566" spans="10:20">
      <c r="J16566" s="116"/>
      <c r="K16566" s="116"/>
      <c r="L16566" s="116"/>
      <c r="M16566" s="116"/>
      <c r="N16566" s="117"/>
      <c r="P16566" s="115"/>
      <c r="Q16566" s="116"/>
      <c r="R16566" s="116"/>
      <c r="S16566" s="116"/>
      <c r="T16566" s="117"/>
    </row>
    <row r="16567" spans="10:20">
      <c r="J16567" s="116"/>
      <c r="K16567" s="116"/>
      <c r="L16567" s="116"/>
      <c r="M16567" s="116"/>
      <c r="N16567" s="117"/>
      <c r="P16567" s="115"/>
      <c r="Q16567" s="116"/>
      <c r="R16567" s="116"/>
      <c r="S16567" s="116"/>
      <c r="T16567" s="117"/>
    </row>
    <row r="16568" spans="10:20">
      <c r="J16568" s="116"/>
      <c r="K16568" s="116"/>
      <c r="L16568" s="116"/>
      <c r="M16568" s="116"/>
      <c r="N16568" s="117"/>
      <c r="P16568" s="115"/>
      <c r="Q16568" s="116"/>
      <c r="R16568" s="116"/>
      <c r="S16568" s="116"/>
      <c r="T16568" s="117"/>
    </row>
    <row r="16569" spans="10:20">
      <c r="J16569" s="116"/>
      <c r="K16569" s="116"/>
      <c r="L16569" s="116"/>
      <c r="M16569" s="116"/>
      <c r="N16569" s="117"/>
      <c r="P16569" s="115"/>
      <c r="Q16569" s="116"/>
      <c r="R16569" s="116"/>
      <c r="S16569" s="116"/>
      <c r="T16569" s="117"/>
    </row>
    <row r="16570" spans="10:20">
      <c r="J16570" s="116"/>
      <c r="K16570" s="116"/>
      <c r="L16570" s="116"/>
      <c r="M16570" s="116"/>
      <c r="N16570" s="117"/>
      <c r="P16570" s="115"/>
      <c r="Q16570" s="116"/>
      <c r="R16570" s="116"/>
      <c r="S16570" s="116"/>
      <c r="T16570" s="117"/>
    </row>
    <row r="16571" spans="10:20">
      <c r="J16571" s="116"/>
      <c r="K16571" s="116"/>
      <c r="L16571" s="116"/>
      <c r="M16571" s="116"/>
      <c r="N16571" s="117"/>
      <c r="P16571" s="115"/>
      <c r="Q16571" s="116"/>
      <c r="R16571" s="116"/>
      <c r="S16571" s="116"/>
      <c r="T16571" s="117"/>
    </row>
    <row r="16572" spans="10:20">
      <c r="J16572" s="116"/>
      <c r="K16572" s="116"/>
      <c r="L16572" s="116"/>
      <c r="M16572" s="116"/>
      <c r="N16572" s="117"/>
      <c r="P16572" s="115"/>
      <c r="Q16572" s="116"/>
      <c r="R16572" s="116"/>
      <c r="S16572" s="116"/>
      <c r="T16572" s="117"/>
    </row>
    <row r="16573" spans="10:20">
      <c r="J16573" s="116"/>
      <c r="K16573" s="116"/>
      <c r="L16573" s="116"/>
      <c r="M16573" s="116"/>
      <c r="N16573" s="117"/>
      <c r="P16573" s="115"/>
      <c r="Q16573" s="116"/>
      <c r="R16573" s="116"/>
      <c r="S16573" s="116"/>
      <c r="T16573" s="117"/>
    </row>
    <row r="16574" spans="10:20">
      <c r="J16574" s="116"/>
      <c r="K16574" s="116"/>
      <c r="L16574" s="116"/>
      <c r="M16574" s="116"/>
      <c r="N16574" s="117"/>
      <c r="P16574" s="115"/>
      <c r="Q16574" s="116"/>
      <c r="R16574" s="116"/>
      <c r="S16574" s="116"/>
      <c r="T16574" s="117"/>
    </row>
    <row r="16575" spans="10:20">
      <c r="J16575" s="116"/>
      <c r="K16575" s="116"/>
      <c r="L16575" s="116"/>
      <c r="M16575" s="116"/>
      <c r="N16575" s="117"/>
      <c r="P16575" s="115"/>
      <c r="Q16575" s="116"/>
      <c r="R16575" s="116"/>
      <c r="S16575" s="116"/>
      <c r="T16575" s="117"/>
    </row>
    <row r="16576" spans="10:20">
      <c r="J16576" s="116"/>
      <c r="K16576" s="116"/>
      <c r="L16576" s="116"/>
      <c r="M16576" s="116"/>
      <c r="N16576" s="117"/>
      <c r="P16576" s="115"/>
      <c r="Q16576" s="116"/>
      <c r="R16576" s="116"/>
      <c r="S16576" s="116"/>
      <c r="T16576" s="117"/>
    </row>
    <row r="16577" spans="10:20">
      <c r="J16577" s="116"/>
      <c r="K16577" s="116"/>
      <c r="L16577" s="116"/>
      <c r="M16577" s="116"/>
      <c r="N16577" s="117"/>
      <c r="P16577" s="115"/>
      <c r="Q16577" s="116"/>
      <c r="R16577" s="116"/>
      <c r="S16577" s="116"/>
      <c r="T16577" s="117"/>
    </row>
    <row r="16578" spans="10:20">
      <c r="J16578" s="116"/>
      <c r="K16578" s="116"/>
      <c r="L16578" s="116"/>
      <c r="M16578" s="116"/>
      <c r="N16578" s="117"/>
      <c r="P16578" s="115"/>
      <c r="Q16578" s="116"/>
      <c r="R16578" s="116"/>
      <c r="S16578" s="116"/>
      <c r="T16578" s="117"/>
    </row>
    <row r="16579" spans="10:20">
      <c r="J16579" s="116"/>
      <c r="K16579" s="116"/>
      <c r="L16579" s="116"/>
      <c r="M16579" s="116"/>
      <c r="N16579" s="117"/>
      <c r="P16579" s="115"/>
      <c r="Q16579" s="116"/>
      <c r="R16579" s="116"/>
      <c r="S16579" s="116"/>
      <c r="T16579" s="117"/>
    </row>
    <row r="16580" spans="10:20">
      <c r="J16580" s="116"/>
      <c r="K16580" s="116"/>
      <c r="L16580" s="116"/>
      <c r="M16580" s="116"/>
      <c r="N16580" s="117"/>
      <c r="P16580" s="115"/>
      <c r="Q16580" s="116"/>
      <c r="R16580" s="116"/>
      <c r="S16580" s="116"/>
      <c r="T16580" s="117"/>
    </row>
    <row r="16581" spans="10:20">
      <c r="J16581" s="116"/>
      <c r="K16581" s="116"/>
      <c r="L16581" s="116"/>
      <c r="M16581" s="116"/>
      <c r="N16581" s="117"/>
      <c r="P16581" s="115"/>
      <c r="Q16581" s="116"/>
      <c r="R16581" s="116"/>
      <c r="S16581" s="116"/>
      <c r="T16581" s="117"/>
    </row>
    <row r="16582" spans="10:20">
      <c r="J16582" s="116"/>
      <c r="K16582" s="116"/>
      <c r="L16582" s="116"/>
      <c r="M16582" s="116"/>
      <c r="N16582" s="117"/>
      <c r="P16582" s="115"/>
      <c r="Q16582" s="116"/>
      <c r="R16582" s="116"/>
      <c r="S16582" s="116"/>
      <c r="T16582" s="117"/>
    </row>
    <row r="16583" spans="10:20">
      <c r="J16583" s="116"/>
      <c r="K16583" s="116"/>
      <c r="L16583" s="116"/>
      <c r="M16583" s="116"/>
      <c r="N16583" s="117"/>
      <c r="P16583" s="115"/>
      <c r="Q16583" s="116"/>
      <c r="R16583" s="116"/>
      <c r="S16583" s="116"/>
      <c r="T16583" s="117"/>
    </row>
    <row r="16584" spans="10:20">
      <c r="J16584" s="116"/>
      <c r="K16584" s="116"/>
      <c r="L16584" s="116"/>
      <c r="M16584" s="116"/>
      <c r="N16584" s="117"/>
      <c r="P16584" s="115"/>
      <c r="Q16584" s="116"/>
      <c r="R16584" s="116"/>
      <c r="S16584" s="116"/>
      <c r="T16584" s="117"/>
    </row>
    <row r="16585" spans="10:20">
      <c r="J16585" s="116"/>
      <c r="K16585" s="116"/>
      <c r="L16585" s="116"/>
      <c r="M16585" s="116"/>
      <c r="N16585" s="117"/>
      <c r="P16585" s="115"/>
      <c r="Q16585" s="116"/>
      <c r="R16585" s="116"/>
      <c r="S16585" s="116"/>
      <c r="T16585" s="117"/>
    </row>
    <row r="16586" spans="10:20">
      <c r="J16586" s="116"/>
      <c r="K16586" s="116"/>
      <c r="L16586" s="116"/>
      <c r="M16586" s="116"/>
      <c r="N16586" s="117"/>
      <c r="P16586" s="115"/>
      <c r="Q16586" s="116"/>
      <c r="R16586" s="116"/>
      <c r="S16586" s="116"/>
      <c r="T16586" s="117"/>
    </row>
    <row r="16587" spans="10:20">
      <c r="J16587" s="116"/>
      <c r="K16587" s="116"/>
      <c r="L16587" s="116"/>
      <c r="M16587" s="116"/>
      <c r="N16587" s="117"/>
      <c r="P16587" s="115"/>
      <c r="Q16587" s="116"/>
      <c r="R16587" s="116"/>
      <c r="S16587" s="116"/>
      <c r="T16587" s="117"/>
    </row>
    <row r="16588" spans="10:20">
      <c r="J16588" s="116"/>
      <c r="K16588" s="116"/>
      <c r="L16588" s="116"/>
      <c r="M16588" s="116"/>
      <c r="N16588" s="117"/>
      <c r="P16588" s="115"/>
      <c r="Q16588" s="116"/>
      <c r="R16588" s="116"/>
      <c r="S16588" s="116"/>
      <c r="T16588" s="117"/>
    </row>
    <row r="16589" spans="10:20">
      <c r="J16589" s="116"/>
      <c r="K16589" s="116"/>
      <c r="L16589" s="116"/>
      <c r="M16589" s="116"/>
      <c r="N16589" s="117"/>
      <c r="P16589" s="115"/>
      <c r="Q16589" s="116"/>
      <c r="R16589" s="116"/>
      <c r="S16589" s="116"/>
      <c r="T16589" s="117"/>
    </row>
    <row r="16590" spans="10:20">
      <c r="J16590" s="116"/>
      <c r="K16590" s="116"/>
      <c r="L16590" s="116"/>
      <c r="M16590" s="116"/>
      <c r="N16590" s="117"/>
      <c r="P16590" s="115"/>
      <c r="Q16590" s="116"/>
      <c r="R16590" s="116"/>
      <c r="S16590" s="116"/>
      <c r="T16590" s="117"/>
    </row>
    <row r="16591" spans="10:20">
      <c r="J16591" s="116"/>
      <c r="K16591" s="116"/>
      <c r="L16591" s="116"/>
      <c r="M16591" s="116"/>
      <c r="N16591" s="117"/>
      <c r="P16591" s="115"/>
      <c r="Q16591" s="116"/>
      <c r="R16591" s="116"/>
      <c r="S16591" s="116"/>
      <c r="T16591" s="117"/>
    </row>
    <row r="16592" spans="10:20">
      <c r="J16592" s="116"/>
      <c r="K16592" s="116"/>
      <c r="L16592" s="116"/>
      <c r="M16592" s="116"/>
      <c r="N16592" s="117"/>
      <c r="P16592" s="115"/>
      <c r="Q16592" s="116"/>
      <c r="R16592" s="116"/>
      <c r="S16592" s="116"/>
      <c r="T16592" s="117"/>
    </row>
    <row r="16593" spans="10:20">
      <c r="J16593" s="116"/>
      <c r="K16593" s="116"/>
      <c r="L16593" s="116"/>
      <c r="M16593" s="116"/>
      <c r="N16593" s="117"/>
      <c r="P16593" s="115"/>
      <c r="Q16593" s="116"/>
      <c r="R16593" s="116"/>
      <c r="S16593" s="116"/>
      <c r="T16593" s="117"/>
    </row>
    <row r="16594" spans="10:20">
      <c r="J16594" s="116"/>
      <c r="K16594" s="116"/>
      <c r="L16594" s="116"/>
      <c r="M16594" s="116"/>
      <c r="N16594" s="117"/>
      <c r="P16594" s="115"/>
      <c r="Q16594" s="116"/>
      <c r="R16594" s="116"/>
      <c r="S16594" s="116"/>
      <c r="T16594" s="117"/>
    </row>
    <row r="16595" spans="10:20">
      <c r="J16595" s="116"/>
      <c r="K16595" s="116"/>
      <c r="L16595" s="116"/>
      <c r="M16595" s="116"/>
      <c r="N16595" s="117"/>
      <c r="P16595" s="115"/>
      <c r="Q16595" s="116"/>
      <c r="R16595" s="116"/>
      <c r="S16595" s="116"/>
      <c r="T16595" s="117"/>
    </row>
    <row r="16596" spans="10:20">
      <c r="J16596" s="116"/>
      <c r="K16596" s="116"/>
      <c r="L16596" s="116"/>
      <c r="M16596" s="116"/>
      <c r="N16596" s="117"/>
      <c r="P16596" s="115"/>
      <c r="Q16596" s="116"/>
      <c r="R16596" s="116"/>
      <c r="S16596" s="116"/>
      <c r="T16596" s="117"/>
    </row>
    <row r="16597" spans="10:20">
      <c r="J16597" s="116"/>
      <c r="K16597" s="116"/>
      <c r="L16597" s="116"/>
      <c r="M16597" s="116"/>
      <c r="N16597" s="117"/>
      <c r="P16597" s="115"/>
      <c r="Q16597" s="116"/>
      <c r="R16597" s="116"/>
      <c r="S16597" s="116"/>
      <c r="T16597" s="117"/>
    </row>
    <row r="16598" spans="10:20">
      <c r="J16598" s="116"/>
      <c r="K16598" s="116"/>
      <c r="L16598" s="116"/>
      <c r="M16598" s="116"/>
      <c r="N16598" s="117"/>
      <c r="P16598" s="115"/>
      <c r="Q16598" s="116"/>
      <c r="R16598" s="116"/>
      <c r="S16598" s="116"/>
      <c r="T16598" s="117"/>
    </row>
    <row r="16599" spans="10:20">
      <c r="J16599" s="116"/>
      <c r="K16599" s="116"/>
      <c r="L16599" s="116"/>
      <c r="M16599" s="116"/>
      <c r="N16599" s="117"/>
      <c r="P16599" s="115"/>
      <c r="Q16599" s="116"/>
      <c r="R16599" s="116"/>
      <c r="S16599" s="116"/>
      <c r="T16599" s="117"/>
    </row>
    <row r="16600" spans="10:20">
      <c r="J16600" s="116"/>
      <c r="K16600" s="116"/>
      <c r="L16600" s="116"/>
      <c r="M16600" s="116"/>
      <c r="N16600" s="117"/>
      <c r="P16600" s="115"/>
      <c r="Q16600" s="116"/>
      <c r="R16600" s="116"/>
      <c r="S16600" s="116"/>
      <c r="T16600" s="117"/>
    </row>
    <row r="16601" spans="10:20">
      <c r="J16601" s="116"/>
      <c r="K16601" s="116"/>
      <c r="L16601" s="116"/>
      <c r="M16601" s="116"/>
      <c r="N16601" s="117"/>
      <c r="P16601" s="115"/>
      <c r="Q16601" s="116"/>
      <c r="R16601" s="116"/>
      <c r="S16601" s="116"/>
      <c r="T16601" s="117"/>
    </row>
    <row r="16602" spans="10:20">
      <c r="J16602" s="116"/>
      <c r="K16602" s="116"/>
      <c r="L16602" s="116"/>
      <c r="M16602" s="116"/>
      <c r="N16602" s="117"/>
      <c r="P16602" s="115"/>
      <c r="Q16602" s="116"/>
      <c r="R16602" s="116"/>
      <c r="S16602" s="116"/>
      <c r="T16602" s="117"/>
    </row>
    <row r="16603" spans="10:20">
      <c r="J16603" s="116"/>
      <c r="K16603" s="116"/>
      <c r="L16603" s="116"/>
      <c r="M16603" s="116"/>
      <c r="N16603" s="117"/>
      <c r="P16603" s="115"/>
      <c r="Q16603" s="116"/>
      <c r="R16603" s="116"/>
      <c r="S16603" s="116"/>
      <c r="T16603" s="117"/>
    </row>
    <row r="16604" spans="10:20">
      <c r="J16604" s="116"/>
      <c r="K16604" s="116"/>
      <c r="L16604" s="116"/>
      <c r="M16604" s="116"/>
      <c r="N16604" s="117"/>
      <c r="P16604" s="115"/>
      <c r="Q16604" s="116"/>
      <c r="R16604" s="116"/>
      <c r="S16604" s="116"/>
      <c r="T16604" s="117"/>
    </row>
    <row r="16605" spans="10:20">
      <c r="J16605" s="116"/>
      <c r="K16605" s="116"/>
      <c r="L16605" s="116"/>
      <c r="M16605" s="116"/>
      <c r="N16605" s="117"/>
      <c r="P16605" s="115"/>
      <c r="Q16605" s="116"/>
      <c r="R16605" s="116"/>
      <c r="S16605" s="116"/>
      <c r="T16605" s="117"/>
    </row>
    <row r="16606" spans="10:20">
      <c r="J16606" s="116"/>
      <c r="K16606" s="116"/>
      <c r="L16606" s="116"/>
      <c r="M16606" s="116"/>
      <c r="N16606" s="117"/>
      <c r="P16606" s="115"/>
      <c r="Q16606" s="116"/>
      <c r="R16606" s="116"/>
      <c r="S16606" s="116"/>
      <c r="T16606" s="117"/>
    </row>
    <row r="16607" spans="10:20">
      <c r="J16607" s="116"/>
      <c r="K16607" s="116"/>
      <c r="L16607" s="116"/>
      <c r="M16607" s="116"/>
      <c r="N16607" s="117"/>
      <c r="P16607" s="115"/>
      <c r="Q16607" s="116"/>
      <c r="R16607" s="116"/>
      <c r="S16607" s="116"/>
      <c r="T16607" s="117"/>
    </row>
    <row r="16608" spans="10:20">
      <c r="J16608" s="116"/>
      <c r="K16608" s="116"/>
      <c r="L16608" s="116"/>
      <c r="M16608" s="116"/>
      <c r="N16608" s="117"/>
      <c r="P16608" s="115"/>
      <c r="Q16608" s="116"/>
      <c r="R16608" s="116"/>
      <c r="S16608" s="116"/>
      <c r="T16608" s="117"/>
    </row>
    <row r="16609" spans="10:20">
      <c r="J16609" s="116"/>
      <c r="K16609" s="116"/>
      <c r="L16609" s="116"/>
      <c r="M16609" s="116"/>
      <c r="N16609" s="117"/>
      <c r="P16609" s="115"/>
      <c r="Q16609" s="116"/>
      <c r="R16609" s="116"/>
      <c r="S16609" s="116"/>
      <c r="T16609" s="117"/>
    </row>
    <row r="16610" spans="10:20">
      <c r="J16610" s="116"/>
      <c r="K16610" s="116"/>
      <c r="L16610" s="116"/>
      <c r="M16610" s="116"/>
      <c r="N16610" s="117"/>
      <c r="P16610" s="115"/>
      <c r="Q16610" s="116"/>
      <c r="R16610" s="116"/>
      <c r="S16610" s="116"/>
      <c r="T16610" s="117"/>
    </row>
    <row r="16611" spans="10:20">
      <c r="J16611" s="116"/>
      <c r="K16611" s="116"/>
      <c r="L16611" s="116"/>
      <c r="M16611" s="116"/>
      <c r="N16611" s="117"/>
      <c r="P16611" s="115"/>
      <c r="Q16611" s="116"/>
      <c r="R16611" s="116"/>
      <c r="S16611" s="116"/>
      <c r="T16611" s="117"/>
    </row>
    <row r="16612" spans="10:20">
      <c r="J16612" s="116"/>
      <c r="K16612" s="116"/>
      <c r="L16612" s="116"/>
      <c r="M16612" s="116"/>
      <c r="N16612" s="117"/>
      <c r="P16612" s="115"/>
      <c r="Q16612" s="116"/>
      <c r="R16612" s="116"/>
      <c r="S16612" s="116"/>
      <c r="T16612" s="117"/>
    </row>
    <row r="16613" spans="10:20">
      <c r="J16613" s="116"/>
      <c r="K16613" s="116"/>
      <c r="L16613" s="116"/>
      <c r="M16613" s="116"/>
      <c r="N16613" s="117"/>
      <c r="P16613" s="115"/>
      <c r="Q16613" s="116"/>
      <c r="R16613" s="116"/>
      <c r="S16613" s="116"/>
      <c r="T16613" s="117"/>
    </row>
    <row r="16614" spans="10:20">
      <c r="J16614" s="116"/>
      <c r="K16614" s="116"/>
      <c r="L16614" s="116"/>
      <c r="M16614" s="116"/>
      <c r="N16614" s="117"/>
      <c r="P16614" s="115"/>
      <c r="Q16614" s="116"/>
      <c r="R16614" s="116"/>
      <c r="S16614" s="116"/>
      <c r="T16614" s="117"/>
    </row>
    <row r="16615" spans="10:20">
      <c r="J16615" s="116"/>
      <c r="K16615" s="116"/>
      <c r="L16615" s="116"/>
      <c r="M16615" s="116"/>
      <c r="N16615" s="117"/>
      <c r="P16615" s="115"/>
      <c r="Q16615" s="116"/>
      <c r="R16615" s="116"/>
      <c r="S16615" s="116"/>
      <c r="T16615" s="117"/>
    </row>
    <row r="16616" spans="10:20">
      <c r="J16616" s="116"/>
      <c r="K16616" s="116"/>
      <c r="L16616" s="116"/>
      <c r="M16616" s="116"/>
      <c r="N16616" s="117"/>
      <c r="P16616" s="115"/>
      <c r="Q16616" s="116"/>
      <c r="R16616" s="116"/>
      <c r="S16616" s="116"/>
      <c r="T16616" s="117"/>
    </row>
    <row r="16617" spans="10:20">
      <c r="J16617" s="116"/>
      <c r="K16617" s="116"/>
      <c r="L16617" s="116"/>
      <c r="M16617" s="116"/>
      <c r="N16617" s="117"/>
      <c r="P16617" s="115"/>
      <c r="Q16617" s="116"/>
      <c r="R16617" s="116"/>
      <c r="S16617" s="116"/>
      <c r="T16617" s="117"/>
    </row>
    <row r="16618" spans="10:20">
      <c r="J16618" s="116"/>
      <c r="K16618" s="116"/>
      <c r="L16618" s="116"/>
      <c r="M16618" s="116"/>
      <c r="N16618" s="117"/>
      <c r="P16618" s="115"/>
      <c r="Q16618" s="116"/>
      <c r="R16618" s="116"/>
      <c r="S16618" s="116"/>
      <c r="T16618" s="117"/>
    </row>
    <row r="16619" spans="10:20">
      <c r="J16619" s="116"/>
      <c r="K16619" s="116"/>
      <c r="L16619" s="116"/>
      <c r="M16619" s="116"/>
      <c r="N16619" s="117"/>
      <c r="P16619" s="115"/>
      <c r="Q16619" s="116"/>
      <c r="R16619" s="116"/>
      <c r="S16619" s="116"/>
      <c r="T16619" s="117"/>
    </row>
    <row r="16620" spans="10:20">
      <c r="J16620" s="116"/>
      <c r="K16620" s="116"/>
      <c r="L16620" s="116"/>
      <c r="M16620" s="116"/>
      <c r="N16620" s="117"/>
      <c r="P16620" s="115"/>
      <c r="Q16620" s="116"/>
      <c r="R16620" s="116"/>
      <c r="S16620" s="116"/>
      <c r="T16620" s="117"/>
    </row>
    <row r="16621" spans="10:20">
      <c r="J16621" s="116"/>
      <c r="K16621" s="116"/>
      <c r="L16621" s="116"/>
      <c r="M16621" s="116"/>
      <c r="N16621" s="117"/>
      <c r="P16621" s="115"/>
      <c r="Q16621" s="116"/>
      <c r="R16621" s="116"/>
      <c r="S16621" s="116"/>
      <c r="T16621" s="117"/>
    </row>
    <row r="16622" spans="10:20">
      <c r="J16622" s="116"/>
      <c r="K16622" s="116"/>
      <c r="L16622" s="116"/>
      <c r="M16622" s="116"/>
      <c r="N16622" s="117"/>
      <c r="P16622" s="115"/>
      <c r="Q16622" s="116"/>
      <c r="R16622" s="116"/>
      <c r="S16622" s="116"/>
      <c r="T16622" s="117"/>
    </row>
    <row r="16623" spans="10:20">
      <c r="J16623" s="116"/>
      <c r="K16623" s="116"/>
      <c r="L16623" s="116"/>
      <c r="M16623" s="116"/>
      <c r="N16623" s="117"/>
      <c r="P16623" s="115"/>
      <c r="Q16623" s="116"/>
      <c r="R16623" s="116"/>
      <c r="S16623" s="116"/>
      <c r="T16623" s="117"/>
    </row>
    <row r="16624" spans="10:20">
      <c r="J16624" s="116"/>
      <c r="K16624" s="116"/>
      <c r="L16624" s="116"/>
      <c r="M16624" s="116"/>
      <c r="N16624" s="117"/>
      <c r="P16624" s="115"/>
      <c r="Q16624" s="116"/>
      <c r="R16624" s="116"/>
      <c r="S16624" s="116"/>
      <c r="T16624" s="117"/>
    </row>
    <row r="16625" spans="10:20">
      <c r="J16625" s="116"/>
      <c r="K16625" s="116"/>
      <c r="L16625" s="116"/>
      <c r="M16625" s="116"/>
      <c r="N16625" s="117"/>
      <c r="P16625" s="115"/>
      <c r="Q16625" s="116"/>
      <c r="R16625" s="116"/>
      <c r="S16625" s="116"/>
      <c r="T16625" s="117"/>
    </row>
    <row r="16626" spans="10:20">
      <c r="J16626" s="116"/>
      <c r="K16626" s="116"/>
      <c r="L16626" s="116"/>
      <c r="M16626" s="116"/>
      <c r="N16626" s="117"/>
      <c r="P16626" s="115"/>
      <c r="Q16626" s="116"/>
      <c r="R16626" s="116"/>
      <c r="S16626" s="116"/>
      <c r="T16626" s="117"/>
    </row>
    <row r="16627" spans="10:20">
      <c r="J16627" s="116"/>
      <c r="K16627" s="116"/>
      <c r="L16627" s="116"/>
      <c r="M16627" s="116"/>
      <c r="N16627" s="117"/>
      <c r="P16627" s="115"/>
      <c r="Q16627" s="116"/>
      <c r="R16627" s="116"/>
      <c r="S16627" s="116"/>
      <c r="T16627" s="117"/>
    </row>
    <row r="16628" spans="10:20">
      <c r="J16628" s="116"/>
      <c r="K16628" s="116"/>
      <c r="L16628" s="116"/>
      <c r="M16628" s="116"/>
      <c r="N16628" s="117"/>
      <c r="P16628" s="115"/>
      <c r="Q16628" s="116"/>
      <c r="R16628" s="116"/>
      <c r="S16628" s="116"/>
      <c r="T16628" s="117"/>
    </row>
    <row r="16629" spans="10:20">
      <c r="J16629" s="116"/>
      <c r="K16629" s="116"/>
      <c r="L16629" s="116"/>
      <c r="M16629" s="116"/>
      <c r="N16629" s="117"/>
      <c r="P16629" s="115"/>
      <c r="Q16629" s="116"/>
      <c r="R16629" s="116"/>
      <c r="S16629" s="116"/>
      <c r="T16629" s="117"/>
    </row>
    <row r="16630" spans="10:20">
      <c r="J16630" s="116"/>
      <c r="K16630" s="116"/>
      <c r="L16630" s="116"/>
      <c r="M16630" s="116"/>
      <c r="N16630" s="117"/>
      <c r="P16630" s="115"/>
      <c r="Q16630" s="116"/>
      <c r="R16630" s="116"/>
      <c r="S16630" s="116"/>
      <c r="T16630" s="117"/>
    </row>
    <row r="16631" spans="10:20">
      <c r="J16631" s="116"/>
      <c r="K16631" s="116"/>
      <c r="L16631" s="116"/>
      <c r="M16631" s="116"/>
      <c r="N16631" s="117"/>
      <c r="P16631" s="115"/>
      <c r="Q16631" s="116"/>
      <c r="R16631" s="116"/>
      <c r="S16631" s="116"/>
      <c r="T16631" s="117"/>
    </row>
    <row r="16632" spans="10:20">
      <c r="J16632" s="116"/>
      <c r="K16632" s="116"/>
      <c r="L16632" s="116"/>
      <c r="M16632" s="116"/>
      <c r="N16632" s="117"/>
      <c r="P16632" s="115"/>
      <c r="Q16632" s="116"/>
      <c r="R16632" s="116"/>
      <c r="S16632" s="116"/>
      <c r="T16632" s="117"/>
    </row>
    <row r="16633" spans="10:20">
      <c r="J16633" s="116"/>
      <c r="K16633" s="116"/>
      <c r="L16633" s="116"/>
      <c r="M16633" s="116"/>
      <c r="N16633" s="117"/>
      <c r="P16633" s="115"/>
      <c r="Q16633" s="116"/>
      <c r="R16633" s="116"/>
      <c r="S16633" s="116"/>
      <c r="T16633" s="117"/>
    </row>
    <row r="16634" spans="10:20">
      <c r="J16634" s="116"/>
      <c r="K16634" s="116"/>
      <c r="L16634" s="116"/>
      <c r="M16634" s="116"/>
      <c r="N16634" s="117"/>
      <c r="P16634" s="115"/>
      <c r="Q16634" s="116"/>
      <c r="R16634" s="116"/>
      <c r="S16634" s="116"/>
      <c r="T16634" s="117"/>
    </row>
    <row r="16635" spans="10:20">
      <c r="J16635" s="116"/>
      <c r="K16635" s="116"/>
      <c r="L16635" s="116"/>
      <c r="M16635" s="116"/>
      <c r="N16635" s="117"/>
      <c r="P16635" s="115"/>
      <c r="Q16635" s="116"/>
      <c r="R16635" s="116"/>
      <c r="S16635" s="116"/>
      <c r="T16635" s="117"/>
    </row>
    <row r="16636" spans="10:20">
      <c r="J16636" s="116"/>
      <c r="K16636" s="116"/>
      <c r="L16636" s="116"/>
      <c r="M16636" s="116"/>
      <c r="N16636" s="117"/>
      <c r="P16636" s="115"/>
      <c r="Q16636" s="116"/>
      <c r="R16636" s="116"/>
      <c r="S16636" s="116"/>
      <c r="T16636" s="117"/>
    </row>
    <row r="16637" spans="10:20">
      <c r="J16637" s="116"/>
      <c r="K16637" s="116"/>
      <c r="L16637" s="116"/>
      <c r="M16637" s="116"/>
      <c r="N16637" s="117"/>
      <c r="P16637" s="115"/>
      <c r="Q16637" s="116"/>
      <c r="R16637" s="116"/>
      <c r="S16637" s="116"/>
      <c r="T16637" s="117"/>
    </row>
    <row r="16638" spans="10:20">
      <c r="J16638" s="116"/>
      <c r="K16638" s="116"/>
      <c r="L16638" s="116"/>
      <c r="M16638" s="116"/>
      <c r="N16638" s="117"/>
      <c r="P16638" s="115"/>
      <c r="Q16638" s="116"/>
      <c r="R16638" s="116"/>
      <c r="S16638" s="116"/>
      <c r="T16638" s="117"/>
    </row>
    <row r="16639" spans="10:20">
      <c r="J16639" s="116"/>
      <c r="K16639" s="116"/>
      <c r="L16639" s="116"/>
      <c r="M16639" s="116"/>
      <c r="N16639" s="117"/>
      <c r="P16639" s="115"/>
      <c r="Q16639" s="116"/>
      <c r="R16639" s="116"/>
      <c r="S16639" s="116"/>
      <c r="T16639" s="117"/>
    </row>
    <row r="16640" spans="10:20">
      <c r="J16640" s="116"/>
      <c r="K16640" s="116"/>
      <c r="L16640" s="116"/>
      <c r="M16640" s="116"/>
      <c r="N16640" s="117"/>
      <c r="P16640" s="115"/>
      <c r="Q16640" s="116"/>
      <c r="R16640" s="116"/>
      <c r="S16640" s="116"/>
      <c r="T16640" s="117"/>
    </row>
    <row r="16641" spans="10:20">
      <c r="J16641" s="116"/>
      <c r="K16641" s="116"/>
      <c r="L16641" s="116"/>
      <c r="M16641" s="116"/>
      <c r="N16641" s="117"/>
      <c r="P16641" s="115"/>
      <c r="Q16641" s="116"/>
      <c r="R16641" s="116"/>
      <c r="S16641" s="116"/>
      <c r="T16641" s="117"/>
    </row>
    <row r="16642" spans="10:20">
      <c r="J16642" s="116"/>
      <c r="K16642" s="116"/>
      <c r="L16642" s="116"/>
      <c r="M16642" s="116"/>
      <c r="N16642" s="117"/>
      <c r="P16642" s="115"/>
      <c r="Q16642" s="116"/>
      <c r="R16642" s="116"/>
      <c r="S16642" s="116"/>
      <c r="T16642" s="117"/>
    </row>
    <row r="16643" spans="10:20">
      <c r="J16643" s="116"/>
      <c r="K16643" s="116"/>
      <c r="L16643" s="116"/>
      <c r="M16643" s="116"/>
      <c r="N16643" s="117"/>
      <c r="P16643" s="115"/>
      <c r="Q16643" s="116"/>
      <c r="R16643" s="116"/>
      <c r="S16643" s="116"/>
      <c r="T16643" s="117"/>
    </row>
    <row r="16644" spans="10:20">
      <c r="J16644" s="116"/>
      <c r="K16644" s="116"/>
      <c r="L16644" s="116"/>
      <c r="M16644" s="116"/>
      <c r="N16644" s="117"/>
      <c r="P16644" s="115"/>
      <c r="Q16644" s="116"/>
      <c r="R16644" s="116"/>
      <c r="S16644" s="116"/>
      <c r="T16644" s="117"/>
    </row>
    <row r="16645" spans="10:20">
      <c r="J16645" s="116"/>
      <c r="K16645" s="116"/>
      <c r="L16645" s="116"/>
      <c r="M16645" s="116"/>
      <c r="N16645" s="117"/>
      <c r="P16645" s="115"/>
      <c r="Q16645" s="116"/>
      <c r="R16645" s="116"/>
      <c r="S16645" s="116"/>
      <c r="T16645" s="117"/>
    </row>
    <row r="16646" spans="10:20">
      <c r="J16646" s="116"/>
      <c r="K16646" s="116"/>
      <c r="L16646" s="116"/>
      <c r="M16646" s="116"/>
      <c r="N16646" s="117"/>
      <c r="P16646" s="115"/>
      <c r="Q16646" s="116"/>
      <c r="R16646" s="116"/>
      <c r="S16646" s="116"/>
      <c r="T16646" s="117"/>
    </row>
    <row r="16647" spans="10:20">
      <c r="J16647" s="116"/>
      <c r="K16647" s="116"/>
      <c r="L16647" s="116"/>
      <c r="M16647" s="116"/>
      <c r="N16647" s="117"/>
      <c r="P16647" s="115"/>
      <c r="Q16647" s="116"/>
      <c r="R16647" s="116"/>
      <c r="S16647" s="116"/>
      <c r="T16647" s="117"/>
    </row>
    <row r="16648" spans="10:20">
      <c r="J16648" s="116"/>
      <c r="K16648" s="116"/>
      <c r="L16648" s="116"/>
      <c r="M16648" s="116"/>
      <c r="N16648" s="117"/>
      <c r="P16648" s="115"/>
      <c r="Q16648" s="116"/>
      <c r="R16648" s="116"/>
      <c r="S16648" s="116"/>
      <c r="T16648" s="117"/>
    </row>
    <row r="16649" spans="10:20">
      <c r="J16649" s="116"/>
      <c r="K16649" s="116"/>
      <c r="L16649" s="116"/>
      <c r="M16649" s="116"/>
      <c r="N16649" s="117"/>
      <c r="P16649" s="115"/>
      <c r="Q16649" s="116"/>
      <c r="R16649" s="116"/>
      <c r="S16649" s="116"/>
      <c r="T16649" s="117"/>
    </row>
    <row r="16650" spans="10:20">
      <c r="J16650" s="116"/>
      <c r="K16650" s="116"/>
      <c r="L16650" s="116"/>
      <c r="M16650" s="116"/>
      <c r="N16650" s="117"/>
      <c r="P16650" s="115"/>
      <c r="Q16650" s="116"/>
      <c r="R16650" s="116"/>
      <c r="S16650" s="116"/>
      <c r="T16650" s="117"/>
    </row>
    <row r="16651" spans="10:20">
      <c r="J16651" s="116"/>
      <c r="K16651" s="116"/>
      <c r="L16651" s="116"/>
      <c r="M16651" s="116"/>
      <c r="N16651" s="117"/>
      <c r="P16651" s="115"/>
      <c r="Q16651" s="116"/>
      <c r="R16651" s="116"/>
      <c r="S16651" s="116"/>
      <c r="T16651" s="117"/>
    </row>
    <row r="16652" spans="10:20">
      <c r="J16652" s="116"/>
      <c r="K16652" s="116"/>
      <c r="L16652" s="116"/>
      <c r="M16652" s="116"/>
      <c r="N16652" s="117"/>
      <c r="P16652" s="115"/>
      <c r="Q16652" s="116"/>
      <c r="R16652" s="116"/>
      <c r="S16652" s="116"/>
      <c r="T16652" s="117"/>
    </row>
    <row r="16653" spans="10:20">
      <c r="J16653" s="116"/>
      <c r="K16653" s="116"/>
      <c r="L16653" s="116"/>
      <c r="M16653" s="116"/>
      <c r="N16653" s="117"/>
      <c r="P16653" s="115"/>
      <c r="Q16653" s="116"/>
      <c r="R16653" s="116"/>
      <c r="S16653" s="116"/>
      <c r="T16653" s="117"/>
    </row>
    <row r="16654" spans="10:20">
      <c r="J16654" s="116"/>
      <c r="K16654" s="116"/>
      <c r="L16654" s="116"/>
      <c r="M16654" s="116"/>
      <c r="N16654" s="117"/>
      <c r="P16654" s="115"/>
      <c r="Q16654" s="116"/>
      <c r="R16654" s="116"/>
      <c r="S16654" s="116"/>
      <c r="T16654" s="117"/>
    </row>
    <row r="16655" spans="10:20">
      <c r="J16655" s="116"/>
      <c r="K16655" s="116"/>
      <c r="L16655" s="116"/>
      <c r="M16655" s="116"/>
      <c r="N16655" s="117"/>
      <c r="P16655" s="115"/>
      <c r="Q16655" s="116"/>
      <c r="R16655" s="116"/>
      <c r="S16655" s="116"/>
      <c r="T16655" s="117"/>
    </row>
    <row r="16656" spans="10:20">
      <c r="J16656" s="116"/>
      <c r="K16656" s="116"/>
      <c r="L16656" s="116"/>
      <c r="M16656" s="116"/>
      <c r="N16656" s="117"/>
      <c r="P16656" s="115"/>
      <c r="Q16656" s="116"/>
      <c r="R16656" s="116"/>
      <c r="S16656" s="116"/>
      <c r="T16656" s="117"/>
    </row>
    <row r="16657" spans="10:20">
      <c r="J16657" s="116"/>
      <c r="K16657" s="116"/>
      <c r="L16657" s="116"/>
      <c r="M16657" s="116"/>
      <c r="N16657" s="117"/>
      <c r="P16657" s="115"/>
      <c r="Q16657" s="116"/>
      <c r="R16657" s="116"/>
      <c r="S16657" s="116"/>
      <c r="T16657" s="117"/>
    </row>
    <row r="16658" spans="10:20">
      <c r="J16658" s="116"/>
      <c r="K16658" s="116"/>
      <c r="L16658" s="116"/>
      <c r="M16658" s="116"/>
      <c r="N16658" s="117"/>
      <c r="P16658" s="115"/>
      <c r="Q16658" s="116"/>
      <c r="R16658" s="116"/>
      <c r="S16658" s="116"/>
      <c r="T16658" s="117"/>
    </row>
    <row r="16659" spans="10:20">
      <c r="J16659" s="116"/>
      <c r="K16659" s="116"/>
      <c r="L16659" s="116"/>
      <c r="M16659" s="116"/>
      <c r="N16659" s="117"/>
      <c r="P16659" s="115"/>
      <c r="Q16659" s="116"/>
      <c r="R16659" s="116"/>
      <c r="S16659" s="116"/>
      <c r="T16659" s="117"/>
    </row>
    <row r="16660" spans="10:20">
      <c r="J16660" s="116"/>
      <c r="K16660" s="116"/>
      <c r="L16660" s="116"/>
      <c r="M16660" s="116"/>
      <c r="N16660" s="117"/>
      <c r="P16660" s="115"/>
      <c r="Q16660" s="116"/>
      <c r="R16660" s="116"/>
      <c r="S16660" s="116"/>
      <c r="T16660" s="117"/>
    </row>
    <row r="16661" spans="10:20">
      <c r="J16661" s="116"/>
      <c r="K16661" s="116"/>
      <c r="L16661" s="116"/>
      <c r="M16661" s="116"/>
      <c r="N16661" s="117"/>
      <c r="P16661" s="115"/>
      <c r="Q16661" s="116"/>
      <c r="R16661" s="116"/>
      <c r="S16661" s="116"/>
      <c r="T16661" s="117"/>
    </row>
    <row r="16662" spans="10:20">
      <c r="J16662" s="116"/>
      <c r="K16662" s="116"/>
      <c r="L16662" s="116"/>
      <c r="M16662" s="116"/>
      <c r="N16662" s="117"/>
      <c r="P16662" s="115"/>
      <c r="Q16662" s="116"/>
      <c r="R16662" s="116"/>
      <c r="S16662" s="116"/>
      <c r="T16662" s="117"/>
    </row>
    <row r="16663" spans="10:20">
      <c r="J16663" s="116"/>
      <c r="K16663" s="116"/>
      <c r="L16663" s="116"/>
      <c r="M16663" s="116"/>
      <c r="N16663" s="117"/>
      <c r="P16663" s="115"/>
      <c r="Q16663" s="116"/>
      <c r="R16663" s="116"/>
      <c r="S16663" s="116"/>
      <c r="T16663" s="117"/>
    </row>
    <row r="16664" spans="10:20">
      <c r="J16664" s="116"/>
      <c r="K16664" s="116"/>
      <c r="L16664" s="116"/>
      <c r="M16664" s="116"/>
      <c r="N16664" s="117"/>
      <c r="P16664" s="115"/>
      <c r="Q16664" s="116"/>
      <c r="R16664" s="116"/>
      <c r="S16664" s="116"/>
      <c r="T16664" s="117"/>
    </row>
    <row r="16665" spans="10:20">
      <c r="J16665" s="116"/>
      <c r="K16665" s="116"/>
      <c r="L16665" s="116"/>
      <c r="M16665" s="116"/>
      <c r="N16665" s="117"/>
      <c r="P16665" s="115"/>
      <c r="Q16665" s="116"/>
      <c r="R16665" s="116"/>
      <c r="S16665" s="116"/>
      <c r="T16665" s="117"/>
    </row>
    <row r="16666" spans="10:20">
      <c r="J16666" s="116"/>
      <c r="K16666" s="116"/>
      <c r="L16666" s="116"/>
      <c r="M16666" s="116"/>
      <c r="N16666" s="117"/>
      <c r="P16666" s="115"/>
      <c r="Q16666" s="116"/>
      <c r="R16666" s="116"/>
      <c r="S16666" s="116"/>
      <c r="T16666" s="117"/>
    </row>
    <row r="16667" spans="10:20">
      <c r="J16667" s="116"/>
      <c r="K16667" s="116"/>
      <c r="L16667" s="116"/>
      <c r="M16667" s="116"/>
      <c r="N16667" s="117"/>
      <c r="P16667" s="115"/>
      <c r="Q16667" s="116"/>
      <c r="R16667" s="116"/>
      <c r="S16667" s="116"/>
      <c r="T16667" s="117"/>
    </row>
    <row r="16668" spans="10:20">
      <c r="J16668" s="116"/>
      <c r="K16668" s="116"/>
      <c r="L16668" s="116"/>
      <c r="M16668" s="116"/>
      <c r="N16668" s="117"/>
      <c r="P16668" s="115"/>
      <c r="Q16668" s="116"/>
      <c r="R16668" s="116"/>
      <c r="S16668" s="116"/>
      <c r="T16668" s="117"/>
    </row>
    <row r="16669" spans="10:20">
      <c r="J16669" s="116"/>
      <c r="K16669" s="116"/>
      <c r="L16669" s="116"/>
      <c r="M16669" s="116"/>
      <c r="N16669" s="117"/>
      <c r="P16669" s="115"/>
      <c r="Q16669" s="116"/>
      <c r="R16669" s="116"/>
      <c r="S16669" s="116"/>
      <c r="T16669" s="117"/>
    </row>
    <row r="16670" spans="10:20">
      <c r="J16670" s="116"/>
      <c r="K16670" s="116"/>
      <c r="L16670" s="116"/>
      <c r="M16670" s="116"/>
      <c r="N16670" s="117"/>
      <c r="P16670" s="115"/>
      <c r="Q16670" s="116"/>
      <c r="R16670" s="116"/>
      <c r="S16670" s="116"/>
      <c r="T16670" s="117"/>
    </row>
    <row r="16671" spans="10:20">
      <c r="J16671" s="116"/>
      <c r="K16671" s="116"/>
      <c r="L16671" s="116"/>
      <c r="M16671" s="116"/>
      <c r="N16671" s="117"/>
      <c r="P16671" s="115"/>
      <c r="Q16671" s="116"/>
      <c r="R16671" s="116"/>
      <c r="S16671" s="116"/>
      <c r="T16671" s="117"/>
    </row>
    <row r="16672" spans="10:20">
      <c r="J16672" s="116"/>
      <c r="K16672" s="116"/>
      <c r="L16672" s="116"/>
      <c r="M16672" s="116"/>
      <c r="N16672" s="117"/>
      <c r="P16672" s="115"/>
      <c r="Q16672" s="116"/>
      <c r="R16672" s="116"/>
      <c r="S16672" s="116"/>
      <c r="T16672" s="117"/>
    </row>
    <row r="16673" spans="10:20">
      <c r="J16673" s="116"/>
      <c r="K16673" s="116"/>
      <c r="L16673" s="116"/>
      <c r="M16673" s="116"/>
      <c r="N16673" s="117"/>
      <c r="P16673" s="115"/>
      <c r="Q16673" s="116"/>
      <c r="R16673" s="116"/>
      <c r="S16673" s="116"/>
      <c r="T16673" s="117"/>
    </row>
    <row r="16674" spans="10:20">
      <c r="J16674" s="116"/>
      <c r="K16674" s="116"/>
      <c r="L16674" s="116"/>
      <c r="M16674" s="116"/>
      <c r="N16674" s="117"/>
      <c r="P16674" s="115"/>
      <c r="Q16674" s="116"/>
      <c r="R16674" s="116"/>
      <c r="S16674" s="116"/>
      <c r="T16674" s="117"/>
    </row>
    <row r="16675" spans="10:20">
      <c r="J16675" s="116"/>
      <c r="K16675" s="116"/>
      <c r="L16675" s="116"/>
      <c r="M16675" s="116"/>
      <c r="N16675" s="117"/>
      <c r="P16675" s="115"/>
      <c r="Q16675" s="116"/>
      <c r="R16675" s="116"/>
      <c r="S16675" s="116"/>
      <c r="T16675" s="117"/>
    </row>
    <row r="16676" spans="10:20">
      <c r="J16676" s="116"/>
      <c r="K16676" s="116"/>
      <c r="L16676" s="116"/>
      <c r="M16676" s="116"/>
      <c r="N16676" s="117"/>
      <c r="P16676" s="115"/>
      <c r="Q16676" s="116"/>
      <c r="R16676" s="116"/>
      <c r="S16676" s="116"/>
      <c r="T16676" s="117"/>
    </row>
    <row r="16677" spans="10:20">
      <c r="J16677" s="116"/>
      <c r="K16677" s="116"/>
      <c r="L16677" s="116"/>
      <c r="M16677" s="116"/>
      <c r="N16677" s="117"/>
      <c r="P16677" s="115"/>
      <c r="Q16677" s="116"/>
      <c r="R16677" s="116"/>
      <c r="S16677" s="116"/>
      <c r="T16677" s="117"/>
    </row>
    <row r="16678" spans="10:20">
      <c r="J16678" s="116"/>
      <c r="K16678" s="116"/>
      <c r="L16678" s="116"/>
      <c r="M16678" s="116"/>
      <c r="N16678" s="117"/>
      <c r="P16678" s="115"/>
      <c r="Q16678" s="116"/>
      <c r="R16678" s="116"/>
      <c r="S16678" s="116"/>
      <c r="T16678" s="117"/>
    </row>
    <row r="16679" spans="10:20">
      <c r="J16679" s="116"/>
      <c r="K16679" s="116"/>
      <c r="L16679" s="116"/>
      <c r="M16679" s="116"/>
      <c r="N16679" s="117"/>
      <c r="P16679" s="115"/>
      <c r="Q16679" s="116"/>
      <c r="R16679" s="116"/>
      <c r="S16679" s="116"/>
      <c r="T16679" s="117"/>
    </row>
    <row r="16680" spans="10:20">
      <c r="J16680" s="116"/>
      <c r="K16680" s="116"/>
      <c r="L16680" s="116"/>
      <c r="M16680" s="116"/>
      <c r="N16680" s="117"/>
      <c r="P16680" s="115"/>
      <c r="Q16680" s="116"/>
      <c r="R16680" s="116"/>
      <c r="S16680" s="116"/>
      <c r="T16680" s="117"/>
    </row>
    <row r="16681" spans="10:20">
      <c r="J16681" s="116"/>
      <c r="K16681" s="116"/>
      <c r="L16681" s="116"/>
      <c r="M16681" s="116"/>
      <c r="N16681" s="117"/>
      <c r="P16681" s="115"/>
      <c r="Q16681" s="116"/>
      <c r="R16681" s="116"/>
      <c r="S16681" s="116"/>
      <c r="T16681" s="117"/>
    </row>
    <row r="16682" spans="10:20">
      <c r="J16682" s="116"/>
      <c r="K16682" s="116"/>
      <c r="L16682" s="116"/>
      <c r="M16682" s="116"/>
      <c r="N16682" s="117"/>
      <c r="P16682" s="115"/>
      <c r="Q16682" s="116"/>
      <c r="R16682" s="116"/>
      <c r="S16682" s="116"/>
      <c r="T16682" s="117"/>
    </row>
    <row r="16683" spans="10:20">
      <c r="J16683" s="116"/>
      <c r="K16683" s="116"/>
      <c r="L16683" s="116"/>
      <c r="M16683" s="116"/>
      <c r="N16683" s="117"/>
      <c r="P16683" s="115"/>
      <c r="Q16683" s="116"/>
      <c r="R16683" s="116"/>
      <c r="S16683" s="116"/>
      <c r="T16683" s="117"/>
    </row>
    <row r="16684" spans="10:20">
      <c r="J16684" s="116"/>
      <c r="K16684" s="116"/>
      <c r="L16684" s="116"/>
      <c r="M16684" s="116"/>
      <c r="N16684" s="117"/>
      <c r="P16684" s="115"/>
      <c r="Q16684" s="116"/>
      <c r="R16684" s="116"/>
      <c r="S16684" s="116"/>
      <c r="T16684" s="117"/>
    </row>
    <row r="16685" spans="10:20">
      <c r="J16685" s="116"/>
      <c r="K16685" s="116"/>
      <c r="L16685" s="116"/>
      <c r="M16685" s="116"/>
      <c r="N16685" s="117"/>
      <c r="P16685" s="115"/>
      <c r="Q16685" s="116"/>
      <c r="R16685" s="116"/>
      <c r="S16685" s="116"/>
      <c r="T16685" s="117"/>
    </row>
    <row r="16686" spans="10:20">
      <c r="J16686" s="116"/>
      <c r="K16686" s="116"/>
      <c r="L16686" s="116"/>
      <c r="M16686" s="116"/>
      <c r="N16686" s="117"/>
      <c r="P16686" s="115"/>
      <c r="Q16686" s="116"/>
      <c r="R16686" s="116"/>
      <c r="S16686" s="116"/>
      <c r="T16686" s="117"/>
    </row>
    <row r="16687" spans="10:20">
      <c r="J16687" s="116"/>
      <c r="K16687" s="116"/>
      <c r="L16687" s="116"/>
      <c r="M16687" s="116"/>
      <c r="N16687" s="117"/>
      <c r="P16687" s="115"/>
      <c r="Q16687" s="116"/>
      <c r="R16687" s="116"/>
      <c r="S16687" s="116"/>
      <c r="T16687" s="117"/>
    </row>
    <row r="16688" spans="10:20">
      <c r="J16688" s="116"/>
      <c r="K16688" s="116"/>
      <c r="L16688" s="116"/>
      <c r="M16688" s="116"/>
      <c r="N16688" s="117"/>
      <c r="P16688" s="115"/>
      <c r="Q16688" s="116"/>
      <c r="R16688" s="116"/>
      <c r="S16688" s="116"/>
      <c r="T16688" s="117"/>
    </row>
    <row r="16689" spans="10:20">
      <c r="J16689" s="116"/>
      <c r="K16689" s="116"/>
      <c r="L16689" s="116"/>
      <c r="M16689" s="116"/>
      <c r="N16689" s="117"/>
      <c r="P16689" s="115"/>
      <c r="Q16689" s="116"/>
      <c r="R16689" s="116"/>
      <c r="S16689" s="116"/>
      <c r="T16689" s="117"/>
    </row>
    <row r="16690" spans="10:20">
      <c r="J16690" s="116"/>
      <c r="K16690" s="116"/>
      <c r="L16690" s="116"/>
      <c r="M16690" s="116"/>
      <c r="N16690" s="117"/>
      <c r="P16690" s="115"/>
      <c r="Q16690" s="116"/>
      <c r="R16690" s="116"/>
      <c r="S16690" s="116"/>
      <c r="T16690" s="117"/>
    </row>
    <row r="16691" spans="10:20">
      <c r="J16691" s="116"/>
      <c r="K16691" s="116"/>
      <c r="L16691" s="116"/>
      <c r="M16691" s="116"/>
      <c r="N16691" s="117"/>
      <c r="P16691" s="115"/>
      <c r="Q16691" s="116"/>
      <c r="R16691" s="116"/>
      <c r="S16691" s="116"/>
      <c r="T16691" s="117"/>
    </row>
    <row r="16692" spans="10:20">
      <c r="J16692" s="116"/>
      <c r="K16692" s="116"/>
      <c r="L16692" s="116"/>
      <c r="M16692" s="116"/>
      <c r="N16692" s="117"/>
      <c r="P16692" s="115"/>
      <c r="Q16692" s="116"/>
      <c r="R16692" s="116"/>
      <c r="S16692" s="116"/>
      <c r="T16692" s="117"/>
    </row>
    <row r="16693" spans="10:20">
      <c r="J16693" s="116"/>
      <c r="K16693" s="116"/>
      <c r="L16693" s="116"/>
      <c r="M16693" s="116"/>
      <c r="N16693" s="117"/>
      <c r="P16693" s="115"/>
      <c r="Q16693" s="116"/>
      <c r="R16693" s="116"/>
      <c r="S16693" s="116"/>
      <c r="T16693" s="117"/>
    </row>
    <row r="16694" spans="10:20">
      <c r="J16694" s="116"/>
      <c r="K16694" s="116"/>
      <c r="L16694" s="116"/>
      <c r="M16694" s="116"/>
      <c r="N16694" s="117"/>
      <c r="P16694" s="115"/>
      <c r="Q16694" s="116"/>
      <c r="R16694" s="116"/>
      <c r="S16694" s="116"/>
      <c r="T16694" s="117"/>
    </row>
    <row r="16695" spans="10:20">
      <c r="J16695" s="116"/>
      <c r="K16695" s="116"/>
      <c r="L16695" s="116"/>
      <c r="M16695" s="116"/>
      <c r="N16695" s="117"/>
      <c r="P16695" s="115"/>
      <c r="Q16695" s="116"/>
      <c r="R16695" s="116"/>
      <c r="S16695" s="116"/>
      <c r="T16695" s="117"/>
    </row>
    <row r="16696" spans="10:20">
      <c r="J16696" s="116"/>
      <c r="K16696" s="116"/>
      <c r="L16696" s="116"/>
      <c r="M16696" s="116"/>
      <c r="N16696" s="117"/>
      <c r="P16696" s="115"/>
      <c r="Q16696" s="116"/>
      <c r="R16696" s="116"/>
      <c r="S16696" s="116"/>
      <c r="T16696" s="117"/>
    </row>
    <row r="16697" spans="10:20">
      <c r="J16697" s="116"/>
      <c r="K16697" s="116"/>
      <c r="L16697" s="116"/>
      <c r="M16697" s="116"/>
      <c r="N16697" s="117"/>
      <c r="P16697" s="115"/>
      <c r="Q16697" s="116"/>
      <c r="R16697" s="116"/>
      <c r="S16697" s="116"/>
      <c r="T16697" s="117"/>
    </row>
    <row r="16698" spans="10:20">
      <c r="J16698" s="116"/>
      <c r="K16698" s="116"/>
      <c r="L16698" s="116"/>
      <c r="M16698" s="116"/>
      <c r="N16698" s="117"/>
      <c r="P16698" s="115"/>
      <c r="Q16698" s="116"/>
      <c r="R16698" s="116"/>
      <c r="S16698" s="116"/>
      <c r="T16698" s="117"/>
    </row>
    <row r="16699" spans="10:20">
      <c r="J16699" s="116"/>
      <c r="K16699" s="116"/>
      <c r="L16699" s="116"/>
      <c r="M16699" s="116"/>
      <c r="N16699" s="117"/>
      <c r="P16699" s="115"/>
      <c r="Q16699" s="116"/>
      <c r="R16699" s="116"/>
      <c r="S16699" s="116"/>
      <c r="T16699" s="117"/>
    </row>
    <row r="16700" spans="10:20">
      <c r="J16700" s="116"/>
      <c r="K16700" s="116"/>
      <c r="L16700" s="116"/>
      <c r="M16700" s="116"/>
      <c r="N16700" s="117"/>
      <c r="P16700" s="115"/>
      <c r="Q16700" s="116"/>
      <c r="R16700" s="116"/>
      <c r="S16700" s="116"/>
      <c r="T16700" s="117"/>
    </row>
    <row r="16701" spans="10:20">
      <c r="J16701" s="116"/>
      <c r="K16701" s="116"/>
      <c r="L16701" s="116"/>
      <c r="M16701" s="116"/>
      <c r="N16701" s="117"/>
      <c r="P16701" s="115"/>
      <c r="Q16701" s="116"/>
      <c r="R16701" s="116"/>
      <c r="S16701" s="116"/>
      <c r="T16701" s="117"/>
    </row>
    <row r="16702" spans="10:20">
      <c r="J16702" s="116"/>
      <c r="K16702" s="116"/>
      <c r="L16702" s="116"/>
      <c r="M16702" s="116"/>
      <c r="N16702" s="117"/>
      <c r="P16702" s="115"/>
      <c r="Q16702" s="116"/>
      <c r="R16702" s="116"/>
      <c r="S16702" s="116"/>
      <c r="T16702" s="117"/>
    </row>
    <row r="16703" spans="10:20">
      <c r="J16703" s="116"/>
      <c r="K16703" s="116"/>
      <c r="L16703" s="116"/>
      <c r="M16703" s="116"/>
      <c r="N16703" s="117"/>
      <c r="P16703" s="115"/>
      <c r="Q16703" s="116"/>
      <c r="R16703" s="116"/>
      <c r="S16703" s="116"/>
      <c r="T16703" s="117"/>
    </row>
    <row r="16704" spans="10:20">
      <c r="J16704" s="116"/>
      <c r="K16704" s="116"/>
      <c r="L16704" s="116"/>
      <c r="M16704" s="116"/>
      <c r="N16704" s="117"/>
      <c r="P16704" s="115"/>
      <c r="Q16704" s="116"/>
      <c r="R16704" s="116"/>
      <c r="S16704" s="116"/>
      <c r="T16704" s="117"/>
    </row>
    <row r="16705" spans="10:20">
      <c r="J16705" s="116"/>
      <c r="K16705" s="116"/>
      <c r="L16705" s="116"/>
      <c r="M16705" s="116"/>
      <c r="N16705" s="117"/>
      <c r="P16705" s="115"/>
      <c r="Q16705" s="116"/>
      <c r="R16705" s="116"/>
      <c r="S16705" s="116"/>
      <c r="T16705" s="117"/>
    </row>
    <row r="16706" spans="10:20">
      <c r="J16706" s="116"/>
      <c r="K16706" s="116"/>
      <c r="L16706" s="116"/>
      <c r="M16706" s="116"/>
      <c r="N16706" s="117"/>
      <c r="P16706" s="115"/>
      <c r="Q16706" s="116"/>
      <c r="R16706" s="116"/>
      <c r="S16706" s="116"/>
      <c r="T16706" s="117"/>
    </row>
    <row r="16707" spans="10:20">
      <c r="J16707" s="116"/>
      <c r="K16707" s="116"/>
      <c r="L16707" s="116"/>
      <c r="M16707" s="116"/>
      <c r="N16707" s="117"/>
      <c r="P16707" s="115"/>
      <c r="Q16707" s="116"/>
      <c r="R16707" s="116"/>
      <c r="S16707" s="116"/>
      <c r="T16707" s="117"/>
    </row>
    <row r="16708" spans="10:20">
      <c r="J16708" s="116"/>
      <c r="K16708" s="116"/>
      <c r="L16708" s="116"/>
      <c r="M16708" s="116"/>
      <c r="N16708" s="117"/>
      <c r="P16708" s="115"/>
      <c r="Q16708" s="116"/>
      <c r="R16708" s="116"/>
      <c r="S16708" s="116"/>
      <c r="T16708" s="117"/>
    </row>
    <row r="16709" spans="10:20">
      <c r="J16709" s="116"/>
      <c r="K16709" s="116"/>
      <c r="L16709" s="116"/>
      <c r="M16709" s="116"/>
      <c r="N16709" s="117"/>
      <c r="P16709" s="115"/>
      <c r="Q16709" s="116"/>
      <c r="R16709" s="116"/>
      <c r="S16709" s="116"/>
      <c r="T16709" s="117"/>
    </row>
    <row r="16710" spans="10:20">
      <c r="J16710" s="116"/>
      <c r="K16710" s="116"/>
      <c r="L16710" s="116"/>
      <c r="M16710" s="116"/>
      <c r="N16710" s="117"/>
      <c r="P16710" s="115"/>
      <c r="Q16710" s="116"/>
      <c r="R16710" s="116"/>
      <c r="S16710" s="116"/>
      <c r="T16710" s="117"/>
    </row>
    <row r="16711" spans="10:20">
      <c r="J16711" s="116"/>
      <c r="K16711" s="116"/>
      <c r="L16711" s="116"/>
      <c r="M16711" s="116"/>
      <c r="N16711" s="117"/>
      <c r="P16711" s="115"/>
      <c r="Q16711" s="116"/>
      <c r="R16711" s="116"/>
      <c r="S16711" s="116"/>
      <c r="T16711" s="117"/>
    </row>
    <row r="16712" spans="10:20">
      <c r="J16712" s="116"/>
      <c r="K16712" s="116"/>
      <c r="L16712" s="116"/>
      <c r="M16712" s="116"/>
      <c r="N16712" s="117"/>
      <c r="P16712" s="115"/>
      <c r="Q16712" s="116"/>
      <c r="R16712" s="116"/>
      <c r="S16712" s="116"/>
      <c r="T16712" s="117"/>
    </row>
    <row r="16713" spans="10:20">
      <c r="J16713" s="116"/>
      <c r="K16713" s="116"/>
      <c r="L16713" s="116"/>
      <c r="M16713" s="116"/>
      <c r="N16713" s="117"/>
      <c r="P16713" s="115"/>
      <c r="Q16713" s="116"/>
      <c r="R16713" s="116"/>
      <c r="S16713" s="116"/>
      <c r="T16713" s="117"/>
    </row>
    <row r="16714" spans="10:20">
      <c r="J16714" s="116"/>
      <c r="K16714" s="116"/>
      <c r="L16714" s="116"/>
      <c r="M16714" s="116"/>
      <c r="N16714" s="117"/>
      <c r="P16714" s="115"/>
      <c r="Q16714" s="116"/>
      <c r="R16714" s="116"/>
      <c r="S16714" s="116"/>
      <c r="T16714" s="117"/>
    </row>
    <row r="16715" spans="10:20">
      <c r="J16715" s="116"/>
      <c r="K16715" s="116"/>
      <c r="L16715" s="116"/>
      <c r="M16715" s="116"/>
      <c r="N16715" s="117"/>
      <c r="P16715" s="115"/>
      <c r="Q16715" s="116"/>
      <c r="R16715" s="116"/>
      <c r="S16715" s="116"/>
      <c r="T16715" s="117"/>
    </row>
    <row r="16716" spans="10:20">
      <c r="J16716" s="116"/>
      <c r="K16716" s="116"/>
      <c r="L16716" s="116"/>
      <c r="M16716" s="116"/>
      <c r="N16716" s="117"/>
      <c r="P16716" s="115"/>
      <c r="Q16716" s="116"/>
      <c r="R16716" s="116"/>
      <c r="S16716" s="116"/>
      <c r="T16716" s="117"/>
    </row>
    <row r="16717" spans="10:20">
      <c r="J16717" s="116"/>
      <c r="K16717" s="116"/>
      <c r="L16717" s="116"/>
      <c r="M16717" s="116"/>
      <c r="N16717" s="117"/>
      <c r="P16717" s="115"/>
      <c r="Q16717" s="116"/>
      <c r="R16717" s="116"/>
      <c r="S16717" s="116"/>
      <c r="T16717" s="117"/>
    </row>
    <row r="16718" spans="10:20">
      <c r="J16718" s="116"/>
      <c r="K16718" s="116"/>
      <c r="L16718" s="116"/>
      <c r="M16718" s="116"/>
      <c r="N16718" s="117"/>
      <c r="P16718" s="115"/>
      <c r="Q16718" s="116"/>
      <c r="R16718" s="116"/>
      <c r="S16718" s="116"/>
      <c r="T16718" s="117"/>
    </row>
    <row r="16719" spans="10:20">
      <c r="J16719" s="116"/>
      <c r="K16719" s="116"/>
      <c r="L16719" s="116"/>
      <c r="M16719" s="116"/>
      <c r="N16719" s="117"/>
      <c r="P16719" s="115"/>
      <c r="Q16719" s="116"/>
      <c r="R16719" s="116"/>
      <c r="S16719" s="116"/>
      <c r="T16719" s="117"/>
    </row>
    <row r="16720" spans="10:20">
      <c r="J16720" s="116"/>
      <c r="K16720" s="116"/>
      <c r="L16720" s="116"/>
      <c r="M16720" s="116"/>
      <c r="N16720" s="117"/>
      <c r="P16720" s="115"/>
      <c r="Q16720" s="116"/>
      <c r="R16720" s="116"/>
      <c r="S16720" s="116"/>
      <c r="T16720" s="117"/>
    </row>
    <row r="16721" spans="10:20">
      <c r="J16721" s="116"/>
      <c r="K16721" s="116"/>
      <c r="L16721" s="116"/>
      <c r="M16721" s="116"/>
      <c r="N16721" s="117"/>
      <c r="P16721" s="115"/>
      <c r="Q16721" s="116"/>
      <c r="R16721" s="116"/>
      <c r="S16721" s="116"/>
      <c r="T16721" s="117"/>
    </row>
    <row r="16722" spans="10:20">
      <c r="J16722" s="116"/>
      <c r="K16722" s="116"/>
      <c r="L16722" s="116"/>
      <c r="M16722" s="116"/>
      <c r="N16722" s="117"/>
      <c r="P16722" s="115"/>
      <c r="Q16722" s="116"/>
      <c r="R16722" s="116"/>
      <c r="S16722" s="116"/>
      <c r="T16722" s="117"/>
    </row>
    <row r="16723" spans="10:20">
      <c r="J16723" s="116"/>
      <c r="K16723" s="116"/>
      <c r="L16723" s="116"/>
      <c r="M16723" s="116"/>
      <c r="N16723" s="117"/>
      <c r="P16723" s="115"/>
      <c r="Q16723" s="116"/>
      <c r="R16723" s="116"/>
      <c r="S16723" s="116"/>
      <c r="T16723" s="117"/>
    </row>
    <row r="16724" spans="10:20">
      <c r="J16724" s="116"/>
      <c r="K16724" s="116"/>
      <c r="L16724" s="116"/>
      <c r="M16724" s="116"/>
      <c r="N16724" s="117"/>
      <c r="P16724" s="115"/>
      <c r="Q16724" s="116"/>
      <c r="R16724" s="116"/>
      <c r="S16724" s="116"/>
      <c r="T16724" s="117"/>
    </row>
    <row r="16725" spans="10:20">
      <c r="J16725" s="116"/>
      <c r="K16725" s="116"/>
      <c r="L16725" s="116"/>
      <c r="M16725" s="116"/>
      <c r="N16725" s="117"/>
      <c r="P16725" s="115"/>
      <c r="Q16725" s="116"/>
      <c r="R16725" s="116"/>
      <c r="S16725" s="116"/>
      <c r="T16725" s="117"/>
    </row>
    <row r="16726" spans="10:20">
      <c r="J16726" s="116"/>
      <c r="K16726" s="116"/>
      <c r="L16726" s="116"/>
      <c r="M16726" s="116"/>
      <c r="N16726" s="117"/>
      <c r="P16726" s="115"/>
      <c r="Q16726" s="116"/>
      <c r="R16726" s="116"/>
      <c r="S16726" s="116"/>
      <c r="T16726" s="117"/>
    </row>
    <row r="16727" spans="10:20">
      <c r="J16727" s="116"/>
      <c r="K16727" s="116"/>
      <c r="L16727" s="116"/>
      <c r="M16727" s="116"/>
      <c r="N16727" s="117"/>
      <c r="P16727" s="115"/>
      <c r="Q16727" s="116"/>
      <c r="R16727" s="116"/>
      <c r="S16727" s="116"/>
      <c r="T16727" s="117"/>
    </row>
    <row r="16728" spans="10:20">
      <c r="J16728" s="116"/>
      <c r="K16728" s="116"/>
      <c r="L16728" s="116"/>
      <c r="M16728" s="116"/>
      <c r="N16728" s="117"/>
      <c r="P16728" s="115"/>
      <c r="Q16728" s="116"/>
      <c r="R16728" s="116"/>
      <c r="S16728" s="116"/>
      <c r="T16728" s="117"/>
    </row>
    <row r="16729" spans="10:20">
      <c r="J16729" s="116"/>
      <c r="K16729" s="116"/>
      <c r="L16729" s="116"/>
      <c r="M16729" s="116"/>
      <c r="N16729" s="117"/>
      <c r="P16729" s="115"/>
      <c r="Q16729" s="116"/>
      <c r="R16729" s="116"/>
      <c r="S16729" s="116"/>
      <c r="T16729" s="117"/>
    </row>
    <row r="16730" spans="10:20">
      <c r="J16730" s="116"/>
      <c r="K16730" s="116"/>
      <c r="L16730" s="116"/>
      <c r="M16730" s="116"/>
      <c r="N16730" s="117"/>
      <c r="P16730" s="115"/>
      <c r="Q16730" s="116"/>
      <c r="R16730" s="116"/>
      <c r="S16730" s="116"/>
      <c r="T16730" s="117"/>
    </row>
    <row r="16731" spans="10:20">
      <c r="J16731" s="116"/>
      <c r="K16731" s="116"/>
      <c r="L16731" s="116"/>
      <c r="M16731" s="116"/>
      <c r="N16731" s="117"/>
      <c r="P16731" s="115"/>
      <c r="Q16731" s="116"/>
      <c r="R16731" s="116"/>
      <c r="S16731" s="116"/>
      <c r="T16731" s="117"/>
    </row>
    <row r="16732" spans="10:20">
      <c r="J16732" s="116"/>
      <c r="K16732" s="116"/>
      <c r="L16732" s="116"/>
      <c r="M16732" s="116"/>
      <c r="N16732" s="117"/>
      <c r="P16732" s="115"/>
      <c r="Q16732" s="116"/>
      <c r="R16732" s="116"/>
      <c r="S16732" s="116"/>
      <c r="T16732" s="117"/>
    </row>
    <row r="16733" spans="10:20">
      <c r="J16733" s="116"/>
      <c r="K16733" s="116"/>
      <c r="L16733" s="116"/>
      <c r="M16733" s="116"/>
      <c r="N16733" s="117"/>
      <c r="P16733" s="115"/>
      <c r="Q16733" s="116"/>
      <c r="R16733" s="116"/>
      <c r="S16733" s="116"/>
      <c r="T16733" s="117"/>
    </row>
    <row r="16734" spans="10:20">
      <c r="J16734" s="116"/>
      <c r="K16734" s="116"/>
      <c r="L16734" s="116"/>
      <c r="M16734" s="116"/>
      <c r="N16734" s="117"/>
      <c r="P16734" s="115"/>
      <c r="Q16734" s="116"/>
      <c r="R16734" s="116"/>
      <c r="S16734" s="116"/>
      <c r="T16734" s="117"/>
    </row>
    <row r="16735" spans="10:20">
      <c r="J16735" s="116"/>
      <c r="K16735" s="116"/>
      <c r="L16735" s="116"/>
      <c r="M16735" s="116"/>
      <c r="N16735" s="117"/>
      <c r="P16735" s="115"/>
      <c r="Q16735" s="116"/>
      <c r="R16735" s="116"/>
      <c r="S16735" s="116"/>
      <c r="T16735" s="117"/>
    </row>
    <row r="16736" spans="10:20">
      <c r="J16736" s="116"/>
      <c r="K16736" s="116"/>
      <c r="L16736" s="116"/>
      <c r="M16736" s="116"/>
      <c r="N16736" s="117"/>
      <c r="P16736" s="115"/>
      <c r="Q16736" s="116"/>
      <c r="R16736" s="116"/>
      <c r="S16736" s="116"/>
      <c r="T16736" s="117"/>
    </row>
    <row r="16737" spans="10:20">
      <c r="J16737" s="116"/>
      <c r="K16737" s="116"/>
      <c r="L16737" s="116"/>
      <c r="M16737" s="116"/>
      <c r="N16737" s="117"/>
      <c r="P16737" s="115"/>
      <c r="Q16737" s="116"/>
      <c r="R16737" s="116"/>
      <c r="S16737" s="116"/>
      <c r="T16737" s="117"/>
    </row>
    <row r="16738" spans="10:20">
      <c r="J16738" s="116"/>
      <c r="K16738" s="116"/>
      <c r="L16738" s="116"/>
      <c r="M16738" s="116"/>
      <c r="N16738" s="117"/>
      <c r="P16738" s="115"/>
      <c r="Q16738" s="116"/>
      <c r="R16738" s="116"/>
      <c r="S16738" s="116"/>
      <c r="T16738" s="117"/>
    </row>
    <row r="16739" spans="10:20">
      <c r="J16739" s="116"/>
      <c r="K16739" s="116"/>
      <c r="L16739" s="116"/>
      <c r="M16739" s="116"/>
      <c r="N16739" s="117"/>
      <c r="P16739" s="115"/>
      <c r="Q16739" s="116"/>
      <c r="R16739" s="116"/>
      <c r="S16739" s="116"/>
      <c r="T16739" s="117"/>
    </row>
    <row r="16740" spans="10:20">
      <c r="J16740" s="116"/>
      <c r="K16740" s="116"/>
      <c r="L16740" s="116"/>
      <c r="M16740" s="116"/>
      <c r="N16740" s="117"/>
      <c r="P16740" s="115"/>
      <c r="Q16740" s="116"/>
      <c r="R16740" s="116"/>
      <c r="S16740" s="116"/>
      <c r="T16740" s="117"/>
    </row>
    <row r="16741" spans="10:20">
      <c r="J16741" s="116"/>
      <c r="K16741" s="116"/>
      <c r="L16741" s="116"/>
      <c r="M16741" s="116"/>
      <c r="N16741" s="117"/>
      <c r="P16741" s="115"/>
      <c r="Q16741" s="116"/>
      <c r="R16741" s="116"/>
      <c r="S16741" s="116"/>
      <c r="T16741" s="117"/>
    </row>
    <row r="16742" spans="10:20">
      <c r="J16742" s="116"/>
      <c r="K16742" s="116"/>
      <c r="L16742" s="116"/>
      <c r="M16742" s="116"/>
      <c r="N16742" s="117"/>
      <c r="P16742" s="115"/>
      <c r="Q16742" s="116"/>
      <c r="R16742" s="116"/>
      <c r="S16742" s="116"/>
      <c r="T16742" s="117"/>
    </row>
    <row r="16743" spans="10:20">
      <c r="J16743" s="116"/>
      <c r="K16743" s="116"/>
      <c r="L16743" s="116"/>
      <c r="M16743" s="116"/>
      <c r="N16743" s="117"/>
      <c r="P16743" s="115"/>
      <c r="Q16743" s="116"/>
      <c r="R16743" s="116"/>
      <c r="S16743" s="116"/>
      <c r="T16743" s="117"/>
    </row>
    <row r="16744" spans="10:20">
      <c r="J16744" s="116"/>
      <c r="K16744" s="116"/>
      <c r="L16744" s="116"/>
      <c r="M16744" s="116"/>
      <c r="N16744" s="117"/>
      <c r="P16744" s="115"/>
      <c r="Q16744" s="116"/>
      <c r="R16744" s="116"/>
      <c r="S16744" s="116"/>
      <c r="T16744" s="117"/>
    </row>
    <row r="16745" spans="10:20">
      <c r="J16745" s="116"/>
      <c r="K16745" s="116"/>
      <c r="L16745" s="116"/>
      <c r="M16745" s="116"/>
      <c r="N16745" s="117"/>
      <c r="P16745" s="115"/>
      <c r="Q16745" s="116"/>
      <c r="R16745" s="116"/>
      <c r="S16745" s="116"/>
      <c r="T16745" s="117"/>
    </row>
    <row r="16746" spans="10:20">
      <c r="J16746" s="116"/>
      <c r="K16746" s="116"/>
      <c r="L16746" s="116"/>
      <c r="M16746" s="116"/>
      <c r="N16746" s="117"/>
      <c r="P16746" s="115"/>
      <c r="Q16746" s="116"/>
      <c r="R16746" s="116"/>
      <c r="S16746" s="116"/>
      <c r="T16746" s="117"/>
    </row>
    <row r="16747" spans="10:20">
      <c r="J16747" s="116"/>
      <c r="K16747" s="116"/>
      <c r="L16747" s="116"/>
      <c r="M16747" s="116"/>
      <c r="N16747" s="117"/>
      <c r="P16747" s="115"/>
      <c r="Q16747" s="116"/>
      <c r="R16747" s="116"/>
      <c r="S16747" s="116"/>
      <c r="T16747" s="117"/>
    </row>
    <row r="16748" spans="10:20">
      <c r="J16748" s="116"/>
      <c r="K16748" s="116"/>
      <c r="L16748" s="116"/>
      <c r="M16748" s="116"/>
      <c r="N16748" s="117"/>
      <c r="P16748" s="115"/>
      <c r="Q16748" s="116"/>
      <c r="R16748" s="116"/>
      <c r="S16748" s="116"/>
      <c r="T16748" s="117"/>
    </row>
    <row r="16749" spans="10:20">
      <c r="J16749" s="116"/>
      <c r="K16749" s="116"/>
      <c r="L16749" s="116"/>
      <c r="M16749" s="116"/>
      <c r="N16749" s="117"/>
      <c r="P16749" s="115"/>
      <c r="Q16749" s="116"/>
      <c r="R16749" s="116"/>
      <c r="S16749" s="116"/>
      <c r="T16749" s="117"/>
    </row>
    <row r="16750" spans="10:20">
      <c r="J16750" s="116"/>
      <c r="K16750" s="116"/>
      <c r="L16750" s="116"/>
      <c r="M16750" s="116"/>
      <c r="N16750" s="117"/>
      <c r="P16750" s="115"/>
      <c r="Q16750" s="116"/>
      <c r="R16750" s="116"/>
      <c r="S16750" s="116"/>
      <c r="T16750" s="117"/>
    </row>
    <row r="16751" spans="10:20">
      <c r="J16751" s="116"/>
      <c r="K16751" s="116"/>
      <c r="L16751" s="116"/>
      <c r="M16751" s="116"/>
      <c r="N16751" s="117"/>
      <c r="P16751" s="115"/>
      <c r="Q16751" s="116"/>
      <c r="R16751" s="116"/>
      <c r="S16751" s="116"/>
      <c r="T16751" s="117"/>
    </row>
    <row r="16752" spans="10:20">
      <c r="J16752" s="116"/>
      <c r="K16752" s="116"/>
      <c r="L16752" s="116"/>
      <c r="M16752" s="116"/>
      <c r="N16752" s="117"/>
      <c r="P16752" s="115"/>
      <c r="Q16752" s="116"/>
      <c r="R16752" s="116"/>
      <c r="S16752" s="116"/>
      <c r="T16752" s="117"/>
    </row>
    <row r="16753" spans="10:20">
      <c r="J16753" s="116"/>
      <c r="K16753" s="116"/>
      <c r="L16753" s="116"/>
      <c r="M16753" s="116"/>
      <c r="N16753" s="117"/>
      <c r="P16753" s="115"/>
      <c r="Q16753" s="116"/>
      <c r="R16753" s="116"/>
      <c r="S16753" s="116"/>
      <c r="T16753" s="117"/>
    </row>
    <row r="16754" spans="10:20">
      <c r="J16754" s="116"/>
      <c r="K16754" s="116"/>
      <c r="L16754" s="116"/>
      <c r="M16754" s="116"/>
      <c r="N16754" s="117"/>
      <c r="P16754" s="115"/>
      <c r="Q16754" s="116"/>
      <c r="R16754" s="116"/>
      <c r="S16754" s="116"/>
      <c r="T16754" s="117"/>
    </row>
    <row r="16755" spans="10:20">
      <c r="J16755" s="116"/>
      <c r="K16755" s="116"/>
      <c r="L16755" s="116"/>
      <c r="M16755" s="116"/>
      <c r="N16755" s="117"/>
      <c r="P16755" s="115"/>
      <c r="Q16755" s="116"/>
      <c r="R16755" s="116"/>
      <c r="S16755" s="116"/>
      <c r="T16755" s="117"/>
    </row>
    <row r="16756" spans="10:20">
      <c r="J16756" s="116"/>
      <c r="K16756" s="116"/>
      <c r="L16756" s="116"/>
      <c r="M16756" s="116"/>
      <c r="N16756" s="117"/>
      <c r="P16756" s="115"/>
      <c r="Q16756" s="116"/>
      <c r="R16756" s="116"/>
      <c r="S16756" s="116"/>
      <c r="T16756" s="117"/>
    </row>
    <row r="16757" spans="10:20">
      <c r="J16757" s="116"/>
      <c r="K16757" s="116"/>
      <c r="L16757" s="116"/>
      <c r="M16757" s="116"/>
      <c r="N16757" s="117"/>
      <c r="P16757" s="115"/>
      <c r="Q16757" s="116"/>
      <c r="R16757" s="116"/>
      <c r="S16757" s="116"/>
      <c r="T16757" s="117"/>
    </row>
    <row r="16758" spans="10:20">
      <c r="J16758" s="116"/>
      <c r="K16758" s="116"/>
      <c r="L16758" s="116"/>
      <c r="M16758" s="116"/>
      <c r="N16758" s="117"/>
      <c r="P16758" s="115"/>
      <c r="Q16758" s="116"/>
      <c r="R16758" s="116"/>
      <c r="S16758" s="116"/>
      <c r="T16758" s="117"/>
    </row>
    <row r="16759" spans="10:20">
      <c r="J16759" s="116"/>
      <c r="K16759" s="116"/>
      <c r="L16759" s="116"/>
      <c r="M16759" s="116"/>
      <c r="N16759" s="117"/>
      <c r="P16759" s="115"/>
      <c r="Q16759" s="116"/>
      <c r="R16759" s="116"/>
      <c r="S16759" s="116"/>
      <c r="T16759" s="117"/>
    </row>
    <row r="16760" spans="10:20">
      <c r="J16760" s="116"/>
      <c r="K16760" s="116"/>
      <c r="L16760" s="116"/>
      <c r="M16760" s="116"/>
      <c r="N16760" s="117"/>
      <c r="P16760" s="115"/>
      <c r="Q16760" s="116"/>
      <c r="R16760" s="116"/>
      <c r="S16760" s="116"/>
      <c r="T16760" s="117"/>
    </row>
    <row r="16761" spans="10:20">
      <c r="J16761" s="116"/>
      <c r="K16761" s="116"/>
      <c r="L16761" s="116"/>
      <c r="M16761" s="116"/>
      <c r="N16761" s="117"/>
      <c r="P16761" s="115"/>
      <c r="Q16761" s="116"/>
      <c r="R16761" s="116"/>
      <c r="S16761" s="116"/>
      <c r="T16761" s="117"/>
    </row>
    <row r="16762" spans="10:20">
      <c r="J16762" s="116"/>
      <c r="K16762" s="116"/>
      <c r="L16762" s="116"/>
      <c r="M16762" s="116"/>
      <c r="N16762" s="117"/>
      <c r="P16762" s="115"/>
      <c r="Q16762" s="116"/>
      <c r="R16762" s="116"/>
      <c r="S16762" s="116"/>
      <c r="T16762" s="117"/>
    </row>
    <row r="16763" spans="10:20">
      <c r="J16763" s="116"/>
      <c r="K16763" s="116"/>
      <c r="L16763" s="116"/>
      <c r="M16763" s="116"/>
      <c r="N16763" s="117"/>
      <c r="P16763" s="115"/>
      <c r="Q16763" s="116"/>
      <c r="R16763" s="116"/>
      <c r="S16763" s="116"/>
      <c r="T16763" s="117"/>
    </row>
    <row r="16764" spans="10:20">
      <c r="J16764" s="116"/>
      <c r="K16764" s="116"/>
      <c r="L16764" s="116"/>
      <c r="M16764" s="116"/>
      <c r="N16764" s="117"/>
      <c r="P16764" s="115"/>
      <c r="Q16764" s="116"/>
      <c r="R16764" s="116"/>
      <c r="S16764" s="116"/>
      <c r="T16764" s="117"/>
    </row>
    <row r="16765" spans="10:20">
      <c r="J16765" s="116"/>
      <c r="K16765" s="116"/>
      <c r="L16765" s="116"/>
      <c r="M16765" s="116"/>
      <c r="N16765" s="117"/>
      <c r="P16765" s="115"/>
      <c r="Q16765" s="116"/>
      <c r="R16765" s="116"/>
      <c r="S16765" s="116"/>
      <c r="T16765" s="117"/>
    </row>
    <row r="16766" spans="10:20">
      <c r="J16766" s="116"/>
      <c r="K16766" s="116"/>
      <c r="L16766" s="116"/>
      <c r="M16766" s="116"/>
      <c r="N16766" s="117"/>
      <c r="P16766" s="115"/>
      <c r="Q16766" s="116"/>
      <c r="R16766" s="116"/>
      <c r="S16766" s="116"/>
      <c r="T16766" s="117"/>
    </row>
    <row r="16767" spans="10:20">
      <c r="J16767" s="116"/>
      <c r="K16767" s="116"/>
      <c r="L16767" s="116"/>
      <c r="M16767" s="116"/>
      <c r="N16767" s="117"/>
      <c r="P16767" s="115"/>
      <c r="Q16767" s="116"/>
      <c r="R16767" s="116"/>
      <c r="S16767" s="116"/>
      <c r="T16767" s="117"/>
    </row>
    <row r="16768" spans="10:20">
      <c r="J16768" s="116"/>
      <c r="K16768" s="116"/>
      <c r="L16768" s="116"/>
      <c r="M16768" s="116"/>
      <c r="N16768" s="117"/>
      <c r="P16768" s="115"/>
      <c r="Q16768" s="116"/>
      <c r="R16768" s="116"/>
      <c r="S16768" s="116"/>
      <c r="T16768" s="117"/>
    </row>
    <row r="16769" spans="10:20">
      <c r="J16769" s="116"/>
      <c r="K16769" s="116"/>
      <c r="L16769" s="116"/>
      <c r="M16769" s="116"/>
      <c r="N16769" s="117"/>
      <c r="P16769" s="115"/>
      <c r="Q16769" s="116"/>
      <c r="R16769" s="116"/>
      <c r="S16769" s="116"/>
      <c r="T16769" s="117"/>
    </row>
    <row r="16770" spans="10:20">
      <c r="J16770" s="116"/>
      <c r="K16770" s="116"/>
      <c r="L16770" s="116"/>
      <c r="M16770" s="116"/>
      <c r="N16770" s="117"/>
      <c r="P16770" s="115"/>
      <c r="Q16770" s="116"/>
      <c r="R16770" s="116"/>
      <c r="S16770" s="116"/>
      <c r="T16770" s="117"/>
    </row>
    <row r="16771" spans="10:20">
      <c r="J16771" s="116"/>
      <c r="K16771" s="116"/>
      <c r="L16771" s="116"/>
      <c r="M16771" s="116"/>
      <c r="N16771" s="117"/>
      <c r="P16771" s="115"/>
      <c r="Q16771" s="116"/>
      <c r="R16771" s="116"/>
      <c r="S16771" s="116"/>
      <c r="T16771" s="117"/>
    </row>
    <row r="16772" spans="10:20">
      <c r="J16772" s="116"/>
      <c r="K16772" s="116"/>
      <c r="L16772" s="116"/>
      <c r="M16772" s="116"/>
      <c r="N16772" s="117"/>
      <c r="P16772" s="115"/>
      <c r="Q16772" s="116"/>
      <c r="R16772" s="116"/>
      <c r="S16772" s="116"/>
      <c r="T16772" s="117"/>
    </row>
    <row r="16773" spans="10:20">
      <c r="J16773" s="116"/>
      <c r="K16773" s="116"/>
      <c r="L16773" s="116"/>
      <c r="M16773" s="116"/>
      <c r="N16773" s="117"/>
      <c r="P16773" s="115"/>
      <c r="Q16773" s="116"/>
      <c r="R16773" s="116"/>
      <c r="S16773" s="116"/>
      <c r="T16773" s="117"/>
    </row>
    <row r="16774" spans="10:20">
      <c r="J16774" s="116"/>
      <c r="K16774" s="116"/>
      <c r="L16774" s="116"/>
      <c r="M16774" s="116"/>
      <c r="N16774" s="117"/>
      <c r="P16774" s="115"/>
      <c r="Q16774" s="116"/>
      <c r="R16774" s="116"/>
      <c r="S16774" s="116"/>
      <c r="T16774" s="117"/>
    </row>
    <row r="16775" spans="10:20">
      <c r="J16775" s="116"/>
      <c r="K16775" s="116"/>
      <c r="L16775" s="116"/>
      <c r="M16775" s="116"/>
      <c r="N16775" s="117"/>
      <c r="P16775" s="115"/>
      <c r="Q16775" s="116"/>
      <c r="R16775" s="116"/>
      <c r="S16775" s="116"/>
      <c r="T16775" s="117"/>
    </row>
    <row r="16776" spans="10:20">
      <c r="J16776" s="116"/>
      <c r="K16776" s="116"/>
      <c r="L16776" s="116"/>
      <c r="M16776" s="116"/>
      <c r="N16776" s="117"/>
      <c r="P16776" s="115"/>
      <c r="Q16776" s="116"/>
      <c r="R16776" s="116"/>
      <c r="S16776" s="116"/>
      <c r="T16776" s="117"/>
    </row>
    <row r="16777" spans="10:20">
      <c r="J16777" s="116"/>
      <c r="K16777" s="116"/>
      <c r="L16777" s="116"/>
      <c r="M16777" s="116"/>
      <c r="N16777" s="117"/>
      <c r="P16777" s="115"/>
      <c r="Q16777" s="116"/>
      <c r="R16777" s="116"/>
      <c r="S16777" s="116"/>
      <c r="T16777" s="117"/>
    </row>
    <row r="16778" spans="10:20">
      <c r="J16778" s="116"/>
      <c r="K16778" s="116"/>
      <c r="L16778" s="116"/>
      <c r="M16778" s="116"/>
      <c r="N16778" s="117"/>
      <c r="P16778" s="115"/>
      <c r="Q16778" s="116"/>
      <c r="R16778" s="116"/>
      <c r="S16778" s="116"/>
      <c r="T16778" s="117"/>
    </row>
    <row r="16779" spans="10:20">
      <c r="J16779" s="116"/>
      <c r="K16779" s="116"/>
      <c r="L16779" s="116"/>
      <c r="M16779" s="116"/>
      <c r="N16779" s="117"/>
      <c r="P16779" s="115"/>
      <c r="Q16779" s="116"/>
      <c r="R16779" s="116"/>
      <c r="S16779" s="116"/>
      <c r="T16779" s="117"/>
    </row>
    <row r="16780" spans="10:20">
      <c r="J16780" s="116"/>
      <c r="K16780" s="116"/>
      <c r="L16780" s="116"/>
      <c r="M16780" s="116"/>
      <c r="N16780" s="117"/>
      <c r="P16780" s="115"/>
      <c r="Q16780" s="116"/>
      <c r="R16780" s="116"/>
      <c r="S16780" s="116"/>
      <c r="T16780" s="117"/>
    </row>
    <row r="16781" spans="10:20">
      <c r="J16781" s="116"/>
      <c r="K16781" s="116"/>
      <c r="L16781" s="116"/>
      <c r="M16781" s="116"/>
      <c r="N16781" s="117"/>
      <c r="P16781" s="115"/>
      <c r="Q16781" s="116"/>
      <c r="R16781" s="116"/>
      <c r="S16781" s="116"/>
      <c r="T16781" s="117"/>
    </row>
    <row r="16782" spans="10:20">
      <c r="J16782" s="116"/>
      <c r="K16782" s="116"/>
      <c r="L16782" s="116"/>
      <c r="M16782" s="116"/>
      <c r="N16782" s="117"/>
      <c r="P16782" s="115"/>
      <c r="Q16782" s="116"/>
      <c r="R16782" s="116"/>
      <c r="S16782" s="116"/>
      <c r="T16782" s="117"/>
    </row>
    <row r="16783" spans="10:20">
      <c r="J16783" s="116"/>
      <c r="K16783" s="116"/>
      <c r="L16783" s="116"/>
      <c r="M16783" s="116"/>
      <c r="N16783" s="117"/>
      <c r="P16783" s="115"/>
      <c r="Q16783" s="116"/>
      <c r="R16783" s="116"/>
      <c r="S16783" s="116"/>
      <c r="T16783" s="117"/>
    </row>
    <row r="16784" spans="10:20">
      <c r="J16784" s="116"/>
      <c r="K16784" s="116"/>
      <c r="L16784" s="116"/>
      <c r="M16784" s="116"/>
      <c r="N16784" s="117"/>
      <c r="P16784" s="115"/>
      <c r="Q16784" s="116"/>
      <c r="R16784" s="116"/>
      <c r="S16784" s="116"/>
      <c r="T16784" s="117"/>
    </row>
    <row r="16785" spans="10:20">
      <c r="J16785" s="116"/>
      <c r="K16785" s="116"/>
      <c r="L16785" s="116"/>
      <c r="M16785" s="116"/>
      <c r="N16785" s="117"/>
      <c r="P16785" s="115"/>
      <c r="Q16785" s="116"/>
      <c r="R16785" s="116"/>
      <c r="S16785" s="116"/>
      <c r="T16785" s="117"/>
    </row>
    <row r="16786" spans="10:20">
      <c r="J16786" s="116"/>
      <c r="K16786" s="116"/>
      <c r="L16786" s="116"/>
      <c r="M16786" s="116"/>
      <c r="N16786" s="117"/>
      <c r="P16786" s="115"/>
      <c r="Q16786" s="116"/>
      <c r="R16786" s="116"/>
      <c r="S16786" s="116"/>
      <c r="T16786" s="117"/>
    </row>
    <row r="16787" spans="10:20">
      <c r="J16787" s="116"/>
      <c r="K16787" s="116"/>
      <c r="L16787" s="116"/>
      <c r="M16787" s="116"/>
      <c r="N16787" s="117"/>
      <c r="P16787" s="115"/>
      <c r="Q16787" s="116"/>
      <c r="R16787" s="116"/>
      <c r="S16787" s="116"/>
      <c r="T16787" s="117"/>
    </row>
    <row r="16788" spans="10:20">
      <c r="J16788" s="116"/>
      <c r="K16788" s="116"/>
      <c r="L16788" s="116"/>
      <c r="M16788" s="116"/>
      <c r="N16788" s="117"/>
      <c r="P16788" s="115"/>
      <c r="Q16788" s="116"/>
      <c r="R16788" s="116"/>
      <c r="S16788" s="116"/>
      <c r="T16788" s="117"/>
    </row>
    <row r="16789" spans="10:20">
      <c r="J16789" s="116"/>
      <c r="K16789" s="116"/>
      <c r="L16789" s="116"/>
      <c r="M16789" s="116"/>
      <c r="N16789" s="117"/>
      <c r="P16789" s="115"/>
      <c r="Q16789" s="116"/>
      <c r="R16789" s="116"/>
      <c r="S16789" s="116"/>
      <c r="T16789" s="117"/>
    </row>
    <row r="16790" spans="10:20">
      <c r="J16790" s="116"/>
      <c r="K16790" s="116"/>
      <c r="L16790" s="116"/>
      <c r="M16790" s="116"/>
      <c r="N16790" s="117"/>
      <c r="P16790" s="115"/>
      <c r="Q16790" s="116"/>
      <c r="R16790" s="116"/>
      <c r="S16790" s="116"/>
      <c r="T16790" s="117"/>
    </row>
    <row r="16791" spans="10:20">
      <c r="J16791" s="116"/>
      <c r="K16791" s="116"/>
      <c r="L16791" s="116"/>
      <c r="M16791" s="116"/>
      <c r="N16791" s="117"/>
      <c r="P16791" s="115"/>
      <c r="Q16791" s="116"/>
      <c r="R16791" s="116"/>
      <c r="S16791" s="116"/>
      <c r="T16791" s="117"/>
    </row>
    <row r="16792" spans="10:20">
      <c r="J16792" s="116"/>
      <c r="K16792" s="116"/>
      <c r="L16792" s="116"/>
      <c r="M16792" s="116"/>
      <c r="N16792" s="117"/>
      <c r="P16792" s="115"/>
      <c r="Q16792" s="116"/>
      <c r="R16792" s="116"/>
      <c r="S16792" s="116"/>
      <c r="T16792" s="117"/>
    </row>
    <row r="16793" spans="10:20">
      <c r="J16793" s="116"/>
      <c r="K16793" s="116"/>
      <c r="L16793" s="116"/>
      <c r="M16793" s="116"/>
      <c r="N16793" s="117"/>
      <c r="P16793" s="115"/>
      <c r="Q16793" s="116"/>
      <c r="R16793" s="116"/>
      <c r="S16793" s="116"/>
      <c r="T16793" s="117"/>
    </row>
    <row r="16794" spans="10:20">
      <c r="J16794" s="116"/>
      <c r="K16794" s="116"/>
      <c r="L16794" s="116"/>
      <c r="M16794" s="116"/>
      <c r="N16794" s="117"/>
      <c r="P16794" s="115"/>
      <c r="Q16794" s="116"/>
      <c r="R16794" s="116"/>
      <c r="S16794" s="116"/>
      <c r="T16794" s="117"/>
    </row>
    <row r="16795" spans="10:20">
      <c r="J16795" s="116"/>
      <c r="K16795" s="116"/>
      <c r="L16795" s="116"/>
      <c r="M16795" s="116"/>
      <c r="N16795" s="117"/>
      <c r="P16795" s="115"/>
      <c r="Q16795" s="116"/>
      <c r="R16795" s="116"/>
      <c r="S16795" s="116"/>
      <c r="T16795" s="117"/>
    </row>
    <row r="16796" spans="10:20">
      <c r="J16796" s="116"/>
      <c r="K16796" s="116"/>
      <c r="L16796" s="116"/>
      <c r="M16796" s="116"/>
      <c r="N16796" s="117"/>
      <c r="P16796" s="115"/>
      <c r="Q16796" s="116"/>
      <c r="R16796" s="116"/>
      <c r="S16796" s="116"/>
      <c r="T16796" s="117"/>
    </row>
    <row r="16797" spans="10:20">
      <c r="J16797" s="116"/>
      <c r="K16797" s="116"/>
      <c r="L16797" s="116"/>
      <c r="M16797" s="116"/>
      <c r="N16797" s="117"/>
      <c r="P16797" s="115"/>
      <c r="Q16797" s="116"/>
      <c r="R16797" s="116"/>
      <c r="S16797" s="116"/>
      <c r="T16797" s="117"/>
    </row>
    <row r="16798" spans="10:20">
      <c r="J16798" s="116"/>
      <c r="K16798" s="116"/>
      <c r="L16798" s="116"/>
      <c r="M16798" s="116"/>
      <c r="N16798" s="117"/>
      <c r="P16798" s="115"/>
      <c r="Q16798" s="116"/>
      <c r="R16798" s="116"/>
      <c r="S16798" s="116"/>
      <c r="T16798" s="117"/>
    </row>
    <row r="16799" spans="10:20">
      <c r="J16799" s="116"/>
      <c r="K16799" s="116"/>
      <c r="L16799" s="116"/>
      <c r="M16799" s="116"/>
      <c r="N16799" s="117"/>
      <c r="P16799" s="115"/>
      <c r="Q16799" s="116"/>
      <c r="R16799" s="116"/>
      <c r="S16799" s="116"/>
      <c r="T16799" s="117"/>
    </row>
    <row r="16800" spans="10:20">
      <c r="J16800" s="116"/>
      <c r="K16800" s="116"/>
      <c r="L16800" s="116"/>
      <c r="M16800" s="116"/>
      <c r="N16800" s="117"/>
      <c r="P16800" s="115"/>
      <c r="Q16800" s="116"/>
      <c r="R16800" s="116"/>
      <c r="S16800" s="116"/>
      <c r="T16800" s="117"/>
    </row>
    <row r="16801" spans="10:20">
      <c r="J16801" s="116"/>
      <c r="K16801" s="116"/>
      <c r="L16801" s="116"/>
      <c r="M16801" s="116"/>
      <c r="N16801" s="117"/>
      <c r="P16801" s="115"/>
      <c r="Q16801" s="116"/>
      <c r="R16801" s="116"/>
      <c r="S16801" s="116"/>
      <c r="T16801" s="117"/>
    </row>
    <row r="16802" spans="10:20">
      <c r="J16802" s="116"/>
      <c r="K16802" s="116"/>
      <c r="L16802" s="116"/>
      <c r="M16802" s="116"/>
      <c r="N16802" s="117"/>
      <c r="P16802" s="115"/>
      <c r="Q16802" s="116"/>
      <c r="R16802" s="116"/>
      <c r="S16802" s="116"/>
      <c r="T16802" s="117"/>
    </row>
    <row r="16803" spans="10:20">
      <c r="J16803" s="116"/>
      <c r="K16803" s="116"/>
      <c r="L16803" s="116"/>
      <c r="M16803" s="116"/>
      <c r="N16803" s="117"/>
      <c r="P16803" s="115"/>
      <c r="Q16803" s="116"/>
      <c r="R16803" s="116"/>
      <c r="S16803" s="116"/>
      <c r="T16803" s="117"/>
    </row>
    <row r="16804" spans="10:20">
      <c r="J16804" s="116"/>
      <c r="K16804" s="116"/>
      <c r="L16804" s="116"/>
      <c r="M16804" s="116"/>
      <c r="N16804" s="117"/>
      <c r="P16804" s="115"/>
      <c r="Q16804" s="116"/>
      <c r="R16804" s="116"/>
      <c r="S16804" s="116"/>
      <c r="T16804" s="117"/>
    </row>
    <row r="16805" spans="10:20">
      <c r="J16805" s="116"/>
      <c r="K16805" s="116"/>
      <c r="L16805" s="116"/>
      <c r="M16805" s="116"/>
      <c r="N16805" s="117"/>
      <c r="P16805" s="115"/>
      <c r="Q16805" s="116"/>
      <c r="R16805" s="116"/>
      <c r="S16805" s="116"/>
      <c r="T16805" s="117"/>
    </row>
    <row r="16806" spans="10:20">
      <c r="J16806" s="116"/>
      <c r="K16806" s="116"/>
      <c r="L16806" s="116"/>
      <c r="M16806" s="116"/>
      <c r="N16806" s="117"/>
      <c r="P16806" s="115"/>
      <c r="Q16806" s="116"/>
      <c r="R16806" s="116"/>
      <c r="S16806" s="116"/>
      <c r="T16806" s="117"/>
    </row>
    <row r="16807" spans="10:20">
      <c r="J16807" s="116"/>
      <c r="K16807" s="116"/>
      <c r="L16807" s="116"/>
      <c r="M16807" s="116"/>
      <c r="N16807" s="117"/>
      <c r="P16807" s="115"/>
      <c r="Q16807" s="116"/>
      <c r="R16807" s="116"/>
      <c r="S16807" s="116"/>
      <c r="T16807" s="117"/>
    </row>
    <row r="16808" spans="10:20">
      <c r="J16808" s="116"/>
      <c r="K16808" s="116"/>
      <c r="L16808" s="116"/>
      <c r="M16808" s="116"/>
      <c r="N16808" s="117"/>
      <c r="P16808" s="115"/>
      <c r="Q16808" s="116"/>
      <c r="R16808" s="116"/>
      <c r="S16808" s="116"/>
      <c r="T16808" s="117"/>
    </row>
    <row r="16809" spans="10:20">
      <c r="J16809" s="116"/>
      <c r="K16809" s="116"/>
      <c r="L16809" s="116"/>
      <c r="M16809" s="116"/>
      <c r="N16809" s="117"/>
      <c r="P16809" s="115"/>
      <c r="Q16809" s="116"/>
      <c r="R16809" s="116"/>
      <c r="S16809" s="116"/>
      <c r="T16809" s="117"/>
    </row>
    <row r="16810" spans="10:20">
      <c r="J16810" s="116"/>
      <c r="K16810" s="116"/>
      <c r="L16810" s="116"/>
      <c r="M16810" s="116"/>
      <c r="N16810" s="117"/>
      <c r="P16810" s="115"/>
      <c r="Q16810" s="116"/>
      <c r="R16810" s="116"/>
      <c r="S16810" s="116"/>
      <c r="T16810" s="117"/>
    </row>
    <row r="16811" spans="10:20">
      <c r="J16811" s="116"/>
      <c r="K16811" s="116"/>
      <c r="L16811" s="116"/>
      <c r="M16811" s="116"/>
      <c r="N16811" s="117"/>
      <c r="P16811" s="115"/>
      <c r="Q16811" s="116"/>
      <c r="R16811" s="116"/>
      <c r="S16811" s="116"/>
      <c r="T16811" s="117"/>
    </row>
    <row r="16812" spans="10:20">
      <c r="J16812" s="116"/>
      <c r="K16812" s="116"/>
      <c r="L16812" s="116"/>
      <c r="M16812" s="116"/>
      <c r="N16812" s="117"/>
      <c r="P16812" s="115"/>
      <c r="Q16812" s="116"/>
      <c r="R16812" s="116"/>
      <c r="S16812" s="116"/>
      <c r="T16812" s="117"/>
    </row>
    <row r="16813" spans="10:20">
      <c r="J16813" s="116"/>
      <c r="K16813" s="116"/>
      <c r="L16813" s="116"/>
      <c r="M16813" s="116"/>
      <c r="N16813" s="117"/>
      <c r="P16813" s="115"/>
      <c r="Q16813" s="116"/>
      <c r="R16813" s="116"/>
      <c r="S16813" s="116"/>
      <c r="T16813" s="117"/>
    </row>
    <row r="16814" spans="10:20">
      <c r="J16814" s="116"/>
      <c r="K16814" s="116"/>
      <c r="L16814" s="116"/>
      <c r="M16814" s="116"/>
      <c r="N16814" s="117"/>
      <c r="P16814" s="115"/>
      <c r="Q16814" s="116"/>
      <c r="R16814" s="116"/>
      <c r="S16814" s="116"/>
      <c r="T16814" s="117"/>
    </row>
    <row r="16815" spans="10:20">
      <c r="J16815" s="116"/>
      <c r="K16815" s="116"/>
      <c r="L16815" s="116"/>
      <c r="M16815" s="116"/>
      <c r="N16815" s="117"/>
      <c r="P16815" s="115"/>
      <c r="Q16815" s="116"/>
      <c r="R16815" s="116"/>
      <c r="S16815" s="116"/>
      <c r="T16815" s="117"/>
    </row>
    <row r="16816" spans="10:20">
      <c r="J16816" s="116"/>
      <c r="K16816" s="116"/>
      <c r="L16816" s="116"/>
      <c r="M16816" s="116"/>
      <c r="N16816" s="117"/>
      <c r="P16816" s="115"/>
      <c r="Q16816" s="116"/>
      <c r="R16816" s="116"/>
      <c r="S16816" s="116"/>
      <c r="T16816" s="117"/>
    </row>
    <row r="16817" spans="10:20">
      <c r="J16817" s="116"/>
      <c r="K16817" s="116"/>
      <c r="L16817" s="116"/>
      <c r="M16817" s="116"/>
      <c r="N16817" s="117"/>
      <c r="P16817" s="115"/>
      <c r="Q16817" s="116"/>
      <c r="R16817" s="116"/>
      <c r="S16817" s="116"/>
      <c r="T16817" s="117"/>
    </row>
    <row r="16818" spans="10:20">
      <c r="J16818" s="116"/>
      <c r="K16818" s="116"/>
      <c r="L16818" s="116"/>
      <c r="M16818" s="116"/>
      <c r="N16818" s="117"/>
      <c r="P16818" s="115"/>
      <c r="Q16818" s="116"/>
      <c r="R16818" s="116"/>
      <c r="S16818" s="116"/>
      <c r="T16818" s="117"/>
    </row>
    <row r="16819" spans="10:20">
      <c r="J16819" s="116"/>
      <c r="K16819" s="116"/>
      <c r="L16819" s="116"/>
      <c r="M16819" s="116"/>
      <c r="N16819" s="117"/>
      <c r="P16819" s="115"/>
      <c r="Q16819" s="116"/>
      <c r="R16819" s="116"/>
      <c r="S16819" s="116"/>
      <c r="T16819" s="117"/>
    </row>
    <row r="16820" spans="10:20">
      <c r="J16820" s="116"/>
      <c r="K16820" s="116"/>
      <c r="L16820" s="116"/>
      <c r="M16820" s="116"/>
      <c r="N16820" s="117"/>
      <c r="P16820" s="115"/>
      <c r="Q16820" s="116"/>
      <c r="R16820" s="116"/>
      <c r="S16820" s="116"/>
      <c r="T16820" s="117"/>
    </row>
    <row r="16821" spans="10:20">
      <c r="J16821" s="116"/>
      <c r="K16821" s="116"/>
      <c r="L16821" s="116"/>
      <c r="M16821" s="116"/>
      <c r="N16821" s="117"/>
      <c r="P16821" s="115"/>
      <c r="Q16821" s="116"/>
      <c r="R16821" s="116"/>
      <c r="S16821" s="116"/>
      <c r="T16821" s="117"/>
    </row>
    <row r="16822" spans="10:20">
      <c r="J16822" s="116"/>
      <c r="K16822" s="116"/>
      <c r="L16822" s="116"/>
      <c r="M16822" s="116"/>
      <c r="N16822" s="117"/>
      <c r="P16822" s="115"/>
      <c r="Q16822" s="116"/>
      <c r="R16822" s="116"/>
      <c r="S16822" s="116"/>
      <c r="T16822" s="117"/>
    </row>
    <row r="16823" spans="10:20">
      <c r="J16823" s="116"/>
      <c r="K16823" s="116"/>
      <c r="L16823" s="116"/>
      <c r="M16823" s="116"/>
      <c r="N16823" s="117"/>
      <c r="P16823" s="115"/>
      <c r="Q16823" s="116"/>
      <c r="R16823" s="116"/>
      <c r="S16823" s="116"/>
      <c r="T16823" s="117"/>
    </row>
    <row r="16824" spans="10:20">
      <c r="J16824" s="116"/>
      <c r="K16824" s="116"/>
      <c r="L16824" s="116"/>
      <c r="M16824" s="116"/>
      <c r="N16824" s="117"/>
      <c r="P16824" s="115"/>
      <c r="Q16824" s="116"/>
      <c r="R16824" s="116"/>
      <c r="S16824" s="116"/>
      <c r="T16824" s="117"/>
    </row>
    <row r="16825" spans="10:20">
      <c r="J16825" s="116"/>
      <c r="K16825" s="116"/>
      <c r="L16825" s="116"/>
      <c r="M16825" s="116"/>
      <c r="N16825" s="117"/>
      <c r="P16825" s="115"/>
      <c r="Q16825" s="116"/>
      <c r="R16825" s="116"/>
      <c r="S16825" s="116"/>
      <c r="T16825" s="117"/>
    </row>
    <row r="16826" spans="10:20">
      <c r="J16826" s="116"/>
      <c r="K16826" s="116"/>
      <c r="L16826" s="116"/>
      <c r="M16826" s="116"/>
      <c r="N16826" s="117"/>
      <c r="P16826" s="115"/>
      <c r="Q16826" s="116"/>
      <c r="R16826" s="116"/>
      <c r="S16826" s="116"/>
      <c r="T16826" s="117"/>
    </row>
    <row r="16827" spans="10:20">
      <c r="J16827" s="116"/>
      <c r="K16827" s="116"/>
      <c r="L16827" s="116"/>
      <c r="M16827" s="116"/>
      <c r="N16827" s="117"/>
      <c r="P16827" s="115"/>
      <c r="Q16827" s="116"/>
      <c r="R16827" s="116"/>
      <c r="S16827" s="116"/>
      <c r="T16827" s="117"/>
    </row>
    <row r="16828" spans="10:20">
      <c r="J16828" s="116"/>
      <c r="K16828" s="116"/>
      <c r="L16828" s="116"/>
      <c r="M16828" s="116"/>
      <c r="N16828" s="117"/>
      <c r="P16828" s="115"/>
      <c r="Q16828" s="116"/>
      <c r="R16828" s="116"/>
      <c r="S16828" s="116"/>
      <c r="T16828" s="117"/>
    </row>
    <row r="16829" spans="10:20">
      <c r="J16829" s="116"/>
      <c r="K16829" s="116"/>
      <c r="L16829" s="116"/>
      <c r="M16829" s="116"/>
      <c r="N16829" s="117"/>
      <c r="P16829" s="115"/>
      <c r="Q16829" s="116"/>
      <c r="R16829" s="116"/>
      <c r="S16829" s="116"/>
      <c r="T16829" s="117"/>
    </row>
    <row r="16830" spans="10:20">
      <c r="J16830" s="116"/>
      <c r="K16830" s="116"/>
      <c r="L16830" s="116"/>
      <c r="M16830" s="116"/>
      <c r="N16830" s="117"/>
      <c r="P16830" s="115"/>
      <c r="Q16830" s="116"/>
      <c r="R16830" s="116"/>
      <c r="S16830" s="116"/>
      <c r="T16830" s="117"/>
    </row>
    <row r="16831" spans="10:20">
      <c r="J16831" s="116"/>
      <c r="K16831" s="116"/>
      <c r="L16831" s="116"/>
      <c r="M16831" s="116"/>
      <c r="N16831" s="117"/>
      <c r="P16831" s="115"/>
      <c r="Q16831" s="116"/>
      <c r="R16831" s="116"/>
      <c r="S16831" s="116"/>
      <c r="T16831" s="117"/>
    </row>
    <row r="16832" spans="10:20">
      <c r="J16832" s="116"/>
      <c r="K16832" s="116"/>
      <c r="L16832" s="116"/>
      <c r="M16832" s="116"/>
      <c r="N16832" s="117"/>
      <c r="P16832" s="115"/>
      <c r="Q16832" s="116"/>
      <c r="R16832" s="116"/>
      <c r="S16832" s="116"/>
      <c r="T16832" s="117"/>
    </row>
    <row r="16833" spans="10:20">
      <c r="J16833" s="116"/>
      <c r="K16833" s="116"/>
      <c r="L16833" s="116"/>
      <c r="M16833" s="116"/>
      <c r="N16833" s="117"/>
      <c r="P16833" s="115"/>
      <c r="Q16833" s="116"/>
      <c r="R16833" s="116"/>
      <c r="S16833" s="116"/>
      <c r="T16833" s="117"/>
    </row>
    <row r="16834" spans="10:20">
      <c r="J16834" s="116"/>
      <c r="K16834" s="116"/>
      <c r="L16834" s="116"/>
      <c r="M16834" s="116"/>
      <c r="N16834" s="117"/>
      <c r="P16834" s="115"/>
      <c r="Q16834" s="116"/>
      <c r="R16834" s="116"/>
      <c r="S16834" s="116"/>
      <c r="T16834" s="117"/>
    </row>
    <row r="16835" spans="10:20">
      <c r="J16835" s="116"/>
      <c r="K16835" s="116"/>
      <c r="L16835" s="116"/>
      <c r="M16835" s="116"/>
      <c r="N16835" s="117"/>
      <c r="P16835" s="115"/>
      <c r="Q16835" s="116"/>
      <c r="R16835" s="116"/>
      <c r="S16835" s="116"/>
      <c r="T16835" s="117"/>
    </row>
    <row r="16836" spans="10:20">
      <c r="J16836" s="116"/>
      <c r="K16836" s="116"/>
      <c r="L16836" s="116"/>
      <c r="M16836" s="116"/>
      <c r="N16836" s="117"/>
      <c r="P16836" s="115"/>
      <c r="Q16836" s="116"/>
      <c r="R16836" s="116"/>
      <c r="S16836" s="116"/>
      <c r="T16836" s="117"/>
    </row>
    <row r="16837" spans="10:20">
      <c r="J16837" s="116"/>
      <c r="K16837" s="116"/>
      <c r="L16837" s="116"/>
      <c r="M16837" s="116"/>
      <c r="N16837" s="117"/>
      <c r="P16837" s="115"/>
      <c r="Q16837" s="116"/>
      <c r="R16837" s="116"/>
      <c r="S16837" s="116"/>
      <c r="T16837" s="117"/>
    </row>
    <row r="16838" spans="10:20">
      <c r="J16838" s="116"/>
      <c r="K16838" s="116"/>
      <c r="L16838" s="116"/>
      <c r="M16838" s="116"/>
      <c r="N16838" s="117"/>
      <c r="P16838" s="115"/>
      <c r="Q16838" s="116"/>
      <c r="R16838" s="116"/>
      <c r="S16838" s="116"/>
      <c r="T16838" s="117"/>
    </row>
    <row r="16839" spans="10:20">
      <c r="J16839" s="116"/>
      <c r="K16839" s="116"/>
      <c r="L16839" s="116"/>
      <c r="M16839" s="116"/>
      <c r="N16839" s="117"/>
      <c r="P16839" s="115"/>
      <c r="Q16839" s="116"/>
      <c r="R16839" s="116"/>
      <c r="S16839" s="116"/>
      <c r="T16839" s="117"/>
    </row>
    <row r="16840" spans="10:20">
      <c r="J16840" s="116"/>
      <c r="K16840" s="116"/>
      <c r="L16840" s="116"/>
      <c r="M16840" s="116"/>
      <c r="N16840" s="117"/>
      <c r="P16840" s="115"/>
      <c r="Q16840" s="116"/>
      <c r="R16840" s="116"/>
      <c r="S16840" s="116"/>
      <c r="T16840" s="117"/>
    </row>
    <row r="16841" spans="10:20">
      <c r="J16841" s="116"/>
      <c r="K16841" s="116"/>
      <c r="L16841" s="116"/>
      <c r="M16841" s="116"/>
      <c r="N16841" s="117"/>
      <c r="P16841" s="115"/>
      <c r="Q16841" s="116"/>
      <c r="R16841" s="116"/>
      <c r="S16841" s="116"/>
      <c r="T16841" s="117"/>
    </row>
    <row r="16842" spans="10:20">
      <c r="J16842" s="116"/>
      <c r="K16842" s="116"/>
      <c r="L16842" s="116"/>
      <c r="M16842" s="116"/>
      <c r="N16842" s="117"/>
      <c r="P16842" s="115"/>
      <c r="Q16842" s="116"/>
      <c r="R16842" s="116"/>
      <c r="S16842" s="116"/>
      <c r="T16842" s="117"/>
    </row>
    <row r="16843" spans="10:20">
      <c r="J16843" s="116"/>
      <c r="K16843" s="116"/>
      <c r="L16843" s="116"/>
      <c r="M16843" s="116"/>
      <c r="N16843" s="117"/>
      <c r="P16843" s="115"/>
      <c r="Q16843" s="116"/>
      <c r="R16843" s="116"/>
      <c r="S16843" s="116"/>
      <c r="T16843" s="117"/>
    </row>
    <row r="16844" spans="10:20">
      <c r="J16844" s="116"/>
      <c r="K16844" s="116"/>
      <c r="L16844" s="116"/>
      <c r="M16844" s="116"/>
      <c r="N16844" s="117"/>
      <c r="P16844" s="115"/>
      <c r="Q16844" s="116"/>
      <c r="R16844" s="116"/>
      <c r="S16844" s="116"/>
      <c r="T16844" s="117"/>
    </row>
    <row r="16845" spans="10:20">
      <c r="J16845" s="116"/>
      <c r="K16845" s="116"/>
      <c r="L16845" s="116"/>
      <c r="M16845" s="116"/>
      <c r="N16845" s="117"/>
      <c r="P16845" s="115"/>
      <c r="Q16845" s="116"/>
      <c r="R16845" s="116"/>
      <c r="S16845" s="116"/>
      <c r="T16845" s="117"/>
    </row>
    <row r="16846" spans="10:20">
      <c r="J16846" s="116"/>
      <c r="K16846" s="116"/>
      <c r="L16846" s="116"/>
      <c r="M16846" s="116"/>
      <c r="N16846" s="117"/>
      <c r="P16846" s="115"/>
      <c r="Q16846" s="116"/>
      <c r="R16846" s="116"/>
      <c r="S16846" s="116"/>
      <c r="T16846" s="117"/>
    </row>
    <row r="16847" spans="10:20">
      <c r="J16847" s="116"/>
      <c r="K16847" s="116"/>
      <c r="L16847" s="116"/>
      <c r="M16847" s="116"/>
      <c r="N16847" s="117"/>
      <c r="P16847" s="115"/>
      <c r="Q16847" s="116"/>
      <c r="R16847" s="116"/>
      <c r="S16847" s="116"/>
      <c r="T16847" s="117"/>
    </row>
    <row r="16848" spans="10:20">
      <c r="J16848" s="116"/>
      <c r="K16848" s="116"/>
      <c r="L16848" s="116"/>
      <c r="M16848" s="116"/>
      <c r="N16848" s="117"/>
      <c r="P16848" s="115"/>
      <c r="Q16848" s="116"/>
      <c r="R16848" s="116"/>
      <c r="S16848" s="116"/>
      <c r="T16848" s="117"/>
    </row>
    <row r="16849" spans="10:20">
      <c r="J16849" s="116"/>
      <c r="K16849" s="116"/>
      <c r="L16849" s="116"/>
      <c r="M16849" s="116"/>
      <c r="N16849" s="117"/>
      <c r="P16849" s="115"/>
      <c r="Q16849" s="116"/>
      <c r="R16849" s="116"/>
      <c r="S16849" s="116"/>
      <c r="T16849" s="117"/>
    </row>
    <row r="16850" spans="10:20">
      <c r="J16850" s="116"/>
      <c r="K16850" s="116"/>
      <c r="L16850" s="116"/>
      <c r="M16850" s="116"/>
      <c r="N16850" s="117"/>
      <c r="P16850" s="115"/>
      <c r="Q16850" s="116"/>
      <c r="R16850" s="116"/>
      <c r="S16850" s="116"/>
      <c r="T16850" s="117"/>
    </row>
    <row r="16851" spans="10:20">
      <c r="J16851" s="116"/>
      <c r="K16851" s="116"/>
      <c r="L16851" s="116"/>
      <c r="M16851" s="116"/>
      <c r="N16851" s="117"/>
      <c r="P16851" s="115"/>
      <c r="Q16851" s="116"/>
      <c r="R16851" s="116"/>
      <c r="S16851" s="116"/>
      <c r="T16851" s="117"/>
    </row>
    <row r="16852" spans="10:20">
      <c r="J16852" s="116"/>
      <c r="K16852" s="116"/>
      <c r="L16852" s="116"/>
      <c r="M16852" s="116"/>
      <c r="N16852" s="117"/>
      <c r="P16852" s="115"/>
      <c r="Q16852" s="116"/>
      <c r="R16852" s="116"/>
      <c r="S16852" s="116"/>
      <c r="T16852" s="117"/>
    </row>
    <row r="16853" spans="10:20">
      <c r="J16853" s="116"/>
      <c r="K16853" s="116"/>
      <c r="L16853" s="116"/>
      <c r="M16853" s="116"/>
      <c r="N16853" s="117"/>
      <c r="P16853" s="115"/>
      <c r="Q16853" s="116"/>
      <c r="R16853" s="116"/>
      <c r="S16853" s="116"/>
      <c r="T16853" s="117"/>
    </row>
    <row r="16854" spans="10:20">
      <c r="J16854" s="116"/>
      <c r="K16854" s="116"/>
      <c r="L16854" s="116"/>
      <c r="M16854" s="116"/>
      <c r="N16854" s="117"/>
      <c r="P16854" s="115"/>
      <c r="Q16854" s="116"/>
      <c r="R16854" s="116"/>
      <c r="S16854" s="116"/>
      <c r="T16854" s="117"/>
    </row>
    <row r="16855" spans="10:20">
      <c r="J16855" s="116"/>
      <c r="K16855" s="116"/>
      <c r="L16855" s="116"/>
      <c r="M16855" s="116"/>
      <c r="N16855" s="117"/>
      <c r="P16855" s="115"/>
      <c r="Q16855" s="116"/>
      <c r="R16855" s="116"/>
      <c r="S16855" s="116"/>
      <c r="T16855" s="117"/>
    </row>
    <row r="16856" spans="10:20">
      <c r="J16856" s="116"/>
      <c r="K16856" s="116"/>
      <c r="L16856" s="116"/>
      <c r="M16856" s="116"/>
      <c r="N16856" s="117"/>
      <c r="P16856" s="115"/>
      <c r="Q16856" s="116"/>
      <c r="R16856" s="116"/>
      <c r="S16856" s="116"/>
      <c r="T16856" s="117"/>
    </row>
    <row r="16857" spans="10:20">
      <c r="J16857" s="116"/>
      <c r="K16857" s="116"/>
      <c r="L16857" s="116"/>
      <c r="M16857" s="116"/>
      <c r="N16857" s="117"/>
      <c r="P16857" s="115"/>
      <c r="Q16857" s="116"/>
      <c r="R16857" s="116"/>
      <c r="S16857" s="116"/>
      <c r="T16857" s="117"/>
    </row>
    <row r="16858" spans="10:20">
      <c r="J16858" s="116"/>
      <c r="K16858" s="116"/>
      <c r="L16858" s="116"/>
      <c r="M16858" s="116"/>
      <c r="N16858" s="117"/>
      <c r="P16858" s="115"/>
      <c r="Q16858" s="116"/>
      <c r="R16858" s="116"/>
      <c r="S16858" s="116"/>
      <c r="T16858" s="117"/>
    </row>
    <row r="16859" spans="10:20">
      <c r="J16859" s="116"/>
      <c r="K16859" s="116"/>
      <c r="L16859" s="116"/>
      <c r="M16859" s="116"/>
      <c r="N16859" s="117"/>
      <c r="P16859" s="115"/>
      <c r="Q16859" s="116"/>
      <c r="R16859" s="116"/>
      <c r="S16859" s="116"/>
      <c r="T16859" s="117"/>
    </row>
    <row r="16860" spans="10:20">
      <c r="J16860" s="116"/>
      <c r="K16860" s="116"/>
      <c r="L16860" s="116"/>
      <c r="M16860" s="116"/>
      <c r="N16860" s="117"/>
      <c r="P16860" s="115"/>
      <c r="Q16860" s="116"/>
      <c r="R16860" s="116"/>
      <c r="S16860" s="116"/>
      <c r="T16860" s="117"/>
    </row>
    <row r="16861" spans="10:20">
      <c r="J16861" s="116"/>
      <c r="K16861" s="116"/>
      <c r="L16861" s="116"/>
      <c r="M16861" s="116"/>
      <c r="N16861" s="117"/>
      <c r="P16861" s="115"/>
      <c r="Q16861" s="116"/>
      <c r="R16861" s="116"/>
      <c r="S16861" s="116"/>
      <c r="T16861" s="117"/>
    </row>
    <row r="16862" spans="10:20">
      <c r="J16862" s="116"/>
      <c r="K16862" s="116"/>
      <c r="L16862" s="116"/>
      <c r="M16862" s="116"/>
      <c r="N16862" s="117"/>
      <c r="P16862" s="115"/>
      <c r="Q16862" s="116"/>
      <c r="R16862" s="116"/>
      <c r="S16862" s="116"/>
      <c r="T16862" s="117"/>
    </row>
    <row r="16863" spans="10:20">
      <c r="J16863" s="116"/>
      <c r="K16863" s="116"/>
      <c r="L16863" s="116"/>
      <c r="M16863" s="116"/>
      <c r="N16863" s="117"/>
      <c r="P16863" s="115"/>
      <c r="Q16863" s="116"/>
      <c r="R16863" s="116"/>
      <c r="S16863" s="116"/>
      <c r="T16863" s="117"/>
    </row>
    <row r="16864" spans="10:20">
      <c r="J16864" s="116"/>
      <c r="K16864" s="116"/>
      <c r="L16864" s="116"/>
      <c r="M16864" s="116"/>
      <c r="N16864" s="117"/>
      <c r="P16864" s="115"/>
      <c r="Q16864" s="116"/>
      <c r="R16864" s="116"/>
      <c r="S16864" s="116"/>
      <c r="T16864" s="117"/>
    </row>
    <row r="16865" spans="10:20">
      <c r="J16865" s="116"/>
      <c r="K16865" s="116"/>
      <c r="L16865" s="116"/>
      <c r="M16865" s="116"/>
      <c r="N16865" s="117"/>
      <c r="P16865" s="115"/>
      <c r="Q16865" s="116"/>
      <c r="R16865" s="116"/>
      <c r="S16865" s="116"/>
      <c r="T16865" s="117"/>
    </row>
    <row r="16866" spans="10:20">
      <c r="J16866" s="116"/>
      <c r="K16866" s="116"/>
      <c r="L16866" s="116"/>
      <c r="M16866" s="116"/>
      <c r="N16866" s="117"/>
      <c r="P16866" s="115"/>
      <c r="Q16866" s="116"/>
      <c r="R16866" s="116"/>
      <c r="S16866" s="116"/>
      <c r="T16866" s="117"/>
    </row>
    <row r="16867" spans="10:20">
      <c r="J16867" s="116"/>
      <c r="K16867" s="116"/>
      <c r="L16867" s="116"/>
      <c r="M16867" s="116"/>
      <c r="N16867" s="117"/>
      <c r="P16867" s="115"/>
      <c r="Q16867" s="116"/>
      <c r="R16867" s="116"/>
      <c r="S16867" s="116"/>
      <c r="T16867" s="117"/>
    </row>
    <row r="16868" spans="10:20">
      <c r="J16868" s="116"/>
      <c r="K16868" s="116"/>
      <c r="L16868" s="116"/>
      <c r="M16868" s="116"/>
      <c r="N16868" s="117"/>
      <c r="P16868" s="115"/>
      <c r="Q16868" s="116"/>
      <c r="R16868" s="116"/>
      <c r="S16868" s="116"/>
      <c r="T16868" s="117"/>
    </row>
    <row r="16869" spans="10:20">
      <c r="J16869" s="116"/>
      <c r="K16869" s="116"/>
      <c r="L16869" s="116"/>
      <c r="M16869" s="116"/>
      <c r="N16869" s="117"/>
      <c r="P16869" s="115"/>
      <c r="Q16869" s="116"/>
      <c r="R16869" s="116"/>
      <c r="S16869" s="116"/>
      <c r="T16869" s="117"/>
    </row>
    <row r="16870" spans="10:20">
      <c r="J16870" s="116"/>
      <c r="K16870" s="116"/>
      <c r="L16870" s="116"/>
      <c r="M16870" s="116"/>
      <c r="N16870" s="117"/>
      <c r="P16870" s="115"/>
      <c r="Q16870" s="116"/>
      <c r="R16870" s="116"/>
      <c r="S16870" s="116"/>
      <c r="T16870" s="117"/>
    </row>
    <row r="16871" spans="10:20">
      <c r="J16871" s="116"/>
      <c r="K16871" s="116"/>
      <c r="L16871" s="116"/>
      <c r="M16871" s="116"/>
      <c r="N16871" s="117"/>
      <c r="P16871" s="115"/>
      <c r="Q16871" s="116"/>
      <c r="R16871" s="116"/>
      <c r="S16871" s="116"/>
      <c r="T16871" s="117"/>
    </row>
    <row r="16872" spans="10:20">
      <c r="J16872" s="116"/>
      <c r="K16872" s="116"/>
      <c r="L16872" s="116"/>
      <c r="M16872" s="116"/>
      <c r="N16872" s="117"/>
      <c r="P16872" s="115"/>
      <c r="Q16872" s="116"/>
      <c r="R16872" s="116"/>
      <c r="S16872" s="116"/>
      <c r="T16872" s="117"/>
    </row>
    <row r="16873" spans="10:20">
      <c r="J16873" s="116"/>
      <c r="K16873" s="116"/>
      <c r="L16873" s="116"/>
      <c r="M16873" s="116"/>
      <c r="N16873" s="117"/>
      <c r="P16873" s="115"/>
      <c r="Q16873" s="116"/>
      <c r="R16873" s="116"/>
      <c r="S16873" s="116"/>
      <c r="T16873" s="117"/>
    </row>
    <row r="16874" spans="10:20">
      <c r="J16874" s="116"/>
      <c r="K16874" s="116"/>
      <c r="L16874" s="116"/>
      <c r="M16874" s="116"/>
      <c r="N16874" s="117"/>
      <c r="P16874" s="115"/>
      <c r="Q16874" s="116"/>
      <c r="R16874" s="116"/>
      <c r="S16874" s="116"/>
      <c r="T16874" s="117"/>
    </row>
    <row r="16875" spans="10:20">
      <c r="J16875" s="116"/>
      <c r="K16875" s="116"/>
      <c r="L16875" s="116"/>
      <c r="M16875" s="116"/>
      <c r="N16875" s="117"/>
      <c r="P16875" s="115"/>
      <c r="Q16875" s="116"/>
      <c r="R16875" s="116"/>
      <c r="S16875" s="116"/>
      <c r="T16875" s="117"/>
    </row>
    <row r="16876" spans="10:20">
      <c r="J16876" s="116"/>
      <c r="K16876" s="116"/>
      <c r="L16876" s="116"/>
      <c r="M16876" s="116"/>
      <c r="N16876" s="117"/>
      <c r="P16876" s="115"/>
      <c r="Q16876" s="116"/>
      <c r="R16876" s="116"/>
      <c r="S16876" s="116"/>
      <c r="T16876" s="117"/>
    </row>
    <row r="16877" spans="10:20">
      <c r="J16877" s="116"/>
      <c r="K16877" s="116"/>
      <c r="L16877" s="116"/>
      <c r="M16877" s="116"/>
      <c r="N16877" s="117"/>
      <c r="P16877" s="115"/>
      <c r="Q16877" s="116"/>
      <c r="R16877" s="116"/>
      <c r="S16877" s="116"/>
      <c r="T16877" s="117"/>
    </row>
    <row r="16878" spans="10:20">
      <c r="J16878" s="116"/>
      <c r="K16878" s="116"/>
      <c r="L16878" s="116"/>
      <c r="M16878" s="116"/>
      <c r="N16878" s="117"/>
      <c r="P16878" s="115"/>
      <c r="Q16878" s="116"/>
      <c r="R16878" s="116"/>
      <c r="S16878" s="116"/>
      <c r="T16878" s="117"/>
    </row>
    <row r="16879" spans="10:20">
      <c r="J16879" s="116"/>
      <c r="K16879" s="116"/>
      <c r="L16879" s="116"/>
      <c r="M16879" s="116"/>
      <c r="N16879" s="117"/>
      <c r="P16879" s="115"/>
      <c r="Q16879" s="116"/>
      <c r="R16879" s="116"/>
      <c r="S16879" s="116"/>
      <c r="T16879" s="117"/>
    </row>
    <row r="16880" spans="10:20">
      <c r="J16880" s="116"/>
      <c r="K16880" s="116"/>
      <c r="L16880" s="116"/>
      <c r="M16880" s="116"/>
      <c r="N16880" s="117"/>
      <c r="P16880" s="115"/>
      <c r="Q16880" s="116"/>
      <c r="R16880" s="116"/>
      <c r="S16880" s="116"/>
      <c r="T16880" s="117"/>
    </row>
    <row r="16881" spans="10:20">
      <c r="J16881" s="116"/>
      <c r="K16881" s="116"/>
      <c r="L16881" s="116"/>
      <c r="M16881" s="116"/>
      <c r="N16881" s="117"/>
      <c r="P16881" s="115"/>
      <c r="Q16881" s="116"/>
      <c r="R16881" s="116"/>
      <c r="S16881" s="116"/>
      <c r="T16881" s="117"/>
    </row>
    <row r="16882" spans="10:20">
      <c r="J16882" s="116"/>
      <c r="K16882" s="116"/>
      <c r="L16882" s="116"/>
      <c r="M16882" s="116"/>
      <c r="N16882" s="117"/>
      <c r="P16882" s="115"/>
      <c r="Q16882" s="116"/>
      <c r="R16882" s="116"/>
      <c r="S16882" s="116"/>
      <c r="T16882" s="117"/>
    </row>
    <row r="16883" spans="10:20">
      <c r="J16883" s="116"/>
      <c r="K16883" s="116"/>
      <c r="L16883" s="116"/>
      <c r="M16883" s="116"/>
      <c r="N16883" s="117"/>
      <c r="P16883" s="115"/>
      <c r="Q16883" s="116"/>
      <c r="R16883" s="116"/>
      <c r="S16883" s="116"/>
      <c r="T16883" s="117"/>
    </row>
    <row r="16884" spans="10:20">
      <c r="J16884" s="116"/>
      <c r="K16884" s="116"/>
      <c r="L16884" s="116"/>
      <c r="M16884" s="116"/>
      <c r="N16884" s="117"/>
      <c r="P16884" s="115"/>
      <c r="Q16884" s="116"/>
      <c r="R16884" s="116"/>
      <c r="S16884" s="116"/>
      <c r="T16884" s="117"/>
    </row>
    <row r="16885" spans="10:20">
      <c r="J16885" s="116"/>
      <c r="K16885" s="116"/>
      <c r="L16885" s="116"/>
      <c r="M16885" s="116"/>
      <c r="N16885" s="117"/>
      <c r="P16885" s="115"/>
      <c r="Q16885" s="116"/>
      <c r="R16885" s="116"/>
      <c r="S16885" s="116"/>
      <c r="T16885" s="117"/>
    </row>
    <row r="16886" spans="10:20">
      <c r="J16886" s="116"/>
      <c r="K16886" s="116"/>
      <c r="L16886" s="116"/>
      <c r="M16886" s="116"/>
      <c r="N16886" s="117"/>
      <c r="P16886" s="115"/>
      <c r="Q16886" s="116"/>
      <c r="R16886" s="116"/>
      <c r="S16886" s="116"/>
      <c r="T16886" s="117"/>
    </row>
    <row r="16887" spans="10:20">
      <c r="J16887" s="116"/>
      <c r="K16887" s="116"/>
      <c r="L16887" s="116"/>
      <c r="M16887" s="116"/>
      <c r="N16887" s="117"/>
      <c r="P16887" s="115"/>
      <c r="Q16887" s="116"/>
      <c r="R16887" s="116"/>
      <c r="S16887" s="116"/>
      <c r="T16887" s="117"/>
    </row>
    <row r="16888" spans="10:20">
      <c r="J16888" s="116"/>
      <c r="K16888" s="116"/>
      <c r="L16888" s="116"/>
      <c r="M16888" s="116"/>
      <c r="N16888" s="117"/>
      <c r="P16888" s="115"/>
      <c r="Q16888" s="116"/>
      <c r="R16888" s="116"/>
      <c r="S16888" s="116"/>
      <c r="T16888" s="117"/>
    </row>
    <row r="16889" spans="10:20">
      <c r="J16889" s="116"/>
      <c r="K16889" s="116"/>
      <c r="L16889" s="116"/>
      <c r="M16889" s="116"/>
      <c r="N16889" s="117"/>
      <c r="P16889" s="115"/>
      <c r="Q16889" s="116"/>
      <c r="R16889" s="116"/>
      <c r="S16889" s="116"/>
      <c r="T16889" s="117"/>
    </row>
    <row r="16890" spans="10:20">
      <c r="J16890" s="116"/>
      <c r="K16890" s="116"/>
      <c r="L16890" s="116"/>
      <c r="M16890" s="116"/>
      <c r="N16890" s="117"/>
      <c r="P16890" s="115"/>
      <c r="Q16890" s="116"/>
      <c r="R16890" s="116"/>
      <c r="S16890" s="116"/>
      <c r="T16890" s="117"/>
    </row>
    <row r="16891" spans="10:20">
      <c r="J16891" s="116"/>
      <c r="K16891" s="116"/>
      <c r="L16891" s="116"/>
      <c r="M16891" s="116"/>
      <c r="N16891" s="117"/>
      <c r="P16891" s="115"/>
      <c r="Q16891" s="116"/>
      <c r="R16891" s="116"/>
      <c r="S16891" s="116"/>
      <c r="T16891" s="117"/>
    </row>
    <row r="16892" spans="10:20">
      <c r="J16892" s="116"/>
      <c r="K16892" s="116"/>
      <c r="L16892" s="116"/>
      <c r="M16892" s="116"/>
      <c r="N16892" s="117"/>
      <c r="P16892" s="115"/>
      <c r="Q16892" s="116"/>
      <c r="R16892" s="116"/>
      <c r="S16892" s="116"/>
      <c r="T16892" s="117"/>
    </row>
    <row r="16893" spans="10:20">
      <c r="J16893" s="116"/>
      <c r="K16893" s="116"/>
      <c r="L16893" s="116"/>
      <c r="M16893" s="116"/>
      <c r="N16893" s="117"/>
      <c r="P16893" s="115"/>
      <c r="Q16893" s="116"/>
      <c r="R16893" s="116"/>
      <c r="S16893" s="116"/>
      <c r="T16893" s="117"/>
    </row>
    <row r="16894" spans="10:20">
      <c r="J16894" s="116"/>
      <c r="K16894" s="116"/>
      <c r="L16894" s="116"/>
      <c r="M16894" s="116"/>
      <c r="N16894" s="117"/>
      <c r="P16894" s="115"/>
      <c r="Q16894" s="116"/>
      <c r="R16894" s="116"/>
      <c r="S16894" s="116"/>
      <c r="T16894" s="117"/>
    </row>
    <row r="16895" spans="10:20">
      <c r="J16895" s="116"/>
      <c r="K16895" s="116"/>
      <c r="L16895" s="116"/>
      <c r="M16895" s="116"/>
      <c r="N16895" s="117"/>
      <c r="P16895" s="115"/>
      <c r="Q16895" s="116"/>
      <c r="R16895" s="116"/>
      <c r="S16895" s="116"/>
      <c r="T16895" s="117"/>
    </row>
    <row r="16896" spans="10:20">
      <c r="J16896" s="116"/>
      <c r="K16896" s="116"/>
      <c r="L16896" s="116"/>
      <c r="M16896" s="116"/>
      <c r="N16896" s="117"/>
      <c r="P16896" s="115"/>
      <c r="Q16896" s="116"/>
      <c r="R16896" s="116"/>
      <c r="S16896" s="116"/>
      <c r="T16896" s="117"/>
    </row>
    <row r="16897" spans="10:20">
      <c r="J16897" s="116"/>
      <c r="K16897" s="116"/>
      <c r="L16897" s="116"/>
      <c r="M16897" s="116"/>
      <c r="N16897" s="117"/>
      <c r="P16897" s="115"/>
      <c r="Q16897" s="116"/>
      <c r="R16897" s="116"/>
      <c r="S16897" s="116"/>
      <c r="T16897" s="117"/>
    </row>
    <row r="16898" spans="10:20">
      <c r="J16898" s="116"/>
      <c r="K16898" s="116"/>
      <c r="L16898" s="116"/>
      <c r="M16898" s="116"/>
      <c r="N16898" s="117"/>
      <c r="P16898" s="115"/>
      <c r="Q16898" s="116"/>
      <c r="R16898" s="116"/>
      <c r="S16898" s="116"/>
      <c r="T16898" s="117"/>
    </row>
    <row r="16899" spans="10:20">
      <c r="J16899" s="116"/>
      <c r="K16899" s="116"/>
      <c r="L16899" s="116"/>
      <c r="M16899" s="116"/>
      <c r="N16899" s="117"/>
      <c r="P16899" s="115"/>
      <c r="Q16899" s="116"/>
      <c r="R16899" s="116"/>
      <c r="S16899" s="116"/>
      <c r="T16899" s="117"/>
    </row>
    <row r="16900" spans="10:20">
      <c r="J16900" s="116"/>
      <c r="K16900" s="116"/>
      <c r="L16900" s="116"/>
      <c r="M16900" s="116"/>
      <c r="N16900" s="117"/>
      <c r="P16900" s="115"/>
      <c r="Q16900" s="116"/>
      <c r="R16900" s="116"/>
      <c r="S16900" s="116"/>
      <c r="T16900" s="117"/>
    </row>
    <row r="16901" spans="10:20">
      <c r="J16901" s="116"/>
      <c r="K16901" s="116"/>
      <c r="L16901" s="116"/>
      <c r="M16901" s="116"/>
      <c r="N16901" s="117"/>
      <c r="P16901" s="115"/>
      <c r="Q16901" s="116"/>
      <c r="R16901" s="116"/>
      <c r="S16901" s="116"/>
      <c r="T16901" s="117"/>
    </row>
    <row r="16902" spans="10:20">
      <c r="J16902" s="116"/>
      <c r="K16902" s="116"/>
      <c r="L16902" s="116"/>
      <c r="M16902" s="116"/>
      <c r="N16902" s="117"/>
      <c r="P16902" s="115"/>
      <c r="Q16902" s="116"/>
      <c r="R16902" s="116"/>
      <c r="S16902" s="116"/>
      <c r="T16902" s="117"/>
    </row>
    <row r="16903" spans="10:20">
      <c r="J16903" s="116"/>
      <c r="K16903" s="116"/>
      <c r="L16903" s="116"/>
      <c r="M16903" s="116"/>
      <c r="N16903" s="117"/>
      <c r="P16903" s="115"/>
      <c r="Q16903" s="116"/>
      <c r="R16903" s="116"/>
      <c r="S16903" s="116"/>
      <c r="T16903" s="117"/>
    </row>
    <row r="16904" spans="10:20">
      <c r="J16904" s="116"/>
      <c r="K16904" s="116"/>
      <c r="L16904" s="116"/>
      <c r="M16904" s="116"/>
      <c r="N16904" s="117"/>
      <c r="P16904" s="115"/>
      <c r="Q16904" s="116"/>
      <c r="R16904" s="116"/>
      <c r="S16904" s="116"/>
      <c r="T16904" s="117"/>
    </row>
    <row r="16905" spans="10:20">
      <c r="J16905" s="116"/>
      <c r="K16905" s="116"/>
      <c r="L16905" s="116"/>
      <c r="M16905" s="116"/>
      <c r="N16905" s="117"/>
      <c r="P16905" s="115"/>
      <c r="Q16905" s="116"/>
      <c r="R16905" s="116"/>
      <c r="S16905" s="116"/>
      <c r="T16905" s="117"/>
    </row>
    <row r="16906" spans="10:20">
      <c r="J16906" s="116"/>
      <c r="K16906" s="116"/>
      <c r="L16906" s="116"/>
      <c r="M16906" s="116"/>
      <c r="N16906" s="117"/>
      <c r="P16906" s="115"/>
      <c r="Q16906" s="116"/>
      <c r="R16906" s="116"/>
      <c r="S16906" s="116"/>
      <c r="T16906" s="117"/>
    </row>
    <row r="16907" spans="10:20">
      <c r="J16907" s="116"/>
      <c r="K16907" s="116"/>
      <c r="L16907" s="116"/>
      <c r="M16907" s="116"/>
      <c r="N16907" s="117"/>
      <c r="P16907" s="115"/>
      <c r="Q16907" s="116"/>
      <c r="R16907" s="116"/>
      <c r="S16907" s="116"/>
      <c r="T16907" s="117"/>
    </row>
    <row r="16908" spans="10:20">
      <c r="J16908" s="116"/>
      <c r="K16908" s="116"/>
      <c r="L16908" s="116"/>
      <c r="M16908" s="116"/>
      <c r="N16908" s="117"/>
      <c r="P16908" s="115"/>
      <c r="Q16908" s="116"/>
      <c r="R16908" s="116"/>
      <c r="S16908" s="116"/>
      <c r="T16908" s="117"/>
    </row>
    <row r="16909" spans="10:20">
      <c r="J16909" s="116"/>
      <c r="K16909" s="116"/>
      <c r="L16909" s="116"/>
      <c r="M16909" s="116"/>
      <c r="N16909" s="117"/>
      <c r="P16909" s="115"/>
      <c r="Q16909" s="116"/>
      <c r="R16909" s="116"/>
      <c r="S16909" s="116"/>
      <c r="T16909" s="117"/>
    </row>
    <row r="16910" spans="10:20">
      <c r="J16910" s="116"/>
      <c r="K16910" s="116"/>
      <c r="L16910" s="116"/>
      <c r="M16910" s="116"/>
      <c r="N16910" s="117"/>
      <c r="P16910" s="115"/>
      <c r="Q16910" s="116"/>
      <c r="R16910" s="116"/>
      <c r="S16910" s="116"/>
      <c r="T16910" s="117"/>
    </row>
    <row r="16911" spans="10:20">
      <c r="J16911" s="116"/>
      <c r="K16911" s="116"/>
      <c r="L16911" s="116"/>
      <c r="M16911" s="116"/>
      <c r="N16911" s="117"/>
      <c r="P16911" s="115"/>
      <c r="Q16911" s="116"/>
      <c r="R16911" s="116"/>
      <c r="S16911" s="116"/>
      <c r="T16911" s="117"/>
    </row>
    <row r="16912" spans="10:20">
      <c r="J16912" s="116"/>
      <c r="K16912" s="116"/>
      <c r="L16912" s="116"/>
      <c r="M16912" s="116"/>
      <c r="N16912" s="117"/>
      <c r="P16912" s="115"/>
      <c r="Q16912" s="116"/>
      <c r="R16912" s="116"/>
      <c r="S16912" s="116"/>
      <c r="T16912" s="117"/>
    </row>
    <row r="16913" spans="10:20">
      <c r="J16913" s="116"/>
      <c r="K16913" s="116"/>
      <c r="L16913" s="116"/>
      <c r="M16913" s="116"/>
      <c r="N16913" s="117"/>
      <c r="P16913" s="115"/>
      <c r="Q16913" s="116"/>
      <c r="R16913" s="116"/>
      <c r="S16913" s="116"/>
      <c r="T16913" s="117"/>
    </row>
    <row r="16914" spans="10:20">
      <c r="J16914" s="116"/>
      <c r="K16914" s="116"/>
      <c r="L16914" s="116"/>
      <c r="M16914" s="116"/>
      <c r="N16914" s="117"/>
      <c r="P16914" s="115"/>
      <c r="Q16914" s="116"/>
      <c r="R16914" s="116"/>
      <c r="S16914" s="116"/>
      <c r="T16914" s="117"/>
    </row>
    <row r="16915" spans="10:20">
      <c r="J16915" s="116"/>
      <c r="K16915" s="116"/>
      <c r="L16915" s="116"/>
      <c r="M16915" s="116"/>
      <c r="N16915" s="117"/>
      <c r="P16915" s="115"/>
      <c r="Q16915" s="116"/>
      <c r="R16915" s="116"/>
      <c r="S16915" s="116"/>
      <c r="T16915" s="117"/>
    </row>
    <row r="16916" spans="10:20">
      <c r="J16916" s="116"/>
      <c r="K16916" s="116"/>
      <c r="L16916" s="116"/>
      <c r="M16916" s="116"/>
      <c r="N16916" s="117"/>
      <c r="P16916" s="115"/>
      <c r="Q16916" s="116"/>
      <c r="R16916" s="116"/>
      <c r="S16916" s="116"/>
      <c r="T16916" s="117"/>
    </row>
    <row r="16917" spans="10:20">
      <c r="J16917" s="116"/>
      <c r="K16917" s="116"/>
      <c r="L16917" s="116"/>
      <c r="M16917" s="116"/>
      <c r="N16917" s="117"/>
      <c r="P16917" s="115"/>
      <c r="Q16917" s="116"/>
      <c r="R16917" s="116"/>
      <c r="S16917" s="116"/>
      <c r="T16917" s="117"/>
    </row>
    <row r="16918" spans="10:20">
      <c r="J16918" s="116"/>
      <c r="K16918" s="116"/>
      <c r="L16918" s="116"/>
      <c r="M16918" s="116"/>
      <c r="N16918" s="117"/>
      <c r="P16918" s="115"/>
      <c r="Q16918" s="116"/>
      <c r="R16918" s="116"/>
      <c r="S16918" s="116"/>
      <c r="T16918" s="117"/>
    </row>
    <row r="16919" spans="10:20">
      <c r="J16919" s="116"/>
      <c r="K16919" s="116"/>
      <c r="L16919" s="116"/>
      <c r="M16919" s="116"/>
      <c r="N16919" s="117"/>
      <c r="P16919" s="115"/>
      <c r="Q16919" s="116"/>
      <c r="R16919" s="116"/>
      <c r="S16919" s="116"/>
      <c r="T16919" s="117"/>
    </row>
    <row r="16920" spans="10:20">
      <c r="J16920" s="116"/>
      <c r="K16920" s="116"/>
      <c r="L16920" s="116"/>
      <c r="M16920" s="116"/>
      <c r="N16920" s="117"/>
      <c r="P16920" s="115"/>
      <c r="Q16920" s="116"/>
      <c r="R16920" s="116"/>
      <c r="S16920" s="116"/>
      <c r="T16920" s="117"/>
    </row>
    <row r="16921" spans="10:20">
      <c r="J16921" s="116"/>
      <c r="K16921" s="116"/>
      <c r="L16921" s="116"/>
      <c r="M16921" s="116"/>
      <c r="N16921" s="117"/>
      <c r="P16921" s="115"/>
      <c r="Q16921" s="116"/>
      <c r="R16921" s="116"/>
      <c r="S16921" s="116"/>
      <c r="T16921" s="117"/>
    </row>
    <row r="16922" spans="10:20">
      <c r="J16922" s="116"/>
      <c r="K16922" s="116"/>
      <c r="L16922" s="116"/>
      <c r="M16922" s="116"/>
      <c r="N16922" s="117"/>
      <c r="P16922" s="115"/>
      <c r="Q16922" s="116"/>
      <c r="R16922" s="116"/>
      <c r="S16922" s="116"/>
      <c r="T16922" s="117"/>
    </row>
    <row r="16923" spans="10:20">
      <c r="J16923" s="116"/>
      <c r="K16923" s="116"/>
      <c r="L16923" s="116"/>
      <c r="M16923" s="116"/>
      <c r="N16923" s="117"/>
      <c r="P16923" s="115"/>
      <c r="Q16923" s="116"/>
      <c r="R16923" s="116"/>
      <c r="S16923" s="116"/>
      <c r="T16923" s="117"/>
    </row>
    <row r="16924" spans="10:20">
      <c r="J16924" s="116"/>
      <c r="K16924" s="116"/>
      <c r="L16924" s="116"/>
      <c r="M16924" s="116"/>
      <c r="N16924" s="117"/>
      <c r="P16924" s="115"/>
      <c r="Q16924" s="116"/>
      <c r="R16924" s="116"/>
      <c r="S16924" s="116"/>
      <c r="T16924" s="117"/>
    </row>
    <row r="16925" spans="10:20">
      <c r="J16925" s="116"/>
      <c r="K16925" s="116"/>
      <c r="L16925" s="116"/>
      <c r="M16925" s="116"/>
      <c r="N16925" s="117"/>
      <c r="P16925" s="115"/>
      <c r="Q16925" s="116"/>
      <c r="R16925" s="116"/>
      <c r="S16925" s="116"/>
      <c r="T16925" s="117"/>
    </row>
    <row r="16926" spans="10:20">
      <c r="J16926" s="116"/>
      <c r="K16926" s="116"/>
      <c r="L16926" s="116"/>
      <c r="M16926" s="116"/>
      <c r="N16926" s="117"/>
      <c r="P16926" s="115"/>
      <c r="Q16926" s="116"/>
      <c r="R16926" s="116"/>
      <c r="S16926" s="116"/>
      <c r="T16926" s="117"/>
    </row>
    <row r="16927" spans="10:20">
      <c r="J16927" s="116"/>
      <c r="K16927" s="116"/>
      <c r="L16927" s="116"/>
      <c r="M16927" s="116"/>
      <c r="N16927" s="117"/>
      <c r="P16927" s="115"/>
      <c r="Q16927" s="116"/>
      <c r="R16927" s="116"/>
      <c r="S16927" s="116"/>
      <c r="T16927" s="117"/>
    </row>
    <row r="16928" spans="10:20">
      <c r="J16928" s="116"/>
      <c r="K16928" s="116"/>
      <c r="L16928" s="116"/>
      <c r="M16928" s="116"/>
      <c r="N16928" s="117"/>
      <c r="P16928" s="115"/>
      <c r="Q16928" s="116"/>
      <c r="R16928" s="116"/>
      <c r="S16928" s="116"/>
      <c r="T16928" s="117"/>
    </row>
    <row r="16929" spans="10:20">
      <c r="J16929" s="116"/>
      <c r="K16929" s="116"/>
      <c r="L16929" s="116"/>
      <c r="M16929" s="116"/>
      <c r="N16929" s="117"/>
      <c r="P16929" s="115"/>
      <c r="Q16929" s="116"/>
      <c r="R16929" s="116"/>
      <c r="S16929" s="116"/>
      <c r="T16929" s="117"/>
    </row>
    <row r="16930" spans="10:20">
      <c r="J16930" s="116"/>
      <c r="K16930" s="116"/>
      <c r="L16930" s="116"/>
      <c r="M16930" s="116"/>
      <c r="N16930" s="117"/>
      <c r="P16930" s="115"/>
      <c r="Q16930" s="116"/>
      <c r="R16930" s="116"/>
      <c r="S16930" s="116"/>
      <c r="T16930" s="117"/>
    </row>
    <row r="16931" spans="10:20">
      <c r="J16931" s="116"/>
      <c r="K16931" s="116"/>
      <c r="L16931" s="116"/>
      <c r="M16931" s="116"/>
      <c r="N16931" s="117"/>
      <c r="P16931" s="115"/>
      <c r="Q16931" s="116"/>
      <c r="R16931" s="116"/>
      <c r="S16931" s="116"/>
      <c r="T16931" s="117"/>
    </row>
    <row r="16932" spans="10:20">
      <c r="J16932" s="116"/>
      <c r="K16932" s="116"/>
      <c r="L16932" s="116"/>
      <c r="M16932" s="116"/>
      <c r="N16932" s="117"/>
      <c r="P16932" s="115"/>
      <c r="Q16932" s="116"/>
      <c r="R16932" s="116"/>
      <c r="S16932" s="116"/>
      <c r="T16932" s="117"/>
    </row>
    <row r="16933" spans="10:20">
      <c r="J16933" s="116"/>
      <c r="K16933" s="116"/>
      <c r="L16933" s="116"/>
      <c r="M16933" s="116"/>
      <c r="N16933" s="117"/>
      <c r="P16933" s="115"/>
      <c r="Q16933" s="116"/>
      <c r="R16933" s="116"/>
      <c r="S16933" s="116"/>
      <c r="T16933" s="117"/>
    </row>
    <row r="16934" spans="10:20">
      <c r="J16934" s="116"/>
      <c r="K16934" s="116"/>
      <c r="L16934" s="116"/>
      <c r="M16934" s="116"/>
      <c r="N16934" s="117"/>
      <c r="P16934" s="115"/>
      <c r="Q16934" s="116"/>
      <c r="R16934" s="116"/>
      <c r="S16934" s="116"/>
      <c r="T16934" s="117"/>
    </row>
    <row r="16935" spans="10:20">
      <c r="J16935" s="116"/>
      <c r="K16935" s="116"/>
      <c r="L16935" s="116"/>
      <c r="M16935" s="116"/>
      <c r="N16935" s="117"/>
      <c r="P16935" s="115"/>
      <c r="Q16935" s="116"/>
      <c r="R16935" s="116"/>
      <c r="S16935" s="116"/>
      <c r="T16935" s="117"/>
    </row>
    <row r="16936" spans="10:20">
      <c r="J16936" s="116"/>
      <c r="K16936" s="116"/>
      <c r="L16936" s="116"/>
      <c r="M16936" s="116"/>
      <c r="N16936" s="117"/>
      <c r="P16936" s="115"/>
      <c r="Q16936" s="116"/>
      <c r="R16936" s="116"/>
      <c r="S16936" s="116"/>
      <c r="T16936" s="117"/>
    </row>
    <row r="16937" spans="10:20">
      <c r="J16937" s="116"/>
      <c r="K16937" s="116"/>
      <c r="L16937" s="116"/>
      <c r="M16937" s="116"/>
      <c r="N16937" s="117"/>
      <c r="P16937" s="115"/>
      <c r="Q16937" s="116"/>
      <c r="R16937" s="116"/>
      <c r="S16937" s="116"/>
      <c r="T16937" s="117"/>
    </row>
    <row r="16938" spans="10:20">
      <c r="J16938" s="116"/>
      <c r="K16938" s="116"/>
      <c r="L16938" s="116"/>
      <c r="M16938" s="116"/>
      <c r="N16938" s="117"/>
      <c r="P16938" s="115"/>
      <c r="Q16938" s="116"/>
      <c r="R16938" s="116"/>
      <c r="S16938" s="116"/>
      <c r="T16938" s="117"/>
    </row>
    <row r="16939" spans="10:20">
      <c r="J16939" s="116"/>
      <c r="K16939" s="116"/>
      <c r="L16939" s="116"/>
      <c r="M16939" s="116"/>
      <c r="N16939" s="117"/>
      <c r="P16939" s="115"/>
      <c r="Q16939" s="116"/>
      <c r="R16939" s="116"/>
      <c r="S16939" s="116"/>
      <c r="T16939" s="117"/>
    </row>
    <row r="16940" spans="10:20">
      <c r="J16940" s="116"/>
      <c r="K16940" s="116"/>
      <c r="L16940" s="116"/>
      <c r="M16940" s="116"/>
      <c r="N16940" s="117"/>
      <c r="P16940" s="115"/>
      <c r="Q16940" s="116"/>
      <c r="R16940" s="116"/>
      <c r="S16940" s="116"/>
      <c r="T16940" s="117"/>
    </row>
    <row r="16941" spans="10:20">
      <c r="J16941" s="116"/>
      <c r="K16941" s="116"/>
      <c r="L16941" s="116"/>
      <c r="M16941" s="116"/>
      <c r="N16941" s="117"/>
      <c r="P16941" s="115"/>
      <c r="Q16941" s="116"/>
      <c r="R16941" s="116"/>
      <c r="S16941" s="116"/>
      <c r="T16941" s="117"/>
    </row>
    <row r="16942" spans="10:20">
      <c r="J16942" s="116"/>
      <c r="K16942" s="116"/>
      <c r="L16942" s="116"/>
      <c r="M16942" s="116"/>
      <c r="N16942" s="117"/>
      <c r="P16942" s="115"/>
      <c r="Q16942" s="116"/>
      <c r="R16942" s="116"/>
      <c r="S16942" s="116"/>
      <c r="T16942" s="117"/>
    </row>
    <row r="16943" spans="10:20">
      <c r="J16943" s="116"/>
      <c r="K16943" s="116"/>
      <c r="L16943" s="116"/>
      <c r="M16943" s="116"/>
      <c r="N16943" s="117"/>
      <c r="P16943" s="115"/>
      <c r="Q16943" s="116"/>
      <c r="R16943" s="116"/>
      <c r="S16943" s="116"/>
      <c r="T16943" s="117"/>
    </row>
    <row r="16944" spans="10:20">
      <c r="J16944" s="116"/>
      <c r="K16944" s="116"/>
      <c r="L16944" s="116"/>
      <c r="M16944" s="116"/>
      <c r="N16944" s="117"/>
      <c r="P16944" s="115"/>
      <c r="Q16944" s="116"/>
      <c r="R16944" s="116"/>
      <c r="S16944" s="116"/>
      <c r="T16944" s="117"/>
    </row>
    <row r="16945" spans="10:20">
      <c r="J16945" s="116"/>
      <c r="K16945" s="116"/>
      <c r="L16945" s="116"/>
      <c r="M16945" s="116"/>
      <c r="N16945" s="117"/>
      <c r="P16945" s="115"/>
      <c r="Q16945" s="116"/>
      <c r="R16945" s="116"/>
      <c r="S16945" s="116"/>
      <c r="T16945" s="117"/>
    </row>
    <row r="16946" spans="10:20">
      <c r="J16946" s="116"/>
      <c r="K16946" s="116"/>
      <c r="L16946" s="116"/>
      <c r="M16946" s="116"/>
      <c r="N16946" s="117"/>
      <c r="P16946" s="115"/>
      <c r="Q16946" s="116"/>
      <c r="R16946" s="116"/>
      <c r="S16946" s="116"/>
      <c r="T16946" s="117"/>
    </row>
    <row r="16947" spans="10:20">
      <c r="J16947" s="116"/>
      <c r="K16947" s="116"/>
      <c r="L16947" s="116"/>
      <c r="M16947" s="116"/>
      <c r="N16947" s="117"/>
      <c r="P16947" s="115"/>
      <c r="Q16947" s="116"/>
      <c r="R16947" s="116"/>
      <c r="S16947" s="116"/>
      <c r="T16947" s="117"/>
    </row>
    <row r="16948" spans="10:20">
      <c r="J16948" s="116"/>
      <c r="K16948" s="116"/>
      <c r="L16948" s="116"/>
      <c r="M16948" s="116"/>
      <c r="N16948" s="117"/>
      <c r="P16948" s="115"/>
      <c r="Q16948" s="116"/>
      <c r="R16948" s="116"/>
      <c r="S16948" s="116"/>
      <c r="T16948" s="117"/>
    </row>
    <row r="16949" spans="10:20">
      <c r="J16949" s="116"/>
      <c r="K16949" s="116"/>
      <c r="L16949" s="116"/>
      <c r="M16949" s="116"/>
      <c r="N16949" s="117"/>
      <c r="P16949" s="115"/>
      <c r="Q16949" s="116"/>
      <c r="R16949" s="116"/>
      <c r="S16949" s="116"/>
      <c r="T16949" s="117"/>
    </row>
    <row r="16950" spans="10:20">
      <c r="J16950" s="116"/>
      <c r="K16950" s="116"/>
      <c r="L16950" s="116"/>
      <c r="M16950" s="116"/>
      <c r="N16950" s="117"/>
      <c r="P16950" s="115"/>
      <c r="Q16950" s="116"/>
      <c r="R16950" s="116"/>
      <c r="S16950" s="116"/>
      <c r="T16950" s="117"/>
    </row>
    <row r="16951" spans="10:20">
      <c r="J16951" s="116"/>
      <c r="K16951" s="116"/>
      <c r="L16951" s="116"/>
      <c r="M16951" s="116"/>
      <c r="N16951" s="117"/>
      <c r="P16951" s="115"/>
      <c r="Q16951" s="116"/>
      <c r="R16951" s="116"/>
      <c r="S16951" s="116"/>
      <c r="T16951" s="117"/>
    </row>
    <row r="16952" spans="10:20">
      <c r="J16952" s="116"/>
      <c r="K16952" s="116"/>
      <c r="L16952" s="116"/>
      <c r="M16952" s="116"/>
      <c r="N16952" s="117"/>
      <c r="P16952" s="115"/>
      <c r="Q16952" s="116"/>
      <c r="R16952" s="116"/>
      <c r="S16952" s="116"/>
      <c r="T16952" s="117"/>
    </row>
    <row r="16953" spans="10:20">
      <c r="J16953" s="116"/>
      <c r="K16953" s="116"/>
      <c r="L16953" s="116"/>
      <c r="M16953" s="116"/>
      <c r="N16953" s="117"/>
      <c r="P16953" s="115"/>
      <c r="Q16953" s="116"/>
      <c r="R16953" s="116"/>
      <c r="S16953" s="116"/>
      <c r="T16953" s="117"/>
    </row>
    <row r="16954" spans="10:20">
      <c r="J16954" s="116"/>
      <c r="K16954" s="116"/>
      <c r="L16954" s="116"/>
      <c r="M16954" s="116"/>
      <c r="N16954" s="117"/>
      <c r="P16954" s="115"/>
      <c r="Q16954" s="116"/>
      <c r="R16954" s="116"/>
      <c r="S16954" s="116"/>
      <c r="T16954" s="117"/>
    </row>
    <row r="16955" spans="10:20">
      <c r="J16955" s="116"/>
      <c r="K16955" s="116"/>
      <c r="L16955" s="116"/>
      <c r="M16955" s="116"/>
      <c r="N16955" s="117"/>
      <c r="P16955" s="115"/>
      <c r="Q16955" s="116"/>
      <c r="R16955" s="116"/>
      <c r="S16955" s="116"/>
      <c r="T16955" s="117"/>
    </row>
    <row r="16956" spans="10:20">
      <c r="J16956" s="116"/>
      <c r="K16956" s="116"/>
      <c r="L16956" s="116"/>
      <c r="M16956" s="116"/>
      <c r="N16956" s="117"/>
      <c r="P16956" s="115"/>
      <c r="Q16956" s="116"/>
      <c r="R16956" s="116"/>
      <c r="S16956" s="116"/>
      <c r="T16956" s="117"/>
    </row>
    <row r="16957" spans="10:20">
      <c r="J16957" s="116"/>
      <c r="K16957" s="116"/>
      <c r="L16957" s="116"/>
      <c r="M16957" s="116"/>
      <c r="N16957" s="117"/>
      <c r="P16957" s="115"/>
      <c r="Q16957" s="116"/>
      <c r="R16957" s="116"/>
      <c r="S16957" s="116"/>
      <c r="T16957" s="117"/>
    </row>
    <row r="16958" spans="10:20">
      <c r="J16958" s="116"/>
      <c r="K16958" s="116"/>
      <c r="L16958" s="116"/>
      <c r="M16958" s="116"/>
      <c r="N16958" s="117"/>
      <c r="P16958" s="115"/>
      <c r="Q16958" s="116"/>
      <c r="R16958" s="116"/>
      <c r="S16958" s="116"/>
      <c r="T16958" s="117"/>
    </row>
    <row r="16959" spans="10:20">
      <c r="J16959" s="116"/>
      <c r="K16959" s="116"/>
      <c r="L16959" s="116"/>
      <c r="M16959" s="116"/>
      <c r="N16959" s="117"/>
      <c r="P16959" s="115"/>
      <c r="Q16959" s="116"/>
      <c r="R16959" s="116"/>
      <c r="S16959" s="116"/>
      <c r="T16959" s="117"/>
    </row>
    <row r="16960" spans="10:20">
      <c r="J16960" s="116"/>
      <c r="K16960" s="116"/>
      <c r="L16960" s="116"/>
      <c r="M16960" s="116"/>
      <c r="N16960" s="117"/>
      <c r="P16960" s="115"/>
      <c r="Q16960" s="116"/>
      <c r="R16960" s="116"/>
      <c r="S16960" s="116"/>
      <c r="T16960" s="117"/>
    </row>
    <row r="16961" spans="10:20">
      <c r="J16961" s="116"/>
      <c r="K16961" s="116"/>
      <c r="L16961" s="116"/>
      <c r="M16961" s="116"/>
      <c r="N16961" s="117"/>
      <c r="P16961" s="115"/>
      <c r="Q16961" s="116"/>
      <c r="R16961" s="116"/>
      <c r="S16961" s="116"/>
      <c r="T16961" s="117"/>
    </row>
    <row r="16962" spans="10:20">
      <c r="J16962" s="116"/>
      <c r="K16962" s="116"/>
      <c r="L16962" s="116"/>
      <c r="M16962" s="116"/>
      <c r="N16962" s="117"/>
      <c r="P16962" s="115"/>
      <c r="Q16962" s="116"/>
      <c r="R16962" s="116"/>
      <c r="S16962" s="116"/>
      <c r="T16962" s="117"/>
    </row>
    <row r="16963" spans="10:20">
      <c r="J16963" s="116"/>
      <c r="K16963" s="116"/>
      <c r="L16963" s="116"/>
      <c r="M16963" s="116"/>
      <c r="N16963" s="117"/>
      <c r="P16963" s="115"/>
      <c r="Q16963" s="116"/>
      <c r="R16963" s="116"/>
      <c r="S16963" s="116"/>
      <c r="T16963" s="117"/>
    </row>
    <row r="16964" spans="10:20">
      <c r="J16964" s="116"/>
      <c r="K16964" s="116"/>
      <c r="L16964" s="116"/>
      <c r="M16964" s="116"/>
      <c r="N16964" s="117"/>
      <c r="P16964" s="115"/>
      <c r="Q16964" s="116"/>
      <c r="R16964" s="116"/>
      <c r="S16964" s="116"/>
      <c r="T16964" s="117"/>
    </row>
    <row r="16965" spans="10:20">
      <c r="J16965" s="116"/>
      <c r="K16965" s="116"/>
      <c r="L16965" s="116"/>
      <c r="M16965" s="116"/>
      <c r="N16965" s="117"/>
      <c r="P16965" s="115"/>
      <c r="Q16965" s="116"/>
      <c r="R16965" s="116"/>
      <c r="S16965" s="116"/>
      <c r="T16965" s="117"/>
    </row>
    <row r="16966" spans="10:20">
      <c r="J16966" s="116"/>
      <c r="K16966" s="116"/>
      <c r="L16966" s="116"/>
      <c r="M16966" s="116"/>
      <c r="N16966" s="117"/>
      <c r="P16966" s="115"/>
      <c r="Q16966" s="116"/>
      <c r="R16966" s="116"/>
      <c r="S16966" s="116"/>
      <c r="T16966" s="117"/>
    </row>
    <row r="16967" spans="10:20">
      <c r="J16967" s="116"/>
      <c r="K16967" s="116"/>
      <c r="L16967" s="116"/>
      <c r="M16967" s="116"/>
      <c r="N16967" s="117"/>
      <c r="P16967" s="115"/>
      <c r="Q16967" s="116"/>
      <c r="R16967" s="116"/>
      <c r="S16967" s="116"/>
      <c r="T16967" s="117"/>
    </row>
    <row r="16968" spans="10:20">
      <c r="J16968" s="116"/>
      <c r="K16968" s="116"/>
      <c r="L16968" s="116"/>
      <c r="M16968" s="116"/>
      <c r="N16968" s="117"/>
      <c r="P16968" s="115"/>
      <c r="Q16968" s="116"/>
      <c r="R16968" s="116"/>
      <c r="S16968" s="116"/>
      <c r="T16968" s="117"/>
    </row>
    <row r="16969" spans="10:20">
      <c r="J16969" s="116"/>
      <c r="K16969" s="116"/>
      <c r="L16969" s="116"/>
      <c r="M16969" s="116"/>
      <c r="N16969" s="117"/>
      <c r="P16969" s="115"/>
      <c r="Q16969" s="116"/>
      <c r="R16969" s="116"/>
      <c r="S16969" s="116"/>
      <c r="T16969" s="117"/>
    </row>
    <row r="16970" spans="10:20">
      <c r="J16970" s="116"/>
      <c r="K16970" s="116"/>
      <c r="L16970" s="116"/>
      <c r="M16970" s="116"/>
      <c r="N16970" s="117"/>
      <c r="P16970" s="115"/>
      <c r="Q16970" s="116"/>
      <c r="R16970" s="116"/>
      <c r="S16970" s="116"/>
      <c r="T16970" s="117"/>
    </row>
    <row r="16971" spans="10:20">
      <c r="J16971" s="116"/>
      <c r="K16971" s="116"/>
      <c r="L16971" s="116"/>
      <c r="M16971" s="116"/>
      <c r="N16971" s="117"/>
      <c r="P16971" s="115"/>
      <c r="Q16971" s="116"/>
      <c r="R16971" s="116"/>
      <c r="S16971" s="116"/>
      <c r="T16971" s="117"/>
    </row>
    <row r="16972" spans="10:20">
      <c r="J16972" s="116"/>
      <c r="K16972" s="116"/>
      <c r="L16972" s="116"/>
      <c r="M16972" s="116"/>
      <c r="N16972" s="117"/>
      <c r="P16972" s="115"/>
      <c r="Q16972" s="116"/>
      <c r="R16972" s="116"/>
      <c r="S16972" s="116"/>
      <c r="T16972" s="117"/>
    </row>
    <row r="16973" spans="10:20">
      <c r="J16973" s="116"/>
      <c r="K16973" s="116"/>
      <c r="L16973" s="116"/>
      <c r="M16973" s="116"/>
      <c r="N16973" s="117"/>
      <c r="P16973" s="115"/>
      <c r="Q16973" s="116"/>
      <c r="R16973" s="116"/>
      <c r="S16973" s="116"/>
      <c r="T16973" s="117"/>
    </row>
    <row r="16974" spans="10:20">
      <c r="J16974" s="116"/>
      <c r="K16974" s="116"/>
      <c r="L16974" s="116"/>
      <c r="M16974" s="116"/>
      <c r="N16974" s="117"/>
      <c r="P16974" s="115"/>
      <c r="Q16974" s="116"/>
      <c r="R16974" s="116"/>
      <c r="S16974" s="116"/>
      <c r="T16974" s="117"/>
    </row>
    <row r="16975" spans="10:20">
      <c r="J16975" s="116"/>
      <c r="K16975" s="116"/>
      <c r="L16975" s="116"/>
      <c r="M16975" s="116"/>
      <c r="N16975" s="117"/>
      <c r="P16975" s="115"/>
      <c r="Q16975" s="116"/>
      <c r="R16975" s="116"/>
      <c r="S16975" s="116"/>
      <c r="T16975" s="117"/>
    </row>
    <row r="16976" spans="10:20">
      <c r="J16976" s="116"/>
      <c r="K16976" s="116"/>
      <c r="L16976" s="116"/>
      <c r="M16976" s="116"/>
      <c r="N16976" s="117"/>
      <c r="P16976" s="115"/>
      <c r="Q16976" s="116"/>
      <c r="R16976" s="116"/>
      <c r="S16976" s="116"/>
      <c r="T16976" s="117"/>
    </row>
    <row r="16977" spans="10:20">
      <c r="J16977" s="116"/>
      <c r="K16977" s="116"/>
      <c r="L16977" s="116"/>
      <c r="M16977" s="116"/>
      <c r="N16977" s="117"/>
      <c r="P16977" s="115"/>
      <c r="Q16977" s="116"/>
      <c r="R16977" s="116"/>
      <c r="S16977" s="116"/>
      <c r="T16977" s="117"/>
    </row>
    <row r="16978" spans="10:20">
      <c r="J16978" s="116"/>
      <c r="K16978" s="116"/>
      <c r="L16978" s="116"/>
      <c r="M16978" s="116"/>
      <c r="N16978" s="117"/>
      <c r="P16978" s="115"/>
      <c r="Q16978" s="116"/>
      <c r="R16978" s="116"/>
      <c r="S16978" s="116"/>
      <c r="T16978" s="117"/>
    </row>
    <row r="16979" spans="10:20">
      <c r="J16979" s="116"/>
      <c r="K16979" s="116"/>
      <c r="L16979" s="116"/>
      <c r="M16979" s="116"/>
      <c r="N16979" s="117"/>
      <c r="P16979" s="115"/>
      <c r="Q16979" s="116"/>
      <c r="R16979" s="116"/>
      <c r="S16979" s="116"/>
      <c r="T16979" s="117"/>
    </row>
    <row r="16980" spans="10:20">
      <c r="J16980" s="116"/>
      <c r="K16980" s="116"/>
      <c r="L16980" s="116"/>
      <c r="M16980" s="116"/>
      <c r="N16980" s="117"/>
      <c r="P16980" s="115"/>
      <c r="Q16980" s="116"/>
      <c r="R16980" s="116"/>
      <c r="S16980" s="116"/>
      <c r="T16980" s="117"/>
    </row>
    <row r="16981" spans="10:20">
      <c r="J16981" s="116"/>
      <c r="K16981" s="116"/>
      <c r="L16981" s="116"/>
      <c r="M16981" s="116"/>
      <c r="N16981" s="117"/>
      <c r="P16981" s="115"/>
      <c r="Q16981" s="116"/>
      <c r="R16981" s="116"/>
      <c r="S16981" s="116"/>
      <c r="T16981" s="117"/>
    </row>
    <row r="16982" spans="10:20">
      <c r="J16982" s="116"/>
      <c r="K16982" s="116"/>
      <c r="L16982" s="116"/>
      <c r="M16982" s="116"/>
      <c r="N16982" s="117"/>
      <c r="P16982" s="115"/>
      <c r="Q16982" s="116"/>
      <c r="R16982" s="116"/>
      <c r="S16982" s="116"/>
      <c r="T16982" s="117"/>
    </row>
    <row r="16983" spans="10:20">
      <c r="J16983" s="116"/>
      <c r="K16983" s="116"/>
      <c r="L16983" s="116"/>
      <c r="M16983" s="116"/>
      <c r="N16983" s="117"/>
      <c r="P16983" s="115"/>
      <c r="Q16983" s="116"/>
      <c r="R16983" s="116"/>
      <c r="S16983" s="116"/>
      <c r="T16983" s="117"/>
    </row>
    <row r="16984" spans="10:20">
      <c r="J16984" s="116"/>
      <c r="K16984" s="116"/>
      <c r="L16984" s="116"/>
      <c r="M16984" s="116"/>
      <c r="N16984" s="117"/>
      <c r="P16984" s="115"/>
      <c r="Q16984" s="116"/>
      <c r="R16984" s="116"/>
      <c r="S16984" s="116"/>
      <c r="T16984" s="117"/>
    </row>
    <row r="16985" spans="10:20">
      <c r="J16985" s="116"/>
      <c r="K16985" s="116"/>
      <c r="L16985" s="116"/>
      <c r="M16985" s="116"/>
      <c r="N16985" s="117"/>
      <c r="P16985" s="115"/>
      <c r="Q16985" s="116"/>
      <c r="R16985" s="116"/>
      <c r="S16985" s="116"/>
      <c r="T16985" s="117"/>
    </row>
    <row r="16986" spans="10:20">
      <c r="J16986" s="116"/>
      <c r="K16986" s="116"/>
      <c r="L16986" s="116"/>
      <c r="M16986" s="116"/>
      <c r="N16986" s="117"/>
      <c r="P16986" s="115"/>
      <c r="Q16986" s="116"/>
      <c r="R16986" s="116"/>
      <c r="S16986" s="116"/>
      <c r="T16986" s="117"/>
    </row>
    <row r="16987" spans="10:20">
      <c r="J16987" s="116"/>
      <c r="K16987" s="116"/>
      <c r="L16987" s="116"/>
      <c r="M16987" s="116"/>
      <c r="N16987" s="117"/>
      <c r="P16987" s="115"/>
      <c r="Q16987" s="116"/>
      <c r="R16987" s="116"/>
      <c r="S16987" s="116"/>
      <c r="T16987" s="117"/>
    </row>
    <row r="16988" spans="10:20">
      <c r="J16988" s="116"/>
      <c r="K16988" s="116"/>
      <c r="L16988" s="116"/>
      <c r="M16988" s="116"/>
      <c r="N16988" s="117"/>
      <c r="P16988" s="115"/>
      <c r="Q16988" s="116"/>
      <c r="R16988" s="116"/>
      <c r="S16988" s="116"/>
      <c r="T16988" s="117"/>
    </row>
    <row r="16989" spans="10:20">
      <c r="J16989" s="116"/>
      <c r="K16989" s="116"/>
      <c r="L16989" s="116"/>
      <c r="M16989" s="116"/>
      <c r="N16989" s="117"/>
      <c r="P16989" s="115"/>
      <c r="Q16989" s="116"/>
      <c r="R16989" s="116"/>
      <c r="S16989" s="116"/>
      <c r="T16989" s="117"/>
    </row>
    <row r="16990" spans="10:20">
      <c r="J16990" s="116"/>
      <c r="K16990" s="116"/>
      <c r="L16990" s="116"/>
      <c r="M16990" s="116"/>
      <c r="N16990" s="117"/>
      <c r="P16990" s="115"/>
      <c r="Q16990" s="116"/>
      <c r="R16990" s="116"/>
      <c r="S16990" s="116"/>
      <c r="T16990" s="117"/>
    </row>
    <row r="16991" spans="10:20">
      <c r="J16991" s="116"/>
      <c r="K16991" s="116"/>
      <c r="L16991" s="116"/>
      <c r="M16991" s="116"/>
      <c r="N16991" s="117"/>
      <c r="P16991" s="115"/>
      <c r="Q16991" s="116"/>
      <c r="R16991" s="116"/>
      <c r="S16991" s="116"/>
      <c r="T16991" s="117"/>
    </row>
    <row r="16992" spans="10:20">
      <c r="J16992" s="116"/>
      <c r="K16992" s="116"/>
      <c r="L16992" s="116"/>
      <c r="M16992" s="116"/>
      <c r="N16992" s="117"/>
      <c r="P16992" s="115"/>
      <c r="Q16992" s="116"/>
      <c r="R16992" s="116"/>
      <c r="S16992" s="116"/>
      <c r="T16992" s="117"/>
    </row>
    <row r="16993" spans="10:20">
      <c r="J16993" s="116"/>
      <c r="K16993" s="116"/>
      <c r="L16993" s="116"/>
      <c r="M16993" s="116"/>
      <c r="N16993" s="117"/>
      <c r="P16993" s="115"/>
      <c r="Q16993" s="116"/>
      <c r="R16993" s="116"/>
      <c r="S16993" s="116"/>
      <c r="T16993" s="117"/>
    </row>
    <row r="16994" spans="10:20">
      <c r="J16994" s="116"/>
      <c r="K16994" s="116"/>
      <c r="L16994" s="116"/>
      <c r="M16994" s="116"/>
      <c r="N16994" s="117"/>
      <c r="P16994" s="115"/>
      <c r="Q16994" s="116"/>
      <c r="R16994" s="116"/>
      <c r="S16994" s="116"/>
      <c r="T16994" s="117"/>
    </row>
    <row r="16995" spans="10:20">
      <c r="J16995" s="116"/>
      <c r="K16995" s="116"/>
      <c r="L16995" s="116"/>
      <c r="M16995" s="116"/>
      <c r="N16995" s="117"/>
      <c r="P16995" s="115"/>
      <c r="Q16995" s="116"/>
      <c r="R16995" s="116"/>
      <c r="S16995" s="116"/>
      <c r="T16995" s="117"/>
    </row>
    <row r="16996" spans="10:20">
      <c r="J16996" s="116"/>
      <c r="K16996" s="116"/>
      <c r="L16996" s="116"/>
      <c r="M16996" s="116"/>
      <c r="N16996" s="117"/>
      <c r="P16996" s="115"/>
      <c r="Q16996" s="116"/>
      <c r="R16996" s="116"/>
      <c r="S16996" s="116"/>
      <c r="T16996" s="117"/>
    </row>
    <row r="16997" spans="10:20">
      <c r="J16997" s="116"/>
      <c r="K16997" s="116"/>
      <c r="L16997" s="116"/>
      <c r="M16997" s="116"/>
      <c r="N16997" s="117"/>
      <c r="P16997" s="115"/>
      <c r="Q16997" s="116"/>
      <c r="R16997" s="116"/>
      <c r="S16997" s="116"/>
      <c r="T16997" s="117"/>
    </row>
    <row r="16998" spans="10:20">
      <c r="J16998" s="116"/>
      <c r="K16998" s="116"/>
      <c r="L16998" s="116"/>
      <c r="M16998" s="116"/>
      <c r="N16998" s="117"/>
      <c r="P16998" s="115"/>
      <c r="Q16998" s="116"/>
      <c r="R16998" s="116"/>
      <c r="S16998" s="116"/>
      <c r="T16998" s="117"/>
    </row>
    <row r="16999" spans="10:20">
      <c r="J16999" s="116"/>
      <c r="K16999" s="116"/>
      <c r="L16999" s="116"/>
      <c r="M16999" s="116"/>
      <c r="N16999" s="117"/>
      <c r="P16999" s="115"/>
      <c r="Q16999" s="116"/>
      <c r="R16999" s="116"/>
      <c r="S16999" s="116"/>
      <c r="T16999" s="117"/>
    </row>
    <row r="17000" spans="10:20">
      <c r="J17000" s="116"/>
      <c r="K17000" s="116"/>
      <c r="L17000" s="116"/>
      <c r="M17000" s="116"/>
      <c r="N17000" s="117"/>
      <c r="P17000" s="115"/>
      <c r="Q17000" s="116"/>
      <c r="R17000" s="116"/>
      <c r="S17000" s="116"/>
      <c r="T17000" s="117"/>
    </row>
    <row r="17001" spans="10:20">
      <c r="J17001" s="116"/>
      <c r="K17001" s="116"/>
      <c r="L17001" s="116"/>
      <c r="M17001" s="116"/>
      <c r="N17001" s="117"/>
      <c r="P17001" s="115"/>
      <c r="Q17001" s="116"/>
      <c r="R17001" s="116"/>
      <c r="S17001" s="116"/>
      <c r="T17001" s="117"/>
    </row>
    <row r="17002" spans="10:20">
      <c r="J17002" s="116"/>
      <c r="K17002" s="116"/>
      <c r="L17002" s="116"/>
      <c r="M17002" s="116"/>
      <c r="N17002" s="117"/>
      <c r="P17002" s="115"/>
      <c r="Q17002" s="116"/>
      <c r="R17002" s="116"/>
      <c r="S17002" s="116"/>
      <c r="T17002" s="117"/>
    </row>
    <row r="17003" spans="10:20">
      <c r="J17003" s="116"/>
      <c r="K17003" s="116"/>
      <c r="L17003" s="116"/>
      <c r="M17003" s="116"/>
      <c r="N17003" s="117"/>
      <c r="P17003" s="115"/>
      <c r="Q17003" s="116"/>
      <c r="R17003" s="116"/>
      <c r="S17003" s="116"/>
      <c r="T17003" s="117"/>
    </row>
    <row r="17004" spans="10:20">
      <c r="J17004" s="116"/>
      <c r="K17004" s="116"/>
      <c r="L17004" s="116"/>
      <c r="M17004" s="116"/>
      <c r="N17004" s="117"/>
      <c r="P17004" s="115"/>
      <c r="Q17004" s="116"/>
      <c r="R17004" s="116"/>
      <c r="S17004" s="116"/>
      <c r="T17004" s="117"/>
    </row>
    <row r="17005" spans="10:20">
      <c r="J17005" s="116"/>
      <c r="K17005" s="116"/>
      <c r="L17005" s="116"/>
      <c r="M17005" s="116"/>
      <c r="N17005" s="117"/>
      <c r="P17005" s="115"/>
      <c r="Q17005" s="116"/>
      <c r="R17005" s="116"/>
      <c r="S17005" s="116"/>
      <c r="T17005" s="117"/>
    </row>
    <row r="17006" spans="10:20">
      <c r="J17006" s="116"/>
      <c r="K17006" s="116"/>
      <c r="L17006" s="116"/>
      <c r="M17006" s="116"/>
      <c r="N17006" s="117"/>
      <c r="P17006" s="115"/>
      <c r="Q17006" s="116"/>
      <c r="R17006" s="116"/>
      <c r="S17006" s="116"/>
      <c r="T17006" s="117"/>
    </row>
    <row r="17007" spans="10:20">
      <c r="J17007" s="116"/>
      <c r="K17007" s="116"/>
      <c r="L17007" s="116"/>
      <c r="M17007" s="116"/>
      <c r="N17007" s="117"/>
      <c r="P17007" s="115"/>
      <c r="Q17007" s="116"/>
      <c r="R17007" s="116"/>
      <c r="S17007" s="116"/>
      <c r="T17007" s="117"/>
    </row>
    <row r="17008" spans="10:20">
      <c r="J17008" s="116"/>
      <c r="K17008" s="116"/>
      <c r="L17008" s="116"/>
      <c r="M17008" s="116"/>
      <c r="N17008" s="117"/>
      <c r="P17008" s="115"/>
      <c r="Q17008" s="116"/>
      <c r="R17008" s="116"/>
      <c r="S17008" s="116"/>
      <c r="T17008" s="117"/>
    </row>
    <row r="17009" spans="10:20">
      <c r="J17009" s="116"/>
      <c r="K17009" s="116"/>
      <c r="L17009" s="116"/>
      <c r="M17009" s="116"/>
      <c r="N17009" s="117"/>
      <c r="P17009" s="115"/>
      <c r="Q17009" s="116"/>
      <c r="R17009" s="116"/>
      <c r="S17009" s="116"/>
      <c r="T17009" s="117"/>
    </row>
    <row r="17010" spans="10:20">
      <c r="J17010" s="116"/>
      <c r="K17010" s="116"/>
      <c r="L17010" s="116"/>
      <c r="M17010" s="116"/>
      <c r="N17010" s="117"/>
      <c r="P17010" s="115"/>
      <c r="Q17010" s="116"/>
      <c r="R17010" s="116"/>
      <c r="S17010" s="116"/>
      <c r="T17010" s="117"/>
    </row>
    <row r="17011" spans="10:20">
      <c r="J17011" s="116"/>
      <c r="K17011" s="116"/>
      <c r="L17011" s="116"/>
      <c r="M17011" s="116"/>
      <c r="N17011" s="117"/>
      <c r="P17011" s="115"/>
      <c r="Q17011" s="116"/>
      <c r="R17011" s="116"/>
      <c r="S17011" s="116"/>
      <c r="T17011" s="117"/>
    </row>
    <row r="17012" spans="10:20">
      <c r="J17012" s="116"/>
      <c r="K17012" s="116"/>
      <c r="L17012" s="116"/>
      <c r="M17012" s="116"/>
      <c r="N17012" s="117"/>
      <c r="P17012" s="115"/>
      <c r="Q17012" s="116"/>
      <c r="R17012" s="116"/>
      <c r="S17012" s="116"/>
      <c r="T17012" s="117"/>
    </row>
    <row r="17013" spans="10:20">
      <c r="J17013" s="116"/>
      <c r="K17013" s="116"/>
      <c r="L17013" s="116"/>
      <c r="M17013" s="116"/>
      <c r="N17013" s="117"/>
      <c r="P17013" s="115"/>
      <c r="Q17013" s="116"/>
      <c r="R17013" s="116"/>
      <c r="S17013" s="116"/>
      <c r="T17013" s="117"/>
    </row>
    <row r="17014" spans="10:20">
      <c r="J17014" s="116"/>
      <c r="K17014" s="116"/>
      <c r="L17014" s="116"/>
      <c r="M17014" s="116"/>
      <c r="N17014" s="117"/>
      <c r="P17014" s="115"/>
      <c r="Q17014" s="116"/>
      <c r="R17014" s="116"/>
      <c r="S17014" s="116"/>
      <c r="T17014" s="117"/>
    </row>
    <row r="17015" spans="10:20">
      <c r="J17015" s="116"/>
      <c r="K17015" s="116"/>
      <c r="L17015" s="116"/>
      <c r="M17015" s="116"/>
      <c r="N17015" s="117"/>
      <c r="P17015" s="115"/>
      <c r="Q17015" s="116"/>
      <c r="R17015" s="116"/>
      <c r="S17015" s="116"/>
      <c r="T17015" s="117"/>
    </row>
    <row r="17016" spans="10:20">
      <c r="J17016" s="116"/>
      <c r="K17016" s="116"/>
      <c r="L17016" s="116"/>
      <c r="M17016" s="116"/>
      <c r="N17016" s="117"/>
      <c r="P17016" s="115"/>
      <c r="Q17016" s="116"/>
      <c r="R17016" s="116"/>
      <c r="S17016" s="116"/>
      <c r="T17016" s="117"/>
    </row>
    <row r="17017" spans="10:20">
      <c r="J17017" s="116"/>
      <c r="K17017" s="116"/>
      <c r="L17017" s="116"/>
      <c r="M17017" s="116"/>
      <c r="N17017" s="117"/>
      <c r="P17017" s="115"/>
      <c r="Q17017" s="116"/>
      <c r="R17017" s="116"/>
      <c r="S17017" s="116"/>
      <c r="T17017" s="117"/>
    </row>
    <row r="17018" spans="10:20">
      <c r="J17018" s="116"/>
      <c r="K17018" s="116"/>
      <c r="L17018" s="116"/>
      <c r="M17018" s="116"/>
      <c r="N17018" s="117"/>
      <c r="P17018" s="115"/>
      <c r="Q17018" s="116"/>
      <c r="R17018" s="116"/>
      <c r="S17018" s="116"/>
      <c r="T17018" s="117"/>
    </row>
    <row r="17019" spans="10:20">
      <c r="J17019" s="116"/>
      <c r="K17019" s="116"/>
      <c r="L17019" s="116"/>
      <c r="M17019" s="116"/>
      <c r="N17019" s="117"/>
      <c r="P17019" s="115"/>
      <c r="Q17019" s="116"/>
      <c r="R17019" s="116"/>
      <c r="S17019" s="116"/>
      <c r="T17019" s="117"/>
    </row>
    <row r="17020" spans="10:20">
      <c r="J17020" s="116"/>
      <c r="K17020" s="116"/>
      <c r="L17020" s="116"/>
      <c r="M17020" s="116"/>
      <c r="N17020" s="117"/>
      <c r="P17020" s="115"/>
      <c r="Q17020" s="116"/>
      <c r="R17020" s="116"/>
      <c r="S17020" s="116"/>
      <c r="T17020" s="117"/>
    </row>
    <row r="17021" spans="10:20">
      <c r="J17021" s="116"/>
      <c r="K17021" s="116"/>
      <c r="L17021" s="116"/>
      <c r="M17021" s="116"/>
      <c r="N17021" s="117"/>
      <c r="P17021" s="115"/>
      <c r="Q17021" s="116"/>
      <c r="R17021" s="116"/>
      <c r="S17021" s="116"/>
      <c r="T17021" s="117"/>
    </row>
    <row r="17022" spans="10:20">
      <c r="J17022" s="116"/>
      <c r="K17022" s="116"/>
      <c r="L17022" s="116"/>
      <c r="M17022" s="116"/>
      <c r="N17022" s="117"/>
      <c r="P17022" s="115"/>
      <c r="Q17022" s="116"/>
      <c r="R17022" s="116"/>
      <c r="S17022" s="116"/>
      <c r="T17022" s="117"/>
    </row>
    <row r="17023" spans="10:20">
      <c r="J17023" s="116"/>
      <c r="K17023" s="116"/>
      <c r="L17023" s="116"/>
      <c r="M17023" s="116"/>
      <c r="N17023" s="117"/>
      <c r="P17023" s="115"/>
      <c r="Q17023" s="116"/>
      <c r="R17023" s="116"/>
      <c r="S17023" s="116"/>
      <c r="T17023" s="117"/>
    </row>
    <row r="17024" spans="10:20">
      <c r="J17024" s="116"/>
      <c r="K17024" s="116"/>
      <c r="L17024" s="116"/>
      <c r="M17024" s="116"/>
      <c r="N17024" s="117"/>
      <c r="P17024" s="115"/>
      <c r="Q17024" s="116"/>
      <c r="R17024" s="116"/>
      <c r="S17024" s="116"/>
      <c r="T17024" s="117"/>
    </row>
    <row r="17025" spans="10:20">
      <c r="J17025" s="116"/>
      <c r="K17025" s="116"/>
      <c r="L17025" s="116"/>
      <c r="M17025" s="116"/>
      <c r="N17025" s="117"/>
      <c r="P17025" s="115"/>
      <c r="Q17025" s="116"/>
      <c r="R17025" s="116"/>
      <c r="S17025" s="116"/>
      <c r="T17025" s="117"/>
    </row>
    <row r="17026" spans="10:20">
      <c r="J17026" s="116"/>
      <c r="K17026" s="116"/>
      <c r="L17026" s="116"/>
      <c r="M17026" s="116"/>
      <c r="N17026" s="117"/>
      <c r="P17026" s="115"/>
      <c r="Q17026" s="116"/>
      <c r="R17026" s="116"/>
      <c r="S17026" s="116"/>
      <c r="T17026" s="117"/>
    </row>
    <row r="17027" spans="10:20">
      <c r="J17027" s="116"/>
      <c r="K17027" s="116"/>
      <c r="L17027" s="116"/>
      <c r="M17027" s="116"/>
      <c r="N17027" s="117"/>
      <c r="P17027" s="115"/>
      <c r="Q17027" s="116"/>
      <c r="R17027" s="116"/>
      <c r="S17027" s="116"/>
      <c r="T17027" s="117"/>
    </row>
    <row r="17028" spans="10:20">
      <c r="J17028" s="116"/>
      <c r="K17028" s="116"/>
      <c r="L17028" s="116"/>
      <c r="M17028" s="116"/>
      <c r="N17028" s="117"/>
      <c r="P17028" s="115"/>
      <c r="Q17028" s="116"/>
      <c r="R17028" s="116"/>
      <c r="S17028" s="116"/>
      <c r="T17028" s="117"/>
    </row>
    <row r="17029" spans="10:20">
      <c r="J17029" s="116"/>
      <c r="K17029" s="116"/>
      <c r="L17029" s="116"/>
      <c r="M17029" s="116"/>
      <c r="N17029" s="117"/>
      <c r="P17029" s="115"/>
      <c r="Q17029" s="116"/>
      <c r="R17029" s="116"/>
      <c r="S17029" s="116"/>
      <c r="T17029" s="117"/>
    </row>
    <row r="17030" spans="10:20">
      <c r="J17030" s="116"/>
      <c r="K17030" s="116"/>
      <c r="L17030" s="116"/>
      <c r="M17030" s="116"/>
      <c r="N17030" s="117"/>
      <c r="P17030" s="115"/>
      <c r="Q17030" s="116"/>
      <c r="R17030" s="116"/>
      <c r="S17030" s="116"/>
      <c r="T17030" s="117"/>
    </row>
    <row r="17031" spans="10:20">
      <c r="J17031" s="116"/>
      <c r="K17031" s="116"/>
      <c r="L17031" s="116"/>
      <c r="M17031" s="116"/>
      <c r="N17031" s="117"/>
      <c r="P17031" s="115"/>
      <c r="Q17031" s="116"/>
      <c r="R17031" s="116"/>
      <c r="S17031" s="116"/>
      <c r="T17031" s="117"/>
    </row>
    <row r="17032" spans="10:20">
      <c r="J17032" s="116"/>
      <c r="K17032" s="116"/>
      <c r="L17032" s="116"/>
      <c r="M17032" s="116"/>
      <c r="N17032" s="117"/>
      <c r="P17032" s="115"/>
      <c r="Q17032" s="116"/>
      <c r="R17032" s="116"/>
      <c r="S17032" s="116"/>
      <c r="T17032" s="117"/>
    </row>
    <row r="17033" spans="10:20">
      <c r="J17033" s="116"/>
      <c r="K17033" s="116"/>
      <c r="L17033" s="116"/>
      <c r="M17033" s="116"/>
      <c r="N17033" s="117"/>
      <c r="P17033" s="115"/>
      <c r="Q17033" s="116"/>
      <c r="R17033" s="116"/>
      <c r="S17033" s="116"/>
      <c r="T17033" s="117"/>
    </row>
    <row r="17034" spans="10:20">
      <c r="J17034" s="116"/>
      <c r="K17034" s="116"/>
      <c r="L17034" s="116"/>
      <c r="M17034" s="116"/>
      <c r="N17034" s="117"/>
      <c r="P17034" s="115"/>
      <c r="Q17034" s="116"/>
      <c r="R17034" s="116"/>
      <c r="S17034" s="116"/>
      <c r="T17034" s="117"/>
    </row>
    <row r="17035" spans="10:20">
      <c r="J17035" s="116"/>
      <c r="K17035" s="116"/>
      <c r="L17035" s="116"/>
      <c r="M17035" s="116"/>
      <c r="N17035" s="117"/>
      <c r="P17035" s="115"/>
      <c r="Q17035" s="116"/>
      <c r="R17035" s="116"/>
      <c r="S17035" s="116"/>
      <c r="T17035" s="117"/>
    </row>
    <row r="17036" spans="10:20">
      <c r="J17036" s="116"/>
      <c r="K17036" s="116"/>
      <c r="L17036" s="116"/>
      <c r="M17036" s="116"/>
      <c r="N17036" s="117"/>
      <c r="P17036" s="115"/>
      <c r="Q17036" s="116"/>
      <c r="R17036" s="116"/>
      <c r="S17036" s="116"/>
      <c r="T17036" s="117"/>
    </row>
    <row r="17037" spans="10:20">
      <c r="J17037" s="116"/>
      <c r="K17037" s="116"/>
      <c r="L17037" s="116"/>
      <c r="M17037" s="116"/>
      <c r="N17037" s="117"/>
      <c r="P17037" s="115"/>
      <c r="Q17037" s="116"/>
      <c r="R17037" s="116"/>
      <c r="S17037" s="116"/>
      <c r="T17037" s="117"/>
    </row>
    <row r="17038" spans="10:20">
      <c r="J17038" s="116"/>
      <c r="K17038" s="116"/>
      <c r="L17038" s="116"/>
      <c r="M17038" s="116"/>
      <c r="N17038" s="117"/>
      <c r="P17038" s="115"/>
      <c r="Q17038" s="116"/>
      <c r="R17038" s="116"/>
      <c r="S17038" s="116"/>
      <c r="T17038" s="117"/>
    </row>
    <row r="17039" spans="10:20">
      <c r="J17039" s="116"/>
      <c r="K17039" s="116"/>
      <c r="L17039" s="116"/>
      <c r="M17039" s="116"/>
      <c r="N17039" s="117"/>
      <c r="P17039" s="115"/>
      <c r="Q17039" s="116"/>
      <c r="R17039" s="116"/>
      <c r="S17039" s="116"/>
      <c r="T17039" s="117"/>
    </row>
    <row r="17040" spans="10:20">
      <c r="J17040" s="116"/>
      <c r="K17040" s="116"/>
      <c r="L17040" s="116"/>
      <c r="M17040" s="116"/>
      <c r="N17040" s="117"/>
      <c r="P17040" s="115"/>
      <c r="Q17040" s="116"/>
      <c r="R17040" s="116"/>
      <c r="S17040" s="116"/>
      <c r="T17040" s="117"/>
    </row>
    <row r="17041" spans="10:20">
      <c r="J17041" s="116"/>
      <c r="K17041" s="116"/>
      <c r="L17041" s="116"/>
      <c r="M17041" s="116"/>
      <c r="N17041" s="117"/>
      <c r="P17041" s="115"/>
      <c r="Q17041" s="116"/>
      <c r="R17041" s="116"/>
      <c r="S17041" s="116"/>
      <c r="T17041" s="117"/>
    </row>
    <row r="17042" spans="10:20">
      <c r="J17042" s="116"/>
      <c r="K17042" s="116"/>
      <c r="L17042" s="116"/>
      <c r="M17042" s="116"/>
      <c r="N17042" s="117"/>
      <c r="P17042" s="115"/>
      <c r="Q17042" s="116"/>
      <c r="R17042" s="116"/>
      <c r="S17042" s="116"/>
      <c r="T17042" s="117"/>
    </row>
    <row r="17043" spans="10:20">
      <c r="J17043" s="116"/>
      <c r="K17043" s="116"/>
      <c r="L17043" s="116"/>
      <c r="M17043" s="116"/>
      <c r="N17043" s="117"/>
      <c r="P17043" s="115"/>
      <c r="Q17043" s="116"/>
      <c r="R17043" s="116"/>
      <c r="S17043" s="116"/>
      <c r="T17043" s="117"/>
    </row>
    <row r="17044" spans="10:20">
      <c r="J17044" s="116"/>
      <c r="K17044" s="116"/>
      <c r="L17044" s="116"/>
      <c r="M17044" s="116"/>
      <c r="N17044" s="117"/>
      <c r="P17044" s="115"/>
      <c r="Q17044" s="116"/>
      <c r="R17044" s="116"/>
      <c r="S17044" s="116"/>
      <c r="T17044" s="117"/>
    </row>
    <row r="17045" spans="10:20">
      <c r="J17045" s="116"/>
      <c r="K17045" s="116"/>
      <c r="L17045" s="116"/>
      <c r="M17045" s="116"/>
      <c r="N17045" s="117"/>
      <c r="P17045" s="115"/>
      <c r="Q17045" s="116"/>
      <c r="R17045" s="116"/>
      <c r="S17045" s="116"/>
      <c r="T17045" s="117"/>
    </row>
    <row r="17046" spans="10:20">
      <c r="J17046" s="116"/>
      <c r="K17046" s="116"/>
      <c r="L17046" s="116"/>
      <c r="M17046" s="116"/>
      <c r="N17046" s="117"/>
      <c r="P17046" s="115"/>
      <c r="Q17046" s="116"/>
      <c r="R17046" s="116"/>
      <c r="S17046" s="116"/>
      <c r="T17046" s="117"/>
    </row>
    <row r="17047" spans="10:20">
      <c r="J17047" s="116"/>
      <c r="K17047" s="116"/>
      <c r="L17047" s="116"/>
      <c r="M17047" s="116"/>
      <c r="N17047" s="117"/>
      <c r="P17047" s="115"/>
      <c r="Q17047" s="116"/>
      <c r="R17047" s="116"/>
      <c r="S17047" s="116"/>
      <c r="T17047" s="117"/>
    </row>
    <row r="17048" spans="10:20">
      <c r="J17048" s="116"/>
      <c r="K17048" s="116"/>
      <c r="L17048" s="116"/>
      <c r="M17048" s="116"/>
      <c r="N17048" s="117"/>
      <c r="P17048" s="115"/>
      <c r="Q17048" s="116"/>
      <c r="R17048" s="116"/>
      <c r="S17048" s="116"/>
      <c r="T17048" s="117"/>
    </row>
    <row r="17049" spans="10:20">
      <c r="J17049" s="116"/>
      <c r="K17049" s="116"/>
      <c r="L17049" s="116"/>
      <c r="M17049" s="116"/>
      <c r="N17049" s="117"/>
      <c r="P17049" s="115"/>
      <c r="Q17049" s="116"/>
      <c r="R17049" s="116"/>
      <c r="S17049" s="116"/>
      <c r="T17049" s="117"/>
    </row>
    <row r="17050" spans="10:20">
      <c r="J17050" s="116"/>
      <c r="K17050" s="116"/>
      <c r="L17050" s="116"/>
      <c r="M17050" s="116"/>
      <c r="N17050" s="117"/>
      <c r="P17050" s="115"/>
      <c r="Q17050" s="116"/>
      <c r="R17050" s="116"/>
      <c r="S17050" s="116"/>
      <c r="T17050" s="117"/>
    </row>
    <row r="17051" spans="10:20">
      <c r="J17051" s="116"/>
      <c r="K17051" s="116"/>
      <c r="L17051" s="116"/>
      <c r="M17051" s="116"/>
      <c r="N17051" s="117"/>
      <c r="P17051" s="115"/>
      <c r="Q17051" s="116"/>
      <c r="R17051" s="116"/>
      <c r="S17051" s="116"/>
      <c r="T17051" s="117"/>
    </row>
    <row r="17052" spans="10:20">
      <c r="J17052" s="116"/>
      <c r="K17052" s="116"/>
      <c r="L17052" s="116"/>
      <c r="M17052" s="116"/>
      <c r="N17052" s="117"/>
      <c r="P17052" s="115"/>
      <c r="Q17052" s="116"/>
      <c r="R17052" s="116"/>
      <c r="S17052" s="116"/>
      <c r="T17052" s="117"/>
    </row>
    <row r="17053" spans="10:20">
      <c r="J17053" s="116"/>
      <c r="K17053" s="116"/>
      <c r="L17053" s="116"/>
      <c r="M17053" s="116"/>
      <c r="N17053" s="117"/>
      <c r="P17053" s="115"/>
      <c r="Q17053" s="116"/>
      <c r="R17053" s="116"/>
      <c r="S17053" s="116"/>
      <c r="T17053" s="117"/>
    </row>
    <row r="17054" spans="10:20">
      <c r="J17054" s="116"/>
      <c r="K17054" s="116"/>
      <c r="L17054" s="116"/>
      <c r="M17054" s="116"/>
      <c r="N17054" s="117"/>
      <c r="P17054" s="115"/>
      <c r="Q17054" s="116"/>
      <c r="R17054" s="116"/>
      <c r="S17054" s="116"/>
      <c r="T17054" s="117"/>
    </row>
    <row r="17055" spans="10:20">
      <c r="J17055" s="116"/>
      <c r="K17055" s="116"/>
      <c r="L17055" s="116"/>
      <c r="M17055" s="116"/>
      <c r="N17055" s="117"/>
      <c r="P17055" s="115"/>
      <c r="Q17055" s="116"/>
      <c r="R17055" s="116"/>
      <c r="S17055" s="116"/>
      <c r="T17055" s="117"/>
    </row>
    <row r="17056" spans="10:20">
      <c r="J17056" s="116"/>
      <c r="K17056" s="116"/>
      <c r="L17056" s="116"/>
      <c r="M17056" s="116"/>
      <c r="N17056" s="117"/>
      <c r="P17056" s="115"/>
      <c r="Q17056" s="116"/>
      <c r="R17056" s="116"/>
      <c r="S17056" s="116"/>
      <c r="T17056" s="117"/>
    </row>
    <row r="17057" spans="10:20">
      <c r="J17057" s="116"/>
      <c r="K17057" s="116"/>
      <c r="L17057" s="116"/>
      <c r="M17057" s="116"/>
      <c r="N17057" s="117"/>
      <c r="P17057" s="115"/>
      <c r="Q17057" s="116"/>
      <c r="R17057" s="116"/>
      <c r="S17057" s="116"/>
      <c r="T17057" s="117"/>
    </row>
    <row r="17058" spans="10:20">
      <c r="J17058" s="116"/>
      <c r="K17058" s="116"/>
      <c r="L17058" s="116"/>
      <c r="M17058" s="116"/>
      <c r="N17058" s="117"/>
      <c r="P17058" s="115"/>
      <c r="Q17058" s="116"/>
      <c r="R17058" s="116"/>
      <c r="S17058" s="116"/>
      <c r="T17058" s="117"/>
    </row>
    <row r="17059" spans="10:20">
      <c r="J17059" s="116"/>
      <c r="K17059" s="116"/>
      <c r="L17059" s="116"/>
      <c r="M17059" s="116"/>
      <c r="N17059" s="117"/>
      <c r="P17059" s="115"/>
      <c r="Q17059" s="116"/>
      <c r="R17059" s="116"/>
      <c r="S17059" s="116"/>
      <c r="T17059" s="117"/>
    </row>
    <row r="17060" spans="10:20">
      <c r="J17060" s="116"/>
      <c r="K17060" s="116"/>
      <c r="L17060" s="116"/>
      <c r="M17060" s="116"/>
      <c r="N17060" s="117"/>
      <c r="P17060" s="115"/>
      <c r="Q17060" s="116"/>
      <c r="R17060" s="116"/>
      <c r="S17060" s="116"/>
      <c r="T17060" s="117"/>
    </row>
    <row r="17061" spans="10:20">
      <c r="J17061" s="116"/>
      <c r="K17061" s="116"/>
      <c r="L17061" s="116"/>
      <c r="M17061" s="116"/>
      <c r="N17061" s="117"/>
      <c r="P17061" s="115"/>
      <c r="Q17061" s="116"/>
      <c r="R17061" s="116"/>
      <c r="S17061" s="116"/>
      <c r="T17061" s="117"/>
    </row>
    <row r="17062" spans="10:20">
      <c r="J17062" s="116"/>
      <c r="K17062" s="116"/>
      <c r="L17062" s="116"/>
      <c r="M17062" s="116"/>
      <c r="N17062" s="117"/>
      <c r="P17062" s="115"/>
      <c r="Q17062" s="116"/>
      <c r="R17062" s="116"/>
      <c r="S17062" s="116"/>
      <c r="T17062" s="117"/>
    </row>
    <row r="17063" spans="10:20">
      <c r="J17063" s="116"/>
      <c r="K17063" s="116"/>
      <c r="L17063" s="116"/>
      <c r="M17063" s="116"/>
      <c r="N17063" s="117"/>
      <c r="P17063" s="115"/>
      <c r="Q17063" s="116"/>
      <c r="R17063" s="116"/>
      <c r="S17063" s="116"/>
      <c r="T17063" s="117"/>
    </row>
    <row r="17064" spans="10:20">
      <c r="J17064" s="116"/>
      <c r="K17064" s="116"/>
      <c r="L17064" s="116"/>
      <c r="M17064" s="116"/>
      <c r="N17064" s="117"/>
      <c r="P17064" s="115"/>
      <c r="Q17064" s="116"/>
      <c r="R17064" s="116"/>
      <c r="S17064" s="116"/>
      <c r="T17064" s="117"/>
    </row>
    <row r="17065" spans="10:20">
      <c r="J17065" s="116"/>
      <c r="K17065" s="116"/>
      <c r="L17065" s="116"/>
      <c r="M17065" s="116"/>
      <c r="N17065" s="117"/>
      <c r="P17065" s="115"/>
      <c r="Q17065" s="116"/>
      <c r="R17065" s="116"/>
      <c r="S17065" s="116"/>
      <c r="T17065" s="117"/>
    </row>
    <row r="17066" spans="10:20">
      <c r="J17066" s="116"/>
      <c r="K17066" s="116"/>
      <c r="L17066" s="116"/>
      <c r="M17066" s="116"/>
      <c r="N17066" s="117"/>
      <c r="P17066" s="115"/>
      <c r="Q17066" s="116"/>
      <c r="R17066" s="116"/>
      <c r="S17066" s="116"/>
      <c r="T17066" s="117"/>
    </row>
    <row r="17067" spans="10:20">
      <c r="J17067" s="116"/>
      <c r="K17067" s="116"/>
      <c r="L17067" s="116"/>
      <c r="M17067" s="116"/>
      <c r="N17067" s="117"/>
      <c r="P17067" s="115"/>
      <c r="Q17067" s="116"/>
      <c r="R17067" s="116"/>
      <c r="S17067" s="116"/>
      <c r="T17067" s="117"/>
    </row>
    <row r="17068" spans="10:20">
      <c r="J17068" s="116"/>
      <c r="K17068" s="116"/>
      <c r="L17068" s="116"/>
      <c r="M17068" s="116"/>
      <c r="N17068" s="117"/>
      <c r="P17068" s="115"/>
      <c r="Q17068" s="116"/>
      <c r="R17068" s="116"/>
      <c r="S17068" s="116"/>
      <c r="T17068" s="117"/>
    </row>
    <row r="17069" spans="10:20">
      <c r="J17069" s="116"/>
      <c r="K17069" s="116"/>
      <c r="L17069" s="116"/>
      <c r="M17069" s="116"/>
      <c r="N17069" s="117"/>
      <c r="P17069" s="115"/>
      <c r="Q17069" s="116"/>
      <c r="R17069" s="116"/>
      <c r="S17069" s="116"/>
      <c r="T17069" s="117"/>
    </row>
    <row r="17070" spans="10:20">
      <c r="J17070" s="116"/>
      <c r="K17070" s="116"/>
      <c r="L17070" s="116"/>
      <c r="M17070" s="116"/>
      <c r="N17070" s="117"/>
      <c r="P17070" s="115"/>
      <c r="Q17070" s="116"/>
      <c r="R17070" s="116"/>
      <c r="S17070" s="116"/>
      <c r="T17070" s="117"/>
    </row>
    <row r="17071" spans="10:20">
      <c r="J17071" s="116"/>
      <c r="K17071" s="116"/>
      <c r="L17071" s="116"/>
      <c r="M17071" s="116"/>
      <c r="N17071" s="117"/>
      <c r="P17071" s="115"/>
      <c r="Q17071" s="116"/>
      <c r="R17071" s="116"/>
      <c r="S17071" s="116"/>
      <c r="T17071" s="117"/>
    </row>
    <row r="17072" spans="10:20">
      <c r="J17072" s="116"/>
      <c r="K17072" s="116"/>
      <c r="L17072" s="116"/>
      <c r="M17072" s="116"/>
      <c r="N17072" s="117"/>
      <c r="P17072" s="115"/>
      <c r="Q17072" s="116"/>
      <c r="R17072" s="116"/>
      <c r="S17072" s="116"/>
      <c r="T17072" s="117"/>
    </row>
    <row r="17073" spans="10:20">
      <c r="J17073" s="116"/>
      <c r="K17073" s="116"/>
      <c r="L17073" s="116"/>
      <c r="M17073" s="116"/>
      <c r="N17073" s="117"/>
      <c r="P17073" s="115"/>
      <c r="Q17073" s="116"/>
      <c r="R17073" s="116"/>
      <c r="S17073" s="116"/>
      <c r="T17073" s="117"/>
    </row>
    <row r="17074" spans="10:20">
      <c r="J17074" s="116"/>
      <c r="K17074" s="116"/>
      <c r="L17074" s="116"/>
      <c r="M17074" s="116"/>
      <c r="N17074" s="117"/>
      <c r="P17074" s="115"/>
      <c r="Q17074" s="116"/>
      <c r="R17074" s="116"/>
      <c r="S17074" s="116"/>
      <c r="T17074" s="117"/>
    </row>
    <row r="17075" spans="10:20">
      <c r="J17075" s="116"/>
      <c r="K17075" s="116"/>
      <c r="L17075" s="116"/>
      <c r="M17075" s="116"/>
      <c r="N17075" s="117"/>
      <c r="P17075" s="115"/>
      <c r="Q17075" s="116"/>
      <c r="R17075" s="116"/>
      <c r="S17075" s="116"/>
      <c r="T17075" s="117"/>
    </row>
    <row r="17076" spans="10:20">
      <c r="J17076" s="116"/>
      <c r="K17076" s="116"/>
      <c r="L17076" s="116"/>
      <c r="M17076" s="116"/>
      <c r="N17076" s="117"/>
      <c r="P17076" s="115"/>
      <c r="Q17076" s="116"/>
      <c r="R17076" s="116"/>
      <c r="S17076" s="116"/>
      <c r="T17076" s="117"/>
    </row>
    <row r="17077" spans="10:20">
      <c r="J17077" s="116"/>
      <c r="K17077" s="116"/>
      <c r="L17077" s="116"/>
      <c r="M17077" s="116"/>
      <c r="N17077" s="117"/>
      <c r="P17077" s="115"/>
      <c r="Q17077" s="116"/>
      <c r="R17077" s="116"/>
      <c r="S17077" s="116"/>
      <c r="T17077" s="117"/>
    </row>
    <row r="17078" spans="10:20">
      <c r="J17078" s="116"/>
      <c r="K17078" s="116"/>
      <c r="L17078" s="116"/>
      <c r="M17078" s="116"/>
      <c r="N17078" s="117"/>
      <c r="P17078" s="115"/>
      <c r="Q17078" s="116"/>
      <c r="R17078" s="116"/>
      <c r="S17078" s="116"/>
      <c r="T17078" s="117"/>
    </row>
    <row r="17079" spans="10:20">
      <c r="J17079" s="116"/>
      <c r="K17079" s="116"/>
      <c r="L17079" s="116"/>
      <c r="M17079" s="116"/>
      <c r="N17079" s="117"/>
      <c r="P17079" s="115"/>
      <c r="Q17079" s="116"/>
      <c r="R17079" s="116"/>
      <c r="S17079" s="116"/>
      <c r="T17079" s="117"/>
    </row>
    <row r="17080" spans="10:20">
      <c r="J17080" s="116"/>
      <c r="K17080" s="116"/>
      <c r="L17080" s="116"/>
      <c r="M17080" s="116"/>
      <c r="N17080" s="117"/>
      <c r="P17080" s="115"/>
      <c r="Q17080" s="116"/>
      <c r="R17080" s="116"/>
      <c r="S17080" s="116"/>
      <c r="T17080" s="117"/>
    </row>
    <row r="17081" spans="10:20">
      <c r="J17081" s="116"/>
      <c r="K17081" s="116"/>
      <c r="L17081" s="116"/>
      <c r="M17081" s="116"/>
      <c r="N17081" s="117"/>
      <c r="P17081" s="115"/>
      <c r="Q17081" s="116"/>
      <c r="R17081" s="116"/>
      <c r="S17081" s="116"/>
      <c r="T17081" s="117"/>
    </row>
    <row r="17082" spans="10:20">
      <c r="J17082" s="116"/>
      <c r="K17082" s="116"/>
      <c r="L17082" s="116"/>
      <c r="M17082" s="116"/>
      <c r="N17082" s="117"/>
      <c r="P17082" s="115"/>
      <c r="Q17082" s="116"/>
      <c r="R17082" s="116"/>
      <c r="S17082" s="116"/>
      <c r="T17082" s="117"/>
    </row>
    <row r="17083" spans="10:20">
      <c r="J17083" s="116"/>
      <c r="K17083" s="116"/>
      <c r="L17083" s="116"/>
      <c r="M17083" s="116"/>
      <c r="N17083" s="117"/>
      <c r="P17083" s="115"/>
      <c r="Q17083" s="116"/>
      <c r="R17083" s="116"/>
      <c r="S17083" s="116"/>
      <c r="T17083" s="117"/>
    </row>
    <row r="17084" spans="10:20">
      <c r="J17084" s="116"/>
      <c r="K17084" s="116"/>
      <c r="L17084" s="116"/>
      <c r="M17084" s="116"/>
      <c r="N17084" s="117"/>
      <c r="P17084" s="115"/>
      <c r="Q17084" s="116"/>
      <c r="R17084" s="116"/>
      <c r="S17084" s="116"/>
      <c r="T17084" s="117"/>
    </row>
    <row r="17085" spans="10:20">
      <c r="J17085" s="116"/>
      <c r="K17085" s="116"/>
      <c r="L17085" s="116"/>
      <c r="M17085" s="116"/>
      <c r="N17085" s="117"/>
      <c r="P17085" s="115"/>
      <c r="Q17085" s="116"/>
      <c r="R17085" s="116"/>
      <c r="S17085" s="116"/>
      <c r="T17085" s="117"/>
    </row>
    <row r="17086" spans="10:20">
      <c r="J17086" s="116"/>
      <c r="K17086" s="116"/>
      <c r="L17086" s="116"/>
      <c r="M17086" s="116"/>
      <c r="N17086" s="117"/>
      <c r="P17086" s="115"/>
      <c r="Q17086" s="116"/>
      <c r="R17086" s="116"/>
      <c r="S17086" s="116"/>
      <c r="T17086" s="117"/>
    </row>
    <row r="17087" spans="10:20">
      <c r="J17087" s="116"/>
      <c r="K17087" s="116"/>
      <c r="L17087" s="116"/>
      <c r="M17087" s="116"/>
      <c r="N17087" s="117"/>
      <c r="P17087" s="115"/>
      <c r="Q17087" s="116"/>
      <c r="R17087" s="116"/>
      <c r="S17087" s="116"/>
      <c r="T17087" s="117"/>
    </row>
    <row r="17088" spans="10:20">
      <c r="J17088" s="116"/>
      <c r="K17088" s="116"/>
      <c r="L17088" s="116"/>
      <c r="M17088" s="116"/>
      <c r="N17088" s="117"/>
      <c r="P17088" s="115"/>
      <c r="Q17088" s="116"/>
      <c r="R17088" s="116"/>
      <c r="S17088" s="116"/>
      <c r="T17088" s="117"/>
    </row>
    <row r="17089" spans="10:20">
      <c r="J17089" s="116"/>
      <c r="K17089" s="116"/>
      <c r="L17089" s="116"/>
      <c r="M17089" s="116"/>
      <c r="N17089" s="117"/>
      <c r="P17089" s="115"/>
      <c r="Q17089" s="116"/>
      <c r="R17089" s="116"/>
      <c r="S17089" s="116"/>
      <c r="T17089" s="117"/>
    </row>
    <row r="17090" spans="10:20">
      <c r="J17090" s="116"/>
      <c r="K17090" s="116"/>
      <c r="L17090" s="116"/>
      <c r="M17090" s="116"/>
      <c r="N17090" s="117"/>
      <c r="P17090" s="115"/>
      <c r="Q17090" s="116"/>
      <c r="R17090" s="116"/>
      <c r="S17090" s="116"/>
      <c r="T17090" s="117"/>
    </row>
    <row r="17091" spans="10:20">
      <c r="J17091" s="116"/>
      <c r="K17091" s="116"/>
      <c r="L17091" s="116"/>
      <c r="M17091" s="116"/>
      <c r="N17091" s="117"/>
      <c r="P17091" s="115"/>
      <c r="Q17091" s="116"/>
      <c r="R17091" s="116"/>
      <c r="S17091" s="116"/>
      <c r="T17091" s="117"/>
    </row>
    <row r="17092" spans="10:20">
      <c r="J17092" s="116"/>
      <c r="K17092" s="116"/>
      <c r="L17092" s="116"/>
      <c r="M17092" s="116"/>
      <c r="N17092" s="117"/>
      <c r="P17092" s="115"/>
      <c r="Q17092" s="116"/>
      <c r="R17092" s="116"/>
      <c r="S17092" s="116"/>
      <c r="T17092" s="117"/>
    </row>
    <row r="17093" spans="10:20">
      <c r="J17093" s="116"/>
      <c r="K17093" s="116"/>
      <c r="L17093" s="116"/>
      <c r="M17093" s="116"/>
      <c r="N17093" s="117"/>
      <c r="P17093" s="115"/>
      <c r="Q17093" s="116"/>
      <c r="R17093" s="116"/>
      <c r="S17093" s="116"/>
      <c r="T17093" s="117"/>
    </row>
    <row r="17094" spans="10:20">
      <c r="J17094" s="116"/>
      <c r="K17094" s="116"/>
      <c r="L17094" s="116"/>
      <c r="M17094" s="116"/>
      <c r="N17094" s="117"/>
      <c r="P17094" s="115"/>
      <c r="Q17094" s="116"/>
      <c r="R17094" s="116"/>
      <c r="S17094" s="116"/>
      <c r="T17094" s="117"/>
    </row>
    <row r="17095" spans="10:20">
      <c r="J17095" s="116"/>
      <c r="K17095" s="116"/>
      <c r="L17095" s="116"/>
      <c r="M17095" s="116"/>
      <c r="N17095" s="117"/>
      <c r="P17095" s="115"/>
      <c r="Q17095" s="116"/>
      <c r="R17095" s="116"/>
      <c r="S17095" s="116"/>
      <c r="T17095" s="117"/>
    </row>
    <row r="17096" spans="10:20">
      <c r="J17096" s="116"/>
      <c r="K17096" s="116"/>
      <c r="L17096" s="116"/>
      <c r="M17096" s="116"/>
      <c r="N17096" s="117"/>
      <c r="P17096" s="115"/>
      <c r="Q17096" s="116"/>
      <c r="R17096" s="116"/>
      <c r="S17096" s="116"/>
      <c r="T17096" s="117"/>
    </row>
    <row r="17097" spans="10:20">
      <c r="J17097" s="116"/>
      <c r="K17097" s="116"/>
      <c r="L17097" s="116"/>
      <c r="M17097" s="116"/>
      <c r="N17097" s="117"/>
      <c r="P17097" s="115"/>
      <c r="Q17097" s="116"/>
      <c r="R17097" s="116"/>
      <c r="S17097" s="116"/>
      <c r="T17097" s="117"/>
    </row>
    <row r="17098" spans="10:20">
      <c r="J17098" s="116"/>
      <c r="K17098" s="116"/>
      <c r="L17098" s="116"/>
      <c r="M17098" s="116"/>
      <c r="N17098" s="117"/>
      <c r="P17098" s="115"/>
      <c r="Q17098" s="116"/>
      <c r="R17098" s="116"/>
      <c r="S17098" s="116"/>
      <c r="T17098" s="117"/>
    </row>
    <row r="17099" spans="10:20">
      <c r="J17099" s="116"/>
      <c r="K17099" s="116"/>
      <c r="L17099" s="116"/>
      <c r="M17099" s="116"/>
      <c r="N17099" s="117"/>
      <c r="P17099" s="115"/>
      <c r="Q17099" s="116"/>
      <c r="R17099" s="116"/>
      <c r="S17099" s="116"/>
      <c r="T17099" s="117"/>
    </row>
    <row r="17100" spans="10:20">
      <c r="J17100" s="116"/>
      <c r="K17100" s="116"/>
      <c r="L17100" s="116"/>
      <c r="M17100" s="116"/>
      <c r="N17100" s="117"/>
      <c r="P17100" s="115"/>
      <c r="Q17100" s="116"/>
      <c r="R17100" s="116"/>
      <c r="S17100" s="116"/>
      <c r="T17100" s="117"/>
    </row>
    <row r="17101" spans="10:20">
      <c r="J17101" s="116"/>
      <c r="K17101" s="116"/>
      <c r="L17101" s="116"/>
      <c r="M17101" s="116"/>
      <c r="N17101" s="117"/>
      <c r="P17101" s="115"/>
      <c r="Q17101" s="116"/>
      <c r="R17101" s="116"/>
      <c r="S17101" s="116"/>
      <c r="T17101" s="117"/>
    </row>
    <row r="17102" spans="10:20">
      <c r="J17102" s="116"/>
      <c r="K17102" s="116"/>
      <c r="L17102" s="116"/>
      <c r="M17102" s="116"/>
      <c r="N17102" s="117"/>
      <c r="P17102" s="115"/>
      <c r="Q17102" s="116"/>
      <c r="R17102" s="116"/>
      <c r="S17102" s="116"/>
      <c r="T17102" s="117"/>
    </row>
    <row r="17103" spans="10:20">
      <c r="J17103" s="116"/>
      <c r="K17103" s="116"/>
      <c r="L17103" s="116"/>
      <c r="M17103" s="116"/>
      <c r="N17103" s="117"/>
      <c r="P17103" s="115"/>
      <c r="Q17103" s="116"/>
      <c r="R17103" s="116"/>
      <c r="S17103" s="116"/>
      <c r="T17103" s="117"/>
    </row>
    <row r="17104" spans="10:20">
      <c r="J17104" s="116"/>
      <c r="K17104" s="116"/>
      <c r="L17104" s="116"/>
      <c r="M17104" s="116"/>
      <c r="N17104" s="117"/>
      <c r="P17104" s="115"/>
      <c r="Q17104" s="116"/>
      <c r="R17104" s="116"/>
      <c r="S17104" s="116"/>
      <c r="T17104" s="117"/>
    </row>
    <row r="17105" spans="10:20">
      <c r="J17105" s="116"/>
      <c r="K17105" s="116"/>
      <c r="L17105" s="116"/>
      <c r="M17105" s="116"/>
      <c r="N17105" s="117"/>
      <c r="P17105" s="115"/>
      <c r="Q17105" s="116"/>
      <c r="R17105" s="116"/>
      <c r="S17105" s="116"/>
      <c r="T17105" s="117"/>
    </row>
    <row r="17106" spans="10:20">
      <c r="J17106" s="116"/>
      <c r="K17106" s="116"/>
      <c r="L17106" s="116"/>
      <c r="M17106" s="116"/>
      <c r="N17106" s="117"/>
      <c r="P17106" s="115"/>
      <c r="Q17106" s="116"/>
      <c r="R17106" s="116"/>
      <c r="S17106" s="116"/>
      <c r="T17106" s="117"/>
    </row>
    <row r="17107" spans="10:20">
      <c r="J17107" s="116"/>
      <c r="K17107" s="116"/>
      <c r="L17107" s="116"/>
      <c r="M17107" s="116"/>
      <c r="N17107" s="117"/>
      <c r="P17107" s="115"/>
      <c r="Q17107" s="116"/>
      <c r="R17107" s="116"/>
      <c r="S17107" s="116"/>
      <c r="T17107" s="117"/>
    </row>
    <row r="17108" spans="10:20">
      <c r="J17108" s="116"/>
      <c r="K17108" s="116"/>
      <c r="L17108" s="116"/>
      <c r="M17108" s="116"/>
      <c r="N17108" s="117"/>
      <c r="P17108" s="115"/>
      <c r="Q17108" s="116"/>
      <c r="R17108" s="116"/>
      <c r="S17108" s="116"/>
      <c r="T17108" s="117"/>
    </row>
    <row r="17109" spans="10:20">
      <c r="J17109" s="116"/>
      <c r="K17109" s="116"/>
      <c r="L17109" s="116"/>
      <c r="M17109" s="116"/>
      <c r="N17109" s="117"/>
      <c r="P17109" s="115"/>
      <c r="Q17109" s="116"/>
      <c r="R17109" s="116"/>
      <c r="S17109" s="116"/>
      <c r="T17109" s="117"/>
    </row>
    <row r="17110" spans="10:20">
      <c r="J17110" s="116"/>
      <c r="K17110" s="116"/>
      <c r="L17110" s="116"/>
      <c r="M17110" s="116"/>
      <c r="N17110" s="117"/>
      <c r="P17110" s="115"/>
      <c r="Q17110" s="116"/>
      <c r="R17110" s="116"/>
      <c r="S17110" s="116"/>
      <c r="T17110" s="117"/>
    </row>
    <row r="17111" spans="10:20">
      <c r="J17111" s="116"/>
      <c r="K17111" s="116"/>
      <c r="L17111" s="116"/>
      <c r="M17111" s="116"/>
      <c r="N17111" s="117"/>
      <c r="P17111" s="115"/>
      <c r="Q17111" s="116"/>
      <c r="R17111" s="116"/>
      <c r="S17111" s="116"/>
      <c r="T17111" s="117"/>
    </row>
    <row r="17112" spans="10:20">
      <c r="J17112" s="116"/>
      <c r="K17112" s="116"/>
      <c r="L17112" s="116"/>
      <c r="M17112" s="116"/>
      <c r="N17112" s="117"/>
      <c r="P17112" s="115"/>
      <c r="Q17112" s="116"/>
      <c r="R17112" s="116"/>
      <c r="S17112" s="116"/>
      <c r="T17112" s="117"/>
    </row>
    <row r="17113" spans="10:20">
      <c r="J17113" s="116"/>
      <c r="K17113" s="116"/>
      <c r="L17113" s="116"/>
      <c r="M17113" s="116"/>
      <c r="N17113" s="117"/>
      <c r="P17113" s="115"/>
      <c r="Q17113" s="116"/>
      <c r="R17113" s="116"/>
      <c r="S17113" s="116"/>
      <c r="T17113" s="117"/>
    </row>
    <row r="17114" spans="10:20">
      <c r="J17114" s="116"/>
      <c r="K17114" s="116"/>
      <c r="L17114" s="116"/>
      <c r="M17114" s="116"/>
      <c r="N17114" s="117"/>
      <c r="P17114" s="115"/>
      <c r="Q17114" s="116"/>
      <c r="R17114" s="116"/>
      <c r="S17114" s="116"/>
      <c r="T17114" s="117"/>
    </row>
    <row r="17115" spans="10:20">
      <c r="J17115" s="116"/>
      <c r="K17115" s="116"/>
      <c r="L17115" s="116"/>
      <c r="M17115" s="116"/>
      <c r="N17115" s="117"/>
      <c r="P17115" s="115"/>
      <c r="Q17115" s="116"/>
      <c r="R17115" s="116"/>
      <c r="S17115" s="116"/>
      <c r="T17115" s="117"/>
    </row>
    <row r="17116" spans="10:20">
      <c r="J17116" s="116"/>
      <c r="K17116" s="116"/>
      <c r="L17116" s="116"/>
      <c r="M17116" s="116"/>
      <c r="N17116" s="117"/>
      <c r="P17116" s="115"/>
      <c r="Q17116" s="116"/>
      <c r="R17116" s="116"/>
      <c r="S17116" s="116"/>
      <c r="T17116" s="117"/>
    </row>
    <row r="17117" spans="10:20">
      <c r="J17117" s="116"/>
      <c r="K17117" s="116"/>
      <c r="L17117" s="116"/>
      <c r="M17117" s="116"/>
      <c r="N17117" s="117"/>
      <c r="P17117" s="115"/>
      <c r="Q17117" s="116"/>
      <c r="R17117" s="116"/>
      <c r="S17117" s="116"/>
      <c r="T17117" s="117"/>
    </row>
    <row r="17118" spans="10:20">
      <c r="J17118" s="116"/>
      <c r="K17118" s="116"/>
      <c r="L17118" s="116"/>
      <c r="M17118" s="116"/>
      <c r="N17118" s="117"/>
      <c r="P17118" s="115"/>
      <c r="Q17118" s="116"/>
      <c r="R17118" s="116"/>
      <c r="S17118" s="116"/>
      <c r="T17118" s="117"/>
    </row>
    <row r="17119" spans="10:20">
      <c r="J17119" s="116"/>
      <c r="K17119" s="116"/>
      <c r="L17119" s="116"/>
      <c r="M17119" s="116"/>
      <c r="N17119" s="117"/>
      <c r="P17119" s="115"/>
      <c r="Q17119" s="116"/>
      <c r="R17119" s="116"/>
      <c r="S17119" s="116"/>
      <c r="T17119" s="117"/>
    </row>
    <row r="17120" spans="10:20">
      <c r="J17120" s="116"/>
      <c r="K17120" s="116"/>
      <c r="L17120" s="116"/>
      <c r="M17120" s="116"/>
      <c r="N17120" s="117"/>
      <c r="P17120" s="115"/>
      <c r="Q17120" s="116"/>
      <c r="R17120" s="116"/>
      <c r="S17120" s="116"/>
      <c r="T17120" s="117"/>
    </row>
    <row r="17121" spans="10:20">
      <c r="J17121" s="116"/>
      <c r="K17121" s="116"/>
      <c r="L17121" s="116"/>
      <c r="M17121" s="116"/>
      <c r="N17121" s="117"/>
      <c r="P17121" s="115"/>
      <c r="Q17121" s="116"/>
      <c r="R17121" s="116"/>
      <c r="S17121" s="116"/>
      <c r="T17121" s="117"/>
    </row>
    <row r="17122" spans="10:20">
      <c r="J17122" s="116"/>
      <c r="K17122" s="116"/>
      <c r="L17122" s="116"/>
      <c r="M17122" s="116"/>
      <c r="N17122" s="117"/>
      <c r="P17122" s="115"/>
      <c r="Q17122" s="116"/>
      <c r="R17122" s="116"/>
      <c r="S17122" s="116"/>
      <c r="T17122" s="117"/>
    </row>
    <row r="17123" spans="10:20">
      <c r="J17123" s="116"/>
      <c r="K17123" s="116"/>
      <c r="L17123" s="116"/>
      <c r="M17123" s="116"/>
      <c r="N17123" s="117"/>
      <c r="P17123" s="115"/>
      <c r="Q17123" s="116"/>
      <c r="R17123" s="116"/>
      <c r="S17123" s="116"/>
      <c r="T17123" s="117"/>
    </row>
    <row r="17124" spans="10:20">
      <c r="J17124" s="116"/>
      <c r="K17124" s="116"/>
      <c r="L17124" s="116"/>
      <c r="M17124" s="116"/>
      <c r="N17124" s="117"/>
      <c r="P17124" s="115"/>
      <c r="Q17124" s="116"/>
      <c r="R17124" s="116"/>
      <c r="S17124" s="116"/>
      <c r="T17124" s="117"/>
    </row>
    <row r="17125" spans="10:20">
      <c r="J17125" s="116"/>
      <c r="K17125" s="116"/>
      <c r="L17125" s="116"/>
      <c r="M17125" s="116"/>
      <c r="N17125" s="117"/>
      <c r="P17125" s="115"/>
      <c r="Q17125" s="116"/>
      <c r="R17125" s="116"/>
      <c r="S17125" s="116"/>
      <c r="T17125" s="117"/>
    </row>
    <row r="17126" spans="10:20">
      <c r="J17126" s="116"/>
      <c r="K17126" s="116"/>
      <c r="L17126" s="116"/>
      <c r="M17126" s="116"/>
      <c r="N17126" s="117"/>
      <c r="P17126" s="115"/>
      <c r="Q17126" s="116"/>
      <c r="R17126" s="116"/>
      <c r="S17126" s="116"/>
      <c r="T17126" s="117"/>
    </row>
    <row r="17127" spans="10:20">
      <c r="J17127" s="116"/>
      <c r="K17127" s="116"/>
      <c r="L17127" s="116"/>
      <c r="M17127" s="116"/>
      <c r="N17127" s="117"/>
      <c r="P17127" s="115"/>
      <c r="Q17127" s="116"/>
      <c r="R17127" s="116"/>
      <c r="S17127" s="116"/>
      <c r="T17127" s="117"/>
    </row>
    <row r="17128" spans="10:20">
      <c r="J17128" s="116"/>
      <c r="K17128" s="116"/>
      <c r="L17128" s="116"/>
      <c r="M17128" s="116"/>
      <c r="N17128" s="117"/>
      <c r="P17128" s="115"/>
      <c r="Q17128" s="116"/>
      <c r="R17128" s="116"/>
      <c r="S17128" s="116"/>
      <c r="T17128" s="117"/>
    </row>
    <row r="17129" spans="10:20">
      <c r="J17129" s="116"/>
      <c r="K17129" s="116"/>
      <c r="L17129" s="116"/>
      <c r="M17129" s="116"/>
      <c r="N17129" s="117"/>
      <c r="P17129" s="115"/>
      <c r="Q17129" s="116"/>
      <c r="R17129" s="116"/>
      <c r="S17129" s="116"/>
      <c r="T17129" s="117"/>
    </row>
    <row r="17130" spans="10:20">
      <c r="J17130" s="116"/>
      <c r="K17130" s="116"/>
      <c r="L17130" s="116"/>
      <c r="M17130" s="116"/>
      <c r="N17130" s="117"/>
      <c r="P17130" s="115"/>
      <c r="Q17130" s="116"/>
      <c r="R17130" s="116"/>
      <c r="S17130" s="116"/>
      <c r="T17130" s="117"/>
    </row>
    <row r="17131" spans="10:20">
      <c r="J17131" s="116"/>
      <c r="K17131" s="116"/>
      <c r="L17131" s="116"/>
      <c r="M17131" s="116"/>
      <c r="N17131" s="117"/>
      <c r="P17131" s="115"/>
      <c r="Q17131" s="116"/>
      <c r="R17131" s="116"/>
      <c r="S17131" s="116"/>
      <c r="T17131" s="117"/>
    </row>
    <row r="17132" spans="10:20">
      <c r="J17132" s="116"/>
      <c r="K17132" s="116"/>
      <c r="L17132" s="116"/>
      <c r="M17132" s="116"/>
      <c r="N17132" s="117"/>
      <c r="P17132" s="115"/>
      <c r="Q17132" s="116"/>
      <c r="R17132" s="116"/>
      <c r="S17132" s="116"/>
      <c r="T17132" s="117"/>
    </row>
    <row r="17133" spans="10:20">
      <c r="J17133" s="116"/>
      <c r="K17133" s="116"/>
      <c r="L17133" s="116"/>
      <c r="M17133" s="116"/>
      <c r="N17133" s="117"/>
      <c r="P17133" s="115"/>
      <c r="Q17133" s="116"/>
      <c r="R17133" s="116"/>
      <c r="S17133" s="116"/>
      <c r="T17133" s="117"/>
    </row>
    <row r="17134" spans="10:20">
      <c r="J17134" s="116"/>
      <c r="K17134" s="116"/>
      <c r="L17134" s="116"/>
      <c r="M17134" s="116"/>
      <c r="N17134" s="117"/>
      <c r="P17134" s="115"/>
      <c r="Q17134" s="116"/>
      <c r="R17134" s="116"/>
      <c r="S17134" s="116"/>
      <c r="T17134" s="117"/>
    </row>
    <row r="17135" spans="10:20">
      <c r="J17135" s="116"/>
      <c r="K17135" s="116"/>
      <c r="L17135" s="116"/>
      <c r="M17135" s="116"/>
      <c r="N17135" s="117"/>
      <c r="P17135" s="115"/>
      <c r="Q17135" s="116"/>
      <c r="R17135" s="116"/>
      <c r="S17135" s="116"/>
      <c r="T17135" s="117"/>
    </row>
    <row r="17136" spans="10:20">
      <c r="J17136" s="116"/>
      <c r="K17136" s="116"/>
      <c r="L17136" s="116"/>
      <c r="M17136" s="116"/>
      <c r="N17136" s="117"/>
      <c r="P17136" s="115"/>
      <c r="Q17136" s="116"/>
      <c r="R17136" s="116"/>
      <c r="S17136" s="116"/>
      <c r="T17136" s="117"/>
    </row>
    <row r="17137" spans="10:20">
      <c r="J17137" s="116"/>
      <c r="K17137" s="116"/>
      <c r="L17137" s="116"/>
      <c r="M17137" s="116"/>
      <c r="N17137" s="117"/>
      <c r="P17137" s="115"/>
      <c r="Q17137" s="116"/>
      <c r="R17137" s="116"/>
      <c r="S17137" s="116"/>
      <c r="T17137" s="117"/>
    </row>
    <row r="17138" spans="10:20">
      <c r="J17138" s="116"/>
      <c r="K17138" s="116"/>
      <c r="L17138" s="116"/>
      <c r="M17138" s="116"/>
      <c r="N17138" s="117"/>
      <c r="P17138" s="115"/>
      <c r="Q17138" s="116"/>
      <c r="R17138" s="116"/>
      <c r="S17138" s="116"/>
      <c r="T17138" s="117"/>
    </row>
    <row r="17139" spans="10:20">
      <c r="J17139" s="116"/>
      <c r="K17139" s="116"/>
      <c r="L17139" s="116"/>
      <c r="M17139" s="116"/>
      <c r="N17139" s="117"/>
      <c r="P17139" s="115"/>
      <c r="Q17139" s="116"/>
      <c r="R17139" s="116"/>
      <c r="S17139" s="116"/>
      <c r="T17139" s="117"/>
    </row>
    <row r="17140" spans="10:20">
      <c r="J17140" s="116"/>
      <c r="K17140" s="116"/>
      <c r="L17140" s="116"/>
      <c r="M17140" s="116"/>
      <c r="N17140" s="117"/>
      <c r="P17140" s="115"/>
      <c r="Q17140" s="116"/>
      <c r="R17140" s="116"/>
      <c r="S17140" s="116"/>
      <c r="T17140" s="117"/>
    </row>
    <row r="17141" spans="10:20">
      <c r="J17141" s="116"/>
      <c r="K17141" s="116"/>
      <c r="L17141" s="116"/>
      <c r="M17141" s="116"/>
      <c r="N17141" s="117"/>
      <c r="P17141" s="115"/>
      <c r="Q17141" s="116"/>
      <c r="R17141" s="116"/>
      <c r="S17141" s="116"/>
      <c r="T17141" s="117"/>
    </row>
    <row r="17142" spans="10:20">
      <c r="J17142" s="116"/>
      <c r="K17142" s="116"/>
      <c r="L17142" s="116"/>
      <c r="M17142" s="116"/>
      <c r="N17142" s="117"/>
      <c r="P17142" s="115"/>
      <c r="Q17142" s="116"/>
      <c r="R17142" s="116"/>
      <c r="S17142" s="116"/>
      <c r="T17142" s="117"/>
    </row>
    <row r="17143" spans="10:20">
      <c r="J17143" s="116"/>
      <c r="K17143" s="116"/>
      <c r="L17143" s="116"/>
      <c r="M17143" s="116"/>
      <c r="N17143" s="117"/>
      <c r="P17143" s="115"/>
      <c r="Q17143" s="116"/>
      <c r="R17143" s="116"/>
      <c r="S17143" s="116"/>
      <c r="T17143" s="117"/>
    </row>
    <row r="17144" spans="10:20">
      <c r="J17144" s="116"/>
      <c r="K17144" s="116"/>
      <c r="L17144" s="116"/>
      <c r="M17144" s="116"/>
      <c r="N17144" s="117"/>
      <c r="P17144" s="115"/>
      <c r="Q17144" s="116"/>
      <c r="R17144" s="116"/>
      <c r="S17144" s="116"/>
      <c r="T17144" s="117"/>
    </row>
    <row r="17145" spans="10:20">
      <c r="J17145" s="116"/>
      <c r="K17145" s="116"/>
      <c r="L17145" s="116"/>
      <c r="M17145" s="116"/>
      <c r="N17145" s="117"/>
      <c r="P17145" s="115"/>
      <c r="Q17145" s="116"/>
      <c r="R17145" s="116"/>
      <c r="S17145" s="116"/>
      <c r="T17145" s="117"/>
    </row>
    <row r="17146" spans="10:20">
      <c r="J17146" s="116"/>
      <c r="K17146" s="116"/>
      <c r="L17146" s="116"/>
      <c r="M17146" s="116"/>
      <c r="N17146" s="117"/>
      <c r="P17146" s="115"/>
      <c r="Q17146" s="116"/>
      <c r="R17146" s="116"/>
      <c r="S17146" s="116"/>
      <c r="T17146" s="117"/>
    </row>
    <row r="17147" spans="10:20">
      <c r="J17147" s="116"/>
      <c r="K17147" s="116"/>
      <c r="L17147" s="116"/>
      <c r="M17147" s="116"/>
      <c r="N17147" s="117"/>
      <c r="P17147" s="115"/>
      <c r="Q17147" s="116"/>
      <c r="R17147" s="116"/>
      <c r="S17147" s="116"/>
      <c r="T17147" s="117"/>
    </row>
    <row r="17148" spans="10:20">
      <c r="J17148" s="116"/>
      <c r="K17148" s="116"/>
      <c r="L17148" s="116"/>
      <c r="M17148" s="116"/>
      <c r="N17148" s="117"/>
      <c r="P17148" s="115"/>
      <c r="Q17148" s="116"/>
      <c r="R17148" s="116"/>
      <c r="S17148" s="116"/>
      <c r="T17148" s="117"/>
    </row>
    <row r="17149" spans="10:20">
      <c r="J17149" s="116"/>
      <c r="K17149" s="116"/>
      <c r="L17149" s="116"/>
      <c r="M17149" s="116"/>
      <c r="N17149" s="117"/>
      <c r="P17149" s="115"/>
      <c r="Q17149" s="116"/>
      <c r="R17149" s="116"/>
      <c r="S17149" s="116"/>
      <c r="T17149" s="117"/>
    </row>
    <row r="17150" spans="10:20">
      <c r="J17150" s="116"/>
      <c r="K17150" s="116"/>
      <c r="L17150" s="116"/>
      <c r="M17150" s="116"/>
      <c r="N17150" s="117"/>
      <c r="P17150" s="115"/>
      <c r="Q17150" s="116"/>
      <c r="R17150" s="116"/>
      <c r="S17150" s="116"/>
      <c r="T17150" s="117"/>
    </row>
    <row r="17151" spans="10:20">
      <c r="J17151" s="116"/>
      <c r="K17151" s="116"/>
      <c r="L17151" s="116"/>
      <c r="M17151" s="116"/>
      <c r="N17151" s="117"/>
      <c r="P17151" s="115"/>
      <c r="Q17151" s="116"/>
      <c r="R17151" s="116"/>
      <c r="S17151" s="116"/>
      <c r="T17151" s="117"/>
    </row>
    <row r="17152" spans="10:20">
      <c r="J17152" s="116"/>
      <c r="K17152" s="116"/>
      <c r="L17152" s="116"/>
      <c r="M17152" s="116"/>
      <c r="N17152" s="117"/>
      <c r="P17152" s="115"/>
      <c r="Q17152" s="116"/>
      <c r="R17152" s="116"/>
      <c r="S17152" s="116"/>
      <c r="T17152" s="117"/>
    </row>
    <row r="17153" spans="10:20">
      <c r="J17153" s="116"/>
      <c r="K17153" s="116"/>
      <c r="L17153" s="116"/>
      <c r="M17153" s="116"/>
      <c r="N17153" s="117"/>
      <c r="P17153" s="115"/>
      <c r="Q17153" s="116"/>
      <c r="R17153" s="116"/>
      <c r="S17153" s="116"/>
      <c r="T17153" s="117"/>
    </row>
    <row r="17154" spans="10:20">
      <c r="J17154" s="116"/>
      <c r="K17154" s="116"/>
      <c r="L17154" s="116"/>
      <c r="M17154" s="116"/>
      <c r="N17154" s="117"/>
      <c r="P17154" s="115"/>
      <c r="Q17154" s="116"/>
      <c r="R17154" s="116"/>
      <c r="S17154" s="116"/>
      <c r="T17154" s="117"/>
    </row>
    <row r="17155" spans="10:20">
      <c r="J17155" s="116"/>
      <c r="K17155" s="116"/>
      <c r="L17155" s="116"/>
      <c r="M17155" s="116"/>
      <c r="N17155" s="117"/>
      <c r="P17155" s="115"/>
      <c r="Q17155" s="116"/>
      <c r="R17155" s="116"/>
      <c r="S17155" s="116"/>
      <c r="T17155" s="117"/>
    </row>
    <row r="17156" spans="10:20">
      <c r="J17156" s="116"/>
      <c r="K17156" s="116"/>
      <c r="L17156" s="116"/>
      <c r="M17156" s="116"/>
      <c r="N17156" s="117"/>
      <c r="P17156" s="115"/>
      <c r="Q17156" s="116"/>
      <c r="R17156" s="116"/>
      <c r="S17156" s="116"/>
      <c r="T17156" s="117"/>
    </row>
    <row r="17157" spans="10:20">
      <c r="J17157" s="116"/>
      <c r="K17157" s="116"/>
      <c r="L17157" s="116"/>
      <c r="M17157" s="116"/>
      <c r="N17157" s="117"/>
      <c r="P17157" s="115"/>
      <c r="Q17157" s="116"/>
      <c r="R17157" s="116"/>
      <c r="S17157" s="116"/>
      <c r="T17157" s="117"/>
    </row>
    <row r="17158" spans="10:20">
      <c r="J17158" s="116"/>
      <c r="K17158" s="116"/>
      <c r="L17158" s="116"/>
      <c r="M17158" s="116"/>
      <c r="N17158" s="117"/>
      <c r="P17158" s="115"/>
      <c r="Q17158" s="116"/>
      <c r="R17158" s="116"/>
      <c r="S17158" s="116"/>
      <c r="T17158" s="117"/>
    </row>
    <row r="17159" spans="10:20">
      <c r="J17159" s="116"/>
      <c r="K17159" s="116"/>
      <c r="L17159" s="116"/>
      <c r="M17159" s="116"/>
      <c r="N17159" s="117"/>
      <c r="P17159" s="115"/>
      <c r="Q17159" s="116"/>
      <c r="R17159" s="116"/>
      <c r="S17159" s="116"/>
      <c r="T17159" s="117"/>
    </row>
    <row r="17160" spans="10:20">
      <c r="J17160" s="116"/>
      <c r="K17160" s="116"/>
      <c r="L17160" s="116"/>
      <c r="M17160" s="116"/>
      <c r="N17160" s="117"/>
      <c r="P17160" s="115"/>
      <c r="Q17160" s="116"/>
      <c r="R17160" s="116"/>
      <c r="S17160" s="116"/>
      <c r="T17160" s="117"/>
    </row>
    <row r="17161" spans="10:20">
      <c r="J17161" s="116"/>
      <c r="K17161" s="116"/>
      <c r="L17161" s="116"/>
      <c r="M17161" s="116"/>
      <c r="N17161" s="117"/>
      <c r="P17161" s="115"/>
      <c r="Q17161" s="116"/>
      <c r="R17161" s="116"/>
      <c r="S17161" s="116"/>
      <c r="T17161" s="117"/>
    </row>
    <row r="17162" spans="10:20">
      <c r="J17162" s="116"/>
      <c r="K17162" s="116"/>
      <c r="L17162" s="116"/>
      <c r="M17162" s="116"/>
      <c r="N17162" s="117"/>
      <c r="P17162" s="115"/>
      <c r="Q17162" s="116"/>
      <c r="R17162" s="116"/>
      <c r="S17162" s="116"/>
      <c r="T17162" s="117"/>
    </row>
    <row r="17163" spans="10:20">
      <c r="J17163" s="116"/>
      <c r="K17163" s="116"/>
      <c r="L17163" s="116"/>
      <c r="M17163" s="116"/>
      <c r="N17163" s="117"/>
      <c r="P17163" s="115"/>
      <c r="Q17163" s="116"/>
      <c r="R17163" s="116"/>
      <c r="S17163" s="116"/>
      <c r="T17163" s="117"/>
    </row>
    <row r="17164" spans="10:20">
      <c r="J17164" s="116"/>
      <c r="K17164" s="116"/>
      <c r="L17164" s="116"/>
      <c r="M17164" s="116"/>
      <c r="N17164" s="117"/>
      <c r="P17164" s="115"/>
      <c r="Q17164" s="116"/>
      <c r="R17164" s="116"/>
      <c r="S17164" s="116"/>
      <c r="T17164" s="117"/>
    </row>
    <row r="17165" spans="10:20">
      <c r="J17165" s="116"/>
      <c r="K17165" s="116"/>
      <c r="L17165" s="116"/>
      <c r="M17165" s="116"/>
      <c r="N17165" s="117"/>
      <c r="P17165" s="115"/>
      <c r="Q17165" s="116"/>
      <c r="R17165" s="116"/>
      <c r="S17165" s="116"/>
      <c r="T17165" s="117"/>
    </row>
    <row r="17166" spans="10:20">
      <c r="J17166" s="116"/>
      <c r="K17166" s="116"/>
      <c r="L17166" s="116"/>
      <c r="M17166" s="116"/>
      <c r="N17166" s="117"/>
      <c r="P17166" s="115"/>
      <c r="Q17166" s="116"/>
      <c r="R17166" s="116"/>
      <c r="S17166" s="116"/>
      <c r="T17166" s="117"/>
    </row>
    <row r="17167" spans="10:20">
      <c r="J17167" s="116"/>
      <c r="K17167" s="116"/>
      <c r="L17167" s="116"/>
      <c r="M17167" s="116"/>
      <c r="N17167" s="117"/>
      <c r="P17167" s="115"/>
      <c r="Q17167" s="116"/>
      <c r="R17167" s="116"/>
      <c r="S17167" s="116"/>
      <c r="T17167" s="117"/>
    </row>
    <row r="17168" spans="10:20">
      <c r="J17168" s="116"/>
      <c r="K17168" s="116"/>
      <c r="L17168" s="116"/>
      <c r="M17168" s="116"/>
      <c r="N17168" s="117"/>
      <c r="P17168" s="115"/>
      <c r="Q17168" s="116"/>
      <c r="R17168" s="116"/>
      <c r="S17168" s="116"/>
      <c r="T17168" s="117"/>
    </row>
    <row r="17169" spans="10:20">
      <c r="J17169" s="116"/>
      <c r="K17169" s="116"/>
      <c r="L17169" s="116"/>
      <c r="M17169" s="116"/>
      <c r="N17169" s="117"/>
      <c r="P17169" s="115"/>
      <c r="Q17169" s="116"/>
      <c r="R17169" s="116"/>
      <c r="S17169" s="116"/>
      <c r="T17169" s="117"/>
    </row>
    <row r="17170" spans="10:20">
      <c r="J17170" s="116"/>
      <c r="K17170" s="116"/>
      <c r="L17170" s="116"/>
      <c r="M17170" s="116"/>
      <c r="N17170" s="117"/>
      <c r="P17170" s="115"/>
      <c r="Q17170" s="116"/>
      <c r="R17170" s="116"/>
      <c r="S17170" s="116"/>
      <c r="T17170" s="117"/>
    </row>
    <row r="17171" spans="10:20">
      <c r="J17171" s="116"/>
      <c r="K17171" s="116"/>
      <c r="L17171" s="116"/>
      <c r="M17171" s="116"/>
      <c r="N17171" s="117"/>
      <c r="P17171" s="115"/>
      <c r="Q17171" s="116"/>
      <c r="R17171" s="116"/>
      <c r="S17171" s="116"/>
      <c r="T17171" s="117"/>
    </row>
    <row r="17172" spans="10:20">
      <c r="J17172" s="116"/>
      <c r="K17172" s="116"/>
      <c r="L17172" s="116"/>
      <c r="M17172" s="116"/>
      <c r="N17172" s="117"/>
      <c r="P17172" s="115"/>
      <c r="Q17172" s="116"/>
      <c r="R17172" s="116"/>
      <c r="S17172" s="116"/>
      <c r="T17172" s="117"/>
    </row>
    <row r="17173" spans="10:20">
      <c r="J17173" s="116"/>
      <c r="K17173" s="116"/>
      <c r="L17173" s="116"/>
      <c r="M17173" s="116"/>
      <c r="N17173" s="117"/>
      <c r="P17173" s="115"/>
      <c r="Q17173" s="116"/>
      <c r="R17173" s="116"/>
      <c r="S17173" s="116"/>
      <c r="T17173" s="117"/>
    </row>
    <row r="17174" spans="10:20">
      <c r="J17174" s="116"/>
      <c r="K17174" s="116"/>
      <c r="L17174" s="116"/>
      <c r="M17174" s="116"/>
      <c r="N17174" s="117"/>
      <c r="P17174" s="115"/>
      <c r="Q17174" s="116"/>
      <c r="R17174" s="116"/>
      <c r="S17174" s="116"/>
      <c r="T17174" s="117"/>
    </row>
    <row r="17175" spans="10:20">
      <c r="J17175" s="116"/>
      <c r="K17175" s="116"/>
      <c r="L17175" s="116"/>
      <c r="M17175" s="116"/>
      <c r="N17175" s="117"/>
      <c r="P17175" s="115"/>
      <c r="Q17175" s="116"/>
      <c r="R17175" s="116"/>
      <c r="S17175" s="116"/>
      <c r="T17175" s="117"/>
    </row>
    <row r="17176" spans="10:20">
      <c r="J17176" s="116"/>
      <c r="K17176" s="116"/>
      <c r="L17176" s="116"/>
      <c r="M17176" s="116"/>
      <c r="N17176" s="117"/>
      <c r="P17176" s="115"/>
      <c r="Q17176" s="116"/>
      <c r="R17176" s="116"/>
      <c r="S17176" s="116"/>
      <c r="T17176" s="117"/>
    </row>
    <row r="17177" spans="10:20">
      <c r="J17177" s="116"/>
      <c r="K17177" s="116"/>
      <c r="L17177" s="116"/>
      <c r="M17177" s="116"/>
      <c r="N17177" s="117"/>
      <c r="P17177" s="115"/>
      <c r="Q17177" s="116"/>
      <c r="R17177" s="116"/>
      <c r="S17177" s="116"/>
      <c r="T17177" s="117"/>
    </row>
    <row r="17178" spans="10:20">
      <c r="J17178" s="116"/>
      <c r="K17178" s="116"/>
      <c r="L17178" s="116"/>
      <c r="M17178" s="116"/>
      <c r="N17178" s="117"/>
      <c r="P17178" s="115"/>
      <c r="Q17178" s="116"/>
      <c r="R17178" s="116"/>
      <c r="S17178" s="116"/>
      <c r="T17178" s="117"/>
    </row>
    <row r="17179" spans="10:20">
      <c r="J17179" s="116"/>
      <c r="K17179" s="116"/>
      <c r="L17179" s="116"/>
      <c r="M17179" s="116"/>
      <c r="N17179" s="117"/>
      <c r="P17179" s="115"/>
      <c r="Q17179" s="116"/>
      <c r="R17179" s="116"/>
      <c r="S17179" s="116"/>
      <c r="T17179" s="117"/>
    </row>
    <row r="17180" spans="10:20">
      <c r="J17180" s="116"/>
      <c r="K17180" s="116"/>
      <c r="L17180" s="116"/>
      <c r="M17180" s="116"/>
      <c r="N17180" s="117"/>
      <c r="P17180" s="115"/>
      <c r="Q17180" s="116"/>
      <c r="R17180" s="116"/>
      <c r="S17180" s="116"/>
      <c r="T17180" s="117"/>
    </row>
    <row r="17181" spans="10:20">
      <c r="J17181" s="116"/>
      <c r="K17181" s="116"/>
      <c r="L17181" s="116"/>
      <c r="M17181" s="116"/>
      <c r="N17181" s="117"/>
      <c r="P17181" s="115"/>
      <c r="Q17181" s="116"/>
      <c r="R17181" s="116"/>
      <c r="S17181" s="116"/>
      <c r="T17181" s="117"/>
    </row>
    <row r="17182" spans="10:20">
      <c r="J17182" s="116"/>
      <c r="K17182" s="116"/>
      <c r="L17182" s="116"/>
      <c r="M17182" s="116"/>
      <c r="N17182" s="117"/>
      <c r="P17182" s="115"/>
      <c r="Q17182" s="116"/>
      <c r="R17182" s="116"/>
      <c r="S17182" s="116"/>
      <c r="T17182" s="117"/>
    </row>
    <row r="17183" spans="10:20">
      <c r="J17183" s="116"/>
      <c r="K17183" s="116"/>
      <c r="L17183" s="116"/>
      <c r="M17183" s="116"/>
      <c r="N17183" s="117"/>
      <c r="P17183" s="115"/>
      <c r="Q17183" s="116"/>
      <c r="R17183" s="116"/>
      <c r="S17183" s="116"/>
      <c r="T17183" s="117"/>
    </row>
    <row r="17184" spans="10:20">
      <c r="J17184" s="116"/>
      <c r="K17184" s="116"/>
      <c r="L17184" s="116"/>
      <c r="M17184" s="116"/>
      <c r="N17184" s="117"/>
      <c r="P17184" s="115"/>
      <c r="Q17184" s="116"/>
      <c r="R17184" s="116"/>
      <c r="S17184" s="116"/>
      <c r="T17184" s="117"/>
    </row>
    <row r="17185" spans="10:20">
      <c r="J17185" s="116"/>
      <c r="K17185" s="116"/>
      <c r="L17185" s="116"/>
      <c r="M17185" s="116"/>
      <c r="N17185" s="117"/>
      <c r="P17185" s="115"/>
      <c r="Q17185" s="116"/>
      <c r="R17185" s="116"/>
      <c r="S17185" s="116"/>
      <c r="T17185" s="117"/>
    </row>
    <row r="17186" spans="10:20">
      <c r="J17186" s="116"/>
      <c r="K17186" s="116"/>
      <c r="L17186" s="116"/>
      <c r="M17186" s="116"/>
      <c r="N17186" s="117"/>
      <c r="P17186" s="115"/>
      <c r="Q17186" s="116"/>
      <c r="R17186" s="116"/>
      <c r="S17186" s="116"/>
      <c r="T17186" s="117"/>
    </row>
    <row r="17187" spans="10:20">
      <c r="J17187" s="116"/>
      <c r="K17187" s="116"/>
      <c r="L17187" s="116"/>
      <c r="M17187" s="116"/>
      <c r="N17187" s="117"/>
      <c r="P17187" s="115"/>
      <c r="Q17187" s="116"/>
      <c r="R17187" s="116"/>
      <c r="S17187" s="116"/>
      <c r="T17187" s="117"/>
    </row>
    <row r="17188" spans="10:20">
      <c r="J17188" s="116"/>
      <c r="K17188" s="116"/>
      <c r="L17188" s="116"/>
      <c r="M17188" s="116"/>
      <c r="N17188" s="117"/>
      <c r="P17188" s="115"/>
      <c r="Q17188" s="116"/>
      <c r="R17188" s="116"/>
      <c r="S17188" s="116"/>
      <c r="T17188" s="117"/>
    </row>
    <row r="17189" spans="10:20">
      <c r="J17189" s="116"/>
      <c r="K17189" s="116"/>
      <c r="L17189" s="116"/>
      <c r="M17189" s="116"/>
      <c r="N17189" s="117"/>
      <c r="P17189" s="115"/>
      <c r="Q17189" s="116"/>
      <c r="R17189" s="116"/>
      <c r="S17189" s="116"/>
      <c r="T17189" s="117"/>
    </row>
    <row r="17190" spans="10:20">
      <c r="J17190" s="116"/>
      <c r="K17190" s="116"/>
      <c r="L17190" s="116"/>
      <c r="M17190" s="116"/>
      <c r="N17190" s="117"/>
      <c r="P17190" s="115"/>
      <c r="Q17190" s="116"/>
      <c r="R17190" s="116"/>
      <c r="S17190" s="116"/>
      <c r="T17190" s="117"/>
    </row>
    <row r="17191" spans="10:20">
      <c r="J17191" s="116"/>
      <c r="K17191" s="116"/>
      <c r="L17191" s="116"/>
      <c r="M17191" s="116"/>
      <c r="N17191" s="117"/>
      <c r="P17191" s="115"/>
      <c r="Q17191" s="116"/>
      <c r="R17191" s="116"/>
      <c r="S17191" s="116"/>
      <c r="T17191" s="117"/>
    </row>
    <row r="17192" spans="10:20">
      <c r="J17192" s="116"/>
      <c r="K17192" s="116"/>
      <c r="L17192" s="116"/>
      <c r="M17192" s="116"/>
      <c r="N17192" s="117"/>
      <c r="P17192" s="115"/>
      <c r="Q17192" s="116"/>
      <c r="R17192" s="116"/>
      <c r="S17192" s="116"/>
      <c r="T17192" s="117"/>
    </row>
    <row r="17193" spans="10:20">
      <c r="J17193" s="116"/>
      <c r="K17193" s="116"/>
      <c r="L17193" s="116"/>
      <c r="M17193" s="116"/>
      <c r="N17193" s="117"/>
      <c r="P17193" s="115"/>
      <c r="Q17193" s="116"/>
      <c r="R17193" s="116"/>
      <c r="S17193" s="116"/>
      <c r="T17193" s="117"/>
    </row>
    <row r="17194" spans="10:20">
      <c r="J17194" s="116"/>
      <c r="K17194" s="116"/>
      <c r="L17194" s="116"/>
      <c r="M17194" s="116"/>
      <c r="N17194" s="117"/>
      <c r="P17194" s="115"/>
      <c r="Q17194" s="116"/>
      <c r="R17194" s="116"/>
      <c r="S17194" s="116"/>
      <c r="T17194" s="117"/>
    </row>
    <row r="17195" spans="10:20">
      <c r="J17195" s="116"/>
      <c r="K17195" s="116"/>
      <c r="L17195" s="116"/>
      <c r="M17195" s="116"/>
      <c r="N17195" s="117"/>
      <c r="P17195" s="115"/>
      <c r="Q17195" s="116"/>
      <c r="R17195" s="116"/>
      <c r="S17195" s="116"/>
      <c r="T17195" s="117"/>
    </row>
    <row r="17196" spans="10:20">
      <c r="J17196" s="116"/>
      <c r="K17196" s="116"/>
      <c r="L17196" s="116"/>
      <c r="M17196" s="116"/>
      <c r="N17196" s="117"/>
      <c r="P17196" s="115"/>
      <c r="Q17196" s="116"/>
      <c r="R17196" s="116"/>
      <c r="S17196" s="116"/>
      <c r="T17196" s="117"/>
    </row>
    <row r="17197" spans="10:20">
      <c r="J17197" s="116"/>
      <c r="K17197" s="116"/>
      <c r="L17197" s="116"/>
      <c r="M17197" s="116"/>
      <c r="N17197" s="117"/>
      <c r="P17197" s="115"/>
      <c r="Q17197" s="116"/>
      <c r="R17197" s="116"/>
      <c r="S17197" s="116"/>
      <c r="T17197" s="117"/>
    </row>
    <row r="17198" spans="10:20">
      <c r="J17198" s="116"/>
      <c r="K17198" s="116"/>
      <c r="L17198" s="116"/>
      <c r="M17198" s="116"/>
      <c r="N17198" s="117"/>
      <c r="P17198" s="115"/>
      <c r="Q17198" s="116"/>
      <c r="R17198" s="116"/>
      <c r="S17198" s="116"/>
      <c r="T17198" s="117"/>
    </row>
    <row r="17199" spans="10:20">
      <c r="J17199" s="116"/>
      <c r="K17199" s="116"/>
      <c r="L17199" s="116"/>
      <c r="M17199" s="116"/>
      <c r="N17199" s="117"/>
      <c r="P17199" s="115"/>
      <c r="Q17199" s="116"/>
      <c r="R17199" s="116"/>
      <c r="S17199" s="116"/>
      <c r="T17199" s="117"/>
    </row>
    <row r="17200" spans="10:20">
      <c r="J17200" s="116"/>
      <c r="K17200" s="116"/>
      <c r="L17200" s="116"/>
      <c r="M17200" s="116"/>
      <c r="N17200" s="117"/>
      <c r="P17200" s="115"/>
      <c r="Q17200" s="116"/>
      <c r="R17200" s="116"/>
      <c r="S17200" s="116"/>
      <c r="T17200" s="117"/>
    </row>
    <row r="17201" spans="10:20">
      <c r="J17201" s="116"/>
      <c r="K17201" s="116"/>
      <c r="L17201" s="116"/>
      <c r="M17201" s="116"/>
      <c r="N17201" s="117"/>
      <c r="P17201" s="115"/>
      <c r="Q17201" s="116"/>
      <c r="R17201" s="116"/>
      <c r="S17201" s="116"/>
      <c r="T17201" s="117"/>
    </row>
    <row r="17202" spans="10:20">
      <c r="J17202" s="116"/>
      <c r="K17202" s="116"/>
      <c r="L17202" s="116"/>
      <c r="M17202" s="116"/>
      <c r="N17202" s="117"/>
      <c r="P17202" s="115"/>
      <c r="Q17202" s="116"/>
      <c r="R17202" s="116"/>
      <c r="S17202" s="116"/>
      <c r="T17202" s="117"/>
    </row>
    <row r="17203" spans="10:20">
      <c r="J17203" s="116"/>
      <c r="K17203" s="116"/>
      <c r="L17203" s="116"/>
      <c r="M17203" s="116"/>
      <c r="N17203" s="117"/>
      <c r="P17203" s="115"/>
      <c r="Q17203" s="116"/>
      <c r="R17203" s="116"/>
      <c r="S17203" s="116"/>
      <c r="T17203" s="117"/>
    </row>
    <row r="17204" spans="10:20">
      <c r="J17204" s="116"/>
      <c r="K17204" s="116"/>
      <c r="L17204" s="116"/>
      <c r="M17204" s="116"/>
      <c r="N17204" s="117"/>
      <c r="P17204" s="115"/>
      <c r="Q17204" s="116"/>
      <c r="R17204" s="116"/>
      <c r="S17204" s="116"/>
      <c r="T17204" s="117"/>
    </row>
    <row r="17205" spans="10:20">
      <c r="J17205" s="116"/>
      <c r="K17205" s="116"/>
      <c r="L17205" s="116"/>
      <c r="M17205" s="116"/>
      <c r="N17205" s="117"/>
      <c r="P17205" s="115"/>
      <c r="Q17205" s="116"/>
      <c r="R17205" s="116"/>
      <c r="S17205" s="116"/>
      <c r="T17205" s="117"/>
    </row>
    <row r="17206" spans="10:20">
      <c r="J17206" s="116"/>
      <c r="K17206" s="116"/>
      <c r="L17206" s="116"/>
      <c r="M17206" s="116"/>
      <c r="N17206" s="117"/>
      <c r="P17206" s="115"/>
      <c r="Q17206" s="116"/>
      <c r="R17206" s="116"/>
      <c r="S17206" s="116"/>
      <c r="T17206" s="117"/>
    </row>
    <row r="17207" spans="10:20">
      <c r="J17207" s="116"/>
      <c r="K17207" s="116"/>
      <c r="L17207" s="116"/>
      <c r="M17207" s="116"/>
      <c r="N17207" s="117"/>
      <c r="P17207" s="115"/>
      <c r="Q17207" s="116"/>
      <c r="R17207" s="116"/>
      <c r="S17207" s="116"/>
      <c r="T17207" s="117"/>
    </row>
    <row r="17208" spans="10:20">
      <c r="J17208" s="116"/>
      <c r="K17208" s="116"/>
      <c r="L17208" s="116"/>
      <c r="M17208" s="116"/>
      <c r="N17208" s="117"/>
      <c r="P17208" s="115"/>
      <c r="Q17208" s="116"/>
      <c r="R17208" s="116"/>
      <c r="S17208" s="116"/>
      <c r="T17208" s="117"/>
    </row>
    <row r="17209" spans="10:20">
      <c r="J17209" s="116"/>
      <c r="K17209" s="116"/>
      <c r="L17209" s="116"/>
      <c r="M17209" s="116"/>
      <c r="N17209" s="117"/>
      <c r="P17209" s="115"/>
      <c r="Q17209" s="116"/>
      <c r="R17209" s="116"/>
      <c r="S17209" s="116"/>
      <c r="T17209" s="117"/>
    </row>
    <row r="17210" spans="10:20">
      <c r="J17210" s="116"/>
      <c r="K17210" s="116"/>
      <c r="L17210" s="116"/>
      <c r="M17210" s="116"/>
      <c r="N17210" s="117"/>
      <c r="P17210" s="115"/>
      <c r="Q17210" s="116"/>
      <c r="R17210" s="116"/>
      <c r="S17210" s="116"/>
      <c r="T17210" s="117"/>
    </row>
    <row r="17211" spans="10:20">
      <c r="J17211" s="116"/>
      <c r="K17211" s="116"/>
      <c r="L17211" s="116"/>
      <c r="M17211" s="116"/>
      <c r="N17211" s="117"/>
      <c r="P17211" s="115"/>
      <c r="Q17211" s="116"/>
      <c r="R17211" s="116"/>
      <c r="S17211" s="116"/>
      <c r="T17211" s="117"/>
    </row>
    <row r="17212" spans="10:20">
      <c r="J17212" s="116"/>
      <c r="K17212" s="116"/>
      <c r="L17212" s="116"/>
      <c r="M17212" s="116"/>
      <c r="N17212" s="117"/>
      <c r="P17212" s="115"/>
      <c r="Q17212" s="116"/>
      <c r="R17212" s="116"/>
      <c r="S17212" s="116"/>
      <c r="T17212" s="117"/>
    </row>
    <row r="17213" spans="10:20">
      <c r="J17213" s="116"/>
      <c r="K17213" s="116"/>
      <c r="L17213" s="116"/>
      <c r="M17213" s="116"/>
      <c r="N17213" s="117"/>
      <c r="P17213" s="115"/>
      <c r="Q17213" s="116"/>
      <c r="R17213" s="116"/>
      <c r="S17213" s="116"/>
      <c r="T17213" s="117"/>
    </row>
    <row r="17214" spans="10:20">
      <c r="J17214" s="116"/>
      <c r="K17214" s="116"/>
      <c r="L17214" s="116"/>
      <c r="M17214" s="116"/>
      <c r="N17214" s="117"/>
      <c r="P17214" s="115"/>
      <c r="Q17214" s="116"/>
      <c r="R17214" s="116"/>
      <c r="S17214" s="116"/>
      <c r="T17214" s="117"/>
    </row>
    <row r="17215" spans="10:20">
      <c r="J17215" s="116"/>
      <c r="K17215" s="116"/>
      <c r="L17215" s="116"/>
      <c r="M17215" s="116"/>
      <c r="N17215" s="117"/>
      <c r="P17215" s="115"/>
      <c r="Q17215" s="116"/>
      <c r="R17215" s="116"/>
      <c r="S17215" s="116"/>
      <c r="T17215" s="117"/>
    </row>
    <row r="17216" spans="10:20">
      <c r="J17216" s="116"/>
      <c r="K17216" s="116"/>
      <c r="L17216" s="116"/>
      <c r="M17216" s="116"/>
      <c r="N17216" s="117"/>
      <c r="P17216" s="115"/>
      <c r="Q17216" s="116"/>
      <c r="R17216" s="116"/>
      <c r="S17216" s="116"/>
      <c r="T17216" s="117"/>
    </row>
    <row r="17217" spans="10:20">
      <c r="J17217" s="116"/>
      <c r="K17217" s="116"/>
      <c r="L17217" s="116"/>
      <c r="M17217" s="116"/>
      <c r="N17217" s="117"/>
      <c r="P17217" s="115"/>
      <c r="Q17217" s="116"/>
      <c r="R17217" s="116"/>
      <c r="S17217" s="116"/>
      <c r="T17217" s="117"/>
    </row>
    <row r="17218" spans="10:20">
      <c r="J17218" s="116"/>
      <c r="K17218" s="116"/>
      <c r="L17218" s="116"/>
      <c r="M17218" s="116"/>
      <c r="N17218" s="117"/>
      <c r="P17218" s="115"/>
      <c r="Q17218" s="116"/>
      <c r="R17218" s="116"/>
      <c r="S17218" s="116"/>
      <c r="T17218" s="117"/>
    </row>
    <row r="17219" spans="10:20">
      <c r="J17219" s="116"/>
      <c r="K17219" s="116"/>
      <c r="L17219" s="116"/>
      <c r="M17219" s="116"/>
      <c r="N17219" s="117"/>
      <c r="P17219" s="115"/>
      <c r="Q17219" s="116"/>
      <c r="R17219" s="116"/>
      <c r="S17219" s="116"/>
      <c r="T17219" s="117"/>
    </row>
    <row r="17220" spans="10:20">
      <c r="J17220" s="116"/>
      <c r="K17220" s="116"/>
      <c r="L17220" s="116"/>
      <c r="M17220" s="116"/>
      <c r="N17220" s="117"/>
      <c r="P17220" s="115"/>
      <c r="Q17220" s="116"/>
      <c r="R17220" s="116"/>
      <c r="S17220" s="116"/>
      <c r="T17220" s="117"/>
    </row>
    <row r="17221" spans="10:20">
      <c r="J17221" s="116"/>
      <c r="K17221" s="116"/>
      <c r="L17221" s="116"/>
      <c r="M17221" s="116"/>
      <c r="N17221" s="117"/>
      <c r="P17221" s="115"/>
      <c r="Q17221" s="116"/>
      <c r="R17221" s="116"/>
      <c r="S17221" s="116"/>
      <c r="T17221" s="117"/>
    </row>
    <row r="17222" spans="10:20">
      <c r="J17222" s="116"/>
      <c r="K17222" s="116"/>
      <c r="L17222" s="116"/>
      <c r="M17222" s="116"/>
      <c r="N17222" s="117"/>
      <c r="P17222" s="115"/>
      <c r="Q17222" s="116"/>
      <c r="R17222" s="116"/>
      <c r="S17222" s="116"/>
      <c r="T17222" s="117"/>
    </row>
    <row r="17223" spans="10:20">
      <c r="J17223" s="116"/>
      <c r="K17223" s="116"/>
      <c r="L17223" s="116"/>
      <c r="M17223" s="116"/>
      <c r="N17223" s="117"/>
      <c r="P17223" s="115"/>
      <c r="Q17223" s="116"/>
      <c r="R17223" s="116"/>
      <c r="S17223" s="116"/>
      <c r="T17223" s="117"/>
    </row>
    <row r="17224" spans="10:20">
      <c r="J17224" s="116"/>
      <c r="K17224" s="116"/>
      <c r="L17224" s="116"/>
      <c r="M17224" s="116"/>
      <c r="N17224" s="117"/>
      <c r="P17224" s="115"/>
      <c r="Q17224" s="116"/>
      <c r="R17224" s="116"/>
      <c r="S17224" s="116"/>
      <c r="T17224" s="117"/>
    </row>
    <row r="17225" spans="10:20">
      <c r="J17225" s="116"/>
      <c r="K17225" s="116"/>
      <c r="L17225" s="116"/>
      <c r="M17225" s="116"/>
      <c r="N17225" s="117"/>
      <c r="P17225" s="115"/>
      <c r="Q17225" s="116"/>
      <c r="R17225" s="116"/>
      <c r="S17225" s="116"/>
      <c r="T17225" s="117"/>
    </row>
    <row r="17226" spans="10:20">
      <c r="J17226" s="116"/>
      <c r="K17226" s="116"/>
      <c r="L17226" s="116"/>
      <c r="M17226" s="116"/>
      <c r="N17226" s="117"/>
      <c r="P17226" s="115"/>
      <c r="Q17226" s="116"/>
      <c r="R17226" s="116"/>
      <c r="S17226" s="116"/>
      <c r="T17226" s="117"/>
    </row>
    <row r="17227" spans="10:20">
      <c r="J17227" s="116"/>
      <c r="K17227" s="116"/>
      <c r="L17227" s="116"/>
      <c r="M17227" s="116"/>
      <c r="N17227" s="117"/>
      <c r="P17227" s="115"/>
      <c r="Q17227" s="116"/>
      <c r="R17227" s="116"/>
      <c r="S17227" s="116"/>
      <c r="T17227" s="117"/>
    </row>
    <row r="17228" spans="10:20">
      <c r="J17228" s="116"/>
      <c r="K17228" s="116"/>
      <c r="L17228" s="116"/>
      <c r="M17228" s="116"/>
      <c r="N17228" s="117"/>
      <c r="P17228" s="115"/>
      <c r="Q17228" s="116"/>
      <c r="R17228" s="116"/>
      <c r="S17228" s="116"/>
      <c r="T17228" s="117"/>
    </row>
    <row r="17229" spans="10:20">
      <c r="J17229" s="116"/>
      <c r="K17229" s="116"/>
      <c r="L17229" s="116"/>
      <c r="M17229" s="116"/>
      <c r="N17229" s="117"/>
      <c r="P17229" s="115"/>
      <c r="Q17229" s="116"/>
      <c r="R17229" s="116"/>
      <c r="S17229" s="116"/>
      <c r="T17229" s="117"/>
    </row>
    <row r="17230" spans="10:20">
      <c r="J17230" s="116"/>
      <c r="K17230" s="116"/>
      <c r="L17230" s="116"/>
      <c r="M17230" s="116"/>
      <c r="N17230" s="117"/>
      <c r="P17230" s="115"/>
      <c r="Q17230" s="116"/>
      <c r="R17230" s="116"/>
      <c r="S17230" s="116"/>
      <c r="T17230" s="117"/>
    </row>
    <row r="17231" spans="10:20">
      <c r="J17231" s="116"/>
      <c r="K17231" s="116"/>
      <c r="L17231" s="116"/>
      <c r="M17231" s="116"/>
      <c r="N17231" s="117"/>
      <c r="P17231" s="115"/>
      <c r="Q17231" s="116"/>
      <c r="R17231" s="116"/>
      <c r="S17231" s="116"/>
      <c r="T17231" s="117"/>
    </row>
    <row r="17232" spans="10:20">
      <c r="J17232" s="116"/>
      <c r="K17232" s="116"/>
      <c r="L17232" s="116"/>
      <c r="M17232" s="116"/>
      <c r="N17232" s="117"/>
      <c r="P17232" s="115"/>
      <c r="Q17232" s="116"/>
      <c r="R17232" s="116"/>
      <c r="S17232" s="116"/>
      <c r="T17232" s="117"/>
    </row>
    <row r="17233" spans="10:20">
      <c r="J17233" s="116"/>
      <c r="K17233" s="116"/>
      <c r="L17233" s="116"/>
      <c r="M17233" s="116"/>
      <c r="N17233" s="117"/>
      <c r="P17233" s="115"/>
      <c r="Q17233" s="116"/>
      <c r="R17233" s="116"/>
      <c r="S17233" s="116"/>
      <c r="T17233" s="117"/>
    </row>
    <row r="17234" spans="10:20">
      <c r="J17234" s="116"/>
      <c r="K17234" s="116"/>
      <c r="L17234" s="116"/>
      <c r="M17234" s="116"/>
      <c r="N17234" s="117"/>
      <c r="P17234" s="115"/>
      <c r="Q17234" s="116"/>
      <c r="R17234" s="116"/>
      <c r="S17234" s="116"/>
      <c r="T17234" s="117"/>
    </row>
    <row r="17235" spans="10:20">
      <c r="J17235" s="116"/>
      <c r="K17235" s="116"/>
      <c r="L17235" s="116"/>
      <c r="M17235" s="116"/>
      <c r="N17235" s="117"/>
      <c r="P17235" s="115"/>
      <c r="Q17235" s="116"/>
      <c r="R17235" s="116"/>
      <c r="S17235" s="116"/>
      <c r="T17235" s="117"/>
    </row>
    <row r="17236" spans="10:20">
      <c r="J17236" s="116"/>
      <c r="K17236" s="116"/>
      <c r="L17236" s="116"/>
      <c r="M17236" s="116"/>
      <c r="N17236" s="117"/>
      <c r="P17236" s="115"/>
      <c r="Q17236" s="116"/>
      <c r="R17236" s="116"/>
      <c r="S17236" s="116"/>
      <c r="T17236" s="117"/>
    </row>
    <row r="17237" spans="10:20">
      <c r="J17237" s="116"/>
      <c r="K17237" s="116"/>
      <c r="L17237" s="116"/>
      <c r="M17237" s="116"/>
      <c r="N17237" s="117"/>
      <c r="P17237" s="115"/>
      <c r="Q17237" s="116"/>
      <c r="R17237" s="116"/>
      <c r="S17237" s="116"/>
      <c r="T17237" s="117"/>
    </row>
    <row r="17238" spans="10:20">
      <c r="J17238" s="116"/>
      <c r="K17238" s="116"/>
      <c r="L17238" s="116"/>
      <c r="M17238" s="116"/>
      <c r="N17238" s="117"/>
      <c r="P17238" s="115"/>
      <c r="Q17238" s="116"/>
      <c r="R17238" s="116"/>
      <c r="S17238" s="116"/>
      <c r="T17238" s="117"/>
    </row>
    <row r="17239" spans="10:20">
      <c r="J17239" s="116"/>
      <c r="K17239" s="116"/>
      <c r="L17239" s="116"/>
      <c r="M17239" s="116"/>
      <c r="N17239" s="117"/>
      <c r="P17239" s="115"/>
      <c r="Q17239" s="116"/>
      <c r="R17239" s="116"/>
      <c r="S17239" s="116"/>
      <c r="T17239" s="117"/>
    </row>
    <row r="17240" spans="10:20">
      <c r="J17240" s="116"/>
      <c r="K17240" s="116"/>
      <c r="L17240" s="116"/>
      <c r="M17240" s="116"/>
      <c r="N17240" s="117"/>
      <c r="P17240" s="115"/>
      <c r="Q17240" s="116"/>
      <c r="R17240" s="116"/>
      <c r="S17240" s="116"/>
      <c r="T17240" s="117"/>
    </row>
    <row r="17241" spans="10:20">
      <c r="J17241" s="116"/>
      <c r="K17241" s="116"/>
      <c r="L17241" s="116"/>
      <c r="M17241" s="116"/>
      <c r="N17241" s="117"/>
      <c r="P17241" s="115"/>
      <c r="Q17241" s="116"/>
      <c r="R17241" s="116"/>
      <c r="S17241" s="116"/>
      <c r="T17241" s="117"/>
    </row>
    <row r="17242" spans="10:20">
      <c r="J17242" s="116"/>
      <c r="K17242" s="116"/>
      <c r="L17242" s="116"/>
      <c r="M17242" s="116"/>
      <c r="N17242" s="117"/>
      <c r="P17242" s="115"/>
      <c r="Q17242" s="116"/>
      <c r="R17242" s="116"/>
      <c r="S17242" s="116"/>
      <c r="T17242" s="117"/>
    </row>
    <row r="17243" spans="10:20">
      <c r="J17243" s="116"/>
      <c r="K17243" s="116"/>
      <c r="L17243" s="116"/>
      <c r="M17243" s="116"/>
      <c r="N17243" s="117"/>
      <c r="P17243" s="115"/>
      <c r="Q17243" s="116"/>
      <c r="R17243" s="116"/>
      <c r="S17243" s="116"/>
      <c r="T17243" s="117"/>
    </row>
    <row r="17244" spans="10:20">
      <c r="J17244" s="116"/>
      <c r="K17244" s="116"/>
      <c r="L17244" s="116"/>
      <c r="M17244" s="116"/>
      <c r="N17244" s="117"/>
      <c r="P17244" s="115"/>
      <c r="Q17244" s="116"/>
      <c r="R17244" s="116"/>
      <c r="S17244" s="116"/>
      <c r="T17244" s="117"/>
    </row>
    <row r="17245" spans="10:20">
      <c r="J17245" s="116"/>
      <c r="K17245" s="116"/>
      <c r="L17245" s="116"/>
      <c r="M17245" s="116"/>
      <c r="N17245" s="117"/>
      <c r="P17245" s="115"/>
      <c r="Q17245" s="116"/>
      <c r="R17245" s="116"/>
      <c r="S17245" s="116"/>
      <c r="T17245" s="117"/>
    </row>
    <row r="17246" spans="10:20">
      <c r="J17246" s="116"/>
      <c r="K17246" s="116"/>
      <c r="L17246" s="116"/>
      <c r="M17246" s="116"/>
      <c r="N17246" s="117"/>
      <c r="P17246" s="115"/>
      <c r="Q17246" s="116"/>
      <c r="R17246" s="116"/>
      <c r="S17246" s="116"/>
      <c r="T17246" s="117"/>
    </row>
    <row r="17247" spans="10:20">
      <c r="J17247" s="116"/>
      <c r="K17247" s="116"/>
      <c r="L17247" s="116"/>
      <c r="M17247" s="116"/>
      <c r="N17247" s="117"/>
      <c r="P17247" s="115"/>
      <c r="Q17247" s="116"/>
      <c r="R17247" s="116"/>
      <c r="S17247" s="116"/>
      <c r="T17247" s="117"/>
    </row>
    <row r="17248" spans="10:20">
      <c r="J17248" s="116"/>
      <c r="K17248" s="116"/>
      <c r="L17248" s="116"/>
      <c r="M17248" s="116"/>
      <c r="N17248" s="117"/>
      <c r="P17248" s="115"/>
      <c r="Q17248" s="116"/>
      <c r="R17248" s="116"/>
      <c r="S17248" s="116"/>
      <c r="T17248" s="117"/>
    </row>
    <row r="17249" spans="10:20">
      <c r="J17249" s="116"/>
      <c r="K17249" s="116"/>
      <c r="L17249" s="116"/>
      <c r="M17249" s="116"/>
      <c r="N17249" s="117"/>
      <c r="P17249" s="115"/>
      <c r="Q17249" s="116"/>
      <c r="R17249" s="116"/>
      <c r="S17249" s="116"/>
      <c r="T17249" s="117"/>
    </row>
    <row r="17250" spans="10:20">
      <c r="J17250" s="116"/>
      <c r="K17250" s="116"/>
      <c r="L17250" s="116"/>
      <c r="M17250" s="116"/>
      <c r="N17250" s="117"/>
      <c r="P17250" s="115"/>
      <c r="Q17250" s="116"/>
      <c r="R17250" s="116"/>
      <c r="S17250" s="116"/>
      <c r="T17250" s="117"/>
    </row>
    <row r="17251" spans="10:20">
      <c r="J17251" s="116"/>
      <c r="K17251" s="116"/>
      <c r="L17251" s="116"/>
      <c r="M17251" s="116"/>
      <c r="N17251" s="117"/>
      <c r="P17251" s="115"/>
      <c r="Q17251" s="116"/>
      <c r="R17251" s="116"/>
      <c r="S17251" s="116"/>
      <c r="T17251" s="117"/>
    </row>
    <row r="17252" spans="10:20">
      <c r="J17252" s="116"/>
      <c r="K17252" s="116"/>
      <c r="L17252" s="116"/>
      <c r="M17252" s="116"/>
      <c r="N17252" s="117"/>
      <c r="P17252" s="115"/>
      <c r="Q17252" s="116"/>
      <c r="R17252" s="116"/>
      <c r="S17252" s="116"/>
      <c r="T17252" s="117"/>
    </row>
    <row r="17253" spans="10:20">
      <c r="J17253" s="116"/>
      <c r="K17253" s="116"/>
      <c r="L17253" s="116"/>
      <c r="M17253" s="116"/>
      <c r="N17253" s="117"/>
      <c r="P17253" s="115"/>
      <c r="Q17253" s="116"/>
      <c r="R17253" s="116"/>
      <c r="S17253" s="116"/>
      <c r="T17253" s="117"/>
    </row>
    <row r="17254" spans="10:20">
      <c r="J17254" s="116"/>
      <c r="K17254" s="116"/>
      <c r="L17254" s="116"/>
      <c r="M17254" s="116"/>
      <c r="N17254" s="117"/>
      <c r="P17254" s="115"/>
      <c r="Q17254" s="116"/>
      <c r="R17254" s="116"/>
      <c r="S17254" s="116"/>
      <c r="T17254" s="117"/>
    </row>
    <row r="17255" spans="10:20">
      <c r="J17255" s="116"/>
      <c r="K17255" s="116"/>
      <c r="L17255" s="116"/>
      <c r="M17255" s="116"/>
      <c r="N17255" s="117"/>
      <c r="P17255" s="115"/>
      <c r="Q17255" s="116"/>
      <c r="R17255" s="116"/>
      <c r="S17255" s="116"/>
      <c r="T17255" s="117"/>
    </row>
    <row r="17256" spans="10:20">
      <c r="J17256" s="116"/>
      <c r="K17256" s="116"/>
      <c r="L17256" s="116"/>
      <c r="M17256" s="116"/>
      <c r="N17256" s="117"/>
      <c r="P17256" s="115"/>
      <c r="Q17256" s="116"/>
      <c r="R17256" s="116"/>
      <c r="S17256" s="116"/>
      <c r="T17256" s="117"/>
    </row>
    <row r="17257" spans="10:20">
      <c r="J17257" s="116"/>
      <c r="K17257" s="116"/>
      <c r="L17257" s="116"/>
      <c r="M17257" s="116"/>
      <c r="N17257" s="117"/>
      <c r="P17257" s="115"/>
      <c r="Q17257" s="116"/>
      <c r="R17257" s="116"/>
      <c r="S17257" s="116"/>
      <c r="T17257" s="117"/>
    </row>
    <row r="17258" spans="10:20">
      <c r="J17258" s="116"/>
      <c r="K17258" s="116"/>
      <c r="L17258" s="116"/>
      <c r="M17258" s="116"/>
      <c r="N17258" s="117"/>
      <c r="P17258" s="115"/>
      <c r="Q17258" s="116"/>
      <c r="R17258" s="116"/>
      <c r="S17258" s="116"/>
      <c r="T17258" s="117"/>
    </row>
    <row r="17259" spans="10:20">
      <c r="J17259" s="116"/>
      <c r="K17259" s="116"/>
      <c r="L17259" s="116"/>
      <c r="M17259" s="116"/>
      <c r="N17259" s="117"/>
      <c r="P17259" s="115"/>
      <c r="Q17259" s="116"/>
      <c r="R17259" s="116"/>
      <c r="S17259" s="116"/>
      <c r="T17259" s="117"/>
    </row>
    <row r="17260" spans="10:20">
      <c r="J17260" s="116"/>
      <c r="K17260" s="116"/>
      <c r="L17260" s="116"/>
      <c r="M17260" s="116"/>
      <c r="N17260" s="117"/>
      <c r="P17260" s="115"/>
      <c r="Q17260" s="116"/>
      <c r="R17260" s="116"/>
      <c r="S17260" s="116"/>
      <c r="T17260" s="117"/>
    </row>
    <row r="17261" spans="10:20">
      <c r="J17261" s="116"/>
      <c r="K17261" s="116"/>
      <c r="L17261" s="116"/>
      <c r="M17261" s="116"/>
      <c r="N17261" s="117"/>
      <c r="P17261" s="115"/>
      <c r="Q17261" s="116"/>
      <c r="R17261" s="116"/>
      <c r="S17261" s="116"/>
      <c r="T17261" s="117"/>
    </row>
    <row r="17262" spans="10:20">
      <c r="J17262" s="116"/>
      <c r="K17262" s="116"/>
      <c r="L17262" s="116"/>
      <c r="M17262" s="116"/>
      <c r="N17262" s="117"/>
      <c r="P17262" s="115"/>
      <c r="Q17262" s="116"/>
      <c r="R17262" s="116"/>
      <c r="S17262" s="116"/>
      <c r="T17262" s="117"/>
    </row>
    <row r="17263" spans="10:20">
      <c r="J17263" s="116"/>
      <c r="K17263" s="116"/>
      <c r="L17263" s="116"/>
      <c r="M17263" s="116"/>
      <c r="N17263" s="117"/>
      <c r="P17263" s="115"/>
      <c r="Q17263" s="116"/>
      <c r="R17263" s="116"/>
      <c r="S17263" s="116"/>
      <c r="T17263" s="117"/>
    </row>
    <row r="17264" spans="10:20">
      <c r="J17264" s="116"/>
      <c r="K17264" s="116"/>
      <c r="L17264" s="116"/>
      <c r="M17264" s="116"/>
      <c r="N17264" s="117"/>
      <c r="P17264" s="115"/>
      <c r="Q17264" s="116"/>
      <c r="R17264" s="116"/>
      <c r="S17264" s="116"/>
      <c r="T17264" s="117"/>
    </row>
    <row r="17265" spans="10:20">
      <c r="J17265" s="116"/>
      <c r="K17265" s="116"/>
      <c r="L17265" s="116"/>
      <c r="M17265" s="116"/>
      <c r="N17265" s="117"/>
      <c r="P17265" s="115"/>
      <c r="Q17265" s="116"/>
      <c r="R17265" s="116"/>
      <c r="S17265" s="116"/>
      <c r="T17265" s="117"/>
    </row>
    <row r="17266" spans="10:20">
      <c r="J17266" s="116"/>
      <c r="K17266" s="116"/>
      <c r="L17266" s="116"/>
      <c r="M17266" s="116"/>
      <c r="N17266" s="117"/>
      <c r="P17266" s="115"/>
      <c r="Q17266" s="116"/>
      <c r="R17266" s="116"/>
      <c r="S17266" s="116"/>
      <c r="T17266" s="117"/>
    </row>
    <row r="17267" spans="10:20">
      <c r="J17267" s="116"/>
      <c r="K17267" s="116"/>
      <c r="L17267" s="116"/>
      <c r="M17267" s="116"/>
      <c r="N17267" s="117"/>
      <c r="P17267" s="115"/>
      <c r="Q17267" s="116"/>
      <c r="R17267" s="116"/>
      <c r="S17267" s="116"/>
      <c r="T17267" s="117"/>
    </row>
    <row r="17268" spans="10:20">
      <c r="J17268" s="116"/>
      <c r="K17268" s="116"/>
      <c r="L17268" s="116"/>
      <c r="M17268" s="116"/>
      <c r="N17268" s="117"/>
      <c r="P17268" s="115"/>
      <c r="Q17268" s="116"/>
      <c r="R17268" s="116"/>
      <c r="S17268" s="116"/>
      <c r="T17268" s="117"/>
    </row>
    <row r="17269" spans="10:20">
      <c r="J17269" s="116"/>
      <c r="K17269" s="116"/>
      <c r="L17269" s="116"/>
      <c r="M17269" s="116"/>
      <c r="N17269" s="117"/>
      <c r="P17269" s="115"/>
      <c r="Q17269" s="116"/>
      <c r="R17269" s="116"/>
      <c r="S17269" s="116"/>
      <c r="T17269" s="117"/>
    </row>
    <row r="17270" spans="10:20">
      <c r="J17270" s="116"/>
      <c r="K17270" s="116"/>
      <c r="L17270" s="116"/>
      <c r="M17270" s="116"/>
      <c r="N17270" s="117"/>
      <c r="P17270" s="115"/>
      <c r="Q17270" s="116"/>
      <c r="R17270" s="116"/>
      <c r="S17270" s="116"/>
      <c r="T17270" s="117"/>
    </row>
    <row r="17271" spans="10:20">
      <c r="J17271" s="116"/>
      <c r="K17271" s="116"/>
      <c r="L17271" s="116"/>
      <c r="M17271" s="116"/>
      <c r="N17271" s="117"/>
      <c r="P17271" s="115"/>
      <c r="Q17271" s="116"/>
      <c r="R17271" s="116"/>
      <c r="S17271" s="116"/>
      <c r="T17271" s="117"/>
    </row>
    <row r="17272" spans="10:20">
      <c r="J17272" s="116"/>
      <c r="K17272" s="116"/>
      <c r="L17272" s="116"/>
      <c r="M17272" s="116"/>
      <c r="N17272" s="117"/>
      <c r="P17272" s="115"/>
      <c r="Q17272" s="116"/>
      <c r="R17272" s="116"/>
      <c r="S17272" s="116"/>
      <c r="T17272" s="117"/>
    </row>
    <row r="17273" spans="10:20">
      <c r="J17273" s="116"/>
      <c r="K17273" s="116"/>
      <c r="L17273" s="116"/>
      <c r="M17273" s="116"/>
      <c r="N17273" s="117"/>
      <c r="P17273" s="115"/>
      <c r="Q17273" s="116"/>
      <c r="R17273" s="116"/>
      <c r="S17273" s="116"/>
      <c r="T17273" s="117"/>
    </row>
    <row r="17274" spans="10:20">
      <c r="J17274" s="116"/>
      <c r="K17274" s="116"/>
      <c r="L17274" s="116"/>
      <c r="M17274" s="116"/>
      <c r="N17274" s="117"/>
      <c r="P17274" s="115"/>
      <c r="Q17274" s="116"/>
      <c r="R17274" s="116"/>
      <c r="S17274" s="116"/>
      <c r="T17274" s="117"/>
    </row>
    <row r="17275" spans="10:20">
      <c r="J17275" s="116"/>
      <c r="K17275" s="116"/>
      <c r="L17275" s="116"/>
      <c r="M17275" s="116"/>
      <c r="N17275" s="117"/>
      <c r="P17275" s="115"/>
      <c r="Q17275" s="116"/>
      <c r="R17275" s="116"/>
      <c r="S17275" s="116"/>
      <c r="T17275" s="117"/>
    </row>
    <row r="17276" spans="10:20">
      <c r="J17276" s="116"/>
      <c r="K17276" s="116"/>
      <c r="L17276" s="116"/>
      <c r="M17276" s="116"/>
      <c r="N17276" s="117"/>
      <c r="P17276" s="115"/>
      <c r="Q17276" s="116"/>
      <c r="R17276" s="116"/>
      <c r="S17276" s="116"/>
      <c r="T17276" s="117"/>
    </row>
    <row r="17277" spans="10:20">
      <c r="J17277" s="116"/>
      <c r="K17277" s="116"/>
      <c r="L17277" s="116"/>
      <c r="M17277" s="116"/>
      <c r="N17277" s="117"/>
      <c r="P17277" s="115"/>
      <c r="Q17277" s="116"/>
      <c r="R17277" s="116"/>
      <c r="S17277" s="116"/>
      <c r="T17277" s="117"/>
    </row>
    <row r="17278" spans="10:20">
      <c r="J17278" s="116"/>
      <c r="K17278" s="116"/>
      <c r="L17278" s="116"/>
      <c r="M17278" s="116"/>
      <c r="N17278" s="117"/>
      <c r="P17278" s="115"/>
      <c r="Q17278" s="116"/>
      <c r="R17278" s="116"/>
      <c r="S17278" s="116"/>
      <c r="T17278" s="117"/>
    </row>
    <row r="17279" spans="10:20">
      <c r="J17279" s="116"/>
      <c r="K17279" s="116"/>
      <c r="L17279" s="116"/>
      <c r="M17279" s="116"/>
      <c r="N17279" s="117"/>
      <c r="P17279" s="115"/>
      <c r="Q17279" s="116"/>
      <c r="R17279" s="116"/>
      <c r="S17279" s="116"/>
      <c r="T17279" s="117"/>
    </row>
    <row r="17280" spans="10:20">
      <c r="J17280" s="116"/>
      <c r="K17280" s="116"/>
      <c r="L17280" s="116"/>
      <c r="M17280" s="116"/>
      <c r="N17280" s="117"/>
      <c r="P17280" s="115"/>
      <c r="Q17280" s="116"/>
      <c r="R17280" s="116"/>
      <c r="S17280" s="116"/>
      <c r="T17280" s="117"/>
    </row>
    <row r="17281" spans="10:20">
      <c r="J17281" s="116"/>
      <c r="K17281" s="116"/>
      <c r="L17281" s="116"/>
      <c r="M17281" s="116"/>
      <c r="N17281" s="117"/>
      <c r="P17281" s="115"/>
      <c r="Q17281" s="116"/>
      <c r="R17281" s="116"/>
      <c r="S17281" s="116"/>
      <c r="T17281" s="117"/>
    </row>
    <row r="17282" spans="10:20">
      <c r="J17282" s="116"/>
      <c r="K17282" s="116"/>
      <c r="L17282" s="116"/>
      <c r="M17282" s="116"/>
      <c r="N17282" s="117"/>
      <c r="P17282" s="115"/>
      <c r="Q17282" s="116"/>
      <c r="R17282" s="116"/>
      <c r="S17282" s="116"/>
      <c r="T17282" s="117"/>
    </row>
    <row r="17283" spans="10:20">
      <c r="J17283" s="116"/>
      <c r="K17283" s="116"/>
      <c r="L17283" s="116"/>
      <c r="M17283" s="116"/>
      <c r="N17283" s="117"/>
      <c r="P17283" s="115"/>
      <c r="Q17283" s="116"/>
      <c r="R17283" s="116"/>
      <c r="S17283" s="116"/>
      <c r="T17283" s="117"/>
    </row>
    <row r="17284" spans="10:20">
      <c r="J17284" s="116"/>
      <c r="K17284" s="116"/>
      <c r="L17284" s="116"/>
      <c r="M17284" s="116"/>
      <c r="N17284" s="117"/>
      <c r="P17284" s="115"/>
      <c r="Q17284" s="116"/>
      <c r="R17284" s="116"/>
      <c r="S17284" s="116"/>
      <c r="T17284" s="117"/>
    </row>
    <row r="17285" spans="10:20">
      <c r="J17285" s="116"/>
      <c r="K17285" s="116"/>
      <c r="L17285" s="116"/>
      <c r="M17285" s="116"/>
      <c r="N17285" s="117"/>
      <c r="P17285" s="115"/>
      <c r="Q17285" s="116"/>
      <c r="R17285" s="116"/>
      <c r="S17285" s="116"/>
      <c r="T17285" s="117"/>
    </row>
    <row r="17286" spans="10:20">
      <c r="J17286" s="116"/>
      <c r="K17286" s="116"/>
      <c r="L17286" s="116"/>
      <c r="M17286" s="116"/>
      <c r="N17286" s="117"/>
      <c r="P17286" s="115"/>
      <c r="Q17286" s="116"/>
      <c r="R17286" s="116"/>
      <c r="S17286" s="116"/>
      <c r="T17286" s="117"/>
    </row>
    <row r="17287" spans="10:20">
      <c r="J17287" s="116"/>
      <c r="K17287" s="116"/>
      <c r="L17287" s="116"/>
      <c r="M17287" s="116"/>
      <c r="N17287" s="117"/>
      <c r="P17287" s="115"/>
      <c r="Q17287" s="116"/>
      <c r="R17287" s="116"/>
      <c r="S17287" s="116"/>
      <c r="T17287" s="117"/>
    </row>
    <row r="17288" spans="10:20">
      <c r="J17288" s="116"/>
      <c r="K17288" s="116"/>
      <c r="L17288" s="116"/>
      <c r="M17288" s="116"/>
      <c r="N17288" s="117"/>
      <c r="P17288" s="115"/>
      <c r="Q17288" s="116"/>
      <c r="R17288" s="116"/>
      <c r="S17288" s="116"/>
      <c r="T17288" s="117"/>
    </row>
    <row r="17289" spans="10:20">
      <c r="J17289" s="116"/>
      <c r="K17289" s="116"/>
      <c r="L17289" s="116"/>
      <c r="M17289" s="116"/>
      <c r="N17289" s="117"/>
      <c r="P17289" s="115"/>
      <c r="Q17289" s="116"/>
      <c r="R17289" s="116"/>
      <c r="S17289" s="116"/>
      <c r="T17289" s="117"/>
    </row>
    <row r="17290" spans="10:20">
      <c r="J17290" s="116"/>
      <c r="K17290" s="116"/>
      <c r="L17290" s="116"/>
      <c r="M17290" s="116"/>
      <c r="N17290" s="117"/>
      <c r="P17290" s="115"/>
      <c r="Q17290" s="116"/>
      <c r="R17290" s="116"/>
      <c r="S17290" s="116"/>
      <c r="T17290" s="117"/>
    </row>
    <row r="17291" spans="10:20">
      <c r="J17291" s="116"/>
      <c r="K17291" s="116"/>
      <c r="L17291" s="116"/>
      <c r="M17291" s="116"/>
      <c r="N17291" s="117"/>
      <c r="P17291" s="115"/>
      <c r="Q17291" s="116"/>
      <c r="R17291" s="116"/>
      <c r="S17291" s="116"/>
      <c r="T17291" s="117"/>
    </row>
    <row r="17292" spans="10:20">
      <c r="J17292" s="116"/>
      <c r="K17292" s="116"/>
      <c r="L17292" s="116"/>
      <c r="M17292" s="116"/>
      <c r="N17292" s="117"/>
      <c r="P17292" s="115"/>
      <c r="Q17292" s="116"/>
      <c r="R17292" s="116"/>
      <c r="S17292" s="116"/>
      <c r="T17292" s="117"/>
    </row>
    <row r="17293" spans="10:20">
      <c r="J17293" s="116"/>
      <c r="K17293" s="116"/>
      <c r="L17293" s="116"/>
      <c r="M17293" s="116"/>
      <c r="N17293" s="117"/>
      <c r="P17293" s="115"/>
      <c r="Q17293" s="116"/>
      <c r="R17293" s="116"/>
      <c r="S17293" s="116"/>
      <c r="T17293" s="117"/>
    </row>
    <row r="17294" spans="10:20">
      <c r="J17294" s="116"/>
      <c r="K17294" s="116"/>
      <c r="L17294" s="116"/>
      <c r="M17294" s="116"/>
      <c r="N17294" s="117"/>
      <c r="P17294" s="115"/>
      <c r="Q17294" s="116"/>
      <c r="R17294" s="116"/>
      <c r="S17294" s="116"/>
      <c r="T17294" s="117"/>
    </row>
    <row r="17295" spans="10:20">
      <c r="J17295" s="116"/>
      <c r="K17295" s="116"/>
      <c r="L17295" s="116"/>
      <c r="M17295" s="116"/>
      <c r="N17295" s="117"/>
      <c r="P17295" s="115"/>
      <c r="Q17295" s="116"/>
      <c r="R17295" s="116"/>
      <c r="S17295" s="116"/>
      <c r="T17295" s="117"/>
    </row>
    <row r="17296" spans="10:20">
      <c r="J17296" s="116"/>
      <c r="K17296" s="116"/>
      <c r="L17296" s="116"/>
      <c r="M17296" s="116"/>
      <c r="N17296" s="117"/>
      <c r="P17296" s="115"/>
      <c r="Q17296" s="116"/>
      <c r="R17296" s="116"/>
      <c r="S17296" s="116"/>
      <c r="T17296" s="117"/>
    </row>
    <row r="17297" spans="10:20">
      <c r="J17297" s="116"/>
      <c r="K17297" s="116"/>
      <c r="L17297" s="116"/>
      <c r="M17297" s="116"/>
      <c r="N17297" s="117"/>
      <c r="P17297" s="115"/>
      <c r="Q17297" s="116"/>
      <c r="R17297" s="116"/>
      <c r="S17297" s="116"/>
      <c r="T17297" s="117"/>
    </row>
    <row r="17298" spans="10:20">
      <c r="J17298" s="116"/>
      <c r="K17298" s="116"/>
      <c r="L17298" s="116"/>
      <c r="M17298" s="116"/>
      <c r="N17298" s="117"/>
      <c r="P17298" s="115"/>
      <c r="Q17298" s="116"/>
      <c r="R17298" s="116"/>
      <c r="S17298" s="116"/>
      <c r="T17298" s="117"/>
    </row>
    <row r="17299" spans="10:20">
      <c r="J17299" s="116"/>
      <c r="K17299" s="116"/>
      <c r="L17299" s="116"/>
      <c r="M17299" s="116"/>
      <c r="N17299" s="117"/>
      <c r="P17299" s="115"/>
      <c r="Q17299" s="116"/>
      <c r="R17299" s="116"/>
      <c r="S17299" s="116"/>
      <c r="T17299" s="117"/>
    </row>
    <row r="17300" spans="10:20">
      <c r="J17300" s="116"/>
      <c r="K17300" s="116"/>
      <c r="L17300" s="116"/>
      <c r="M17300" s="116"/>
      <c r="N17300" s="117"/>
      <c r="P17300" s="115"/>
      <c r="Q17300" s="116"/>
      <c r="R17300" s="116"/>
      <c r="S17300" s="116"/>
      <c r="T17300" s="117"/>
    </row>
    <row r="17301" spans="10:20">
      <c r="J17301" s="116"/>
      <c r="K17301" s="116"/>
      <c r="L17301" s="116"/>
      <c r="M17301" s="116"/>
      <c r="N17301" s="117"/>
      <c r="P17301" s="115"/>
      <c r="Q17301" s="116"/>
      <c r="R17301" s="116"/>
      <c r="S17301" s="116"/>
      <c r="T17301" s="117"/>
    </row>
    <row r="17302" spans="10:20">
      <c r="J17302" s="116"/>
      <c r="K17302" s="116"/>
      <c r="L17302" s="116"/>
      <c r="M17302" s="116"/>
      <c r="N17302" s="117"/>
      <c r="P17302" s="115"/>
      <c r="Q17302" s="116"/>
      <c r="R17302" s="116"/>
      <c r="S17302" s="116"/>
      <c r="T17302" s="117"/>
    </row>
    <row r="17303" spans="10:20">
      <c r="J17303" s="116"/>
      <c r="K17303" s="116"/>
      <c r="L17303" s="116"/>
      <c r="M17303" s="116"/>
      <c r="N17303" s="117"/>
      <c r="P17303" s="115"/>
      <c r="Q17303" s="116"/>
      <c r="R17303" s="116"/>
      <c r="S17303" s="116"/>
      <c r="T17303" s="117"/>
    </row>
    <row r="17304" spans="10:20">
      <c r="J17304" s="116"/>
      <c r="K17304" s="116"/>
      <c r="L17304" s="116"/>
      <c r="M17304" s="116"/>
      <c r="N17304" s="117"/>
      <c r="P17304" s="115"/>
      <c r="Q17304" s="116"/>
      <c r="R17304" s="116"/>
      <c r="S17304" s="116"/>
      <c r="T17304" s="117"/>
    </row>
    <row r="17305" spans="10:20">
      <c r="J17305" s="116"/>
      <c r="K17305" s="116"/>
      <c r="L17305" s="116"/>
      <c r="M17305" s="116"/>
      <c r="N17305" s="117"/>
      <c r="P17305" s="115"/>
      <c r="Q17305" s="116"/>
      <c r="R17305" s="116"/>
      <c r="S17305" s="116"/>
      <c r="T17305" s="117"/>
    </row>
    <row r="17306" spans="10:20">
      <c r="J17306" s="116"/>
      <c r="K17306" s="116"/>
      <c r="L17306" s="116"/>
      <c r="M17306" s="116"/>
      <c r="N17306" s="117"/>
      <c r="P17306" s="115"/>
      <c r="Q17306" s="116"/>
      <c r="R17306" s="116"/>
      <c r="S17306" s="116"/>
      <c r="T17306" s="117"/>
    </row>
    <row r="17307" spans="10:20">
      <c r="J17307" s="116"/>
      <c r="K17307" s="116"/>
      <c r="L17307" s="116"/>
      <c r="M17307" s="116"/>
      <c r="N17307" s="117"/>
      <c r="P17307" s="115"/>
      <c r="Q17307" s="116"/>
      <c r="R17307" s="116"/>
      <c r="S17307" s="116"/>
      <c r="T17307" s="117"/>
    </row>
    <row r="17308" spans="10:20">
      <c r="J17308" s="116"/>
      <c r="K17308" s="116"/>
      <c r="L17308" s="116"/>
      <c r="M17308" s="116"/>
      <c r="N17308" s="117"/>
      <c r="P17308" s="115"/>
      <c r="Q17308" s="116"/>
      <c r="R17308" s="116"/>
      <c r="S17308" s="116"/>
      <c r="T17308" s="117"/>
    </row>
    <row r="17309" spans="10:20">
      <c r="J17309" s="116"/>
      <c r="K17309" s="116"/>
      <c r="L17309" s="116"/>
      <c r="M17309" s="116"/>
      <c r="N17309" s="117"/>
      <c r="P17309" s="115"/>
      <c r="Q17309" s="116"/>
      <c r="R17309" s="116"/>
      <c r="S17309" s="116"/>
      <c r="T17309" s="117"/>
    </row>
    <row r="17310" spans="10:20">
      <c r="J17310" s="116"/>
      <c r="K17310" s="116"/>
      <c r="L17310" s="116"/>
      <c r="M17310" s="116"/>
      <c r="N17310" s="117"/>
      <c r="P17310" s="115"/>
      <c r="Q17310" s="116"/>
      <c r="R17310" s="116"/>
      <c r="S17310" s="116"/>
      <c r="T17310" s="117"/>
    </row>
    <row r="17311" spans="10:20">
      <c r="J17311" s="116"/>
      <c r="K17311" s="116"/>
      <c r="L17311" s="116"/>
      <c r="M17311" s="116"/>
      <c r="N17311" s="117"/>
      <c r="P17311" s="115"/>
      <c r="Q17311" s="116"/>
      <c r="R17311" s="116"/>
      <c r="S17311" s="116"/>
      <c r="T17311" s="117"/>
    </row>
    <row r="17312" spans="10:20">
      <c r="J17312" s="116"/>
      <c r="K17312" s="116"/>
      <c r="L17312" s="116"/>
      <c r="M17312" s="116"/>
      <c r="N17312" s="117"/>
      <c r="P17312" s="115"/>
      <c r="Q17312" s="116"/>
      <c r="R17312" s="116"/>
      <c r="S17312" s="116"/>
      <c r="T17312" s="117"/>
    </row>
    <row r="17313" spans="10:20">
      <c r="J17313" s="116"/>
      <c r="K17313" s="116"/>
      <c r="L17313" s="116"/>
      <c r="M17313" s="116"/>
      <c r="N17313" s="117"/>
      <c r="P17313" s="115"/>
      <c r="Q17313" s="116"/>
      <c r="R17313" s="116"/>
      <c r="S17313" s="116"/>
      <c r="T17313" s="117"/>
    </row>
    <row r="17314" spans="10:20">
      <c r="J17314" s="116"/>
      <c r="K17314" s="116"/>
      <c r="L17314" s="116"/>
      <c r="M17314" s="116"/>
      <c r="N17314" s="117"/>
      <c r="P17314" s="115"/>
      <c r="Q17314" s="116"/>
      <c r="R17314" s="116"/>
      <c r="S17314" s="116"/>
      <c r="T17314" s="117"/>
    </row>
    <row r="17315" spans="10:20">
      <c r="J17315" s="116"/>
      <c r="K17315" s="116"/>
      <c r="L17315" s="116"/>
      <c r="M17315" s="116"/>
      <c r="N17315" s="117"/>
      <c r="P17315" s="115"/>
      <c r="Q17315" s="116"/>
      <c r="R17315" s="116"/>
      <c r="S17315" s="116"/>
      <c r="T17315" s="117"/>
    </row>
    <row r="17316" spans="10:20">
      <c r="J17316" s="116"/>
      <c r="K17316" s="116"/>
      <c r="L17316" s="116"/>
      <c r="M17316" s="116"/>
      <c r="N17316" s="117"/>
      <c r="P17316" s="115"/>
      <c r="Q17316" s="116"/>
      <c r="R17316" s="116"/>
      <c r="S17316" s="116"/>
      <c r="T17316" s="117"/>
    </row>
    <row r="17317" spans="10:20">
      <c r="J17317" s="116"/>
      <c r="K17317" s="116"/>
      <c r="L17317" s="116"/>
      <c r="M17317" s="116"/>
      <c r="N17317" s="117"/>
      <c r="P17317" s="115"/>
      <c r="Q17317" s="116"/>
      <c r="R17317" s="116"/>
      <c r="S17317" s="116"/>
      <c r="T17317" s="117"/>
    </row>
    <row r="17318" spans="10:20">
      <c r="J17318" s="116"/>
      <c r="K17318" s="116"/>
      <c r="L17318" s="116"/>
      <c r="M17318" s="116"/>
      <c r="N17318" s="117"/>
      <c r="P17318" s="115"/>
      <c r="Q17318" s="116"/>
      <c r="R17318" s="116"/>
      <c r="S17318" s="116"/>
      <c r="T17318" s="117"/>
    </row>
    <row r="17319" spans="10:20">
      <c r="J17319" s="116"/>
      <c r="K17319" s="116"/>
      <c r="L17319" s="116"/>
      <c r="M17319" s="116"/>
      <c r="N17319" s="117"/>
      <c r="P17319" s="115"/>
      <c r="Q17319" s="116"/>
      <c r="R17319" s="116"/>
      <c r="S17319" s="116"/>
      <c r="T17319" s="117"/>
    </row>
    <row r="17320" spans="10:20">
      <c r="J17320" s="116"/>
      <c r="K17320" s="116"/>
      <c r="L17320" s="116"/>
      <c r="M17320" s="116"/>
      <c r="N17320" s="117"/>
      <c r="P17320" s="115"/>
      <c r="Q17320" s="116"/>
      <c r="R17320" s="116"/>
      <c r="S17320" s="116"/>
      <c r="T17320" s="117"/>
    </row>
    <row r="17321" spans="10:20">
      <c r="J17321" s="116"/>
      <c r="K17321" s="116"/>
      <c r="L17321" s="116"/>
      <c r="M17321" s="116"/>
      <c r="N17321" s="117"/>
      <c r="P17321" s="115"/>
      <c r="Q17321" s="116"/>
      <c r="R17321" s="116"/>
      <c r="S17321" s="116"/>
      <c r="T17321" s="117"/>
    </row>
    <row r="17322" spans="10:20">
      <c r="J17322" s="116"/>
      <c r="K17322" s="116"/>
      <c r="L17322" s="116"/>
      <c r="M17322" s="116"/>
      <c r="N17322" s="117"/>
      <c r="P17322" s="115"/>
      <c r="Q17322" s="116"/>
      <c r="R17322" s="116"/>
      <c r="S17322" s="116"/>
      <c r="T17322" s="117"/>
    </row>
    <row r="17323" spans="10:20">
      <c r="J17323" s="116"/>
      <c r="K17323" s="116"/>
      <c r="L17323" s="116"/>
      <c r="M17323" s="116"/>
      <c r="N17323" s="117"/>
      <c r="P17323" s="115"/>
      <c r="Q17323" s="116"/>
      <c r="R17323" s="116"/>
      <c r="S17323" s="116"/>
      <c r="T17323" s="117"/>
    </row>
    <row r="17324" spans="10:20">
      <c r="J17324" s="116"/>
      <c r="K17324" s="116"/>
      <c r="L17324" s="116"/>
      <c r="M17324" s="116"/>
      <c r="N17324" s="117"/>
      <c r="P17324" s="115"/>
      <c r="Q17324" s="116"/>
      <c r="R17324" s="116"/>
      <c r="S17324" s="116"/>
      <c r="T17324" s="117"/>
    </row>
    <row r="17325" spans="10:20">
      <c r="J17325" s="116"/>
      <c r="K17325" s="116"/>
      <c r="L17325" s="116"/>
      <c r="M17325" s="116"/>
      <c r="N17325" s="117"/>
      <c r="P17325" s="115"/>
      <c r="Q17325" s="116"/>
      <c r="R17325" s="116"/>
      <c r="S17325" s="116"/>
      <c r="T17325" s="117"/>
    </row>
    <row r="17326" spans="10:20">
      <c r="J17326" s="116"/>
      <c r="K17326" s="116"/>
      <c r="L17326" s="116"/>
      <c r="M17326" s="116"/>
      <c r="N17326" s="117"/>
      <c r="P17326" s="115"/>
      <c r="Q17326" s="116"/>
      <c r="R17326" s="116"/>
      <c r="S17326" s="116"/>
      <c r="T17326" s="117"/>
    </row>
    <row r="17327" spans="10:20">
      <c r="J17327" s="116"/>
      <c r="K17327" s="116"/>
      <c r="L17327" s="116"/>
      <c r="M17327" s="116"/>
      <c r="N17327" s="117"/>
      <c r="P17327" s="115"/>
      <c r="Q17327" s="116"/>
      <c r="R17327" s="116"/>
      <c r="S17327" s="116"/>
      <c r="T17327" s="117"/>
    </row>
    <row r="17328" spans="10:20">
      <c r="J17328" s="116"/>
      <c r="K17328" s="116"/>
      <c r="L17328" s="116"/>
      <c r="M17328" s="116"/>
      <c r="N17328" s="117"/>
      <c r="P17328" s="115"/>
      <c r="Q17328" s="116"/>
      <c r="R17328" s="116"/>
      <c r="S17328" s="116"/>
      <c r="T17328" s="117"/>
    </row>
    <row r="17329" spans="10:20">
      <c r="J17329" s="116"/>
      <c r="K17329" s="116"/>
      <c r="L17329" s="116"/>
      <c r="M17329" s="116"/>
      <c r="N17329" s="117"/>
      <c r="P17329" s="115"/>
      <c r="Q17329" s="116"/>
      <c r="R17329" s="116"/>
      <c r="S17329" s="116"/>
      <c r="T17329" s="117"/>
    </row>
    <row r="17330" spans="10:20">
      <c r="J17330" s="116"/>
      <c r="K17330" s="116"/>
      <c r="L17330" s="116"/>
      <c r="M17330" s="116"/>
      <c r="N17330" s="117"/>
      <c r="P17330" s="115"/>
      <c r="Q17330" s="116"/>
      <c r="R17330" s="116"/>
      <c r="S17330" s="116"/>
      <c r="T17330" s="117"/>
    </row>
    <row r="17331" spans="10:20">
      <c r="J17331" s="116"/>
      <c r="K17331" s="116"/>
      <c r="L17331" s="116"/>
      <c r="M17331" s="116"/>
      <c r="N17331" s="117"/>
      <c r="P17331" s="115"/>
      <c r="Q17331" s="116"/>
      <c r="R17331" s="116"/>
      <c r="S17331" s="116"/>
      <c r="T17331" s="117"/>
    </row>
    <row r="17332" spans="10:20">
      <c r="J17332" s="116"/>
      <c r="K17332" s="116"/>
      <c r="L17332" s="116"/>
      <c r="M17332" s="116"/>
      <c r="N17332" s="117"/>
      <c r="P17332" s="115"/>
      <c r="Q17332" s="116"/>
      <c r="R17332" s="116"/>
      <c r="S17332" s="116"/>
      <c r="T17332" s="117"/>
    </row>
    <row r="17333" spans="10:20">
      <c r="J17333" s="116"/>
      <c r="K17333" s="116"/>
      <c r="L17333" s="116"/>
      <c r="M17333" s="116"/>
      <c r="N17333" s="117"/>
      <c r="P17333" s="115"/>
      <c r="Q17333" s="116"/>
      <c r="R17333" s="116"/>
      <c r="S17333" s="116"/>
      <c r="T17333" s="117"/>
    </row>
    <row r="17334" spans="10:20">
      <c r="J17334" s="116"/>
      <c r="K17334" s="116"/>
      <c r="L17334" s="116"/>
      <c r="M17334" s="116"/>
      <c r="N17334" s="117"/>
      <c r="P17334" s="115"/>
      <c r="Q17334" s="116"/>
      <c r="R17334" s="116"/>
      <c r="S17334" s="116"/>
      <c r="T17334" s="117"/>
    </row>
    <row r="17335" spans="10:20">
      <c r="J17335" s="116"/>
      <c r="K17335" s="116"/>
      <c r="L17335" s="116"/>
      <c r="M17335" s="116"/>
      <c r="N17335" s="117"/>
      <c r="P17335" s="115"/>
      <c r="Q17335" s="116"/>
      <c r="R17335" s="116"/>
      <c r="S17335" s="116"/>
      <c r="T17335" s="117"/>
    </row>
    <row r="17336" spans="10:20">
      <c r="J17336" s="116"/>
      <c r="K17336" s="116"/>
      <c r="L17336" s="116"/>
      <c r="M17336" s="116"/>
      <c r="N17336" s="117"/>
      <c r="P17336" s="115"/>
      <c r="Q17336" s="116"/>
      <c r="R17336" s="116"/>
      <c r="S17336" s="116"/>
      <c r="T17336" s="117"/>
    </row>
    <row r="17337" spans="10:20">
      <c r="J17337" s="116"/>
      <c r="K17337" s="116"/>
      <c r="L17337" s="116"/>
      <c r="M17337" s="116"/>
      <c r="N17337" s="117"/>
      <c r="P17337" s="115"/>
      <c r="Q17337" s="116"/>
      <c r="R17337" s="116"/>
      <c r="S17337" s="116"/>
      <c r="T17337" s="117"/>
    </row>
    <row r="17338" spans="10:20">
      <c r="J17338" s="116"/>
      <c r="K17338" s="116"/>
      <c r="L17338" s="116"/>
      <c r="M17338" s="116"/>
      <c r="N17338" s="117"/>
      <c r="P17338" s="115"/>
      <c r="Q17338" s="116"/>
      <c r="R17338" s="116"/>
      <c r="S17338" s="116"/>
      <c r="T17338" s="117"/>
    </row>
    <row r="17339" spans="10:20">
      <c r="J17339" s="116"/>
      <c r="K17339" s="116"/>
      <c r="L17339" s="116"/>
      <c r="M17339" s="116"/>
      <c r="N17339" s="117"/>
      <c r="P17339" s="115"/>
      <c r="Q17339" s="116"/>
      <c r="R17339" s="116"/>
      <c r="S17339" s="116"/>
      <c r="T17339" s="117"/>
    </row>
    <row r="17340" spans="10:20">
      <c r="J17340" s="116"/>
      <c r="K17340" s="116"/>
      <c r="L17340" s="116"/>
      <c r="M17340" s="116"/>
      <c r="N17340" s="117"/>
      <c r="P17340" s="115"/>
      <c r="Q17340" s="116"/>
      <c r="R17340" s="116"/>
      <c r="S17340" s="116"/>
      <c r="T17340" s="117"/>
    </row>
    <row r="17341" spans="10:20">
      <c r="J17341" s="116"/>
      <c r="K17341" s="116"/>
      <c r="L17341" s="116"/>
      <c r="M17341" s="116"/>
      <c r="N17341" s="117"/>
      <c r="P17341" s="115"/>
      <c r="Q17341" s="116"/>
      <c r="R17341" s="116"/>
      <c r="S17341" s="116"/>
      <c r="T17341" s="117"/>
    </row>
    <row r="17342" spans="10:20">
      <c r="J17342" s="116"/>
      <c r="K17342" s="116"/>
      <c r="L17342" s="116"/>
      <c r="M17342" s="116"/>
      <c r="N17342" s="117"/>
      <c r="P17342" s="115"/>
      <c r="Q17342" s="116"/>
      <c r="R17342" s="116"/>
      <c r="S17342" s="116"/>
      <c r="T17342" s="117"/>
    </row>
    <row r="17343" spans="10:20">
      <c r="J17343" s="116"/>
      <c r="K17343" s="116"/>
      <c r="L17343" s="116"/>
      <c r="M17343" s="116"/>
      <c r="N17343" s="117"/>
      <c r="P17343" s="115"/>
      <c r="Q17343" s="116"/>
      <c r="R17343" s="116"/>
      <c r="S17343" s="116"/>
      <c r="T17343" s="117"/>
    </row>
    <row r="17344" spans="10:20">
      <c r="J17344" s="116"/>
      <c r="K17344" s="116"/>
      <c r="L17344" s="116"/>
      <c r="M17344" s="116"/>
      <c r="N17344" s="117"/>
      <c r="P17344" s="115"/>
      <c r="Q17344" s="116"/>
      <c r="R17344" s="116"/>
      <c r="S17344" s="116"/>
      <c r="T17344" s="117"/>
    </row>
    <row r="17345" spans="10:20">
      <c r="J17345" s="116"/>
      <c r="K17345" s="116"/>
      <c r="L17345" s="116"/>
      <c r="M17345" s="116"/>
      <c r="N17345" s="117"/>
      <c r="P17345" s="115"/>
      <c r="Q17345" s="116"/>
      <c r="R17345" s="116"/>
      <c r="S17345" s="116"/>
      <c r="T17345" s="117"/>
    </row>
    <row r="17346" spans="10:20">
      <c r="J17346" s="116"/>
      <c r="K17346" s="116"/>
      <c r="L17346" s="116"/>
      <c r="M17346" s="116"/>
      <c r="N17346" s="117"/>
      <c r="P17346" s="115"/>
      <c r="Q17346" s="116"/>
      <c r="R17346" s="116"/>
      <c r="S17346" s="116"/>
      <c r="T17346" s="117"/>
    </row>
    <row r="17347" spans="10:20">
      <c r="J17347" s="116"/>
      <c r="K17347" s="116"/>
      <c r="L17347" s="116"/>
      <c r="M17347" s="116"/>
      <c r="N17347" s="117"/>
      <c r="P17347" s="115"/>
      <c r="Q17347" s="116"/>
      <c r="R17347" s="116"/>
      <c r="S17347" s="116"/>
      <c r="T17347" s="117"/>
    </row>
    <row r="17348" spans="10:20">
      <c r="J17348" s="116"/>
      <c r="K17348" s="116"/>
      <c r="L17348" s="116"/>
      <c r="M17348" s="116"/>
      <c r="N17348" s="117"/>
      <c r="P17348" s="115"/>
      <c r="Q17348" s="116"/>
      <c r="R17348" s="116"/>
      <c r="S17348" s="116"/>
      <c r="T17348" s="117"/>
    </row>
    <row r="17349" spans="10:20">
      <c r="J17349" s="116"/>
      <c r="K17349" s="116"/>
      <c r="L17349" s="116"/>
      <c r="M17349" s="116"/>
      <c r="N17349" s="117"/>
      <c r="P17349" s="115"/>
      <c r="Q17349" s="116"/>
      <c r="R17349" s="116"/>
      <c r="S17349" s="116"/>
      <c r="T17349" s="117"/>
    </row>
    <row r="17350" spans="10:20">
      <c r="J17350" s="116"/>
      <c r="K17350" s="116"/>
      <c r="L17350" s="116"/>
      <c r="M17350" s="116"/>
      <c r="N17350" s="117"/>
      <c r="P17350" s="115"/>
      <c r="Q17350" s="116"/>
      <c r="R17350" s="116"/>
      <c r="S17350" s="116"/>
      <c r="T17350" s="117"/>
    </row>
    <row r="17351" spans="10:20">
      <c r="J17351" s="116"/>
      <c r="K17351" s="116"/>
      <c r="L17351" s="116"/>
      <c r="M17351" s="116"/>
      <c r="N17351" s="117"/>
      <c r="P17351" s="115"/>
      <c r="Q17351" s="116"/>
      <c r="R17351" s="116"/>
      <c r="S17351" s="116"/>
      <c r="T17351" s="117"/>
    </row>
    <row r="17352" spans="10:20">
      <c r="J17352" s="116"/>
      <c r="K17352" s="116"/>
      <c r="L17352" s="116"/>
      <c r="M17352" s="116"/>
      <c r="N17352" s="117"/>
      <c r="P17352" s="115"/>
      <c r="Q17352" s="116"/>
      <c r="R17352" s="116"/>
      <c r="S17352" s="116"/>
      <c r="T17352" s="117"/>
    </row>
    <row r="17353" spans="10:20">
      <c r="J17353" s="116"/>
      <c r="K17353" s="116"/>
      <c r="L17353" s="116"/>
      <c r="M17353" s="116"/>
      <c r="N17353" s="117"/>
      <c r="P17353" s="115"/>
      <c r="Q17353" s="116"/>
      <c r="R17353" s="116"/>
      <c r="S17353" s="116"/>
      <c r="T17353" s="117"/>
    </row>
    <row r="17354" spans="10:20">
      <c r="J17354" s="116"/>
      <c r="K17354" s="116"/>
      <c r="L17354" s="116"/>
      <c r="M17354" s="116"/>
      <c r="N17354" s="117"/>
      <c r="P17354" s="115"/>
      <c r="Q17354" s="116"/>
      <c r="R17354" s="116"/>
      <c r="S17354" s="116"/>
      <c r="T17354" s="117"/>
    </row>
    <row r="17355" spans="10:20">
      <c r="J17355" s="116"/>
      <c r="K17355" s="116"/>
      <c r="L17355" s="116"/>
      <c r="M17355" s="116"/>
      <c r="N17355" s="117"/>
      <c r="P17355" s="115"/>
      <c r="Q17355" s="116"/>
      <c r="R17355" s="116"/>
      <c r="S17355" s="116"/>
      <c r="T17355" s="117"/>
    </row>
    <row r="17356" spans="10:20">
      <c r="J17356" s="116"/>
      <c r="K17356" s="116"/>
      <c r="L17356" s="116"/>
      <c r="M17356" s="116"/>
      <c r="N17356" s="117"/>
      <c r="P17356" s="115"/>
      <c r="Q17356" s="116"/>
      <c r="R17356" s="116"/>
      <c r="S17356" s="116"/>
      <c r="T17356" s="117"/>
    </row>
    <row r="17357" spans="10:20">
      <c r="J17357" s="116"/>
      <c r="K17357" s="116"/>
      <c r="L17357" s="116"/>
      <c r="M17357" s="116"/>
      <c r="N17357" s="117"/>
      <c r="P17357" s="115"/>
      <c r="Q17357" s="116"/>
      <c r="R17357" s="116"/>
      <c r="S17357" s="116"/>
      <c r="T17357" s="117"/>
    </row>
    <row r="17358" spans="10:20">
      <c r="J17358" s="116"/>
      <c r="K17358" s="116"/>
      <c r="L17358" s="116"/>
      <c r="M17358" s="116"/>
      <c r="N17358" s="117"/>
      <c r="P17358" s="115"/>
      <c r="Q17358" s="116"/>
      <c r="R17358" s="116"/>
      <c r="S17358" s="116"/>
      <c r="T17358" s="117"/>
    </row>
    <row r="17359" spans="10:20">
      <c r="J17359" s="116"/>
      <c r="K17359" s="116"/>
      <c r="L17359" s="116"/>
      <c r="M17359" s="116"/>
      <c r="N17359" s="117"/>
      <c r="P17359" s="115"/>
      <c r="Q17359" s="116"/>
      <c r="R17359" s="116"/>
      <c r="S17359" s="116"/>
      <c r="T17359" s="117"/>
    </row>
    <row r="17360" spans="10:20">
      <c r="J17360" s="116"/>
      <c r="K17360" s="116"/>
      <c r="L17360" s="116"/>
      <c r="M17360" s="116"/>
      <c r="N17360" s="117"/>
      <c r="P17360" s="115"/>
      <c r="Q17360" s="116"/>
      <c r="R17360" s="116"/>
      <c r="S17360" s="116"/>
      <c r="T17360" s="117"/>
    </row>
    <row r="17361" spans="10:20">
      <c r="J17361" s="116"/>
      <c r="K17361" s="116"/>
      <c r="L17361" s="116"/>
      <c r="M17361" s="116"/>
      <c r="N17361" s="117"/>
      <c r="P17361" s="115"/>
      <c r="Q17361" s="116"/>
      <c r="R17361" s="116"/>
      <c r="S17361" s="116"/>
      <c r="T17361" s="117"/>
    </row>
    <row r="17362" spans="10:20">
      <c r="J17362" s="116"/>
      <c r="K17362" s="116"/>
      <c r="L17362" s="116"/>
      <c r="M17362" s="116"/>
      <c r="N17362" s="117"/>
      <c r="P17362" s="115"/>
      <c r="Q17362" s="116"/>
      <c r="R17362" s="116"/>
      <c r="S17362" s="116"/>
      <c r="T17362" s="117"/>
    </row>
    <row r="17363" spans="10:20">
      <c r="J17363" s="116"/>
      <c r="K17363" s="116"/>
      <c r="L17363" s="116"/>
      <c r="M17363" s="116"/>
      <c r="N17363" s="117"/>
      <c r="P17363" s="115"/>
      <c r="Q17363" s="116"/>
      <c r="R17363" s="116"/>
      <c r="S17363" s="116"/>
      <c r="T17363" s="117"/>
    </row>
    <row r="17364" spans="10:20">
      <c r="J17364" s="116"/>
      <c r="K17364" s="116"/>
      <c r="L17364" s="116"/>
      <c r="M17364" s="116"/>
      <c r="N17364" s="117"/>
      <c r="P17364" s="115"/>
      <c r="Q17364" s="116"/>
      <c r="R17364" s="116"/>
      <c r="S17364" s="116"/>
      <c r="T17364" s="117"/>
    </row>
    <row r="17365" spans="10:20">
      <c r="J17365" s="116"/>
      <c r="K17365" s="116"/>
      <c r="L17365" s="116"/>
      <c r="M17365" s="116"/>
      <c r="N17365" s="117"/>
      <c r="P17365" s="115"/>
      <c r="Q17365" s="116"/>
      <c r="R17365" s="116"/>
      <c r="S17365" s="116"/>
      <c r="T17365" s="117"/>
    </row>
    <row r="17366" spans="10:20">
      <c r="J17366" s="116"/>
      <c r="K17366" s="116"/>
      <c r="L17366" s="116"/>
      <c r="M17366" s="116"/>
      <c r="N17366" s="117"/>
      <c r="P17366" s="115"/>
      <c r="Q17366" s="116"/>
      <c r="R17366" s="116"/>
      <c r="S17366" s="116"/>
      <c r="T17366" s="117"/>
    </row>
    <row r="17367" spans="10:20">
      <c r="J17367" s="116"/>
      <c r="K17367" s="116"/>
      <c r="L17367" s="116"/>
      <c r="M17367" s="116"/>
      <c r="N17367" s="117"/>
      <c r="P17367" s="115"/>
      <c r="Q17367" s="116"/>
      <c r="R17367" s="116"/>
      <c r="S17367" s="116"/>
      <c r="T17367" s="117"/>
    </row>
    <row r="17368" spans="10:20">
      <c r="J17368" s="116"/>
      <c r="K17368" s="116"/>
      <c r="L17368" s="116"/>
      <c r="M17368" s="116"/>
      <c r="N17368" s="117"/>
      <c r="P17368" s="115"/>
      <c r="Q17368" s="116"/>
      <c r="R17368" s="116"/>
      <c r="S17368" s="116"/>
      <c r="T17368" s="117"/>
    </row>
    <row r="17369" spans="10:20">
      <c r="J17369" s="116"/>
      <c r="K17369" s="116"/>
      <c r="L17369" s="116"/>
      <c r="M17369" s="116"/>
      <c r="N17369" s="117"/>
      <c r="P17369" s="115"/>
      <c r="Q17369" s="116"/>
      <c r="R17369" s="116"/>
      <c r="S17369" s="116"/>
      <c r="T17369" s="117"/>
    </row>
    <row r="17370" spans="10:20">
      <c r="J17370" s="116"/>
      <c r="K17370" s="116"/>
      <c r="L17370" s="116"/>
      <c r="M17370" s="116"/>
      <c r="N17370" s="117"/>
      <c r="P17370" s="115"/>
      <c r="Q17370" s="116"/>
      <c r="R17370" s="116"/>
      <c r="S17370" s="116"/>
      <c r="T17370" s="117"/>
    </row>
    <row r="17371" spans="10:20">
      <c r="J17371" s="116"/>
      <c r="K17371" s="116"/>
      <c r="L17371" s="116"/>
      <c r="M17371" s="116"/>
      <c r="N17371" s="117"/>
      <c r="P17371" s="115"/>
      <c r="Q17371" s="116"/>
      <c r="R17371" s="116"/>
      <c r="S17371" s="116"/>
      <c r="T17371" s="117"/>
    </row>
    <row r="17372" spans="10:20">
      <c r="J17372" s="116"/>
      <c r="K17372" s="116"/>
      <c r="L17372" s="116"/>
      <c r="M17372" s="116"/>
      <c r="N17372" s="117"/>
      <c r="P17372" s="115"/>
      <c r="Q17372" s="116"/>
      <c r="R17372" s="116"/>
      <c r="S17372" s="116"/>
      <c r="T17372" s="117"/>
    </row>
    <row r="17373" spans="10:20">
      <c r="J17373" s="116"/>
      <c r="K17373" s="116"/>
      <c r="L17373" s="116"/>
      <c r="M17373" s="116"/>
      <c r="N17373" s="117"/>
      <c r="P17373" s="115"/>
      <c r="Q17373" s="116"/>
      <c r="R17373" s="116"/>
      <c r="S17373" s="116"/>
      <c r="T17373" s="117"/>
    </row>
    <row r="17374" spans="10:20">
      <c r="J17374" s="116"/>
      <c r="K17374" s="116"/>
      <c r="L17374" s="116"/>
      <c r="M17374" s="116"/>
      <c r="N17374" s="117"/>
      <c r="P17374" s="115"/>
      <c r="Q17374" s="116"/>
      <c r="R17374" s="116"/>
      <c r="S17374" s="116"/>
      <c r="T17374" s="117"/>
    </row>
    <row r="17375" spans="10:20">
      <c r="J17375" s="116"/>
      <c r="K17375" s="116"/>
      <c r="L17375" s="116"/>
      <c r="M17375" s="116"/>
      <c r="N17375" s="117"/>
      <c r="P17375" s="115"/>
      <c r="Q17375" s="116"/>
      <c r="R17375" s="116"/>
      <c r="S17375" s="116"/>
      <c r="T17375" s="117"/>
    </row>
    <row r="17376" spans="10:20">
      <c r="J17376" s="116"/>
      <c r="K17376" s="116"/>
      <c r="L17376" s="116"/>
      <c r="M17376" s="116"/>
      <c r="N17376" s="117"/>
      <c r="P17376" s="115"/>
      <c r="Q17376" s="116"/>
      <c r="R17376" s="116"/>
      <c r="S17376" s="116"/>
      <c r="T17376" s="117"/>
    </row>
    <row r="17377" spans="10:20">
      <c r="J17377" s="116"/>
      <c r="K17377" s="116"/>
      <c r="L17377" s="116"/>
      <c r="M17377" s="116"/>
      <c r="N17377" s="117"/>
      <c r="P17377" s="115"/>
      <c r="Q17377" s="116"/>
      <c r="R17377" s="116"/>
      <c r="S17377" s="116"/>
      <c r="T17377" s="117"/>
    </row>
    <row r="17378" spans="10:20">
      <c r="J17378" s="116"/>
      <c r="K17378" s="116"/>
      <c r="L17378" s="116"/>
      <c r="M17378" s="116"/>
      <c r="N17378" s="117"/>
      <c r="P17378" s="115"/>
      <c r="Q17378" s="116"/>
      <c r="R17378" s="116"/>
      <c r="S17378" s="116"/>
      <c r="T17378" s="117"/>
    </row>
    <row r="17379" spans="10:20">
      <c r="J17379" s="116"/>
      <c r="K17379" s="116"/>
      <c r="L17379" s="116"/>
      <c r="M17379" s="116"/>
      <c r="N17379" s="117"/>
      <c r="P17379" s="115"/>
      <c r="Q17379" s="116"/>
      <c r="R17379" s="116"/>
      <c r="S17379" s="116"/>
      <c r="T17379" s="117"/>
    </row>
    <row r="17380" spans="10:20">
      <c r="J17380" s="116"/>
      <c r="K17380" s="116"/>
      <c r="L17380" s="116"/>
      <c r="M17380" s="116"/>
      <c r="N17380" s="117"/>
      <c r="P17380" s="115"/>
      <c r="Q17380" s="116"/>
      <c r="R17380" s="116"/>
      <c r="S17380" s="116"/>
      <c r="T17380" s="117"/>
    </row>
    <row r="17381" spans="10:20">
      <c r="J17381" s="116"/>
      <c r="K17381" s="116"/>
      <c r="L17381" s="116"/>
      <c r="M17381" s="116"/>
      <c r="N17381" s="117"/>
      <c r="P17381" s="115"/>
      <c r="Q17381" s="116"/>
      <c r="R17381" s="116"/>
      <c r="S17381" s="116"/>
      <c r="T17381" s="117"/>
    </row>
    <row r="17382" spans="10:20">
      <c r="J17382" s="116"/>
      <c r="K17382" s="116"/>
      <c r="L17382" s="116"/>
      <c r="M17382" s="116"/>
      <c r="N17382" s="117"/>
      <c r="P17382" s="115"/>
      <c r="Q17382" s="116"/>
      <c r="R17382" s="116"/>
      <c r="S17382" s="116"/>
      <c r="T17382" s="117"/>
    </row>
    <row r="17383" spans="10:20">
      <c r="J17383" s="116"/>
      <c r="K17383" s="116"/>
      <c r="L17383" s="116"/>
      <c r="M17383" s="116"/>
      <c r="N17383" s="117"/>
      <c r="P17383" s="115"/>
      <c r="Q17383" s="116"/>
      <c r="R17383" s="116"/>
      <c r="S17383" s="116"/>
      <c r="T17383" s="117"/>
    </row>
    <row r="17384" spans="10:20">
      <c r="J17384" s="116"/>
      <c r="K17384" s="116"/>
      <c r="L17384" s="116"/>
      <c r="M17384" s="116"/>
      <c r="N17384" s="117"/>
      <c r="P17384" s="115"/>
      <c r="Q17384" s="116"/>
      <c r="R17384" s="116"/>
      <c r="S17384" s="116"/>
      <c r="T17384" s="117"/>
    </row>
    <row r="17385" spans="10:20">
      <c r="J17385" s="116"/>
      <c r="K17385" s="116"/>
      <c r="L17385" s="116"/>
      <c r="M17385" s="116"/>
      <c r="N17385" s="117"/>
      <c r="P17385" s="115"/>
      <c r="Q17385" s="116"/>
      <c r="R17385" s="116"/>
      <c r="S17385" s="116"/>
      <c r="T17385" s="117"/>
    </row>
    <row r="17386" spans="10:20">
      <c r="J17386" s="116"/>
      <c r="K17386" s="116"/>
      <c r="L17386" s="116"/>
      <c r="M17386" s="116"/>
      <c r="N17386" s="117"/>
      <c r="P17386" s="115"/>
      <c r="Q17386" s="116"/>
      <c r="R17386" s="116"/>
      <c r="S17386" s="116"/>
      <c r="T17386" s="117"/>
    </row>
    <row r="17387" spans="10:20">
      <c r="J17387" s="116"/>
      <c r="K17387" s="116"/>
      <c r="L17387" s="116"/>
      <c r="M17387" s="116"/>
      <c r="N17387" s="117"/>
      <c r="P17387" s="115"/>
      <c r="Q17387" s="116"/>
      <c r="R17387" s="116"/>
      <c r="S17387" s="116"/>
      <c r="T17387" s="117"/>
    </row>
    <row r="17388" spans="10:20">
      <c r="J17388" s="116"/>
      <c r="K17388" s="116"/>
      <c r="L17388" s="116"/>
      <c r="M17388" s="116"/>
      <c r="N17388" s="117"/>
      <c r="P17388" s="115"/>
      <c r="Q17388" s="116"/>
      <c r="R17388" s="116"/>
      <c r="S17388" s="116"/>
      <c r="T17388" s="117"/>
    </row>
    <row r="17389" spans="10:20">
      <c r="J17389" s="116"/>
      <c r="K17389" s="116"/>
      <c r="L17389" s="116"/>
      <c r="M17389" s="116"/>
      <c r="N17389" s="117"/>
      <c r="P17389" s="115"/>
      <c r="Q17389" s="116"/>
      <c r="R17389" s="116"/>
      <c r="S17389" s="116"/>
      <c r="T17389" s="117"/>
    </row>
    <row r="17390" spans="10:20">
      <c r="J17390" s="116"/>
      <c r="K17390" s="116"/>
      <c r="L17390" s="116"/>
      <c r="M17390" s="116"/>
      <c r="N17390" s="117"/>
      <c r="P17390" s="115"/>
      <c r="Q17390" s="116"/>
      <c r="R17390" s="116"/>
      <c r="S17390" s="116"/>
      <c r="T17390" s="117"/>
    </row>
    <row r="17391" spans="10:20">
      <c r="J17391" s="116"/>
      <c r="K17391" s="116"/>
      <c r="L17391" s="116"/>
      <c r="M17391" s="116"/>
      <c r="N17391" s="117"/>
      <c r="P17391" s="115"/>
      <c r="Q17391" s="116"/>
      <c r="R17391" s="116"/>
      <c r="S17391" s="116"/>
      <c r="T17391" s="117"/>
    </row>
    <row r="17392" spans="10:20">
      <c r="J17392" s="116"/>
      <c r="K17392" s="116"/>
      <c r="L17392" s="116"/>
      <c r="M17392" s="116"/>
      <c r="N17392" s="117"/>
      <c r="P17392" s="115"/>
      <c r="Q17392" s="116"/>
      <c r="R17392" s="116"/>
      <c r="S17392" s="116"/>
      <c r="T17392" s="117"/>
    </row>
    <row r="17393" spans="10:20">
      <c r="J17393" s="116"/>
      <c r="K17393" s="116"/>
      <c r="L17393" s="116"/>
      <c r="M17393" s="116"/>
      <c r="N17393" s="117"/>
      <c r="P17393" s="115"/>
      <c r="Q17393" s="116"/>
      <c r="R17393" s="116"/>
      <c r="S17393" s="116"/>
      <c r="T17393" s="117"/>
    </row>
    <row r="17394" spans="10:20">
      <c r="J17394" s="116"/>
      <c r="K17394" s="116"/>
      <c r="L17394" s="116"/>
      <c r="M17394" s="116"/>
      <c r="N17394" s="117"/>
      <c r="P17394" s="115"/>
      <c r="Q17394" s="116"/>
      <c r="R17394" s="116"/>
      <c r="S17394" s="116"/>
      <c r="T17394" s="117"/>
    </row>
    <row r="17395" spans="10:20">
      <c r="J17395" s="116"/>
      <c r="K17395" s="116"/>
      <c r="L17395" s="116"/>
      <c r="M17395" s="116"/>
      <c r="N17395" s="117"/>
      <c r="P17395" s="115"/>
      <c r="Q17395" s="116"/>
      <c r="R17395" s="116"/>
      <c r="S17395" s="116"/>
      <c r="T17395" s="117"/>
    </row>
    <row r="17396" spans="10:20">
      <c r="J17396" s="116"/>
      <c r="K17396" s="116"/>
      <c r="L17396" s="116"/>
      <c r="M17396" s="116"/>
      <c r="N17396" s="117"/>
      <c r="P17396" s="115"/>
      <c r="Q17396" s="116"/>
      <c r="R17396" s="116"/>
      <c r="S17396" s="116"/>
      <c r="T17396" s="117"/>
    </row>
    <row r="17397" spans="10:20">
      <c r="J17397" s="116"/>
      <c r="K17397" s="116"/>
      <c r="L17397" s="116"/>
      <c r="M17397" s="116"/>
      <c r="N17397" s="117"/>
      <c r="P17397" s="115"/>
      <c r="Q17397" s="116"/>
      <c r="R17397" s="116"/>
      <c r="S17397" s="116"/>
      <c r="T17397" s="117"/>
    </row>
    <row r="17398" spans="10:20">
      <c r="J17398" s="116"/>
      <c r="K17398" s="116"/>
      <c r="L17398" s="116"/>
      <c r="M17398" s="116"/>
      <c r="N17398" s="117"/>
      <c r="P17398" s="115"/>
      <c r="Q17398" s="116"/>
      <c r="R17398" s="116"/>
      <c r="S17398" s="116"/>
      <c r="T17398" s="117"/>
    </row>
    <row r="17399" spans="10:20">
      <c r="J17399" s="116"/>
      <c r="K17399" s="116"/>
      <c r="L17399" s="116"/>
      <c r="M17399" s="116"/>
      <c r="N17399" s="117"/>
      <c r="P17399" s="115"/>
      <c r="Q17399" s="116"/>
      <c r="R17399" s="116"/>
      <c r="S17399" s="116"/>
      <c r="T17399" s="117"/>
    </row>
    <row r="17400" spans="10:20">
      <c r="J17400" s="116"/>
      <c r="K17400" s="116"/>
      <c r="L17400" s="116"/>
      <c r="M17400" s="116"/>
      <c r="N17400" s="117"/>
      <c r="P17400" s="115"/>
      <c r="Q17400" s="116"/>
      <c r="R17400" s="116"/>
      <c r="S17400" s="116"/>
      <c r="T17400" s="117"/>
    </row>
    <row r="17401" spans="10:20">
      <c r="J17401" s="116"/>
      <c r="K17401" s="116"/>
      <c r="L17401" s="116"/>
      <c r="M17401" s="116"/>
      <c r="N17401" s="117"/>
      <c r="P17401" s="115"/>
      <c r="Q17401" s="116"/>
      <c r="R17401" s="116"/>
      <c r="S17401" s="116"/>
      <c r="T17401" s="117"/>
    </row>
    <row r="17402" spans="10:20">
      <c r="J17402" s="116"/>
      <c r="K17402" s="116"/>
      <c r="L17402" s="116"/>
      <c r="M17402" s="116"/>
      <c r="N17402" s="117"/>
      <c r="P17402" s="115"/>
      <c r="Q17402" s="116"/>
      <c r="R17402" s="116"/>
      <c r="S17402" s="116"/>
      <c r="T17402" s="117"/>
    </row>
    <row r="17403" spans="10:20">
      <c r="J17403" s="116"/>
      <c r="K17403" s="116"/>
      <c r="L17403" s="116"/>
      <c r="M17403" s="116"/>
      <c r="N17403" s="117"/>
      <c r="P17403" s="115"/>
      <c r="Q17403" s="116"/>
      <c r="R17403" s="116"/>
      <c r="S17403" s="116"/>
      <c r="T17403" s="117"/>
    </row>
    <row r="17404" spans="10:20">
      <c r="J17404" s="116"/>
      <c r="K17404" s="116"/>
      <c r="L17404" s="116"/>
      <c r="M17404" s="116"/>
      <c r="N17404" s="117"/>
      <c r="P17404" s="115"/>
      <c r="Q17404" s="116"/>
      <c r="R17404" s="116"/>
      <c r="S17404" s="116"/>
      <c r="T17404" s="117"/>
    </row>
    <row r="17405" spans="10:20">
      <c r="J17405" s="116"/>
      <c r="K17405" s="116"/>
      <c r="L17405" s="116"/>
      <c r="M17405" s="116"/>
      <c r="N17405" s="117"/>
      <c r="P17405" s="115"/>
      <c r="Q17405" s="116"/>
      <c r="R17405" s="116"/>
      <c r="S17405" s="116"/>
      <c r="T17405" s="117"/>
    </row>
    <row r="17406" spans="10:20">
      <c r="J17406" s="116"/>
      <c r="K17406" s="116"/>
      <c r="L17406" s="116"/>
      <c r="M17406" s="116"/>
      <c r="N17406" s="117"/>
      <c r="P17406" s="115"/>
      <c r="Q17406" s="116"/>
      <c r="R17406" s="116"/>
      <c r="S17406" s="116"/>
      <c r="T17406" s="117"/>
    </row>
    <row r="17407" spans="10:20">
      <c r="J17407" s="116"/>
      <c r="K17407" s="116"/>
      <c r="L17407" s="116"/>
      <c r="M17407" s="116"/>
      <c r="N17407" s="117"/>
      <c r="P17407" s="115"/>
      <c r="Q17407" s="116"/>
      <c r="R17407" s="116"/>
      <c r="S17407" s="116"/>
      <c r="T17407" s="117"/>
    </row>
    <row r="17408" spans="10:20">
      <c r="J17408" s="116"/>
      <c r="K17408" s="116"/>
      <c r="L17408" s="116"/>
      <c r="M17408" s="116"/>
      <c r="N17408" s="117"/>
      <c r="P17408" s="115"/>
      <c r="Q17408" s="116"/>
      <c r="R17408" s="116"/>
      <c r="S17408" s="116"/>
      <c r="T17408" s="117"/>
    </row>
    <row r="17409" spans="10:20">
      <c r="J17409" s="116"/>
      <c r="K17409" s="116"/>
      <c r="L17409" s="116"/>
      <c r="M17409" s="116"/>
      <c r="N17409" s="117"/>
      <c r="P17409" s="115"/>
      <c r="Q17409" s="116"/>
      <c r="R17409" s="116"/>
      <c r="S17409" s="116"/>
      <c r="T17409" s="117"/>
    </row>
    <row r="17410" spans="10:20">
      <c r="J17410" s="116"/>
      <c r="K17410" s="116"/>
      <c r="L17410" s="116"/>
      <c r="M17410" s="116"/>
      <c r="N17410" s="117"/>
      <c r="P17410" s="115"/>
      <c r="Q17410" s="116"/>
      <c r="R17410" s="116"/>
      <c r="S17410" s="116"/>
      <c r="T17410" s="117"/>
    </row>
    <row r="17411" spans="10:20">
      <c r="J17411" s="116"/>
      <c r="K17411" s="116"/>
      <c r="L17411" s="116"/>
      <c r="M17411" s="116"/>
      <c r="N17411" s="117"/>
      <c r="P17411" s="115"/>
      <c r="Q17411" s="116"/>
      <c r="R17411" s="116"/>
      <c r="S17411" s="116"/>
      <c r="T17411" s="117"/>
    </row>
    <row r="17412" spans="10:20">
      <c r="J17412" s="116"/>
      <c r="K17412" s="116"/>
      <c r="L17412" s="116"/>
      <c r="M17412" s="116"/>
      <c r="N17412" s="117"/>
      <c r="P17412" s="115"/>
      <c r="Q17412" s="116"/>
      <c r="R17412" s="116"/>
      <c r="S17412" s="116"/>
      <c r="T17412" s="117"/>
    </row>
    <row r="17413" spans="10:20">
      <c r="J17413" s="116"/>
      <c r="K17413" s="116"/>
      <c r="L17413" s="116"/>
      <c r="M17413" s="116"/>
      <c r="N17413" s="117"/>
      <c r="P17413" s="115"/>
      <c r="Q17413" s="116"/>
      <c r="R17413" s="116"/>
      <c r="S17413" s="116"/>
      <c r="T17413" s="117"/>
    </row>
    <row r="17414" spans="10:20">
      <c r="J17414" s="116"/>
      <c r="K17414" s="116"/>
      <c r="L17414" s="116"/>
      <c r="M17414" s="116"/>
      <c r="N17414" s="117"/>
      <c r="P17414" s="115"/>
      <c r="Q17414" s="116"/>
      <c r="R17414" s="116"/>
      <c r="S17414" s="116"/>
      <c r="T17414" s="117"/>
    </row>
    <row r="17415" spans="10:20">
      <c r="J17415" s="116"/>
      <c r="K17415" s="116"/>
      <c r="L17415" s="116"/>
      <c r="M17415" s="116"/>
      <c r="N17415" s="117"/>
      <c r="P17415" s="115"/>
      <c r="Q17415" s="116"/>
      <c r="R17415" s="116"/>
      <c r="S17415" s="116"/>
      <c r="T17415" s="117"/>
    </row>
    <row r="17416" spans="10:20">
      <c r="J17416" s="116"/>
      <c r="K17416" s="116"/>
      <c r="L17416" s="116"/>
      <c r="M17416" s="116"/>
      <c r="N17416" s="117"/>
      <c r="P17416" s="115"/>
      <c r="Q17416" s="116"/>
      <c r="R17416" s="116"/>
      <c r="S17416" s="116"/>
      <c r="T17416" s="117"/>
    </row>
    <row r="17417" spans="10:20">
      <c r="J17417" s="116"/>
      <c r="K17417" s="116"/>
      <c r="L17417" s="116"/>
      <c r="M17417" s="116"/>
      <c r="N17417" s="117"/>
      <c r="P17417" s="115"/>
      <c r="Q17417" s="116"/>
      <c r="R17417" s="116"/>
      <c r="S17417" s="116"/>
      <c r="T17417" s="117"/>
    </row>
    <row r="17418" spans="10:20">
      <c r="J17418" s="116"/>
      <c r="K17418" s="116"/>
      <c r="L17418" s="116"/>
      <c r="M17418" s="116"/>
      <c r="N17418" s="117"/>
      <c r="P17418" s="115"/>
      <c r="Q17418" s="116"/>
      <c r="R17418" s="116"/>
      <c r="S17418" s="116"/>
      <c r="T17418" s="117"/>
    </row>
    <row r="17419" spans="10:20">
      <c r="J17419" s="116"/>
      <c r="K17419" s="116"/>
      <c r="L17419" s="116"/>
      <c r="M17419" s="116"/>
      <c r="N17419" s="117"/>
      <c r="P17419" s="115"/>
      <c r="Q17419" s="116"/>
      <c r="R17419" s="116"/>
      <c r="S17419" s="116"/>
      <c r="T17419" s="117"/>
    </row>
    <row r="17420" spans="10:20">
      <c r="J17420" s="116"/>
      <c r="K17420" s="116"/>
      <c r="L17420" s="116"/>
      <c r="M17420" s="116"/>
      <c r="N17420" s="117"/>
      <c r="P17420" s="115"/>
      <c r="Q17420" s="116"/>
      <c r="R17420" s="116"/>
      <c r="S17420" s="116"/>
      <c r="T17420" s="117"/>
    </row>
    <row r="17421" spans="10:20">
      <c r="J17421" s="116"/>
      <c r="K17421" s="116"/>
      <c r="L17421" s="116"/>
      <c r="M17421" s="116"/>
      <c r="N17421" s="117"/>
      <c r="P17421" s="115"/>
      <c r="Q17421" s="116"/>
      <c r="R17421" s="116"/>
      <c r="S17421" s="116"/>
      <c r="T17421" s="117"/>
    </row>
    <row r="17422" spans="10:20">
      <c r="J17422" s="116"/>
      <c r="K17422" s="116"/>
      <c r="L17422" s="116"/>
      <c r="M17422" s="116"/>
      <c r="N17422" s="117"/>
      <c r="P17422" s="115"/>
      <c r="Q17422" s="116"/>
      <c r="R17422" s="116"/>
      <c r="S17422" s="116"/>
      <c r="T17422" s="117"/>
    </row>
    <row r="17423" spans="10:20">
      <c r="J17423" s="116"/>
      <c r="K17423" s="116"/>
      <c r="L17423" s="116"/>
      <c r="M17423" s="116"/>
      <c r="N17423" s="117"/>
      <c r="P17423" s="115"/>
      <c r="Q17423" s="116"/>
      <c r="R17423" s="116"/>
      <c r="S17423" s="116"/>
      <c r="T17423" s="117"/>
    </row>
    <row r="17424" spans="10:20">
      <c r="J17424" s="116"/>
      <c r="K17424" s="116"/>
      <c r="L17424" s="116"/>
      <c r="M17424" s="116"/>
      <c r="N17424" s="117"/>
      <c r="P17424" s="115"/>
      <c r="Q17424" s="116"/>
      <c r="R17424" s="116"/>
      <c r="S17424" s="116"/>
      <c r="T17424" s="117"/>
    </row>
    <row r="17425" spans="10:20">
      <c r="J17425" s="116"/>
      <c r="K17425" s="116"/>
      <c r="L17425" s="116"/>
      <c r="M17425" s="116"/>
      <c r="N17425" s="117"/>
      <c r="P17425" s="115"/>
      <c r="Q17425" s="116"/>
      <c r="R17425" s="116"/>
      <c r="S17425" s="116"/>
      <c r="T17425" s="117"/>
    </row>
    <row r="17426" spans="10:20">
      <c r="J17426" s="116"/>
      <c r="K17426" s="116"/>
      <c r="L17426" s="116"/>
      <c r="M17426" s="116"/>
      <c r="N17426" s="117"/>
      <c r="P17426" s="115"/>
      <c r="Q17426" s="116"/>
      <c r="R17426" s="116"/>
      <c r="S17426" s="116"/>
      <c r="T17426" s="117"/>
    </row>
    <row r="17427" spans="10:20">
      <c r="J17427" s="116"/>
      <c r="K17427" s="116"/>
      <c r="L17427" s="116"/>
      <c r="M17427" s="116"/>
      <c r="N17427" s="117"/>
      <c r="P17427" s="115"/>
      <c r="Q17427" s="116"/>
      <c r="R17427" s="116"/>
      <c r="S17427" s="116"/>
      <c r="T17427" s="117"/>
    </row>
    <row r="17428" spans="10:20">
      <c r="J17428" s="116"/>
      <c r="K17428" s="116"/>
      <c r="L17428" s="116"/>
      <c r="M17428" s="116"/>
      <c r="N17428" s="117"/>
      <c r="P17428" s="115"/>
      <c r="Q17428" s="116"/>
      <c r="R17428" s="116"/>
      <c r="S17428" s="116"/>
      <c r="T17428" s="117"/>
    </row>
    <row r="17429" spans="10:20">
      <c r="J17429" s="116"/>
      <c r="K17429" s="116"/>
      <c r="L17429" s="116"/>
      <c r="M17429" s="116"/>
      <c r="N17429" s="117"/>
      <c r="P17429" s="115"/>
      <c r="Q17429" s="116"/>
      <c r="R17429" s="116"/>
      <c r="S17429" s="116"/>
      <c r="T17429" s="117"/>
    </row>
    <row r="17430" spans="10:20">
      <c r="J17430" s="116"/>
      <c r="K17430" s="116"/>
      <c r="L17430" s="116"/>
      <c r="M17430" s="116"/>
      <c r="N17430" s="117"/>
      <c r="P17430" s="115"/>
      <c r="Q17430" s="116"/>
      <c r="R17430" s="116"/>
      <c r="S17430" s="116"/>
      <c r="T17430" s="117"/>
    </row>
    <row r="17431" spans="10:20">
      <c r="J17431" s="116"/>
      <c r="K17431" s="116"/>
      <c r="L17431" s="116"/>
      <c r="M17431" s="116"/>
      <c r="N17431" s="117"/>
      <c r="P17431" s="115"/>
      <c r="Q17431" s="116"/>
      <c r="R17431" s="116"/>
      <c r="S17431" s="116"/>
      <c r="T17431" s="117"/>
    </row>
    <row r="17432" spans="10:20">
      <c r="J17432" s="116"/>
      <c r="K17432" s="116"/>
      <c r="L17432" s="116"/>
      <c r="M17432" s="116"/>
      <c r="N17432" s="117"/>
      <c r="P17432" s="115"/>
      <c r="Q17432" s="116"/>
      <c r="R17432" s="116"/>
      <c r="S17432" s="116"/>
      <c r="T17432" s="117"/>
    </row>
    <row r="17433" spans="10:20">
      <c r="J17433" s="116"/>
      <c r="K17433" s="116"/>
      <c r="L17433" s="116"/>
      <c r="M17433" s="116"/>
      <c r="N17433" s="117"/>
      <c r="P17433" s="115"/>
      <c r="Q17433" s="116"/>
      <c r="R17433" s="116"/>
      <c r="S17433" s="116"/>
      <c r="T17433" s="117"/>
    </row>
    <row r="17434" spans="10:20">
      <c r="J17434" s="116"/>
      <c r="K17434" s="116"/>
      <c r="L17434" s="116"/>
      <c r="M17434" s="116"/>
      <c r="N17434" s="117"/>
      <c r="P17434" s="115"/>
      <c r="Q17434" s="116"/>
      <c r="R17434" s="116"/>
      <c r="S17434" s="116"/>
      <c r="T17434" s="117"/>
    </row>
    <row r="17435" spans="10:20">
      <c r="J17435" s="116"/>
      <c r="K17435" s="116"/>
      <c r="L17435" s="116"/>
      <c r="M17435" s="116"/>
      <c r="N17435" s="117"/>
      <c r="P17435" s="115"/>
      <c r="Q17435" s="116"/>
      <c r="R17435" s="116"/>
      <c r="S17435" s="116"/>
      <c r="T17435" s="117"/>
    </row>
    <row r="17436" spans="10:20">
      <c r="J17436" s="116"/>
      <c r="K17436" s="116"/>
      <c r="L17436" s="116"/>
      <c r="M17436" s="116"/>
      <c r="N17436" s="117"/>
      <c r="P17436" s="115"/>
      <c r="Q17436" s="116"/>
      <c r="R17436" s="116"/>
      <c r="S17436" s="116"/>
      <c r="T17436" s="117"/>
    </row>
    <row r="17437" spans="10:20">
      <c r="J17437" s="116"/>
      <c r="K17437" s="116"/>
      <c r="L17437" s="116"/>
      <c r="M17437" s="116"/>
      <c r="N17437" s="117"/>
      <c r="P17437" s="115"/>
      <c r="Q17437" s="116"/>
      <c r="R17437" s="116"/>
      <c r="S17437" s="116"/>
      <c r="T17437" s="117"/>
    </row>
    <row r="17438" spans="10:20">
      <c r="J17438" s="116"/>
      <c r="K17438" s="116"/>
      <c r="L17438" s="116"/>
      <c r="M17438" s="116"/>
      <c r="N17438" s="117"/>
      <c r="P17438" s="115"/>
      <c r="Q17438" s="116"/>
      <c r="R17438" s="116"/>
      <c r="S17438" s="116"/>
      <c r="T17438" s="117"/>
    </row>
    <row r="17439" spans="10:20">
      <c r="J17439" s="116"/>
      <c r="K17439" s="116"/>
      <c r="L17439" s="116"/>
      <c r="M17439" s="116"/>
      <c r="N17439" s="117"/>
      <c r="P17439" s="115"/>
      <c r="Q17439" s="116"/>
      <c r="R17439" s="116"/>
      <c r="S17439" s="116"/>
      <c r="T17439" s="117"/>
    </row>
    <row r="17440" spans="10:20">
      <c r="J17440" s="116"/>
      <c r="K17440" s="116"/>
      <c r="L17440" s="116"/>
      <c r="M17440" s="116"/>
      <c r="N17440" s="117"/>
      <c r="P17440" s="115"/>
      <c r="Q17440" s="116"/>
      <c r="R17440" s="116"/>
      <c r="S17440" s="116"/>
      <c r="T17440" s="117"/>
    </row>
    <row r="17441" spans="10:20">
      <c r="J17441" s="116"/>
      <c r="K17441" s="116"/>
      <c r="L17441" s="116"/>
      <c r="M17441" s="116"/>
      <c r="N17441" s="117"/>
      <c r="P17441" s="115"/>
      <c r="Q17441" s="116"/>
      <c r="R17441" s="116"/>
      <c r="S17441" s="116"/>
      <c r="T17441" s="117"/>
    </row>
    <row r="17442" spans="10:20">
      <c r="J17442" s="116"/>
      <c r="K17442" s="116"/>
      <c r="L17442" s="116"/>
      <c r="M17442" s="116"/>
      <c r="N17442" s="117"/>
      <c r="P17442" s="115"/>
      <c r="Q17442" s="116"/>
      <c r="R17442" s="116"/>
      <c r="S17442" s="116"/>
      <c r="T17442" s="117"/>
    </row>
    <row r="17443" spans="10:20">
      <c r="J17443" s="116"/>
      <c r="K17443" s="116"/>
      <c r="L17443" s="116"/>
      <c r="M17443" s="116"/>
      <c r="N17443" s="117"/>
      <c r="P17443" s="115"/>
      <c r="Q17443" s="116"/>
      <c r="R17443" s="116"/>
      <c r="S17443" s="116"/>
      <c r="T17443" s="117"/>
    </row>
    <row r="17444" spans="10:20">
      <c r="J17444" s="116"/>
      <c r="K17444" s="116"/>
      <c r="L17444" s="116"/>
      <c r="M17444" s="116"/>
      <c r="N17444" s="117"/>
      <c r="P17444" s="115"/>
      <c r="Q17444" s="116"/>
      <c r="R17444" s="116"/>
      <c r="S17444" s="116"/>
      <c r="T17444" s="117"/>
    </row>
    <row r="17445" spans="10:20">
      <c r="J17445" s="116"/>
      <c r="K17445" s="116"/>
      <c r="L17445" s="116"/>
      <c r="M17445" s="116"/>
      <c r="N17445" s="117"/>
      <c r="P17445" s="115"/>
      <c r="Q17445" s="116"/>
      <c r="R17445" s="116"/>
      <c r="S17445" s="116"/>
      <c r="T17445" s="117"/>
    </row>
    <row r="17446" spans="10:20">
      <c r="J17446" s="116"/>
      <c r="K17446" s="116"/>
      <c r="L17446" s="116"/>
      <c r="M17446" s="116"/>
      <c r="N17446" s="117"/>
      <c r="P17446" s="115"/>
      <c r="Q17446" s="116"/>
      <c r="R17446" s="116"/>
      <c r="S17446" s="116"/>
      <c r="T17446" s="117"/>
    </row>
    <row r="17447" spans="10:20">
      <c r="J17447" s="116"/>
      <c r="K17447" s="116"/>
      <c r="L17447" s="116"/>
      <c r="M17447" s="116"/>
      <c r="N17447" s="117"/>
      <c r="P17447" s="115"/>
      <c r="Q17447" s="116"/>
      <c r="R17447" s="116"/>
      <c r="S17447" s="116"/>
      <c r="T17447" s="117"/>
    </row>
    <row r="17448" spans="10:20">
      <c r="J17448" s="116"/>
      <c r="K17448" s="116"/>
      <c r="L17448" s="116"/>
      <c r="M17448" s="116"/>
      <c r="N17448" s="117"/>
      <c r="P17448" s="115"/>
      <c r="Q17448" s="116"/>
      <c r="R17448" s="116"/>
      <c r="S17448" s="116"/>
      <c r="T17448" s="117"/>
    </row>
    <row r="17449" spans="10:20">
      <c r="J17449" s="116"/>
      <c r="K17449" s="116"/>
      <c r="L17449" s="116"/>
      <c r="M17449" s="116"/>
      <c r="N17449" s="117"/>
      <c r="P17449" s="115"/>
      <c r="Q17449" s="116"/>
      <c r="R17449" s="116"/>
      <c r="S17449" s="116"/>
      <c r="T17449" s="117"/>
    </row>
    <row r="17450" spans="10:20">
      <c r="J17450" s="116"/>
      <c r="K17450" s="116"/>
      <c r="L17450" s="116"/>
      <c r="M17450" s="116"/>
      <c r="N17450" s="117"/>
      <c r="P17450" s="115"/>
      <c r="Q17450" s="116"/>
      <c r="R17450" s="116"/>
      <c r="S17450" s="116"/>
      <c r="T17450" s="117"/>
    </row>
    <row r="17451" spans="10:20">
      <c r="J17451" s="116"/>
      <c r="K17451" s="116"/>
      <c r="L17451" s="116"/>
      <c r="M17451" s="116"/>
      <c r="N17451" s="117"/>
      <c r="P17451" s="115"/>
      <c r="Q17451" s="116"/>
      <c r="R17451" s="116"/>
      <c r="S17451" s="116"/>
      <c r="T17451" s="117"/>
    </row>
    <row r="17452" spans="10:20">
      <c r="J17452" s="116"/>
      <c r="K17452" s="116"/>
      <c r="L17452" s="116"/>
      <c r="M17452" s="116"/>
      <c r="N17452" s="117"/>
      <c r="P17452" s="115"/>
      <c r="Q17452" s="116"/>
      <c r="R17452" s="116"/>
      <c r="S17452" s="116"/>
      <c r="T17452" s="117"/>
    </row>
    <row r="17453" spans="10:20">
      <c r="J17453" s="116"/>
      <c r="K17453" s="116"/>
      <c r="L17453" s="116"/>
      <c r="M17453" s="116"/>
      <c r="N17453" s="117"/>
      <c r="P17453" s="115"/>
      <c r="Q17453" s="116"/>
      <c r="R17453" s="116"/>
      <c r="S17453" s="116"/>
      <c r="T17453" s="117"/>
    </row>
    <row r="17454" spans="10:20">
      <c r="J17454" s="116"/>
      <c r="K17454" s="116"/>
      <c r="L17454" s="116"/>
      <c r="M17454" s="116"/>
      <c r="N17454" s="117"/>
      <c r="P17454" s="115"/>
      <c r="Q17454" s="116"/>
      <c r="R17454" s="116"/>
      <c r="S17454" s="116"/>
      <c r="T17454" s="117"/>
    </row>
    <row r="17455" spans="10:20">
      <c r="J17455" s="116"/>
      <c r="K17455" s="116"/>
      <c r="L17455" s="116"/>
      <c r="M17455" s="116"/>
      <c r="N17455" s="117"/>
      <c r="P17455" s="115"/>
      <c r="Q17455" s="116"/>
      <c r="R17455" s="116"/>
      <c r="S17455" s="116"/>
      <c r="T17455" s="117"/>
    </row>
    <row r="17456" spans="10:20">
      <c r="J17456" s="116"/>
      <c r="K17456" s="116"/>
      <c r="L17456" s="116"/>
      <c r="M17456" s="116"/>
      <c r="N17456" s="117"/>
      <c r="P17456" s="115"/>
      <c r="Q17456" s="116"/>
      <c r="R17456" s="116"/>
      <c r="S17456" s="116"/>
      <c r="T17456" s="117"/>
    </row>
    <row r="17457" spans="10:20">
      <c r="J17457" s="116"/>
      <c r="K17457" s="116"/>
      <c r="L17457" s="116"/>
      <c r="M17457" s="116"/>
      <c r="N17457" s="117"/>
      <c r="P17457" s="115"/>
      <c r="Q17457" s="116"/>
      <c r="R17457" s="116"/>
      <c r="S17457" s="116"/>
      <c r="T17457" s="117"/>
    </row>
    <row r="17458" spans="10:20">
      <c r="J17458" s="116"/>
      <c r="K17458" s="116"/>
      <c r="L17458" s="116"/>
      <c r="M17458" s="116"/>
      <c r="N17458" s="117"/>
      <c r="P17458" s="115"/>
      <c r="Q17458" s="116"/>
      <c r="R17458" s="116"/>
      <c r="S17458" s="116"/>
      <c r="T17458" s="117"/>
    </row>
    <row r="17459" spans="10:20">
      <c r="J17459" s="116"/>
      <c r="K17459" s="116"/>
      <c r="L17459" s="116"/>
      <c r="M17459" s="116"/>
      <c r="N17459" s="117"/>
      <c r="P17459" s="115"/>
      <c r="Q17459" s="116"/>
      <c r="R17459" s="116"/>
      <c r="S17459" s="116"/>
      <c r="T17459" s="117"/>
    </row>
    <row r="17460" spans="10:20">
      <c r="J17460" s="116"/>
      <c r="K17460" s="116"/>
      <c r="L17460" s="116"/>
      <c r="M17460" s="116"/>
      <c r="N17460" s="117"/>
      <c r="P17460" s="115"/>
      <c r="Q17460" s="116"/>
      <c r="R17460" s="116"/>
      <c r="S17460" s="116"/>
      <c r="T17460" s="117"/>
    </row>
    <row r="17461" spans="10:20">
      <c r="J17461" s="116"/>
      <c r="K17461" s="116"/>
      <c r="L17461" s="116"/>
      <c r="M17461" s="116"/>
      <c r="N17461" s="117"/>
      <c r="P17461" s="115"/>
      <c r="Q17461" s="116"/>
      <c r="R17461" s="116"/>
      <c r="S17461" s="116"/>
      <c r="T17461" s="117"/>
    </row>
    <row r="17462" spans="10:20">
      <c r="J17462" s="116"/>
      <c r="K17462" s="116"/>
      <c r="L17462" s="116"/>
      <c r="M17462" s="116"/>
      <c r="N17462" s="117"/>
      <c r="P17462" s="115"/>
      <c r="Q17462" s="116"/>
      <c r="R17462" s="116"/>
      <c r="S17462" s="116"/>
      <c r="T17462" s="117"/>
    </row>
    <row r="17463" spans="10:20">
      <c r="J17463" s="116"/>
      <c r="K17463" s="116"/>
      <c r="L17463" s="116"/>
      <c r="M17463" s="116"/>
      <c r="N17463" s="117"/>
      <c r="P17463" s="115"/>
      <c r="Q17463" s="116"/>
      <c r="R17463" s="116"/>
      <c r="S17463" s="116"/>
      <c r="T17463" s="117"/>
    </row>
    <row r="17464" spans="10:20">
      <c r="J17464" s="116"/>
      <c r="K17464" s="116"/>
      <c r="L17464" s="116"/>
      <c r="M17464" s="116"/>
      <c r="N17464" s="117"/>
      <c r="P17464" s="115"/>
      <c r="Q17464" s="116"/>
      <c r="R17464" s="116"/>
      <c r="S17464" s="116"/>
      <c r="T17464" s="117"/>
    </row>
    <row r="17465" spans="10:20">
      <c r="J17465" s="116"/>
      <c r="K17465" s="116"/>
      <c r="L17465" s="116"/>
      <c r="M17465" s="116"/>
      <c r="N17465" s="117"/>
      <c r="P17465" s="115"/>
      <c r="Q17465" s="116"/>
      <c r="R17465" s="116"/>
      <c r="S17465" s="116"/>
      <c r="T17465" s="117"/>
    </row>
    <row r="17466" spans="10:20">
      <c r="J17466" s="116"/>
      <c r="K17466" s="116"/>
      <c r="L17466" s="116"/>
      <c r="M17466" s="116"/>
      <c r="N17466" s="117"/>
      <c r="P17466" s="115"/>
      <c r="Q17466" s="116"/>
      <c r="R17466" s="116"/>
      <c r="S17466" s="116"/>
      <c r="T17466" s="117"/>
    </row>
    <row r="17467" spans="10:20">
      <c r="J17467" s="116"/>
      <c r="K17467" s="116"/>
      <c r="L17467" s="116"/>
      <c r="M17467" s="116"/>
      <c r="N17467" s="117"/>
      <c r="P17467" s="115"/>
      <c r="Q17467" s="116"/>
      <c r="R17467" s="116"/>
      <c r="S17467" s="116"/>
      <c r="T17467" s="117"/>
    </row>
    <row r="17468" spans="10:20">
      <c r="J17468" s="116"/>
      <c r="K17468" s="116"/>
      <c r="L17468" s="116"/>
      <c r="M17468" s="116"/>
      <c r="N17468" s="117"/>
      <c r="P17468" s="115"/>
      <c r="Q17468" s="116"/>
      <c r="R17468" s="116"/>
      <c r="S17468" s="116"/>
      <c r="T17468" s="117"/>
    </row>
    <row r="17469" spans="10:20">
      <c r="J17469" s="116"/>
      <c r="K17469" s="116"/>
      <c r="L17469" s="116"/>
      <c r="M17469" s="116"/>
      <c r="N17469" s="117"/>
      <c r="P17469" s="115"/>
      <c r="Q17469" s="116"/>
      <c r="R17469" s="116"/>
      <c r="S17469" s="116"/>
      <c r="T17469" s="117"/>
    </row>
    <row r="17470" spans="10:20">
      <c r="J17470" s="116"/>
      <c r="K17470" s="116"/>
      <c r="L17470" s="116"/>
      <c r="M17470" s="116"/>
      <c r="N17470" s="117"/>
      <c r="P17470" s="115"/>
      <c r="Q17470" s="116"/>
      <c r="R17470" s="116"/>
      <c r="S17470" s="116"/>
      <c r="T17470" s="117"/>
    </row>
    <row r="17471" spans="10:20">
      <c r="J17471" s="116"/>
      <c r="K17471" s="116"/>
      <c r="L17471" s="116"/>
      <c r="M17471" s="116"/>
      <c r="N17471" s="117"/>
      <c r="P17471" s="115"/>
      <c r="Q17471" s="116"/>
      <c r="R17471" s="116"/>
      <c r="S17471" s="116"/>
      <c r="T17471" s="117"/>
    </row>
    <row r="17472" spans="10:20">
      <c r="J17472" s="116"/>
      <c r="K17472" s="116"/>
      <c r="L17472" s="116"/>
      <c r="M17472" s="116"/>
      <c r="N17472" s="117"/>
      <c r="P17472" s="115"/>
      <c r="Q17472" s="116"/>
      <c r="R17472" s="116"/>
      <c r="S17472" s="116"/>
      <c r="T17472" s="117"/>
    </row>
    <row r="17473" spans="10:20">
      <c r="J17473" s="116"/>
      <c r="K17473" s="116"/>
      <c r="L17473" s="116"/>
      <c r="M17473" s="116"/>
      <c r="N17473" s="117"/>
      <c r="P17473" s="115"/>
      <c r="Q17473" s="116"/>
      <c r="R17473" s="116"/>
      <c r="S17473" s="116"/>
      <c r="T17473" s="117"/>
    </row>
    <row r="17474" spans="10:20">
      <c r="J17474" s="116"/>
      <c r="K17474" s="116"/>
      <c r="L17474" s="116"/>
      <c r="M17474" s="116"/>
      <c r="N17474" s="117"/>
      <c r="P17474" s="115"/>
      <c r="Q17474" s="116"/>
      <c r="R17474" s="116"/>
      <c r="S17474" s="116"/>
      <c r="T17474" s="117"/>
    </row>
    <row r="17475" spans="10:20">
      <c r="J17475" s="116"/>
      <c r="K17475" s="116"/>
      <c r="L17475" s="116"/>
      <c r="M17475" s="116"/>
      <c r="N17475" s="117"/>
      <c r="P17475" s="115"/>
      <c r="Q17475" s="116"/>
      <c r="R17475" s="116"/>
      <c r="S17475" s="116"/>
      <c r="T17475" s="117"/>
    </row>
    <row r="17476" spans="10:20">
      <c r="J17476" s="116"/>
      <c r="K17476" s="116"/>
      <c r="L17476" s="116"/>
      <c r="M17476" s="116"/>
      <c r="N17476" s="117"/>
      <c r="P17476" s="115"/>
      <c r="Q17476" s="116"/>
      <c r="R17476" s="116"/>
      <c r="S17476" s="116"/>
      <c r="T17476" s="117"/>
    </row>
    <row r="17477" spans="10:20">
      <c r="J17477" s="116"/>
      <c r="K17477" s="116"/>
      <c r="L17477" s="116"/>
      <c r="M17477" s="116"/>
      <c r="N17477" s="117"/>
      <c r="P17477" s="115"/>
      <c r="Q17477" s="116"/>
      <c r="R17477" s="116"/>
      <c r="S17477" s="116"/>
      <c r="T17477" s="117"/>
    </row>
    <row r="17478" spans="10:20">
      <c r="J17478" s="116"/>
      <c r="K17478" s="116"/>
      <c r="L17478" s="116"/>
      <c r="M17478" s="116"/>
      <c r="N17478" s="117"/>
      <c r="P17478" s="115"/>
      <c r="Q17478" s="116"/>
      <c r="R17478" s="116"/>
      <c r="S17478" s="116"/>
      <c r="T17478" s="117"/>
    </row>
    <row r="17479" spans="10:20">
      <c r="J17479" s="116"/>
      <c r="K17479" s="116"/>
      <c r="L17479" s="116"/>
      <c r="M17479" s="116"/>
      <c r="N17479" s="117"/>
      <c r="P17479" s="115"/>
      <c r="Q17479" s="116"/>
      <c r="R17479" s="116"/>
      <c r="S17479" s="116"/>
      <c r="T17479" s="117"/>
    </row>
    <row r="17480" spans="10:20">
      <c r="J17480" s="116"/>
      <c r="K17480" s="116"/>
      <c r="L17480" s="116"/>
      <c r="M17480" s="116"/>
      <c r="N17480" s="117"/>
      <c r="P17480" s="115"/>
      <c r="Q17480" s="116"/>
      <c r="R17480" s="116"/>
      <c r="S17480" s="116"/>
      <c r="T17480" s="117"/>
    </row>
    <row r="17481" spans="10:20">
      <c r="J17481" s="116"/>
      <c r="K17481" s="116"/>
      <c r="L17481" s="116"/>
      <c r="M17481" s="116"/>
      <c r="N17481" s="117"/>
      <c r="P17481" s="115"/>
      <c r="Q17481" s="116"/>
      <c r="R17481" s="116"/>
      <c r="S17481" s="116"/>
      <c r="T17481" s="117"/>
    </row>
    <row r="17482" spans="10:20">
      <c r="J17482" s="116"/>
      <c r="K17482" s="116"/>
      <c r="L17482" s="116"/>
      <c r="M17482" s="116"/>
      <c r="N17482" s="117"/>
      <c r="P17482" s="115"/>
      <c r="Q17482" s="116"/>
      <c r="R17482" s="116"/>
      <c r="S17482" s="116"/>
      <c r="T17482" s="117"/>
    </row>
    <row r="17483" spans="10:20">
      <c r="J17483" s="116"/>
      <c r="K17483" s="116"/>
      <c r="L17483" s="116"/>
      <c r="M17483" s="116"/>
      <c r="N17483" s="117"/>
      <c r="P17483" s="115"/>
      <c r="Q17483" s="116"/>
      <c r="R17483" s="116"/>
      <c r="S17483" s="116"/>
      <c r="T17483" s="117"/>
    </row>
    <row r="17484" spans="10:20">
      <c r="J17484" s="116"/>
      <c r="K17484" s="116"/>
      <c r="L17484" s="116"/>
      <c r="M17484" s="116"/>
      <c r="N17484" s="117"/>
      <c r="P17484" s="115"/>
      <c r="Q17484" s="116"/>
      <c r="R17484" s="116"/>
      <c r="S17484" s="116"/>
      <c r="T17484" s="117"/>
    </row>
    <row r="17485" spans="10:20">
      <c r="J17485" s="116"/>
      <c r="K17485" s="116"/>
      <c r="L17485" s="116"/>
      <c r="M17485" s="116"/>
      <c r="N17485" s="117"/>
      <c r="P17485" s="115"/>
      <c r="Q17485" s="116"/>
      <c r="R17485" s="116"/>
      <c r="S17485" s="116"/>
      <c r="T17485" s="117"/>
    </row>
    <row r="17486" spans="10:20">
      <c r="J17486" s="116"/>
      <c r="K17486" s="116"/>
      <c r="L17486" s="116"/>
      <c r="M17486" s="116"/>
      <c r="N17486" s="117"/>
      <c r="P17486" s="115"/>
      <c r="Q17486" s="116"/>
      <c r="R17486" s="116"/>
      <c r="S17486" s="116"/>
      <c r="T17486" s="117"/>
    </row>
    <row r="17487" spans="10:20">
      <c r="J17487" s="116"/>
      <c r="K17487" s="116"/>
      <c r="L17487" s="116"/>
      <c r="M17487" s="116"/>
      <c r="N17487" s="117"/>
      <c r="P17487" s="115"/>
      <c r="Q17487" s="116"/>
      <c r="R17487" s="116"/>
      <c r="S17487" s="116"/>
      <c r="T17487" s="117"/>
    </row>
    <row r="17488" spans="10:20">
      <c r="J17488" s="116"/>
      <c r="K17488" s="116"/>
      <c r="L17488" s="116"/>
      <c r="M17488" s="116"/>
      <c r="N17488" s="117"/>
      <c r="P17488" s="115"/>
      <c r="Q17488" s="116"/>
      <c r="R17488" s="116"/>
      <c r="S17488" s="116"/>
      <c r="T17488" s="117"/>
    </row>
    <row r="17489" spans="10:20">
      <c r="J17489" s="116"/>
      <c r="K17489" s="116"/>
      <c r="L17489" s="116"/>
      <c r="M17489" s="116"/>
      <c r="N17489" s="117"/>
      <c r="P17489" s="115"/>
      <c r="Q17489" s="116"/>
      <c r="R17489" s="116"/>
      <c r="S17489" s="116"/>
      <c r="T17489" s="117"/>
    </row>
    <row r="17490" spans="10:20">
      <c r="J17490" s="116"/>
      <c r="K17490" s="116"/>
      <c r="L17490" s="116"/>
      <c r="M17490" s="116"/>
      <c r="N17490" s="117"/>
      <c r="P17490" s="115"/>
      <c r="Q17490" s="116"/>
      <c r="R17490" s="116"/>
      <c r="S17490" s="116"/>
      <c r="T17490" s="117"/>
    </row>
    <row r="17491" spans="10:20">
      <c r="J17491" s="116"/>
      <c r="K17491" s="116"/>
      <c r="L17491" s="116"/>
      <c r="M17491" s="116"/>
      <c r="N17491" s="117"/>
      <c r="P17491" s="115"/>
      <c r="Q17491" s="116"/>
      <c r="R17491" s="116"/>
      <c r="S17491" s="116"/>
      <c r="T17491" s="117"/>
    </row>
    <row r="17492" spans="10:20">
      <c r="J17492" s="116"/>
      <c r="K17492" s="116"/>
      <c r="L17492" s="116"/>
      <c r="M17492" s="116"/>
      <c r="N17492" s="117"/>
      <c r="P17492" s="115"/>
      <c r="Q17492" s="116"/>
      <c r="R17492" s="116"/>
      <c r="S17492" s="116"/>
      <c r="T17492" s="117"/>
    </row>
    <row r="17493" spans="10:20">
      <c r="J17493" s="116"/>
      <c r="K17493" s="116"/>
      <c r="L17493" s="116"/>
      <c r="M17493" s="116"/>
      <c r="N17493" s="117"/>
      <c r="P17493" s="115"/>
      <c r="Q17493" s="116"/>
      <c r="R17493" s="116"/>
      <c r="S17493" s="116"/>
      <c r="T17493" s="117"/>
    </row>
    <row r="17494" spans="10:20">
      <c r="J17494" s="116"/>
      <c r="K17494" s="116"/>
      <c r="L17494" s="116"/>
      <c r="M17494" s="116"/>
      <c r="N17494" s="117"/>
      <c r="P17494" s="115"/>
      <c r="Q17494" s="116"/>
      <c r="R17494" s="116"/>
      <c r="S17494" s="116"/>
      <c r="T17494" s="117"/>
    </row>
    <row r="17495" spans="10:20">
      <c r="J17495" s="116"/>
      <c r="K17495" s="116"/>
      <c r="L17495" s="116"/>
      <c r="M17495" s="116"/>
      <c r="N17495" s="117"/>
      <c r="P17495" s="115"/>
      <c r="Q17495" s="116"/>
      <c r="R17495" s="116"/>
      <c r="S17495" s="116"/>
      <c r="T17495" s="117"/>
    </row>
    <row r="17496" spans="10:20">
      <c r="J17496" s="116"/>
      <c r="K17496" s="116"/>
      <c r="L17496" s="116"/>
      <c r="M17496" s="116"/>
      <c r="N17496" s="117"/>
      <c r="P17496" s="115"/>
      <c r="Q17496" s="116"/>
      <c r="R17496" s="116"/>
      <c r="S17496" s="116"/>
      <c r="T17496" s="117"/>
    </row>
    <row r="17497" spans="10:20">
      <c r="J17497" s="116"/>
      <c r="K17497" s="116"/>
      <c r="L17497" s="116"/>
      <c r="M17497" s="116"/>
      <c r="N17497" s="117"/>
      <c r="P17497" s="115"/>
      <c r="Q17497" s="116"/>
      <c r="R17497" s="116"/>
      <c r="S17497" s="116"/>
      <c r="T17497" s="117"/>
    </row>
    <row r="17498" spans="10:20">
      <c r="J17498" s="116"/>
      <c r="K17498" s="116"/>
      <c r="L17498" s="116"/>
      <c r="M17498" s="116"/>
      <c r="N17498" s="117"/>
      <c r="P17498" s="115"/>
      <c r="Q17498" s="116"/>
      <c r="R17498" s="116"/>
      <c r="S17498" s="116"/>
      <c r="T17498" s="117"/>
    </row>
    <row r="17499" spans="10:20">
      <c r="J17499" s="116"/>
      <c r="K17499" s="116"/>
      <c r="L17499" s="116"/>
      <c r="M17499" s="116"/>
      <c r="N17499" s="117"/>
      <c r="P17499" s="115"/>
      <c r="Q17499" s="116"/>
      <c r="R17499" s="116"/>
      <c r="S17499" s="116"/>
      <c r="T17499" s="117"/>
    </row>
    <row r="17500" spans="10:20">
      <c r="J17500" s="116"/>
      <c r="K17500" s="116"/>
      <c r="L17500" s="116"/>
      <c r="M17500" s="116"/>
      <c r="N17500" s="117"/>
      <c r="P17500" s="115"/>
      <c r="Q17500" s="116"/>
      <c r="R17500" s="116"/>
      <c r="S17500" s="116"/>
      <c r="T17500" s="117"/>
    </row>
    <row r="17501" spans="10:20">
      <c r="J17501" s="116"/>
      <c r="K17501" s="116"/>
      <c r="L17501" s="116"/>
      <c r="M17501" s="116"/>
      <c r="N17501" s="117"/>
      <c r="P17501" s="115"/>
      <c r="Q17501" s="116"/>
      <c r="R17501" s="116"/>
      <c r="S17501" s="116"/>
      <c r="T17501" s="117"/>
    </row>
    <row r="17502" spans="10:20">
      <c r="J17502" s="116"/>
      <c r="K17502" s="116"/>
      <c r="L17502" s="116"/>
      <c r="M17502" s="116"/>
      <c r="N17502" s="117"/>
      <c r="P17502" s="115"/>
      <c r="Q17502" s="116"/>
      <c r="R17502" s="116"/>
      <c r="S17502" s="116"/>
      <c r="T17502" s="117"/>
    </row>
    <row r="17503" spans="10:20">
      <c r="J17503" s="116"/>
      <c r="K17503" s="116"/>
      <c r="L17503" s="116"/>
      <c r="M17503" s="116"/>
      <c r="N17503" s="117"/>
      <c r="P17503" s="115"/>
      <c r="Q17503" s="116"/>
      <c r="R17503" s="116"/>
      <c r="S17503" s="116"/>
      <c r="T17503" s="117"/>
    </row>
    <row r="17504" spans="10:20">
      <c r="J17504" s="116"/>
      <c r="K17504" s="116"/>
      <c r="L17504" s="116"/>
      <c r="M17504" s="116"/>
      <c r="N17504" s="117"/>
      <c r="P17504" s="115"/>
      <c r="Q17504" s="116"/>
      <c r="R17504" s="116"/>
      <c r="S17504" s="116"/>
      <c r="T17504" s="117"/>
    </row>
    <row r="17505" spans="10:20">
      <c r="J17505" s="116"/>
      <c r="K17505" s="116"/>
      <c r="L17505" s="116"/>
      <c r="M17505" s="116"/>
      <c r="N17505" s="117"/>
      <c r="P17505" s="115"/>
      <c r="Q17505" s="116"/>
      <c r="R17505" s="116"/>
      <c r="S17505" s="116"/>
      <c r="T17505" s="117"/>
    </row>
    <row r="17506" spans="10:20">
      <c r="J17506" s="116"/>
      <c r="K17506" s="116"/>
      <c r="L17506" s="116"/>
      <c r="M17506" s="116"/>
      <c r="N17506" s="117"/>
      <c r="P17506" s="115"/>
      <c r="Q17506" s="116"/>
      <c r="R17506" s="116"/>
      <c r="S17506" s="116"/>
      <c r="T17506" s="117"/>
    </row>
    <row r="17507" spans="10:20">
      <c r="J17507" s="116"/>
      <c r="K17507" s="116"/>
      <c r="L17507" s="116"/>
      <c r="M17507" s="116"/>
      <c r="N17507" s="117"/>
      <c r="P17507" s="115"/>
      <c r="Q17507" s="116"/>
      <c r="R17507" s="116"/>
      <c r="S17507" s="116"/>
      <c r="T17507" s="117"/>
    </row>
    <row r="17508" spans="10:20">
      <c r="J17508" s="116"/>
      <c r="K17508" s="116"/>
      <c r="L17508" s="116"/>
      <c r="M17508" s="116"/>
      <c r="N17508" s="117"/>
      <c r="P17508" s="115"/>
      <c r="Q17508" s="116"/>
      <c r="R17508" s="116"/>
      <c r="S17508" s="116"/>
      <c r="T17508" s="117"/>
    </row>
    <row r="17509" spans="10:20">
      <c r="J17509" s="116"/>
      <c r="K17509" s="116"/>
      <c r="L17509" s="116"/>
      <c r="M17509" s="116"/>
      <c r="N17509" s="117"/>
      <c r="P17509" s="115"/>
      <c r="Q17509" s="116"/>
      <c r="R17509" s="116"/>
      <c r="S17509" s="116"/>
      <c r="T17509" s="117"/>
    </row>
    <row r="17510" spans="10:20">
      <c r="J17510" s="116"/>
      <c r="K17510" s="116"/>
      <c r="L17510" s="116"/>
      <c r="M17510" s="116"/>
      <c r="N17510" s="117"/>
      <c r="P17510" s="115"/>
      <c r="Q17510" s="116"/>
      <c r="R17510" s="116"/>
      <c r="S17510" s="116"/>
      <c r="T17510" s="117"/>
    </row>
    <row r="17511" spans="10:20">
      <c r="J17511" s="116"/>
      <c r="K17511" s="116"/>
      <c r="L17511" s="116"/>
      <c r="M17511" s="116"/>
      <c r="N17511" s="117"/>
      <c r="P17511" s="115"/>
      <c r="Q17511" s="116"/>
      <c r="R17511" s="116"/>
      <c r="S17511" s="116"/>
      <c r="T17511" s="117"/>
    </row>
    <row r="17512" spans="10:20">
      <c r="J17512" s="116"/>
      <c r="K17512" s="116"/>
      <c r="L17512" s="116"/>
      <c r="M17512" s="116"/>
      <c r="N17512" s="117"/>
      <c r="P17512" s="115"/>
      <c r="Q17512" s="116"/>
      <c r="R17512" s="116"/>
      <c r="S17512" s="116"/>
      <c r="T17512" s="117"/>
    </row>
    <row r="17513" spans="10:20">
      <c r="J17513" s="116"/>
      <c r="K17513" s="116"/>
      <c r="L17513" s="116"/>
      <c r="M17513" s="116"/>
      <c r="N17513" s="117"/>
      <c r="P17513" s="115"/>
      <c r="Q17513" s="116"/>
      <c r="R17513" s="116"/>
      <c r="S17513" s="116"/>
      <c r="T17513" s="117"/>
    </row>
    <row r="17514" spans="10:20">
      <c r="J17514" s="116"/>
      <c r="K17514" s="116"/>
      <c r="L17514" s="116"/>
      <c r="M17514" s="116"/>
      <c r="N17514" s="117"/>
      <c r="P17514" s="115"/>
      <c r="Q17514" s="116"/>
      <c r="R17514" s="116"/>
      <c r="S17514" s="116"/>
      <c r="T17514" s="117"/>
    </row>
    <row r="17515" spans="10:20">
      <c r="J17515" s="116"/>
      <c r="K17515" s="116"/>
      <c r="L17515" s="116"/>
      <c r="M17515" s="116"/>
      <c r="N17515" s="117"/>
      <c r="P17515" s="115"/>
      <c r="Q17515" s="116"/>
      <c r="R17515" s="116"/>
      <c r="S17515" s="116"/>
      <c r="T17515" s="117"/>
    </row>
    <row r="17516" spans="10:20">
      <c r="J17516" s="116"/>
      <c r="K17516" s="116"/>
      <c r="L17516" s="116"/>
      <c r="M17516" s="116"/>
      <c r="N17516" s="117"/>
      <c r="P17516" s="115"/>
      <c r="Q17516" s="116"/>
      <c r="R17516" s="116"/>
      <c r="S17516" s="116"/>
      <c r="T17516" s="117"/>
    </row>
    <row r="17517" spans="10:20">
      <c r="J17517" s="116"/>
      <c r="K17517" s="116"/>
      <c r="L17517" s="116"/>
      <c r="M17517" s="116"/>
      <c r="N17517" s="117"/>
      <c r="P17517" s="115"/>
      <c r="Q17517" s="116"/>
      <c r="R17517" s="116"/>
      <c r="S17517" s="116"/>
      <c r="T17517" s="117"/>
    </row>
    <row r="17518" spans="10:20">
      <c r="J17518" s="116"/>
      <c r="K17518" s="116"/>
      <c r="L17518" s="116"/>
      <c r="M17518" s="116"/>
      <c r="N17518" s="117"/>
      <c r="P17518" s="115"/>
      <c r="Q17518" s="116"/>
      <c r="R17518" s="116"/>
      <c r="S17518" s="116"/>
      <c r="T17518" s="117"/>
    </row>
    <row r="17519" spans="10:20">
      <c r="J17519" s="116"/>
      <c r="K17519" s="116"/>
      <c r="L17519" s="116"/>
      <c r="M17519" s="116"/>
      <c r="N17519" s="117"/>
      <c r="P17519" s="115"/>
      <c r="Q17519" s="116"/>
      <c r="R17519" s="116"/>
      <c r="S17519" s="116"/>
      <c r="T17519" s="117"/>
    </row>
    <row r="17520" spans="10:20">
      <c r="J17520" s="116"/>
      <c r="K17520" s="116"/>
      <c r="L17520" s="116"/>
      <c r="M17520" s="116"/>
      <c r="N17520" s="117"/>
      <c r="P17520" s="115"/>
      <c r="Q17520" s="116"/>
      <c r="R17520" s="116"/>
      <c r="S17520" s="116"/>
      <c r="T17520" s="117"/>
    </row>
    <row r="17521" spans="10:20">
      <c r="J17521" s="116"/>
      <c r="K17521" s="116"/>
      <c r="L17521" s="116"/>
      <c r="M17521" s="116"/>
      <c r="N17521" s="117"/>
      <c r="P17521" s="115"/>
      <c r="Q17521" s="116"/>
      <c r="R17521" s="116"/>
      <c r="S17521" s="116"/>
      <c r="T17521" s="117"/>
    </row>
    <row r="17522" spans="10:20">
      <c r="J17522" s="116"/>
      <c r="K17522" s="116"/>
      <c r="L17522" s="116"/>
      <c r="M17522" s="116"/>
      <c r="N17522" s="117"/>
      <c r="P17522" s="115"/>
      <c r="Q17522" s="116"/>
      <c r="R17522" s="116"/>
      <c r="S17522" s="116"/>
      <c r="T17522" s="117"/>
    </row>
    <row r="17523" spans="10:20">
      <c r="J17523" s="116"/>
      <c r="K17523" s="116"/>
      <c r="L17523" s="116"/>
      <c r="M17523" s="116"/>
      <c r="N17523" s="117"/>
      <c r="P17523" s="115"/>
      <c r="Q17523" s="116"/>
      <c r="R17523" s="116"/>
      <c r="S17523" s="116"/>
      <c r="T17523" s="117"/>
    </row>
    <row r="17524" spans="10:20">
      <c r="J17524" s="116"/>
      <c r="K17524" s="116"/>
      <c r="L17524" s="116"/>
      <c r="M17524" s="116"/>
      <c r="N17524" s="117"/>
      <c r="P17524" s="115"/>
      <c r="Q17524" s="116"/>
      <c r="R17524" s="116"/>
      <c r="S17524" s="116"/>
      <c r="T17524" s="117"/>
    </row>
    <row r="17525" spans="10:20">
      <c r="J17525" s="116"/>
      <c r="K17525" s="116"/>
      <c r="L17525" s="116"/>
      <c r="M17525" s="116"/>
      <c r="N17525" s="117"/>
      <c r="P17525" s="115"/>
      <c r="Q17525" s="116"/>
      <c r="R17525" s="116"/>
      <c r="S17525" s="116"/>
      <c r="T17525" s="117"/>
    </row>
    <row r="17526" spans="10:20">
      <c r="J17526" s="116"/>
      <c r="K17526" s="116"/>
      <c r="L17526" s="116"/>
      <c r="M17526" s="116"/>
      <c r="N17526" s="117"/>
      <c r="P17526" s="115"/>
      <c r="Q17526" s="116"/>
      <c r="R17526" s="116"/>
      <c r="S17526" s="116"/>
      <c r="T17526" s="117"/>
    </row>
    <row r="17527" spans="10:20">
      <c r="J17527" s="116"/>
      <c r="K17527" s="116"/>
      <c r="L17527" s="116"/>
      <c r="M17527" s="116"/>
      <c r="N17527" s="117"/>
      <c r="P17527" s="115"/>
      <c r="Q17527" s="116"/>
      <c r="R17527" s="116"/>
      <c r="S17527" s="116"/>
      <c r="T17527" s="117"/>
    </row>
    <row r="17528" spans="10:20">
      <c r="J17528" s="116"/>
      <c r="K17528" s="116"/>
      <c r="L17528" s="116"/>
      <c r="M17528" s="116"/>
      <c r="N17528" s="117"/>
      <c r="P17528" s="115"/>
      <c r="Q17528" s="116"/>
      <c r="R17528" s="116"/>
      <c r="S17528" s="116"/>
      <c r="T17528" s="117"/>
    </row>
    <row r="17529" spans="10:20">
      <c r="J17529" s="116"/>
      <c r="K17529" s="116"/>
      <c r="L17529" s="116"/>
      <c r="M17529" s="116"/>
      <c r="N17529" s="117"/>
      <c r="P17529" s="115"/>
      <c r="Q17529" s="116"/>
      <c r="R17529" s="116"/>
      <c r="S17529" s="116"/>
      <c r="T17529" s="117"/>
    </row>
    <row r="17530" spans="10:20">
      <c r="J17530" s="116"/>
      <c r="K17530" s="116"/>
      <c r="L17530" s="116"/>
      <c r="M17530" s="116"/>
      <c r="N17530" s="117"/>
      <c r="P17530" s="115"/>
      <c r="Q17530" s="116"/>
      <c r="R17530" s="116"/>
      <c r="S17530" s="116"/>
      <c r="T17530" s="117"/>
    </row>
    <row r="17531" spans="10:20">
      <c r="J17531" s="116"/>
      <c r="K17531" s="116"/>
      <c r="L17531" s="116"/>
      <c r="M17531" s="116"/>
      <c r="N17531" s="117"/>
      <c r="P17531" s="115"/>
      <c r="Q17531" s="116"/>
      <c r="R17531" s="116"/>
      <c r="S17531" s="116"/>
      <c r="T17531" s="117"/>
    </row>
    <row r="17532" spans="10:20">
      <c r="J17532" s="116"/>
      <c r="K17532" s="116"/>
      <c r="L17532" s="116"/>
      <c r="M17532" s="116"/>
      <c r="N17532" s="117"/>
      <c r="P17532" s="115"/>
      <c r="Q17532" s="116"/>
      <c r="R17532" s="116"/>
      <c r="S17532" s="116"/>
      <c r="T17532" s="117"/>
    </row>
    <row r="17533" spans="10:20">
      <c r="J17533" s="116"/>
      <c r="K17533" s="116"/>
      <c r="L17533" s="116"/>
      <c r="M17533" s="116"/>
      <c r="N17533" s="117"/>
      <c r="P17533" s="115"/>
      <c r="Q17533" s="116"/>
      <c r="R17533" s="116"/>
      <c r="S17533" s="116"/>
      <c r="T17533" s="117"/>
    </row>
    <row r="17534" spans="10:20">
      <c r="J17534" s="116"/>
      <c r="K17534" s="116"/>
      <c r="L17534" s="116"/>
      <c r="M17534" s="116"/>
      <c r="N17534" s="117"/>
      <c r="P17534" s="115"/>
      <c r="Q17534" s="116"/>
      <c r="R17534" s="116"/>
      <c r="S17534" s="116"/>
      <c r="T17534" s="117"/>
    </row>
    <row r="17535" spans="10:20">
      <c r="J17535" s="116"/>
      <c r="K17535" s="116"/>
      <c r="L17535" s="116"/>
      <c r="M17535" s="116"/>
      <c r="N17535" s="117"/>
      <c r="P17535" s="115"/>
      <c r="Q17535" s="116"/>
      <c r="R17535" s="116"/>
      <c r="S17535" s="116"/>
      <c r="T17535" s="117"/>
    </row>
    <row r="17536" spans="10:20">
      <c r="J17536" s="116"/>
      <c r="K17536" s="116"/>
      <c r="L17536" s="116"/>
      <c r="M17536" s="116"/>
      <c r="N17536" s="117"/>
      <c r="P17536" s="115"/>
      <c r="Q17536" s="116"/>
      <c r="R17536" s="116"/>
      <c r="S17536" s="116"/>
      <c r="T17536" s="117"/>
    </row>
    <row r="17537" spans="10:20">
      <c r="J17537" s="116"/>
      <c r="K17537" s="116"/>
      <c r="L17537" s="116"/>
      <c r="M17537" s="116"/>
      <c r="N17537" s="117"/>
      <c r="P17537" s="115"/>
      <c r="Q17537" s="116"/>
      <c r="R17537" s="116"/>
      <c r="S17537" s="116"/>
      <c r="T17537" s="117"/>
    </row>
    <row r="17538" spans="10:20">
      <c r="J17538" s="116"/>
      <c r="K17538" s="116"/>
      <c r="L17538" s="116"/>
      <c r="M17538" s="116"/>
      <c r="N17538" s="117"/>
      <c r="P17538" s="115"/>
      <c r="Q17538" s="116"/>
      <c r="R17538" s="116"/>
      <c r="S17538" s="116"/>
      <c r="T17538" s="117"/>
    </row>
    <row r="17539" spans="10:20">
      <c r="J17539" s="116"/>
      <c r="K17539" s="116"/>
      <c r="L17539" s="116"/>
      <c r="M17539" s="116"/>
      <c r="N17539" s="117"/>
      <c r="P17539" s="115"/>
      <c r="Q17539" s="116"/>
      <c r="R17539" s="116"/>
      <c r="S17539" s="116"/>
      <c r="T17539" s="117"/>
    </row>
    <row r="17540" spans="10:20">
      <c r="J17540" s="116"/>
      <c r="K17540" s="116"/>
      <c r="L17540" s="116"/>
      <c r="M17540" s="116"/>
      <c r="N17540" s="117"/>
      <c r="P17540" s="115"/>
      <c r="Q17540" s="116"/>
      <c r="R17540" s="116"/>
      <c r="S17540" s="116"/>
      <c r="T17540" s="117"/>
    </row>
    <row r="17541" spans="10:20">
      <c r="J17541" s="116"/>
      <c r="K17541" s="116"/>
      <c r="L17541" s="116"/>
      <c r="M17541" s="116"/>
      <c r="N17541" s="117"/>
      <c r="P17541" s="115"/>
      <c r="Q17541" s="116"/>
      <c r="R17541" s="116"/>
      <c r="S17541" s="116"/>
      <c r="T17541" s="117"/>
    </row>
    <row r="17542" spans="10:20">
      <c r="J17542" s="116"/>
      <c r="K17542" s="116"/>
      <c r="L17542" s="116"/>
      <c r="M17542" s="116"/>
      <c r="N17542" s="117"/>
      <c r="P17542" s="115"/>
      <c r="Q17542" s="116"/>
      <c r="R17542" s="116"/>
      <c r="S17542" s="116"/>
      <c r="T17542" s="117"/>
    </row>
    <row r="17543" spans="10:20">
      <c r="J17543" s="116"/>
      <c r="K17543" s="116"/>
      <c r="L17543" s="116"/>
      <c r="M17543" s="116"/>
      <c r="N17543" s="117"/>
      <c r="P17543" s="115"/>
      <c r="Q17543" s="116"/>
      <c r="R17543" s="116"/>
      <c r="S17543" s="116"/>
      <c r="T17543" s="117"/>
    </row>
    <row r="17544" spans="10:20">
      <c r="J17544" s="116"/>
      <c r="K17544" s="116"/>
      <c r="L17544" s="116"/>
      <c r="M17544" s="116"/>
      <c r="N17544" s="117"/>
      <c r="P17544" s="115"/>
      <c r="Q17544" s="116"/>
      <c r="R17544" s="116"/>
      <c r="S17544" s="116"/>
      <c r="T17544" s="117"/>
    </row>
    <row r="17545" spans="10:20">
      <c r="J17545" s="116"/>
      <c r="K17545" s="116"/>
      <c r="L17545" s="116"/>
      <c r="M17545" s="116"/>
      <c r="N17545" s="117"/>
      <c r="P17545" s="115"/>
      <c r="Q17545" s="116"/>
      <c r="R17545" s="116"/>
      <c r="S17545" s="116"/>
      <c r="T17545" s="117"/>
    </row>
    <row r="17546" spans="10:20">
      <c r="J17546" s="116"/>
      <c r="K17546" s="116"/>
      <c r="L17546" s="116"/>
      <c r="M17546" s="116"/>
      <c r="N17546" s="117"/>
      <c r="P17546" s="115"/>
      <c r="Q17546" s="116"/>
      <c r="R17546" s="116"/>
      <c r="S17546" s="116"/>
      <c r="T17546" s="117"/>
    </row>
    <row r="17547" spans="10:20">
      <c r="J17547" s="116"/>
      <c r="K17547" s="116"/>
      <c r="L17547" s="116"/>
      <c r="M17547" s="116"/>
      <c r="N17547" s="117"/>
      <c r="P17547" s="115"/>
      <c r="Q17547" s="116"/>
      <c r="R17547" s="116"/>
      <c r="S17547" s="116"/>
      <c r="T17547" s="117"/>
    </row>
    <row r="17548" spans="10:20">
      <c r="J17548" s="116"/>
      <c r="K17548" s="116"/>
      <c r="L17548" s="116"/>
      <c r="M17548" s="116"/>
      <c r="N17548" s="117"/>
      <c r="P17548" s="115"/>
      <c r="Q17548" s="116"/>
      <c r="R17548" s="116"/>
      <c r="S17548" s="116"/>
      <c r="T17548" s="117"/>
    </row>
    <row r="17549" spans="10:20">
      <c r="J17549" s="116"/>
      <c r="K17549" s="116"/>
      <c r="L17549" s="116"/>
      <c r="M17549" s="116"/>
      <c r="N17549" s="117"/>
      <c r="P17549" s="115"/>
      <c r="Q17549" s="116"/>
      <c r="R17549" s="116"/>
      <c r="S17549" s="116"/>
      <c r="T17549" s="117"/>
    </row>
    <row r="17550" spans="10:20">
      <c r="J17550" s="116"/>
      <c r="K17550" s="116"/>
      <c r="L17550" s="116"/>
      <c r="M17550" s="116"/>
      <c r="N17550" s="117"/>
      <c r="P17550" s="115"/>
      <c r="Q17550" s="116"/>
      <c r="R17550" s="116"/>
      <c r="S17550" s="116"/>
      <c r="T17550" s="117"/>
    </row>
    <row r="17551" spans="10:20">
      <c r="J17551" s="116"/>
      <c r="K17551" s="116"/>
      <c r="L17551" s="116"/>
      <c r="M17551" s="116"/>
      <c r="N17551" s="117"/>
      <c r="P17551" s="115"/>
      <c r="Q17551" s="116"/>
      <c r="R17551" s="116"/>
      <c r="S17551" s="116"/>
      <c r="T17551" s="117"/>
    </row>
    <row r="17552" spans="10:20">
      <c r="J17552" s="116"/>
      <c r="K17552" s="116"/>
      <c r="L17552" s="116"/>
      <c r="M17552" s="116"/>
      <c r="N17552" s="117"/>
      <c r="P17552" s="115"/>
      <c r="Q17552" s="116"/>
      <c r="R17552" s="116"/>
      <c r="S17552" s="116"/>
      <c r="T17552" s="117"/>
    </row>
    <row r="17553" spans="10:20">
      <c r="J17553" s="116"/>
      <c r="K17553" s="116"/>
      <c r="L17553" s="116"/>
      <c r="M17553" s="116"/>
      <c r="N17553" s="117"/>
      <c r="P17553" s="115"/>
      <c r="Q17553" s="116"/>
      <c r="R17553" s="116"/>
      <c r="S17553" s="116"/>
      <c r="T17553" s="117"/>
    </row>
    <row r="17554" spans="10:20">
      <c r="J17554" s="116"/>
      <c r="K17554" s="116"/>
      <c r="L17554" s="116"/>
      <c r="M17554" s="116"/>
      <c r="N17554" s="117"/>
      <c r="P17554" s="115"/>
      <c r="Q17554" s="116"/>
      <c r="R17554" s="116"/>
      <c r="S17554" s="116"/>
      <c r="T17554" s="117"/>
    </row>
    <row r="17555" spans="10:20">
      <c r="J17555" s="116"/>
      <c r="K17555" s="116"/>
      <c r="L17555" s="116"/>
      <c r="M17555" s="116"/>
      <c r="N17555" s="117"/>
      <c r="P17555" s="115"/>
      <c r="Q17555" s="116"/>
      <c r="R17555" s="116"/>
      <c r="S17555" s="116"/>
      <c r="T17555" s="117"/>
    </row>
    <row r="17556" spans="10:20">
      <c r="J17556" s="116"/>
      <c r="K17556" s="116"/>
      <c r="L17556" s="116"/>
      <c r="M17556" s="116"/>
      <c r="N17556" s="117"/>
      <c r="P17556" s="115"/>
      <c r="Q17556" s="116"/>
      <c r="R17556" s="116"/>
      <c r="S17556" s="116"/>
      <c r="T17556" s="117"/>
    </row>
    <row r="17557" spans="10:20">
      <c r="J17557" s="116"/>
      <c r="K17557" s="116"/>
      <c r="L17557" s="116"/>
      <c r="M17557" s="116"/>
      <c r="N17557" s="117"/>
      <c r="P17557" s="115"/>
      <c r="Q17557" s="116"/>
      <c r="R17557" s="116"/>
      <c r="S17557" s="116"/>
      <c r="T17557" s="117"/>
    </row>
    <row r="17558" spans="10:20">
      <c r="J17558" s="116"/>
      <c r="K17558" s="116"/>
      <c r="L17558" s="116"/>
      <c r="M17558" s="116"/>
      <c r="N17558" s="117"/>
      <c r="P17558" s="115"/>
      <c r="Q17558" s="116"/>
      <c r="R17558" s="116"/>
      <c r="S17558" s="116"/>
      <c r="T17558" s="117"/>
    </row>
    <row r="17559" spans="10:20">
      <c r="J17559" s="116"/>
      <c r="K17559" s="116"/>
      <c r="L17559" s="116"/>
      <c r="M17559" s="116"/>
      <c r="N17559" s="117"/>
      <c r="P17559" s="115"/>
      <c r="Q17559" s="116"/>
      <c r="R17559" s="116"/>
      <c r="S17559" s="116"/>
      <c r="T17559" s="117"/>
    </row>
    <row r="17560" spans="10:20">
      <c r="J17560" s="116"/>
      <c r="K17560" s="116"/>
      <c r="L17560" s="116"/>
      <c r="M17560" s="116"/>
      <c r="N17560" s="117"/>
      <c r="P17560" s="115"/>
      <c r="Q17560" s="116"/>
      <c r="R17560" s="116"/>
      <c r="S17560" s="116"/>
      <c r="T17560" s="117"/>
    </row>
    <row r="17561" spans="10:20">
      <c r="J17561" s="116"/>
      <c r="K17561" s="116"/>
      <c r="L17561" s="116"/>
      <c r="M17561" s="116"/>
      <c r="N17561" s="117"/>
      <c r="P17561" s="115"/>
      <c r="Q17561" s="116"/>
      <c r="R17561" s="116"/>
      <c r="S17561" s="116"/>
      <c r="T17561" s="117"/>
    </row>
    <row r="17562" spans="10:20">
      <c r="J17562" s="116"/>
      <c r="K17562" s="116"/>
      <c r="L17562" s="116"/>
      <c r="M17562" s="116"/>
      <c r="N17562" s="117"/>
      <c r="P17562" s="115"/>
      <c r="Q17562" s="116"/>
      <c r="R17562" s="116"/>
      <c r="S17562" s="116"/>
      <c r="T17562" s="117"/>
    </row>
    <row r="17563" spans="10:20">
      <c r="J17563" s="116"/>
      <c r="K17563" s="116"/>
      <c r="L17563" s="116"/>
      <c r="M17563" s="116"/>
      <c r="N17563" s="117"/>
      <c r="P17563" s="115"/>
      <c r="Q17563" s="116"/>
      <c r="R17563" s="116"/>
      <c r="S17563" s="116"/>
      <c r="T17563" s="117"/>
    </row>
    <row r="17564" spans="10:20">
      <c r="J17564" s="116"/>
      <c r="K17564" s="116"/>
      <c r="L17564" s="116"/>
      <c r="M17564" s="116"/>
      <c r="N17564" s="117"/>
      <c r="P17564" s="115"/>
      <c r="Q17564" s="116"/>
      <c r="R17564" s="116"/>
      <c r="S17564" s="116"/>
      <c r="T17564" s="117"/>
    </row>
    <row r="17565" spans="10:20">
      <c r="J17565" s="116"/>
      <c r="K17565" s="116"/>
      <c r="L17565" s="116"/>
      <c r="M17565" s="116"/>
      <c r="N17565" s="117"/>
      <c r="P17565" s="115"/>
      <c r="Q17565" s="116"/>
      <c r="R17565" s="116"/>
      <c r="S17565" s="116"/>
      <c r="T17565" s="117"/>
    </row>
    <row r="17566" spans="10:20">
      <c r="J17566" s="116"/>
      <c r="K17566" s="116"/>
      <c r="L17566" s="116"/>
      <c r="M17566" s="116"/>
      <c r="N17566" s="117"/>
      <c r="P17566" s="115"/>
      <c r="Q17566" s="116"/>
      <c r="R17566" s="116"/>
      <c r="S17566" s="116"/>
      <c r="T17566" s="117"/>
    </row>
    <row r="17567" spans="10:20">
      <c r="J17567" s="116"/>
      <c r="K17567" s="116"/>
      <c r="L17567" s="116"/>
      <c r="M17567" s="116"/>
      <c r="N17567" s="117"/>
      <c r="P17567" s="115"/>
      <c r="Q17567" s="116"/>
      <c r="R17567" s="116"/>
      <c r="S17567" s="116"/>
      <c r="T17567" s="117"/>
    </row>
    <row r="17568" spans="10:20">
      <c r="J17568" s="116"/>
      <c r="K17568" s="116"/>
      <c r="L17568" s="116"/>
      <c r="M17568" s="116"/>
      <c r="N17568" s="117"/>
      <c r="P17568" s="115"/>
      <c r="Q17568" s="116"/>
      <c r="R17568" s="116"/>
      <c r="S17568" s="116"/>
      <c r="T17568" s="117"/>
    </row>
    <row r="17569" spans="10:20">
      <c r="J17569" s="116"/>
      <c r="K17569" s="116"/>
      <c r="L17569" s="116"/>
      <c r="M17569" s="116"/>
      <c r="N17569" s="117"/>
      <c r="P17569" s="115"/>
      <c r="Q17569" s="116"/>
      <c r="R17569" s="116"/>
      <c r="S17569" s="116"/>
      <c r="T17569" s="117"/>
    </row>
    <row r="17570" spans="10:20">
      <c r="J17570" s="116"/>
      <c r="K17570" s="116"/>
      <c r="L17570" s="116"/>
      <c r="M17570" s="116"/>
      <c r="N17570" s="117"/>
      <c r="P17570" s="115"/>
      <c r="Q17570" s="116"/>
      <c r="R17570" s="116"/>
      <c r="S17570" s="116"/>
      <c r="T17570" s="117"/>
    </row>
    <row r="17571" spans="10:20">
      <c r="J17571" s="116"/>
      <c r="K17571" s="116"/>
      <c r="L17571" s="116"/>
      <c r="M17571" s="116"/>
      <c r="N17571" s="117"/>
      <c r="P17571" s="115"/>
      <c r="Q17571" s="116"/>
      <c r="R17571" s="116"/>
      <c r="S17571" s="116"/>
      <c r="T17571" s="117"/>
    </row>
    <row r="17572" spans="10:20">
      <c r="J17572" s="116"/>
      <c r="K17572" s="116"/>
      <c r="L17572" s="116"/>
      <c r="M17572" s="116"/>
      <c r="N17572" s="117"/>
      <c r="P17572" s="115"/>
      <c r="Q17572" s="116"/>
      <c r="R17572" s="116"/>
      <c r="S17572" s="116"/>
      <c r="T17572" s="117"/>
    </row>
    <row r="17573" spans="10:20">
      <c r="J17573" s="116"/>
      <c r="K17573" s="116"/>
      <c r="L17573" s="116"/>
      <c r="M17573" s="116"/>
      <c r="N17573" s="117"/>
      <c r="P17573" s="115"/>
      <c r="Q17573" s="116"/>
      <c r="R17573" s="116"/>
      <c r="S17573" s="116"/>
      <c r="T17573" s="117"/>
    </row>
    <row r="17574" spans="10:20">
      <c r="J17574" s="116"/>
      <c r="K17574" s="116"/>
      <c r="L17574" s="116"/>
      <c r="M17574" s="116"/>
      <c r="N17574" s="117"/>
      <c r="P17574" s="115"/>
      <c r="Q17574" s="116"/>
      <c r="R17574" s="116"/>
      <c r="S17574" s="116"/>
      <c r="T17574" s="117"/>
    </row>
    <row r="17575" spans="10:20">
      <c r="J17575" s="116"/>
      <c r="K17575" s="116"/>
      <c r="L17575" s="116"/>
      <c r="M17575" s="116"/>
      <c r="N17575" s="117"/>
      <c r="P17575" s="115"/>
      <c r="Q17575" s="116"/>
      <c r="R17575" s="116"/>
      <c r="S17575" s="116"/>
      <c r="T17575" s="117"/>
    </row>
    <row r="17576" spans="10:20">
      <c r="J17576" s="116"/>
      <c r="K17576" s="116"/>
      <c r="L17576" s="116"/>
      <c r="M17576" s="116"/>
      <c r="N17576" s="117"/>
      <c r="P17576" s="115"/>
      <c r="Q17576" s="116"/>
      <c r="R17576" s="116"/>
      <c r="S17576" s="116"/>
      <c r="T17576" s="117"/>
    </row>
    <row r="17577" spans="10:20">
      <c r="J17577" s="116"/>
      <c r="K17577" s="116"/>
      <c r="L17577" s="116"/>
      <c r="M17577" s="116"/>
      <c r="N17577" s="117"/>
      <c r="P17577" s="115"/>
      <c r="Q17577" s="116"/>
      <c r="R17577" s="116"/>
      <c r="S17577" s="116"/>
      <c r="T17577" s="117"/>
    </row>
    <row r="17578" spans="10:20">
      <c r="J17578" s="116"/>
      <c r="K17578" s="116"/>
      <c r="L17578" s="116"/>
      <c r="M17578" s="116"/>
      <c r="N17578" s="117"/>
      <c r="P17578" s="115"/>
      <c r="Q17578" s="116"/>
      <c r="R17578" s="116"/>
      <c r="S17578" s="116"/>
      <c r="T17578" s="117"/>
    </row>
    <row r="17579" spans="10:20">
      <c r="J17579" s="116"/>
      <c r="K17579" s="116"/>
      <c r="L17579" s="116"/>
      <c r="M17579" s="116"/>
      <c r="N17579" s="117"/>
      <c r="P17579" s="115"/>
      <c r="Q17579" s="116"/>
      <c r="R17579" s="116"/>
      <c r="S17579" s="116"/>
      <c r="T17579" s="117"/>
    </row>
    <row r="17580" spans="10:20">
      <c r="J17580" s="116"/>
      <c r="K17580" s="116"/>
      <c r="L17580" s="116"/>
      <c r="M17580" s="116"/>
      <c r="N17580" s="117"/>
      <c r="P17580" s="115"/>
      <c r="Q17580" s="116"/>
      <c r="R17580" s="116"/>
      <c r="S17580" s="116"/>
      <c r="T17580" s="117"/>
    </row>
    <row r="17581" spans="10:20">
      <c r="J17581" s="116"/>
      <c r="K17581" s="116"/>
      <c r="L17581" s="116"/>
      <c r="M17581" s="116"/>
      <c r="N17581" s="117"/>
      <c r="P17581" s="115"/>
      <c r="Q17581" s="116"/>
      <c r="R17581" s="116"/>
      <c r="S17581" s="116"/>
      <c r="T17581" s="117"/>
    </row>
    <row r="17582" spans="10:20">
      <c r="J17582" s="116"/>
      <c r="K17582" s="116"/>
      <c r="L17582" s="116"/>
      <c r="M17582" s="116"/>
      <c r="N17582" s="117"/>
      <c r="P17582" s="115"/>
      <c r="Q17582" s="116"/>
      <c r="R17582" s="116"/>
      <c r="S17582" s="116"/>
      <c r="T17582" s="117"/>
    </row>
    <row r="17583" spans="10:20">
      <c r="J17583" s="116"/>
      <c r="K17583" s="116"/>
      <c r="L17583" s="116"/>
      <c r="M17583" s="116"/>
      <c r="N17583" s="117"/>
      <c r="P17583" s="115"/>
      <c r="Q17583" s="116"/>
      <c r="R17583" s="116"/>
      <c r="S17583" s="116"/>
      <c r="T17583" s="117"/>
    </row>
    <row r="17584" spans="10:20">
      <c r="J17584" s="116"/>
      <c r="K17584" s="116"/>
      <c r="L17584" s="116"/>
      <c r="M17584" s="116"/>
      <c r="N17584" s="117"/>
      <c r="P17584" s="115"/>
      <c r="Q17584" s="116"/>
      <c r="R17584" s="116"/>
      <c r="S17584" s="116"/>
      <c r="T17584" s="117"/>
    </row>
    <row r="17585" spans="10:20">
      <c r="J17585" s="116"/>
      <c r="K17585" s="116"/>
      <c r="L17585" s="116"/>
      <c r="M17585" s="116"/>
      <c r="N17585" s="117"/>
      <c r="P17585" s="115"/>
      <c r="Q17585" s="116"/>
      <c r="R17585" s="116"/>
      <c r="S17585" s="116"/>
      <c r="T17585" s="117"/>
    </row>
    <row r="17586" spans="10:20">
      <c r="J17586" s="116"/>
      <c r="K17586" s="116"/>
      <c r="L17586" s="116"/>
      <c r="M17586" s="116"/>
      <c r="N17586" s="117"/>
      <c r="P17586" s="115"/>
      <c r="Q17586" s="116"/>
      <c r="R17586" s="116"/>
      <c r="S17586" s="116"/>
      <c r="T17586" s="117"/>
    </row>
    <row r="17587" spans="10:20">
      <c r="J17587" s="116"/>
      <c r="K17587" s="116"/>
      <c r="L17587" s="116"/>
      <c r="M17587" s="116"/>
      <c r="N17587" s="117"/>
      <c r="P17587" s="115"/>
      <c r="Q17587" s="116"/>
      <c r="R17587" s="116"/>
      <c r="S17587" s="116"/>
      <c r="T17587" s="117"/>
    </row>
    <row r="17588" spans="10:20">
      <c r="J17588" s="116"/>
      <c r="K17588" s="116"/>
      <c r="L17588" s="116"/>
      <c r="M17588" s="116"/>
      <c r="N17588" s="117"/>
      <c r="P17588" s="115"/>
      <c r="Q17588" s="116"/>
      <c r="R17588" s="116"/>
      <c r="S17588" s="116"/>
      <c r="T17588" s="117"/>
    </row>
    <row r="17589" spans="10:20">
      <c r="J17589" s="116"/>
      <c r="K17589" s="116"/>
      <c r="L17589" s="116"/>
      <c r="M17589" s="116"/>
      <c r="N17589" s="117"/>
      <c r="P17589" s="115"/>
      <c r="Q17589" s="116"/>
      <c r="R17589" s="116"/>
      <c r="S17589" s="116"/>
      <c r="T17589" s="117"/>
    </row>
    <row r="17590" spans="10:20">
      <c r="J17590" s="116"/>
      <c r="K17590" s="116"/>
      <c r="L17590" s="116"/>
      <c r="M17590" s="116"/>
      <c r="N17590" s="117"/>
      <c r="P17590" s="115"/>
      <c r="Q17590" s="116"/>
      <c r="R17590" s="116"/>
      <c r="S17590" s="116"/>
      <c r="T17590" s="117"/>
    </row>
    <row r="17591" spans="10:20">
      <c r="J17591" s="116"/>
      <c r="K17591" s="116"/>
      <c r="L17591" s="116"/>
      <c r="M17591" s="116"/>
      <c r="N17591" s="117"/>
      <c r="P17591" s="115"/>
      <c r="Q17591" s="116"/>
      <c r="R17591" s="116"/>
      <c r="S17591" s="116"/>
      <c r="T17591" s="117"/>
    </row>
    <row r="17592" spans="10:20">
      <c r="J17592" s="116"/>
      <c r="K17592" s="116"/>
      <c r="L17592" s="116"/>
      <c r="M17592" s="116"/>
      <c r="N17592" s="117"/>
      <c r="P17592" s="115"/>
      <c r="Q17592" s="116"/>
      <c r="R17592" s="116"/>
      <c r="S17592" s="116"/>
      <c r="T17592" s="117"/>
    </row>
    <row r="17593" spans="10:20">
      <c r="J17593" s="116"/>
      <c r="K17593" s="116"/>
      <c r="L17593" s="116"/>
      <c r="M17593" s="116"/>
      <c r="N17593" s="117"/>
      <c r="P17593" s="115"/>
      <c r="Q17593" s="116"/>
      <c r="R17593" s="116"/>
      <c r="S17593" s="116"/>
      <c r="T17593" s="117"/>
    </row>
    <row r="17594" spans="10:20">
      <c r="J17594" s="116"/>
      <c r="K17594" s="116"/>
      <c r="L17594" s="116"/>
      <c r="M17594" s="116"/>
      <c r="N17594" s="117"/>
      <c r="P17594" s="115"/>
      <c r="Q17594" s="116"/>
      <c r="R17594" s="116"/>
      <c r="S17594" s="116"/>
      <c r="T17594" s="117"/>
    </row>
    <row r="17595" spans="10:20">
      <c r="J17595" s="116"/>
      <c r="K17595" s="116"/>
      <c r="L17595" s="116"/>
      <c r="M17595" s="116"/>
      <c r="N17595" s="117"/>
      <c r="P17595" s="115"/>
      <c r="Q17595" s="116"/>
      <c r="R17595" s="116"/>
      <c r="S17595" s="116"/>
      <c r="T17595" s="117"/>
    </row>
    <row r="17596" spans="10:20">
      <c r="J17596" s="116"/>
      <c r="K17596" s="116"/>
      <c r="L17596" s="116"/>
      <c r="M17596" s="116"/>
      <c r="N17596" s="117"/>
      <c r="P17596" s="115"/>
      <c r="Q17596" s="116"/>
      <c r="R17596" s="116"/>
      <c r="S17596" s="116"/>
      <c r="T17596" s="117"/>
    </row>
    <row r="17597" spans="10:20">
      <c r="J17597" s="116"/>
      <c r="K17597" s="116"/>
      <c r="L17597" s="116"/>
      <c r="M17597" s="116"/>
      <c r="N17597" s="117"/>
      <c r="P17597" s="115"/>
      <c r="Q17597" s="116"/>
      <c r="R17597" s="116"/>
      <c r="S17597" s="116"/>
      <c r="T17597" s="117"/>
    </row>
    <row r="17598" spans="10:20">
      <c r="J17598" s="116"/>
      <c r="K17598" s="116"/>
      <c r="L17598" s="116"/>
      <c r="M17598" s="116"/>
      <c r="N17598" s="117"/>
      <c r="P17598" s="115"/>
      <c r="Q17598" s="116"/>
      <c r="R17598" s="116"/>
      <c r="S17598" s="116"/>
      <c r="T17598" s="117"/>
    </row>
    <row r="17599" spans="10:20">
      <c r="J17599" s="116"/>
      <c r="K17599" s="116"/>
      <c r="L17599" s="116"/>
      <c r="M17599" s="116"/>
      <c r="N17599" s="117"/>
      <c r="P17599" s="115"/>
      <c r="Q17599" s="116"/>
      <c r="R17599" s="116"/>
      <c r="S17599" s="116"/>
      <c r="T17599" s="117"/>
    </row>
    <row r="17600" spans="10:20">
      <c r="J17600" s="116"/>
      <c r="K17600" s="116"/>
      <c r="L17600" s="116"/>
      <c r="M17600" s="116"/>
      <c r="N17600" s="117"/>
      <c r="P17600" s="115"/>
      <c r="Q17600" s="116"/>
      <c r="R17600" s="116"/>
      <c r="S17600" s="116"/>
      <c r="T17600" s="117"/>
    </row>
    <row r="17601" spans="10:20">
      <c r="J17601" s="116"/>
      <c r="K17601" s="116"/>
      <c r="L17601" s="116"/>
      <c r="M17601" s="116"/>
      <c r="N17601" s="117"/>
      <c r="P17601" s="115"/>
      <c r="Q17601" s="116"/>
      <c r="R17601" s="116"/>
      <c r="S17601" s="116"/>
      <c r="T17601" s="117"/>
    </row>
    <row r="17602" spans="10:20">
      <c r="J17602" s="116"/>
      <c r="K17602" s="116"/>
      <c r="L17602" s="116"/>
      <c r="M17602" s="116"/>
      <c r="N17602" s="117"/>
      <c r="P17602" s="115"/>
      <c r="Q17602" s="116"/>
      <c r="R17602" s="116"/>
      <c r="S17602" s="116"/>
      <c r="T17602" s="117"/>
    </row>
    <row r="17603" spans="10:20">
      <c r="J17603" s="116"/>
      <c r="K17603" s="116"/>
      <c r="L17603" s="116"/>
      <c r="M17603" s="116"/>
      <c r="N17603" s="117"/>
      <c r="P17603" s="115"/>
      <c r="Q17603" s="116"/>
      <c r="R17603" s="116"/>
      <c r="S17603" s="116"/>
      <c r="T17603" s="117"/>
    </row>
    <row r="17604" spans="10:20">
      <c r="J17604" s="116"/>
      <c r="K17604" s="116"/>
      <c r="L17604" s="116"/>
      <c r="M17604" s="116"/>
      <c r="N17604" s="117"/>
      <c r="P17604" s="115"/>
      <c r="Q17604" s="116"/>
      <c r="R17604" s="116"/>
      <c r="S17604" s="116"/>
      <c r="T17604" s="117"/>
    </row>
    <row r="17605" spans="10:20">
      <c r="J17605" s="116"/>
      <c r="K17605" s="116"/>
      <c r="L17605" s="116"/>
      <c r="M17605" s="116"/>
      <c r="N17605" s="117"/>
      <c r="P17605" s="115"/>
      <c r="Q17605" s="116"/>
      <c r="R17605" s="116"/>
      <c r="S17605" s="116"/>
      <c r="T17605" s="117"/>
    </row>
    <row r="17606" spans="10:20">
      <c r="J17606" s="116"/>
      <c r="K17606" s="116"/>
      <c r="L17606" s="116"/>
      <c r="M17606" s="116"/>
      <c r="N17606" s="117"/>
      <c r="P17606" s="115"/>
      <c r="Q17606" s="116"/>
      <c r="R17606" s="116"/>
      <c r="S17606" s="116"/>
      <c r="T17606" s="117"/>
    </row>
    <row r="17607" spans="10:20">
      <c r="J17607" s="116"/>
      <c r="K17607" s="116"/>
      <c r="L17607" s="116"/>
      <c r="M17607" s="116"/>
      <c r="N17607" s="117"/>
      <c r="P17607" s="115"/>
      <c r="Q17607" s="116"/>
      <c r="R17607" s="116"/>
      <c r="S17607" s="116"/>
      <c r="T17607" s="117"/>
    </row>
    <row r="17608" spans="10:20">
      <c r="J17608" s="116"/>
      <c r="K17608" s="116"/>
      <c r="L17608" s="116"/>
      <c r="M17608" s="116"/>
      <c r="N17608" s="117"/>
      <c r="P17608" s="115"/>
      <c r="Q17608" s="116"/>
      <c r="R17608" s="116"/>
      <c r="S17608" s="116"/>
      <c r="T17608" s="117"/>
    </row>
    <row r="17609" spans="10:20">
      <c r="J17609" s="116"/>
      <c r="K17609" s="116"/>
      <c r="L17609" s="116"/>
      <c r="M17609" s="116"/>
      <c r="N17609" s="117"/>
      <c r="P17609" s="115"/>
      <c r="Q17609" s="116"/>
      <c r="R17609" s="116"/>
      <c r="S17609" s="116"/>
      <c r="T17609" s="117"/>
    </row>
    <row r="17610" spans="10:20">
      <c r="J17610" s="116"/>
      <c r="K17610" s="116"/>
      <c r="L17610" s="116"/>
      <c r="M17610" s="116"/>
      <c r="N17610" s="117"/>
      <c r="P17610" s="115"/>
      <c r="Q17610" s="116"/>
      <c r="R17610" s="116"/>
      <c r="S17610" s="116"/>
      <c r="T17610" s="117"/>
    </row>
    <row r="17611" spans="10:20">
      <c r="J17611" s="116"/>
      <c r="K17611" s="116"/>
      <c r="L17611" s="116"/>
      <c r="M17611" s="116"/>
      <c r="N17611" s="117"/>
      <c r="P17611" s="115"/>
      <c r="Q17611" s="116"/>
      <c r="R17611" s="116"/>
      <c r="S17611" s="116"/>
      <c r="T17611" s="117"/>
    </row>
    <row r="17612" spans="10:20">
      <c r="J17612" s="116"/>
      <c r="K17612" s="116"/>
      <c r="L17612" s="116"/>
      <c r="M17612" s="116"/>
      <c r="N17612" s="117"/>
      <c r="P17612" s="115"/>
      <c r="Q17612" s="116"/>
      <c r="R17612" s="116"/>
      <c r="S17612" s="116"/>
      <c r="T17612" s="117"/>
    </row>
    <row r="17613" spans="10:20">
      <c r="J17613" s="116"/>
      <c r="K17613" s="116"/>
      <c r="L17613" s="116"/>
      <c r="M17613" s="116"/>
      <c r="N17613" s="117"/>
      <c r="P17613" s="115"/>
      <c r="Q17613" s="116"/>
      <c r="R17613" s="116"/>
      <c r="S17613" s="116"/>
      <c r="T17613" s="117"/>
    </row>
    <row r="17614" spans="10:20">
      <c r="J17614" s="116"/>
      <c r="K17614" s="116"/>
      <c r="L17614" s="116"/>
      <c r="M17614" s="116"/>
      <c r="N17614" s="117"/>
      <c r="P17614" s="115"/>
      <c r="Q17614" s="116"/>
      <c r="R17614" s="116"/>
      <c r="S17614" s="116"/>
      <c r="T17614" s="117"/>
    </row>
    <row r="17615" spans="10:20">
      <c r="J17615" s="116"/>
      <c r="K17615" s="116"/>
      <c r="L17615" s="116"/>
      <c r="M17615" s="116"/>
      <c r="N17615" s="117"/>
      <c r="P17615" s="115"/>
      <c r="Q17615" s="116"/>
      <c r="R17615" s="116"/>
      <c r="S17615" s="116"/>
      <c r="T17615" s="117"/>
    </row>
    <row r="17616" spans="10:20">
      <c r="J17616" s="116"/>
      <c r="K17616" s="116"/>
      <c r="L17616" s="116"/>
      <c r="M17616" s="116"/>
      <c r="N17616" s="117"/>
      <c r="P17616" s="115"/>
      <c r="Q17616" s="116"/>
      <c r="R17616" s="116"/>
      <c r="S17616" s="116"/>
      <c r="T17616" s="117"/>
    </row>
    <row r="17617" spans="10:20">
      <c r="J17617" s="116"/>
      <c r="K17617" s="116"/>
      <c r="L17617" s="116"/>
      <c r="M17617" s="116"/>
      <c r="N17617" s="117"/>
      <c r="P17617" s="115"/>
      <c r="Q17617" s="116"/>
      <c r="R17617" s="116"/>
      <c r="S17617" s="116"/>
      <c r="T17617" s="117"/>
    </row>
    <row r="17618" spans="10:20">
      <c r="J17618" s="116"/>
      <c r="K17618" s="116"/>
      <c r="L17618" s="116"/>
      <c r="M17618" s="116"/>
      <c r="N17618" s="117"/>
      <c r="P17618" s="115"/>
      <c r="Q17618" s="116"/>
      <c r="R17618" s="116"/>
      <c r="S17618" s="116"/>
      <c r="T17618" s="117"/>
    </row>
    <row r="17619" spans="10:20">
      <c r="J17619" s="116"/>
      <c r="K17619" s="116"/>
      <c r="L17619" s="116"/>
      <c r="M17619" s="116"/>
      <c r="N17619" s="117"/>
      <c r="P17619" s="115"/>
      <c r="Q17619" s="116"/>
      <c r="R17619" s="116"/>
      <c r="S17619" s="116"/>
      <c r="T17619" s="117"/>
    </row>
    <row r="17620" spans="10:20">
      <c r="J17620" s="116"/>
      <c r="K17620" s="116"/>
      <c r="L17620" s="116"/>
      <c r="M17620" s="116"/>
      <c r="N17620" s="117"/>
      <c r="P17620" s="115"/>
      <c r="Q17620" s="116"/>
      <c r="R17620" s="116"/>
      <c r="S17620" s="116"/>
      <c r="T17620" s="117"/>
    </row>
    <row r="17621" spans="10:20">
      <c r="J17621" s="116"/>
      <c r="K17621" s="116"/>
      <c r="L17621" s="116"/>
      <c r="M17621" s="116"/>
      <c r="N17621" s="117"/>
      <c r="P17621" s="115"/>
      <c r="Q17621" s="116"/>
      <c r="R17621" s="116"/>
      <c r="S17621" s="116"/>
      <c r="T17621" s="117"/>
    </row>
    <row r="17622" spans="10:20">
      <c r="J17622" s="116"/>
      <c r="K17622" s="116"/>
      <c r="L17622" s="116"/>
      <c r="M17622" s="116"/>
      <c r="N17622" s="117"/>
      <c r="P17622" s="115"/>
      <c r="Q17622" s="116"/>
      <c r="R17622" s="116"/>
      <c r="S17622" s="116"/>
      <c r="T17622" s="117"/>
    </row>
    <row r="17623" spans="10:20">
      <c r="J17623" s="116"/>
      <c r="K17623" s="116"/>
      <c r="L17623" s="116"/>
      <c r="M17623" s="116"/>
      <c r="N17623" s="117"/>
      <c r="P17623" s="115"/>
      <c r="Q17623" s="116"/>
      <c r="R17623" s="116"/>
      <c r="S17623" s="116"/>
      <c r="T17623" s="117"/>
    </row>
    <row r="17624" spans="10:20">
      <c r="J17624" s="116"/>
      <c r="K17624" s="116"/>
      <c r="L17624" s="116"/>
      <c r="M17624" s="116"/>
      <c r="N17624" s="117"/>
      <c r="P17624" s="115"/>
      <c r="Q17624" s="116"/>
      <c r="R17624" s="116"/>
      <c r="S17624" s="116"/>
      <c r="T17624" s="117"/>
    </row>
    <row r="17625" spans="10:20">
      <c r="J17625" s="116"/>
      <c r="K17625" s="116"/>
      <c r="L17625" s="116"/>
      <c r="M17625" s="116"/>
      <c r="N17625" s="117"/>
      <c r="P17625" s="115"/>
      <c r="Q17625" s="116"/>
      <c r="R17625" s="116"/>
      <c r="S17625" s="116"/>
      <c r="T17625" s="117"/>
    </row>
    <row r="17626" spans="10:20">
      <c r="J17626" s="116"/>
      <c r="K17626" s="116"/>
      <c r="L17626" s="116"/>
      <c r="M17626" s="116"/>
      <c r="N17626" s="117"/>
      <c r="P17626" s="115"/>
      <c r="Q17626" s="116"/>
      <c r="R17626" s="116"/>
      <c r="S17626" s="116"/>
      <c r="T17626" s="117"/>
    </row>
    <row r="17627" spans="10:20">
      <c r="J17627" s="116"/>
      <c r="K17627" s="116"/>
      <c r="L17627" s="116"/>
      <c r="M17627" s="116"/>
      <c r="N17627" s="117"/>
      <c r="P17627" s="115"/>
      <c r="Q17627" s="116"/>
      <c r="R17627" s="116"/>
      <c r="S17627" s="116"/>
      <c r="T17627" s="117"/>
    </row>
    <row r="17628" spans="10:20">
      <c r="J17628" s="116"/>
      <c r="K17628" s="116"/>
      <c r="L17628" s="116"/>
      <c r="M17628" s="116"/>
      <c r="N17628" s="117"/>
      <c r="P17628" s="115"/>
      <c r="Q17628" s="116"/>
      <c r="R17628" s="116"/>
      <c r="S17628" s="116"/>
      <c r="T17628" s="117"/>
    </row>
    <row r="17629" spans="10:20">
      <c r="J17629" s="116"/>
      <c r="K17629" s="116"/>
      <c r="L17629" s="116"/>
      <c r="M17629" s="116"/>
      <c r="N17629" s="117"/>
      <c r="P17629" s="115"/>
      <c r="Q17629" s="116"/>
      <c r="R17629" s="116"/>
      <c r="S17629" s="116"/>
      <c r="T17629" s="117"/>
    </row>
    <row r="17630" spans="10:20">
      <c r="J17630" s="116"/>
      <c r="K17630" s="116"/>
      <c r="L17630" s="116"/>
      <c r="M17630" s="116"/>
      <c r="N17630" s="117"/>
      <c r="P17630" s="115"/>
      <c r="Q17630" s="116"/>
      <c r="R17630" s="116"/>
      <c r="S17630" s="116"/>
      <c r="T17630" s="117"/>
    </row>
    <row r="17631" spans="10:20">
      <c r="J17631" s="116"/>
      <c r="K17631" s="116"/>
      <c r="L17631" s="116"/>
      <c r="M17631" s="116"/>
      <c r="N17631" s="117"/>
      <c r="P17631" s="115"/>
      <c r="Q17631" s="116"/>
      <c r="R17631" s="116"/>
      <c r="S17631" s="116"/>
      <c r="T17631" s="117"/>
    </row>
    <row r="17632" spans="10:20">
      <c r="J17632" s="116"/>
      <c r="K17632" s="116"/>
      <c r="L17632" s="116"/>
      <c r="M17632" s="116"/>
      <c r="N17632" s="117"/>
      <c r="P17632" s="115"/>
      <c r="Q17632" s="116"/>
      <c r="R17632" s="116"/>
      <c r="S17632" s="116"/>
      <c r="T17632" s="117"/>
    </row>
    <row r="17633" spans="10:20">
      <c r="J17633" s="116"/>
      <c r="K17633" s="116"/>
      <c r="L17633" s="116"/>
      <c r="M17633" s="116"/>
      <c r="N17633" s="117"/>
      <c r="P17633" s="115"/>
      <c r="Q17633" s="116"/>
      <c r="R17633" s="116"/>
      <c r="S17633" s="116"/>
      <c r="T17633" s="117"/>
    </row>
    <row r="17634" spans="10:20">
      <c r="J17634" s="116"/>
      <c r="K17634" s="116"/>
      <c r="L17634" s="116"/>
      <c r="M17634" s="116"/>
      <c r="N17634" s="117"/>
      <c r="P17634" s="115"/>
      <c r="Q17634" s="116"/>
      <c r="R17634" s="116"/>
      <c r="S17634" s="116"/>
      <c r="T17634" s="117"/>
    </row>
    <row r="17635" spans="10:20">
      <c r="J17635" s="116"/>
      <c r="K17635" s="116"/>
      <c r="L17635" s="116"/>
      <c r="M17635" s="116"/>
      <c r="N17635" s="117"/>
      <c r="P17635" s="115"/>
      <c r="Q17635" s="116"/>
      <c r="R17635" s="116"/>
      <c r="S17635" s="116"/>
      <c r="T17635" s="117"/>
    </row>
    <row r="17636" spans="10:20">
      <c r="J17636" s="116"/>
      <c r="K17636" s="116"/>
      <c r="L17636" s="116"/>
      <c r="M17636" s="116"/>
      <c r="N17636" s="117"/>
      <c r="P17636" s="115"/>
      <c r="Q17636" s="116"/>
      <c r="R17636" s="116"/>
      <c r="S17636" s="116"/>
      <c r="T17636" s="117"/>
    </row>
    <row r="17637" spans="10:20">
      <c r="J17637" s="116"/>
      <c r="K17637" s="116"/>
      <c r="L17637" s="116"/>
      <c r="M17637" s="116"/>
      <c r="N17637" s="117"/>
      <c r="P17637" s="115"/>
      <c r="Q17637" s="116"/>
      <c r="R17637" s="116"/>
      <c r="S17637" s="116"/>
      <c r="T17637" s="117"/>
    </row>
    <row r="17638" spans="10:20">
      <c r="J17638" s="116"/>
      <c r="K17638" s="116"/>
      <c r="L17638" s="116"/>
      <c r="M17638" s="116"/>
      <c r="N17638" s="117"/>
      <c r="P17638" s="115"/>
      <c r="Q17638" s="116"/>
      <c r="R17638" s="116"/>
      <c r="S17638" s="116"/>
      <c r="T17638" s="117"/>
    </row>
    <row r="17639" spans="10:20">
      <c r="J17639" s="116"/>
      <c r="K17639" s="116"/>
      <c r="L17639" s="116"/>
      <c r="M17639" s="116"/>
      <c r="N17639" s="117"/>
      <c r="P17639" s="115"/>
      <c r="Q17639" s="116"/>
      <c r="R17639" s="116"/>
      <c r="S17639" s="116"/>
      <c r="T17639" s="117"/>
    </row>
    <row r="17640" spans="10:20">
      <c r="J17640" s="116"/>
      <c r="K17640" s="116"/>
      <c r="L17640" s="116"/>
      <c r="M17640" s="116"/>
      <c r="N17640" s="117"/>
      <c r="P17640" s="115"/>
      <c r="Q17640" s="116"/>
      <c r="R17640" s="116"/>
      <c r="S17640" s="116"/>
      <c r="T17640" s="117"/>
    </row>
    <row r="17641" spans="10:20">
      <c r="J17641" s="116"/>
      <c r="K17641" s="116"/>
      <c r="L17641" s="116"/>
      <c r="M17641" s="116"/>
      <c r="N17641" s="117"/>
      <c r="P17641" s="115"/>
      <c r="Q17641" s="116"/>
      <c r="R17641" s="116"/>
      <c r="S17641" s="116"/>
      <c r="T17641" s="117"/>
    </row>
    <row r="17642" spans="10:20">
      <c r="J17642" s="116"/>
      <c r="K17642" s="116"/>
      <c r="L17642" s="116"/>
      <c r="M17642" s="116"/>
      <c r="N17642" s="117"/>
      <c r="P17642" s="115"/>
      <c r="Q17642" s="116"/>
      <c r="R17642" s="116"/>
      <c r="S17642" s="116"/>
      <c r="T17642" s="117"/>
    </row>
    <row r="17643" spans="10:20">
      <c r="J17643" s="116"/>
      <c r="K17643" s="116"/>
      <c r="L17643" s="116"/>
      <c r="M17643" s="116"/>
      <c r="N17643" s="117"/>
      <c r="P17643" s="115"/>
      <c r="Q17643" s="116"/>
      <c r="R17643" s="116"/>
      <c r="S17643" s="116"/>
      <c r="T17643" s="117"/>
    </row>
    <row r="17644" spans="10:20">
      <c r="J17644" s="116"/>
      <c r="K17644" s="116"/>
      <c r="L17644" s="116"/>
      <c r="M17644" s="116"/>
      <c r="N17644" s="117"/>
      <c r="P17644" s="115"/>
      <c r="Q17644" s="116"/>
      <c r="R17644" s="116"/>
      <c r="S17644" s="116"/>
      <c r="T17644" s="117"/>
    </row>
    <row r="17645" spans="10:20">
      <c r="J17645" s="116"/>
      <c r="K17645" s="116"/>
      <c r="L17645" s="116"/>
      <c r="M17645" s="116"/>
      <c r="N17645" s="117"/>
      <c r="P17645" s="115"/>
      <c r="Q17645" s="116"/>
      <c r="R17645" s="116"/>
      <c r="S17645" s="116"/>
      <c r="T17645" s="117"/>
    </row>
    <row r="17646" spans="10:20">
      <c r="J17646" s="116"/>
      <c r="K17646" s="116"/>
      <c r="L17646" s="116"/>
      <c r="M17646" s="116"/>
      <c r="N17646" s="117"/>
      <c r="P17646" s="115"/>
      <c r="Q17646" s="116"/>
      <c r="R17646" s="116"/>
      <c r="S17646" s="116"/>
      <c r="T17646" s="117"/>
    </row>
    <row r="17647" spans="10:20">
      <c r="J17647" s="116"/>
      <c r="K17647" s="116"/>
      <c r="L17647" s="116"/>
      <c r="M17647" s="116"/>
      <c r="N17647" s="117"/>
      <c r="P17647" s="115"/>
      <c r="Q17647" s="116"/>
      <c r="R17647" s="116"/>
      <c r="S17647" s="116"/>
      <c r="T17647" s="117"/>
    </row>
    <row r="17648" spans="10:20">
      <c r="J17648" s="116"/>
      <c r="K17648" s="116"/>
      <c r="L17648" s="116"/>
      <c r="M17648" s="116"/>
      <c r="N17648" s="117"/>
      <c r="P17648" s="115"/>
      <c r="Q17648" s="116"/>
      <c r="R17648" s="116"/>
      <c r="S17648" s="116"/>
      <c r="T17648" s="117"/>
    </row>
    <row r="17649" spans="10:20">
      <c r="J17649" s="116"/>
      <c r="K17649" s="116"/>
      <c r="L17649" s="116"/>
      <c r="M17649" s="116"/>
      <c r="N17649" s="117"/>
      <c r="P17649" s="115"/>
      <c r="Q17649" s="116"/>
      <c r="R17649" s="116"/>
      <c r="S17649" s="116"/>
      <c r="T17649" s="117"/>
    </row>
    <row r="17650" spans="10:20">
      <c r="J17650" s="116"/>
      <c r="K17650" s="116"/>
      <c r="L17650" s="116"/>
      <c r="M17650" s="116"/>
      <c r="N17650" s="117"/>
      <c r="P17650" s="115"/>
      <c r="Q17650" s="116"/>
      <c r="R17650" s="116"/>
      <c r="S17650" s="116"/>
      <c r="T17650" s="117"/>
    </row>
    <row r="17651" spans="10:20">
      <c r="J17651" s="116"/>
      <c r="K17651" s="116"/>
      <c r="L17651" s="116"/>
      <c r="M17651" s="116"/>
      <c r="N17651" s="117"/>
      <c r="P17651" s="115"/>
      <c r="Q17651" s="116"/>
      <c r="R17651" s="116"/>
      <c r="S17651" s="116"/>
      <c r="T17651" s="117"/>
    </row>
    <row r="17652" spans="10:20">
      <c r="J17652" s="116"/>
      <c r="K17652" s="116"/>
      <c r="L17652" s="116"/>
      <c r="M17652" s="116"/>
      <c r="N17652" s="117"/>
      <c r="P17652" s="115"/>
      <c r="Q17652" s="116"/>
      <c r="R17652" s="116"/>
      <c r="S17652" s="116"/>
      <c r="T17652" s="117"/>
    </row>
    <row r="17653" spans="10:20">
      <c r="J17653" s="116"/>
      <c r="K17653" s="116"/>
      <c r="L17653" s="116"/>
      <c r="M17653" s="116"/>
      <c r="N17653" s="117"/>
      <c r="P17653" s="115"/>
      <c r="Q17653" s="116"/>
      <c r="R17653" s="116"/>
      <c r="S17653" s="116"/>
      <c r="T17653" s="117"/>
    </row>
    <row r="17654" spans="10:20">
      <c r="J17654" s="116"/>
      <c r="K17654" s="116"/>
      <c r="L17654" s="116"/>
      <c r="M17654" s="116"/>
      <c r="N17654" s="117"/>
      <c r="P17654" s="115"/>
      <c r="Q17654" s="116"/>
      <c r="R17654" s="116"/>
      <c r="S17654" s="116"/>
      <c r="T17654" s="117"/>
    </row>
    <row r="17655" spans="10:20">
      <c r="J17655" s="116"/>
      <c r="K17655" s="116"/>
      <c r="L17655" s="116"/>
      <c r="M17655" s="116"/>
      <c r="N17655" s="117"/>
      <c r="P17655" s="115"/>
      <c r="Q17655" s="116"/>
      <c r="R17655" s="116"/>
      <c r="S17655" s="116"/>
      <c r="T17655" s="117"/>
    </row>
    <row r="17656" spans="10:20">
      <c r="J17656" s="116"/>
      <c r="K17656" s="116"/>
      <c r="L17656" s="116"/>
      <c r="M17656" s="116"/>
      <c r="N17656" s="117"/>
      <c r="P17656" s="115"/>
      <c r="Q17656" s="116"/>
      <c r="R17656" s="116"/>
      <c r="S17656" s="116"/>
      <c r="T17656" s="117"/>
    </row>
    <row r="17657" spans="10:20">
      <c r="J17657" s="116"/>
      <c r="K17657" s="116"/>
      <c r="L17657" s="116"/>
      <c r="M17657" s="116"/>
      <c r="N17657" s="117"/>
      <c r="P17657" s="115"/>
      <c r="Q17657" s="116"/>
      <c r="R17657" s="116"/>
      <c r="S17657" s="116"/>
      <c r="T17657" s="117"/>
    </row>
    <row r="17658" spans="10:20">
      <c r="J17658" s="116"/>
      <c r="K17658" s="116"/>
      <c r="L17658" s="116"/>
      <c r="M17658" s="116"/>
      <c r="N17658" s="117"/>
      <c r="P17658" s="115"/>
      <c r="Q17658" s="116"/>
      <c r="R17658" s="116"/>
      <c r="S17658" s="116"/>
      <c r="T17658" s="117"/>
    </row>
    <row r="17659" spans="10:20">
      <c r="J17659" s="116"/>
      <c r="K17659" s="116"/>
      <c r="L17659" s="116"/>
      <c r="M17659" s="116"/>
      <c r="N17659" s="117"/>
      <c r="P17659" s="115"/>
      <c r="Q17659" s="116"/>
      <c r="R17659" s="116"/>
      <c r="S17659" s="116"/>
      <c r="T17659" s="117"/>
    </row>
    <row r="17660" spans="10:20">
      <c r="J17660" s="116"/>
      <c r="K17660" s="116"/>
      <c r="L17660" s="116"/>
      <c r="M17660" s="116"/>
      <c r="N17660" s="117"/>
      <c r="P17660" s="115"/>
      <c r="Q17660" s="116"/>
      <c r="R17660" s="116"/>
      <c r="S17660" s="116"/>
      <c r="T17660" s="117"/>
    </row>
    <row r="17661" spans="10:20">
      <c r="J17661" s="116"/>
      <c r="K17661" s="116"/>
      <c r="L17661" s="116"/>
      <c r="M17661" s="116"/>
      <c r="N17661" s="117"/>
      <c r="P17661" s="115"/>
      <c r="Q17661" s="116"/>
      <c r="R17661" s="116"/>
      <c r="S17661" s="116"/>
      <c r="T17661" s="117"/>
    </row>
    <row r="17662" spans="10:20">
      <c r="J17662" s="116"/>
      <c r="K17662" s="116"/>
      <c r="L17662" s="116"/>
      <c r="M17662" s="116"/>
      <c r="N17662" s="117"/>
      <c r="P17662" s="115"/>
      <c r="Q17662" s="116"/>
      <c r="R17662" s="116"/>
      <c r="S17662" s="116"/>
      <c r="T17662" s="117"/>
    </row>
    <row r="17663" spans="10:20">
      <c r="J17663" s="116"/>
      <c r="K17663" s="116"/>
      <c r="L17663" s="116"/>
      <c r="M17663" s="116"/>
      <c r="N17663" s="117"/>
      <c r="P17663" s="115"/>
      <c r="Q17663" s="116"/>
      <c r="R17663" s="116"/>
      <c r="S17663" s="116"/>
      <c r="T17663" s="117"/>
    </row>
    <row r="17664" spans="10:20">
      <c r="J17664" s="116"/>
      <c r="K17664" s="116"/>
      <c r="L17664" s="116"/>
      <c r="M17664" s="116"/>
      <c r="N17664" s="117"/>
      <c r="P17664" s="115"/>
      <c r="Q17664" s="116"/>
      <c r="R17664" s="116"/>
      <c r="S17664" s="116"/>
      <c r="T17664" s="117"/>
    </row>
    <row r="17665" spans="10:20">
      <c r="J17665" s="116"/>
      <c r="K17665" s="116"/>
      <c r="L17665" s="116"/>
      <c r="M17665" s="116"/>
      <c r="N17665" s="117"/>
      <c r="P17665" s="115"/>
      <c r="Q17665" s="116"/>
      <c r="R17665" s="116"/>
      <c r="S17665" s="116"/>
      <c r="T17665" s="117"/>
    </row>
    <row r="17666" spans="10:20">
      <c r="J17666" s="116"/>
      <c r="K17666" s="116"/>
      <c r="L17666" s="116"/>
      <c r="M17666" s="116"/>
      <c r="N17666" s="117"/>
      <c r="P17666" s="115"/>
      <c r="Q17666" s="116"/>
      <c r="R17666" s="116"/>
      <c r="S17666" s="116"/>
      <c r="T17666" s="117"/>
    </row>
    <row r="17667" spans="10:20">
      <c r="J17667" s="116"/>
      <c r="K17667" s="116"/>
      <c r="L17667" s="116"/>
      <c r="M17667" s="116"/>
      <c r="N17667" s="117"/>
      <c r="P17667" s="115"/>
      <c r="Q17667" s="116"/>
      <c r="R17667" s="116"/>
      <c r="S17667" s="116"/>
      <c r="T17667" s="117"/>
    </row>
    <row r="17668" spans="10:20">
      <c r="J17668" s="116"/>
      <c r="K17668" s="116"/>
      <c r="L17668" s="116"/>
      <c r="M17668" s="116"/>
      <c r="N17668" s="117"/>
      <c r="P17668" s="115"/>
      <c r="Q17668" s="116"/>
      <c r="R17668" s="116"/>
      <c r="S17668" s="116"/>
      <c r="T17668" s="117"/>
    </row>
    <row r="17669" spans="10:20">
      <c r="J17669" s="116"/>
      <c r="K17669" s="116"/>
      <c r="L17669" s="116"/>
      <c r="M17669" s="116"/>
      <c r="N17669" s="117"/>
      <c r="P17669" s="115"/>
      <c r="Q17669" s="116"/>
      <c r="R17669" s="116"/>
      <c r="S17669" s="116"/>
      <c r="T17669" s="117"/>
    </row>
    <row r="17670" spans="10:20">
      <c r="J17670" s="116"/>
      <c r="K17670" s="116"/>
      <c r="L17670" s="116"/>
      <c r="M17670" s="116"/>
      <c r="N17670" s="117"/>
      <c r="P17670" s="115"/>
      <c r="Q17670" s="116"/>
      <c r="R17670" s="116"/>
      <c r="S17670" s="116"/>
      <c r="T17670" s="117"/>
    </row>
    <row r="17671" spans="10:20">
      <c r="J17671" s="116"/>
      <c r="K17671" s="116"/>
      <c r="L17671" s="116"/>
      <c r="M17671" s="116"/>
      <c r="N17671" s="117"/>
      <c r="P17671" s="115"/>
      <c r="Q17671" s="116"/>
      <c r="R17671" s="116"/>
      <c r="S17671" s="116"/>
      <c r="T17671" s="117"/>
    </row>
    <row r="17672" spans="10:20">
      <c r="J17672" s="116"/>
      <c r="K17672" s="116"/>
      <c r="L17672" s="116"/>
      <c r="M17672" s="116"/>
      <c r="N17672" s="117"/>
      <c r="P17672" s="115"/>
      <c r="Q17672" s="116"/>
      <c r="R17672" s="116"/>
      <c r="S17672" s="116"/>
      <c r="T17672" s="117"/>
    </row>
    <row r="17673" spans="10:20">
      <c r="J17673" s="116"/>
      <c r="K17673" s="116"/>
      <c r="L17673" s="116"/>
      <c r="M17673" s="116"/>
      <c r="N17673" s="117"/>
      <c r="P17673" s="115"/>
      <c r="Q17673" s="116"/>
      <c r="R17673" s="116"/>
      <c r="S17673" s="116"/>
      <c r="T17673" s="117"/>
    </row>
    <row r="17674" spans="10:20">
      <c r="J17674" s="116"/>
      <c r="K17674" s="116"/>
      <c r="L17674" s="116"/>
      <c r="M17674" s="116"/>
      <c r="N17674" s="117"/>
      <c r="P17674" s="115"/>
      <c r="Q17674" s="116"/>
      <c r="R17674" s="116"/>
      <c r="S17674" s="116"/>
      <c r="T17674" s="117"/>
    </row>
    <row r="17675" spans="10:20">
      <c r="J17675" s="116"/>
      <c r="K17675" s="116"/>
      <c r="L17675" s="116"/>
      <c r="M17675" s="116"/>
      <c r="N17675" s="117"/>
      <c r="P17675" s="115"/>
      <c r="Q17675" s="116"/>
      <c r="R17675" s="116"/>
      <c r="S17675" s="116"/>
      <c r="T17675" s="117"/>
    </row>
    <row r="17676" spans="10:20">
      <c r="J17676" s="116"/>
      <c r="K17676" s="116"/>
      <c r="L17676" s="116"/>
      <c r="M17676" s="116"/>
      <c r="N17676" s="117"/>
      <c r="P17676" s="115"/>
      <c r="Q17676" s="116"/>
      <c r="R17676" s="116"/>
      <c r="S17676" s="116"/>
      <c r="T17676" s="117"/>
    </row>
    <row r="17677" spans="10:20">
      <c r="J17677" s="116"/>
      <c r="K17677" s="116"/>
      <c r="L17677" s="116"/>
      <c r="M17677" s="116"/>
      <c r="N17677" s="117"/>
      <c r="P17677" s="115"/>
      <c r="Q17677" s="116"/>
      <c r="R17677" s="116"/>
      <c r="S17677" s="116"/>
      <c r="T17677" s="117"/>
    </row>
    <row r="17678" spans="10:20">
      <c r="J17678" s="116"/>
      <c r="K17678" s="116"/>
      <c r="L17678" s="116"/>
      <c r="M17678" s="116"/>
      <c r="N17678" s="117"/>
      <c r="P17678" s="115"/>
      <c r="Q17678" s="116"/>
      <c r="R17678" s="116"/>
      <c r="S17678" s="116"/>
      <c r="T17678" s="117"/>
    </row>
    <row r="17679" spans="10:20">
      <c r="J17679" s="116"/>
      <c r="K17679" s="116"/>
      <c r="L17679" s="116"/>
      <c r="M17679" s="116"/>
      <c r="N17679" s="117"/>
      <c r="P17679" s="115"/>
      <c r="Q17679" s="116"/>
      <c r="R17679" s="116"/>
      <c r="S17679" s="116"/>
      <c r="T17679" s="117"/>
    </row>
    <row r="17680" spans="10:20">
      <c r="J17680" s="116"/>
      <c r="K17680" s="116"/>
      <c r="L17680" s="116"/>
      <c r="M17680" s="116"/>
      <c r="N17680" s="117"/>
      <c r="P17680" s="115"/>
      <c r="Q17680" s="116"/>
      <c r="R17680" s="116"/>
      <c r="S17680" s="116"/>
      <c r="T17680" s="117"/>
    </row>
    <row r="17681" spans="10:20">
      <c r="J17681" s="116"/>
      <c r="K17681" s="116"/>
      <c r="L17681" s="116"/>
      <c r="M17681" s="116"/>
      <c r="N17681" s="117"/>
      <c r="P17681" s="115"/>
      <c r="Q17681" s="116"/>
      <c r="R17681" s="116"/>
      <c r="S17681" s="116"/>
      <c r="T17681" s="117"/>
    </row>
    <row r="17682" spans="10:20">
      <c r="J17682" s="116"/>
      <c r="K17682" s="116"/>
      <c r="L17682" s="116"/>
      <c r="M17682" s="116"/>
      <c r="N17682" s="117"/>
      <c r="P17682" s="115"/>
      <c r="Q17682" s="116"/>
      <c r="R17682" s="116"/>
      <c r="S17682" s="116"/>
      <c r="T17682" s="117"/>
    </row>
    <row r="17683" spans="10:20">
      <c r="J17683" s="116"/>
      <c r="K17683" s="116"/>
      <c r="L17683" s="116"/>
      <c r="M17683" s="116"/>
      <c r="N17683" s="117"/>
      <c r="P17683" s="115"/>
      <c r="Q17683" s="116"/>
      <c r="R17683" s="116"/>
      <c r="S17683" s="116"/>
      <c r="T17683" s="117"/>
    </row>
    <row r="17684" spans="10:20">
      <c r="J17684" s="116"/>
      <c r="K17684" s="116"/>
      <c r="L17684" s="116"/>
      <c r="M17684" s="116"/>
      <c r="N17684" s="117"/>
      <c r="P17684" s="115"/>
      <c r="Q17684" s="116"/>
      <c r="R17684" s="116"/>
      <c r="S17684" s="116"/>
      <c r="T17684" s="117"/>
    </row>
    <row r="17685" spans="10:20">
      <c r="J17685" s="116"/>
      <c r="K17685" s="116"/>
      <c r="L17685" s="116"/>
      <c r="M17685" s="116"/>
      <c r="N17685" s="117"/>
      <c r="P17685" s="115"/>
      <c r="Q17685" s="116"/>
      <c r="R17685" s="116"/>
      <c r="S17685" s="116"/>
      <c r="T17685" s="117"/>
    </row>
    <row r="17686" spans="10:20">
      <c r="J17686" s="116"/>
      <c r="K17686" s="116"/>
      <c r="L17686" s="116"/>
      <c r="M17686" s="116"/>
      <c r="N17686" s="117"/>
      <c r="P17686" s="115"/>
      <c r="Q17686" s="116"/>
      <c r="R17686" s="116"/>
      <c r="S17686" s="116"/>
      <c r="T17686" s="117"/>
    </row>
    <row r="17687" spans="10:20">
      <c r="J17687" s="116"/>
      <c r="K17687" s="116"/>
      <c r="L17687" s="116"/>
      <c r="M17687" s="116"/>
      <c r="N17687" s="117"/>
      <c r="P17687" s="115"/>
      <c r="Q17687" s="116"/>
      <c r="R17687" s="116"/>
      <c r="S17687" s="116"/>
      <c r="T17687" s="117"/>
    </row>
    <row r="17688" spans="10:20">
      <c r="J17688" s="116"/>
      <c r="K17688" s="116"/>
      <c r="L17688" s="116"/>
      <c r="M17688" s="116"/>
      <c r="N17688" s="117"/>
      <c r="P17688" s="115"/>
      <c r="Q17688" s="116"/>
      <c r="R17688" s="116"/>
      <c r="S17688" s="116"/>
      <c r="T17688" s="117"/>
    </row>
    <row r="17689" spans="10:20">
      <c r="J17689" s="116"/>
      <c r="K17689" s="116"/>
      <c r="L17689" s="116"/>
      <c r="M17689" s="116"/>
      <c r="N17689" s="117"/>
      <c r="P17689" s="115"/>
      <c r="Q17689" s="116"/>
      <c r="R17689" s="116"/>
      <c r="S17689" s="116"/>
      <c r="T17689" s="117"/>
    </row>
    <row r="17690" spans="10:20">
      <c r="J17690" s="116"/>
      <c r="K17690" s="116"/>
      <c r="L17690" s="116"/>
      <c r="M17690" s="116"/>
      <c r="N17690" s="117"/>
      <c r="P17690" s="115"/>
      <c r="Q17690" s="116"/>
      <c r="R17690" s="116"/>
      <c r="S17690" s="116"/>
      <c r="T17690" s="117"/>
    </row>
    <row r="17691" spans="10:20">
      <c r="J17691" s="116"/>
      <c r="K17691" s="116"/>
      <c r="L17691" s="116"/>
      <c r="M17691" s="116"/>
      <c r="N17691" s="117"/>
      <c r="P17691" s="115"/>
      <c r="Q17691" s="116"/>
      <c r="R17691" s="116"/>
      <c r="S17691" s="116"/>
      <c r="T17691" s="117"/>
    </row>
    <row r="17692" spans="10:20">
      <c r="J17692" s="116"/>
      <c r="K17692" s="116"/>
      <c r="L17692" s="116"/>
      <c r="M17692" s="116"/>
      <c r="N17692" s="117"/>
      <c r="P17692" s="115"/>
      <c r="Q17692" s="116"/>
      <c r="R17692" s="116"/>
      <c r="S17692" s="116"/>
      <c r="T17692" s="117"/>
    </row>
    <row r="17693" spans="10:20">
      <c r="J17693" s="116"/>
      <c r="K17693" s="116"/>
      <c r="L17693" s="116"/>
      <c r="M17693" s="116"/>
      <c r="N17693" s="117"/>
      <c r="P17693" s="115"/>
      <c r="Q17693" s="116"/>
      <c r="R17693" s="116"/>
      <c r="S17693" s="116"/>
      <c r="T17693" s="117"/>
    </row>
    <row r="17694" spans="10:20">
      <c r="J17694" s="116"/>
      <c r="K17694" s="116"/>
      <c r="L17694" s="116"/>
      <c r="M17694" s="116"/>
      <c r="N17694" s="117"/>
      <c r="P17694" s="115"/>
      <c r="Q17694" s="116"/>
      <c r="R17694" s="116"/>
      <c r="S17694" s="116"/>
      <c r="T17694" s="117"/>
    </row>
    <row r="17695" spans="10:20">
      <c r="J17695" s="116"/>
      <c r="K17695" s="116"/>
      <c r="L17695" s="116"/>
      <c r="M17695" s="116"/>
      <c r="N17695" s="117"/>
      <c r="P17695" s="115"/>
      <c r="Q17695" s="116"/>
      <c r="R17695" s="116"/>
      <c r="S17695" s="116"/>
      <c r="T17695" s="117"/>
    </row>
    <row r="17696" spans="10:20">
      <c r="J17696" s="116"/>
      <c r="K17696" s="116"/>
      <c r="L17696" s="116"/>
      <c r="M17696" s="116"/>
      <c r="N17696" s="117"/>
      <c r="P17696" s="115"/>
      <c r="Q17696" s="116"/>
      <c r="R17696" s="116"/>
      <c r="S17696" s="116"/>
      <c r="T17696" s="117"/>
    </row>
    <row r="17697" spans="10:20">
      <c r="J17697" s="116"/>
      <c r="K17697" s="116"/>
      <c r="L17697" s="116"/>
      <c r="M17697" s="116"/>
      <c r="N17697" s="117"/>
      <c r="P17697" s="115"/>
      <c r="Q17697" s="116"/>
      <c r="R17697" s="116"/>
      <c r="S17697" s="116"/>
      <c r="T17697" s="117"/>
    </row>
    <row r="17698" spans="10:20">
      <c r="J17698" s="116"/>
      <c r="K17698" s="116"/>
      <c r="L17698" s="116"/>
      <c r="M17698" s="116"/>
      <c r="N17698" s="117"/>
      <c r="P17698" s="115"/>
      <c r="Q17698" s="116"/>
      <c r="R17698" s="116"/>
      <c r="S17698" s="116"/>
      <c r="T17698" s="117"/>
    </row>
    <row r="17699" spans="10:20">
      <c r="J17699" s="116"/>
      <c r="K17699" s="116"/>
      <c r="L17699" s="116"/>
      <c r="M17699" s="116"/>
      <c r="N17699" s="117"/>
      <c r="P17699" s="115"/>
      <c r="Q17699" s="116"/>
      <c r="R17699" s="116"/>
      <c r="S17699" s="116"/>
      <c r="T17699" s="117"/>
    </row>
    <row r="17700" spans="10:20">
      <c r="J17700" s="116"/>
      <c r="K17700" s="116"/>
      <c r="L17700" s="116"/>
      <c r="M17700" s="116"/>
      <c r="N17700" s="117"/>
      <c r="P17700" s="115"/>
      <c r="Q17700" s="116"/>
      <c r="R17700" s="116"/>
      <c r="S17700" s="116"/>
      <c r="T17700" s="117"/>
    </row>
    <row r="17701" spans="10:20">
      <c r="J17701" s="116"/>
      <c r="K17701" s="116"/>
      <c r="L17701" s="116"/>
      <c r="M17701" s="116"/>
      <c r="N17701" s="117"/>
      <c r="P17701" s="115"/>
      <c r="Q17701" s="116"/>
      <c r="R17701" s="116"/>
      <c r="S17701" s="116"/>
      <c r="T17701" s="117"/>
    </row>
    <row r="17702" spans="10:20">
      <c r="J17702" s="116"/>
      <c r="K17702" s="116"/>
      <c r="L17702" s="116"/>
      <c r="M17702" s="116"/>
      <c r="N17702" s="117"/>
      <c r="P17702" s="115"/>
      <c r="Q17702" s="116"/>
      <c r="R17702" s="116"/>
      <c r="S17702" s="116"/>
      <c r="T17702" s="117"/>
    </row>
    <row r="17703" spans="10:20">
      <c r="J17703" s="116"/>
      <c r="K17703" s="116"/>
      <c r="L17703" s="116"/>
      <c r="M17703" s="116"/>
      <c r="N17703" s="117"/>
      <c r="P17703" s="115"/>
      <c r="Q17703" s="116"/>
      <c r="R17703" s="116"/>
      <c r="S17703" s="116"/>
      <c r="T17703" s="117"/>
    </row>
    <row r="17704" spans="10:20">
      <c r="J17704" s="116"/>
      <c r="K17704" s="116"/>
      <c r="L17704" s="116"/>
      <c r="M17704" s="116"/>
      <c r="N17704" s="117"/>
      <c r="P17704" s="115"/>
      <c r="Q17704" s="116"/>
      <c r="R17704" s="116"/>
      <c r="S17704" s="116"/>
      <c r="T17704" s="117"/>
    </row>
    <row r="17705" spans="10:20">
      <c r="J17705" s="116"/>
      <c r="K17705" s="116"/>
      <c r="L17705" s="116"/>
      <c r="M17705" s="116"/>
      <c r="N17705" s="117"/>
      <c r="P17705" s="115"/>
      <c r="Q17705" s="116"/>
      <c r="R17705" s="116"/>
      <c r="S17705" s="116"/>
      <c r="T17705" s="117"/>
    </row>
    <row r="17706" spans="10:20">
      <c r="J17706" s="116"/>
      <c r="K17706" s="116"/>
      <c r="L17706" s="116"/>
      <c r="M17706" s="116"/>
      <c r="N17706" s="117"/>
      <c r="P17706" s="115"/>
      <c r="Q17706" s="116"/>
      <c r="R17706" s="116"/>
      <c r="S17706" s="116"/>
      <c r="T17706" s="117"/>
    </row>
    <row r="17707" spans="10:20">
      <c r="J17707" s="116"/>
      <c r="K17707" s="116"/>
      <c r="L17707" s="116"/>
      <c r="M17707" s="116"/>
      <c r="N17707" s="117"/>
      <c r="P17707" s="115"/>
      <c r="Q17707" s="116"/>
      <c r="R17707" s="116"/>
      <c r="S17707" s="116"/>
      <c r="T17707" s="117"/>
    </row>
    <row r="17708" spans="10:20">
      <c r="J17708" s="116"/>
      <c r="K17708" s="116"/>
      <c r="L17708" s="116"/>
      <c r="M17708" s="116"/>
      <c r="N17708" s="117"/>
      <c r="P17708" s="115"/>
      <c r="Q17708" s="116"/>
      <c r="R17708" s="116"/>
      <c r="S17708" s="116"/>
      <c r="T17708" s="117"/>
    </row>
    <row r="17709" spans="10:20">
      <c r="J17709" s="116"/>
      <c r="K17709" s="116"/>
      <c r="L17709" s="116"/>
      <c r="M17709" s="116"/>
      <c r="N17709" s="117"/>
      <c r="P17709" s="115"/>
      <c r="Q17709" s="116"/>
      <c r="R17709" s="116"/>
      <c r="S17709" s="116"/>
      <c r="T17709" s="117"/>
    </row>
    <row r="17710" spans="10:20">
      <c r="J17710" s="116"/>
      <c r="K17710" s="116"/>
      <c r="L17710" s="116"/>
      <c r="M17710" s="116"/>
      <c r="N17710" s="117"/>
      <c r="P17710" s="115"/>
      <c r="Q17710" s="116"/>
      <c r="R17710" s="116"/>
      <c r="S17710" s="116"/>
      <c r="T17710" s="117"/>
    </row>
    <row r="17711" spans="10:20">
      <c r="J17711" s="116"/>
      <c r="K17711" s="116"/>
      <c r="L17711" s="116"/>
      <c r="M17711" s="116"/>
      <c r="N17711" s="117"/>
      <c r="P17711" s="115"/>
      <c r="Q17711" s="116"/>
      <c r="R17711" s="116"/>
      <c r="S17711" s="116"/>
      <c r="T17711" s="117"/>
    </row>
    <row r="17712" spans="10:20">
      <c r="J17712" s="116"/>
      <c r="K17712" s="116"/>
      <c r="L17712" s="116"/>
      <c r="M17712" s="116"/>
      <c r="N17712" s="117"/>
      <c r="P17712" s="115"/>
      <c r="Q17712" s="116"/>
      <c r="R17712" s="116"/>
      <c r="S17712" s="116"/>
      <c r="T17712" s="117"/>
    </row>
    <row r="17713" spans="10:20">
      <c r="J17713" s="116"/>
      <c r="K17713" s="116"/>
      <c r="L17713" s="116"/>
      <c r="M17713" s="116"/>
      <c r="N17713" s="117"/>
      <c r="P17713" s="115"/>
      <c r="Q17713" s="116"/>
      <c r="R17713" s="116"/>
      <c r="S17713" s="116"/>
      <c r="T17713" s="117"/>
    </row>
    <row r="17714" spans="10:20">
      <c r="J17714" s="116"/>
      <c r="K17714" s="116"/>
      <c r="L17714" s="116"/>
      <c r="M17714" s="116"/>
      <c r="N17714" s="117"/>
      <c r="P17714" s="115"/>
      <c r="Q17714" s="116"/>
      <c r="R17714" s="116"/>
      <c r="S17714" s="116"/>
      <c r="T17714" s="117"/>
    </row>
    <row r="17715" spans="10:20">
      <c r="J17715" s="116"/>
      <c r="K17715" s="116"/>
      <c r="L17715" s="116"/>
      <c r="M17715" s="116"/>
      <c r="N17715" s="117"/>
      <c r="P17715" s="115"/>
      <c r="Q17715" s="116"/>
      <c r="R17715" s="116"/>
      <c r="S17715" s="116"/>
      <c r="T17715" s="117"/>
    </row>
    <row r="17716" spans="10:20">
      <c r="J17716" s="116"/>
      <c r="K17716" s="116"/>
      <c r="L17716" s="116"/>
      <c r="M17716" s="116"/>
      <c r="N17716" s="117"/>
      <c r="P17716" s="115"/>
      <c r="Q17716" s="116"/>
      <c r="R17716" s="116"/>
      <c r="S17716" s="116"/>
      <c r="T17716" s="117"/>
    </row>
    <row r="17717" spans="10:20">
      <c r="J17717" s="116"/>
      <c r="K17717" s="116"/>
      <c r="L17717" s="116"/>
      <c r="M17717" s="116"/>
      <c r="N17717" s="117"/>
      <c r="P17717" s="115"/>
      <c r="Q17717" s="116"/>
      <c r="R17717" s="116"/>
      <c r="S17717" s="116"/>
      <c r="T17717" s="117"/>
    </row>
    <row r="17718" spans="10:20">
      <c r="J17718" s="116"/>
      <c r="K17718" s="116"/>
      <c r="L17718" s="116"/>
      <c r="M17718" s="116"/>
      <c r="N17718" s="117"/>
      <c r="P17718" s="115"/>
      <c r="Q17718" s="116"/>
      <c r="R17718" s="116"/>
      <c r="S17718" s="116"/>
      <c r="T17718" s="117"/>
    </row>
    <row r="17719" spans="10:20">
      <c r="J17719" s="116"/>
      <c r="K17719" s="116"/>
      <c r="L17719" s="116"/>
      <c r="M17719" s="116"/>
      <c r="N17719" s="117"/>
      <c r="P17719" s="115"/>
      <c r="Q17719" s="116"/>
      <c r="R17719" s="116"/>
      <c r="S17719" s="116"/>
      <c r="T17719" s="117"/>
    </row>
    <row r="17720" spans="10:20">
      <c r="J17720" s="116"/>
      <c r="K17720" s="116"/>
      <c r="L17720" s="116"/>
      <c r="M17720" s="116"/>
      <c r="N17720" s="117"/>
      <c r="P17720" s="115"/>
      <c r="Q17720" s="116"/>
      <c r="R17720" s="116"/>
      <c r="S17720" s="116"/>
      <c r="T17720" s="117"/>
    </row>
    <row r="17721" spans="10:20">
      <c r="J17721" s="116"/>
      <c r="K17721" s="116"/>
      <c r="L17721" s="116"/>
      <c r="M17721" s="116"/>
      <c r="N17721" s="117"/>
      <c r="P17721" s="115"/>
      <c r="Q17721" s="116"/>
      <c r="R17721" s="116"/>
      <c r="S17721" s="116"/>
      <c r="T17721" s="117"/>
    </row>
    <row r="17722" spans="10:20">
      <c r="J17722" s="116"/>
      <c r="K17722" s="116"/>
      <c r="L17722" s="116"/>
      <c r="M17722" s="116"/>
      <c r="N17722" s="117"/>
      <c r="P17722" s="115"/>
      <c r="Q17722" s="116"/>
      <c r="R17722" s="116"/>
      <c r="S17722" s="116"/>
      <c r="T17722" s="117"/>
    </row>
    <row r="17723" spans="10:20">
      <c r="J17723" s="116"/>
      <c r="K17723" s="116"/>
      <c r="L17723" s="116"/>
      <c r="M17723" s="116"/>
      <c r="N17723" s="117"/>
      <c r="P17723" s="115"/>
      <c r="Q17723" s="116"/>
      <c r="R17723" s="116"/>
      <c r="S17723" s="116"/>
      <c r="T17723" s="117"/>
    </row>
    <row r="17724" spans="10:20">
      <c r="J17724" s="116"/>
      <c r="K17724" s="116"/>
      <c r="L17724" s="116"/>
      <c r="M17724" s="116"/>
      <c r="N17724" s="117"/>
      <c r="P17724" s="115"/>
      <c r="Q17724" s="116"/>
      <c r="R17724" s="116"/>
      <c r="S17724" s="116"/>
      <c r="T17724" s="117"/>
    </row>
    <row r="17725" spans="10:20">
      <c r="J17725" s="116"/>
      <c r="K17725" s="116"/>
      <c r="L17725" s="116"/>
      <c r="M17725" s="116"/>
      <c r="N17725" s="117"/>
      <c r="P17725" s="115"/>
      <c r="Q17725" s="116"/>
      <c r="R17725" s="116"/>
      <c r="S17725" s="116"/>
      <c r="T17725" s="117"/>
    </row>
    <row r="17726" spans="10:20">
      <c r="J17726" s="116"/>
      <c r="K17726" s="116"/>
      <c r="L17726" s="116"/>
      <c r="M17726" s="116"/>
      <c r="N17726" s="117"/>
      <c r="P17726" s="115"/>
      <c r="Q17726" s="116"/>
      <c r="R17726" s="116"/>
      <c r="S17726" s="116"/>
      <c r="T17726" s="117"/>
    </row>
    <row r="17727" spans="10:20">
      <c r="J17727" s="116"/>
      <c r="K17727" s="116"/>
      <c r="L17727" s="116"/>
      <c r="M17727" s="116"/>
      <c r="N17727" s="117"/>
      <c r="P17727" s="115"/>
      <c r="Q17727" s="116"/>
      <c r="R17727" s="116"/>
      <c r="S17727" s="116"/>
      <c r="T17727" s="117"/>
    </row>
    <row r="17728" spans="10:20">
      <c r="J17728" s="116"/>
      <c r="K17728" s="116"/>
      <c r="L17728" s="116"/>
      <c r="M17728" s="116"/>
      <c r="N17728" s="117"/>
      <c r="P17728" s="115"/>
      <c r="Q17728" s="116"/>
      <c r="R17728" s="116"/>
      <c r="S17728" s="116"/>
      <c r="T17728" s="117"/>
    </row>
    <row r="17729" spans="10:20">
      <c r="J17729" s="116"/>
      <c r="K17729" s="116"/>
      <c r="L17729" s="116"/>
      <c r="M17729" s="116"/>
      <c r="N17729" s="117"/>
      <c r="P17729" s="115"/>
      <c r="Q17729" s="116"/>
      <c r="R17729" s="116"/>
      <c r="S17729" s="116"/>
      <c r="T17729" s="117"/>
    </row>
    <row r="17730" spans="10:20">
      <c r="J17730" s="116"/>
      <c r="K17730" s="116"/>
      <c r="L17730" s="116"/>
      <c r="M17730" s="116"/>
      <c r="N17730" s="117"/>
      <c r="P17730" s="115"/>
      <c r="Q17730" s="116"/>
      <c r="R17730" s="116"/>
      <c r="S17730" s="116"/>
      <c r="T17730" s="117"/>
    </row>
    <row r="17731" spans="10:20">
      <c r="J17731" s="116"/>
      <c r="K17731" s="116"/>
      <c r="L17731" s="116"/>
      <c r="M17731" s="116"/>
      <c r="N17731" s="117"/>
      <c r="P17731" s="115"/>
      <c r="Q17731" s="116"/>
      <c r="R17731" s="116"/>
      <c r="S17731" s="116"/>
      <c r="T17731" s="117"/>
    </row>
    <row r="17732" spans="10:20">
      <c r="J17732" s="116"/>
      <c r="K17732" s="116"/>
      <c r="L17732" s="116"/>
      <c r="M17732" s="116"/>
      <c r="N17732" s="117"/>
      <c r="P17732" s="115"/>
      <c r="Q17732" s="116"/>
      <c r="R17732" s="116"/>
      <c r="S17732" s="116"/>
      <c r="T17732" s="117"/>
    </row>
    <row r="17733" spans="10:20">
      <c r="J17733" s="116"/>
      <c r="K17733" s="116"/>
      <c r="L17733" s="116"/>
      <c r="M17733" s="116"/>
      <c r="N17733" s="117"/>
      <c r="P17733" s="115"/>
      <c r="Q17733" s="116"/>
      <c r="R17733" s="116"/>
      <c r="S17733" s="116"/>
      <c r="T17733" s="117"/>
    </row>
    <row r="17734" spans="10:20">
      <c r="J17734" s="116"/>
      <c r="K17734" s="116"/>
      <c r="L17734" s="116"/>
      <c r="M17734" s="116"/>
      <c r="N17734" s="117"/>
      <c r="P17734" s="115"/>
      <c r="Q17734" s="116"/>
      <c r="R17734" s="116"/>
      <c r="S17734" s="116"/>
      <c r="T17734" s="117"/>
    </row>
    <row r="17735" spans="10:20">
      <c r="J17735" s="116"/>
      <c r="K17735" s="116"/>
      <c r="L17735" s="116"/>
      <c r="M17735" s="116"/>
      <c r="N17735" s="117"/>
      <c r="P17735" s="115"/>
      <c r="Q17735" s="116"/>
      <c r="R17735" s="116"/>
      <c r="S17735" s="116"/>
      <c r="T17735" s="117"/>
    </row>
    <row r="17736" spans="10:20">
      <c r="J17736" s="116"/>
      <c r="K17736" s="116"/>
      <c r="L17736" s="116"/>
      <c r="M17736" s="116"/>
      <c r="N17736" s="117"/>
      <c r="P17736" s="115"/>
      <c r="Q17736" s="116"/>
      <c r="R17736" s="116"/>
      <c r="S17736" s="116"/>
      <c r="T17736" s="117"/>
    </row>
    <row r="17737" spans="10:20">
      <c r="J17737" s="116"/>
      <c r="K17737" s="116"/>
      <c r="L17737" s="116"/>
      <c r="M17737" s="116"/>
      <c r="N17737" s="117"/>
      <c r="P17737" s="115"/>
      <c r="Q17737" s="116"/>
      <c r="R17737" s="116"/>
      <c r="S17737" s="116"/>
      <c r="T17737" s="117"/>
    </row>
    <row r="17738" spans="10:20">
      <c r="J17738" s="116"/>
      <c r="K17738" s="116"/>
      <c r="L17738" s="116"/>
      <c r="M17738" s="116"/>
      <c r="N17738" s="117"/>
      <c r="P17738" s="115"/>
      <c r="Q17738" s="116"/>
      <c r="R17738" s="116"/>
      <c r="S17738" s="116"/>
      <c r="T17738" s="117"/>
    </row>
    <row r="17739" spans="10:20">
      <c r="J17739" s="116"/>
      <c r="K17739" s="116"/>
      <c r="L17739" s="116"/>
      <c r="M17739" s="116"/>
      <c r="N17739" s="117"/>
      <c r="P17739" s="115"/>
      <c r="Q17739" s="116"/>
      <c r="R17739" s="116"/>
      <c r="S17739" s="116"/>
      <c r="T17739" s="117"/>
    </row>
    <row r="17740" spans="10:20">
      <c r="J17740" s="116"/>
      <c r="K17740" s="116"/>
      <c r="L17740" s="116"/>
      <c r="M17740" s="116"/>
      <c r="N17740" s="117"/>
      <c r="P17740" s="115"/>
      <c r="Q17740" s="116"/>
      <c r="R17740" s="116"/>
      <c r="S17740" s="116"/>
      <c r="T17740" s="117"/>
    </row>
    <row r="17741" spans="10:20">
      <c r="J17741" s="116"/>
      <c r="K17741" s="116"/>
      <c r="L17741" s="116"/>
      <c r="M17741" s="116"/>
      <c r="N17741" s="117"/>
      <c r="P17741" s="115"/>
      <c r="Q17741" s="116"/>
      <c r="R17741" s="116"/>
      <c r="S17741" s="116"/>
      <c r="T17741" s="117"/>
    </row>
    <row r="17742" spans="10:20">
      <c r="J17742" s="116"/>
      <c r="K17742" s="116"/>
      <c r="L17742" s="116"/>
      <c r="M17742" s="116"/>
      <c r="N17742" s="117"/>
      <c r="P17742" s="115"/>
      <c r="Q17742" s="116"/>
      <c r="R17742" s="116"/>
      <c r="S17742" s="116"/>
      <c r="T17742" s="117"/>
    </row>
    <row r="17743" spans="10:20">
      <c r="J17743" s="116"/>
      <c r="K17743" s="116"/>
      <c r="L17743" s="116"/>
      <c r="M17743" s="116"/>
      <c r="N17743" s="117"/>
      <c r="P17743" s="115"/>
      <c r="Q17743" s="116"/>
      <c r="R17743" s="116"/>
      <c r="S17743" s="116"/>
      <c r="T17743" s="117"/>
    </row>
    <row r="17744" spans="10:20">
      <c r="J17744" s="116"/>
      <c r="K17744" s="116"/>
      <c r="L17744" s="116"/>
      <c r="M17744" s="116"/>
      <c r="N17744" s="117"/>
      <c r="P17744" s="115"/>
      <c r="Q17744" s="116"/>
      <c r="R17744" s="116"/>
      <c r="S17744" s="116"/>
      <c r="T17744" s="117"/>
    </row>
    <row r="17745" spans="10:20">
      <c r="J17745" s="116"/>
      <c r="K17745" s="116"/>
      <c r="L17745" s="116"/>
      <c r="M17745" s="116"/>
      <c r="N17745" s="117"/>
      <c r="P17745" s="115"/>
      <c r="Q17745" s="116"/>
      <c r="R17745" s="116"/>
      <c r="S17745" s="116"/>
      <c r="T17745" s="117"/>
    </row>
    <row r="17746" spans="10:20">
      <c r="J17746" s="116"/>
      <c r="K17746" s="116"/>
      <c r="L17746" s="116"/>
      <c r="M17746" s="116"/>
      <c r="N17746" s="117"/>
      <c r="P17746" s="115"/>
      <c r="Q17746" s="116"/>
      <c r="R17746" s="116"/>
      <c r="S17746" s="116"/>
      <c r="T17746" s="117"/>
    </row>
    <row r="17747" spans="10:20">
      <c r="J17747" s="116"/>
      <c r="K17747" s="116"/>
      <c r="L17747" s="116"/>
      <c r="M17747" s="116"/>
      <c r="N17747" s="117"/>
      <c r="P17747" s="115"/>
      <c r="Q17747" s="116"/>
      <c r="R17747" s="116"/>
      <c r="S17747" s="116"/>
      <c r="T17747" s="117"/>
    </row>
    <row r="17748" spans="10:20">
      <c r="J17748" s="116"/>
      <c r="K17748" s="116"/>
      <c r="L17748" s="116"/>
      <c r="M17748" s="116"/>
      <c r="N17748" s="117"/>
      <c r="P17748" s="115"/>
      <c r="Q17748" s="116"/>
      <c r="R17748" s="116"/>
      <c r="S17748" s="116"/>
      <c r="T17748" s="117"/>
    </row>
    <row r="17749" spans="10:20">
      <c r="J17749" s="116"/>
      <c r="K17749" s="116"/>
      <c r="L17749" s="116"/>
      <c r="M17749" s="116"/>
      <c r="N17749" s="117"/>
      <c r="P17749" s="115"/>
      <c r="Q17749" s="116"/>
      <c r="R17749" s="116"/>
      <c r="S17749" s="116"/>
      <c r="T17749" s="117"/>
    </row>
    <row r="17750" spans="10:20">
      <c r="J17750" s="116"/>
      <c r="K17750" s="116"/>
      <c r="L17750" s="116"/>
      <c r="M17750" s="116"/>
      <c r="N17750" s="117"/>
      <c r="P17750" s="115"/>
      <c r="Q17750" s="116"/>
      <c r="R17750" s="116"/>
      <c r="S17750" s="116"/>
      <c r="T17750" s="117"/>
    </row>
    <row r="17751" spans="10:20">
      <c r="J17751" s="116"/>
      <c r="K17751" s="116"/>
      <c r="L17751" s="116"/>
      <c r="M17751" s="116"/>
      <c r="N17751" s="117"/>
      <c r="P17751" s="115"/>
      <c r="Q17751" s="116"/>
      <c r="R17751" s="116"/>
      <c r="S17751" s="116"/>
      <c r="T17751" s="117"/>
    </row>
    <row r="17752" spans="10:20">
      <c r="J17752" s="116"/>
      <c r="K17752" s="116"/>
      <c r="L17752" s="116"/>
      <c r="M17752" s="116"/>
      <c r="N17752" s="117"/>
      <c r="P17752" s="115"/>
      <c r="Q17752" s="116"/>
      <c r="R17752" s="116"/>
      <c r="S17752" s="116"/>
      <c r="T17752" s="117"/>
    </row>
    <row r="17753" spans="10:20">
      <c r="J17753" s="116"/>
      <c r="K17753" s="116"/>
      <c r="L17753" s="116"/>
      <c r="M17753" s="116"/>
      <c r="N17753" s="117"/>
      <c r="P17753" s="115"/>
      <c r="Q17753" s="116"/>
      <c r="R17753" s="116"/>
      <c r="S17753" s="116"/>
      <c r="T17753" s="117"/>
    </row>
    <row r="17754" spans="10:20">
      <c r="J17754" s="116"/>
      <c r="K17754" s="116"/>
      <c r="L17754" s="116"/>
      <c r="M17754" s="116"/>
      <c r="N17754" s="117"/>
      <c r="P17754" s="115"/>
      <c r="Q17754" s="116"/>
      <c r="R17754" s="116"/>
      <c r="S17754" s="116"/>
      <c r="T17754" s="117"/>
    </row>
    <row r="17755" spans="10:20">
      <c r="J17755" s="116"/>
      <c r="K17755" s="116"/>
      <c r="L17755" s="116"/>
      <c r="M17755" s="116"/>
      <c r="N17755" s="117"/>
      <c r="P17755" s="115"/>
      <c r="Q17755" s="116"/>
      <c r="R17755" s="116"/>
      <c r="S17755" s="116"/>
      <c r="T17755" s="117"/>
    </row>
    <row r="17756" spans="10:20">
      <c r="J17756" s="116"/>
      <c r="K17756" s="116"/>
      <c r="L17756" s="116"/>
      <c r="M17756" s="116"/>
      <c r="N17756" s="117"/>
      <c r="P17756" s="115"/>
      <c r="Q17756" s="116"/>
      <c r="R17756" s="116"/>
      <c r="S17756" s="116"/>
      <c r="T17756" s="117"/>
    </row>
    <row r="17757" spans="10:20">
      <c r="J17757" s="116"/>
      <c r="K17757" s="116"/>
      <c r="L17757" s="116"/>
      <c r="M17757" s="116"/>
      <c r="N17757" s="117"/>
      <c r="P17757" s="115"/>
      <c r="Q17757" s="116"/>
      <c r="R17757" s="116"/>
      <c r="S17757" s="116"/>
      <c r="T17757" s="117"/>
    </row>
    <row r="17758" spans="10:20">
      <c r="J17758" s="116"/>
      <c r="K17758" s="116"/>
      <c r="L17758" s="116"/>
      <c r="M17758" s="116"/>
      <c r="N17758" s="117"/>
      <c r="P17758" s="115"/>
      <c r="Q17758" s="116"/>
      <c r="R17758" s="116"/>
      <c r="S17758" s="116"/>
      <c r="T17758" s="117"/>
    </row>
    <row r="17759" spans="10:20">
      <c r="J17759" s="116"/>
      <c r="K17759" s="116"/>
      <c r="L17759" s="116"/>
      <c r="M17759" s="116"/>
      <c r="N17759" s="117"/>
      <c r="P17759" s="115"/>
      <c r="Q17759" s="116"/>
      <c r="R17759" s="116"/>
      <c r="S17759" s="116"/>
      <c r="T17759" s="117"/>
    </row>
    <row r="17760" spans="10:20">
      <c r="J17760" s="116"/>
      <c r="K17760" s="116"/>
      <c r="L17760" s="116"/>
      <c r="M17760" s="116"/>
      <c r="N17760" s="117"/>
      <c r="P17760" s="115"/>
      <c r="Q17760" s="116"/>
      <c r="R17760" s="116"/>
      <c r="S17760" s="116"/>
      <c r="T17760" s="117"/>
    </row>
    <row r="17761" spans="10:20">
      <c r="J17761" s="116"/>
      <c r="K17761" s="116"/>
      <c r="L17761" s="116"/>
      <c r="M17761" s="116"/>
      <c r="N17761" s="117"/>
      <c r="P17761" s="115"/>
      <c r="Q17761" s="116"/>
      <c r="R17761" s="116"/>
      <c r="S17761" s="116"/>
      <c r="T17761" s="117"/>
    </row>
    <row r="17762" spans="10:20">
      <c r="J17762" s="116"/>
      <c r="K17762" s="116"/>
      <c r="L17762" s="116"/>
      <c r="M17762" s="116"/>
      <c r="N17762" s="117"/>
      <c r="P17762" s="115"/>
      <c r="Q17762" s="116"/>
      <c r="R17762" s="116"/>
      <c r="S17762" s="116"/>
      <c r="T17762" s="117"/>
    </row>
    <row r="17763" spans="10:20">
      <c r="J17763" s="116"/>
      <c r="K17763" s="116"/>
      <c r="L17763" s="116"/>
      <c r="M17763" s="116"/>
      <c r="N17763" s="117"/>
      <c r="P17763" s="115"/>
      <c r="Q17763" s="116"/>
      <c r="R17763" s="116"/>
      <c r="S17763" s="116"/>
      <c r="T17763" s="117"/>
    </row>
    <row r="17764" spans="10:20">
      <c r="J17764" s="116"/>
      <c r="K17764" s="116"/>
      <c r="L17764" s="116"/>
      <c r="M17764" s="116"/>
      <c r="N17764" s="117"/>
      <c r="P17764" s="115"/>
      <c r="Q17764" s="116"/>
      <c r="R17764" s="116"/>
      <c r="S17764" s="116"/>
      <c r="T17764" s="117"/>
    </row>
    <row r="17765" spans="10:20">
      <c r="J17765" s="116"/>
      <c r="K17765" s="116"/>
      <c r="L17765" s="116"/>
      <c r="M17765" s="116"/>
      <c r="N17765" s="117"/>
      <c r="P17765" s="115"/>
      <c r="Q17765" s="116"/>
      <c r="R17765" s="116"/>
      <c r="S17765" s="116"/>
      <c r="T17765" s="117"/>
    </row>
    <row r="17766" spans="10:20">
      <c r="J17766" s="116"/>
      <c r="K17766" s="116"/>
      <c r="L17766" s="116"/>
      <c r="M17766" s="116"/>
      <c r="N17766" s="117"/>
      <c r="P17766" s="115"/>
      <c r="Q17766" s="116"/>
      <c r="R17766" s="116"/>
      <c r="S17766" s="116"/>
      <c r="T17766" s="117"/>
    </row>
    <row r="17767" spans="10:20">
      <c r="J17767" s="116"/>
      <c r="K17767" s="116"/>
      <c r="L17767" s="116"/>
      <c r="M17767" s="116"/>
      <c r="N17767" s="117"/>
      <c r="P17767" s="115"/>
      <c r="Q17767" s="116"/>
      <c r="R17767" s="116"/>
      <c r="S17767" s="116"/>
      <c r="T17767" s="117"/>
    </row>
    <row r="17768" spans="10:20">
      <c r="J17768" s="116"/>
      <c r="K17768" s="116"/>
      <c r="L17768" s="116"/>
      <c r="M17768" s="116"/>
      <c r="N17768" s="117"/>
      <c r="P17768" s="115"/>
      <c r="Q17768" s="116"/>
      <c r="R17768" s="116"/>
      <c r="S17768" s="116"/>
      <c r="T17768" s="117"/>
    </row>
    <row r="17769" spans="10:20">
      <c r="J17769" s="116"/>
      <c r="K17769" s="116"/>
      <c r="L17769" s="116"/>
      <c r="M17769" s="116"/>
      <c r="N17769" s="117"/>
      <c r="P17769" s="115"/>
      <c r="Q17769" s="116"/>
      <c r="R17769" s="116"/>
      <c r="S17769" s="116"/>
      <c r="T17769" s="117"/>
    </row>
    <row r="17770" spans="10:20">
      <c r="J17770" s="116"/>
      <c r="K17770" s="116"/>
      <c r="L17770" s="116"/>
      <c r="M17770" s="116"/>
      <c r="N17770" s="117"/>
      <c r="P17770" s="115"/>
      <c r="Q17770" s="116"/>
      <c r="R17770" s="116"/>
      <c r="S17770" s="116"/>
      <c r="T17770" s="117"/>
    </row>
    <row r="17771" spans="10:20">
      <c r="J17771" s="116"/>
      <c r="K17771" s="116"/>
      <c r="L17771" s="116"/>
      <c r="M17771" s="116"/>
      <c r="N17771" s="117"/>
      <c r="P17771" s="115"/>
      <c r="Q17771" s="116"/>
      <c r="R17771" s="116"/>
      <c r="S17771" s="116"/>
      <c r="T17771" s="117"/>
    </row>
    <row r="17772" spans="10:20">
      <c r="J17772" s="116"/>
      <c r="K17772" s="116"/>
      <c r="L17772" s="116"/>
      <c r="M17772" s="116"/>
      <c r="N17772" s="117"/>
      <c r="P17772" s="115"/>
      <c r="Q17772" s="116"/>
      <c r="R17772" s="116"/>
      <c r="S17772" s="116"/>
      <c r="T17772" s="117"/>
    </row>
    <row r="17773" spans="10:20">
      <c r="J17773" s="116"/>
      <c r="K17773" s="116"/>
      <c r="L17773" s="116"/>
      <c r="M17773" s="116"/>
      <c r="N17773" s="117"/>
      <c r="P17773" s="115"/>
      <c r="Q17773" s="116"/>
      <c r="R17773" s="116"/>
      <c r="S17773" s="116"/>
      <c r="T17773" s="117"/>
    </row>
    <row r="17774" spans="10:20">
      <c r="J17774" s="116"/>
      <c r="K17774" s="116"/>
      <c r="L17774" s="116"/>
      <c r="M17774" s="116"/>
      <c r="N17774" s="117"/>
      <c r="P17774" s="115"/>
      <c r="Q17774" s="116"/>
      <c r="R17774" s="116"/>
      <c r="S17774" s="116"/>
      <c r="T17774" s="117"/>
    </row>
    <row r="17775" spans="10:20">
      <c r="J17775" s="116"/>
      <c r="K17775" s="116"/>
      <c r="L17775" s="116"/>
      <c r="M17775" s="116"/>
      <c r="N17775" s="117"/>
      <c r="P17775" s="115"/>
      <c r="Q17775" s="116"/>
      <c r="R17775" s="116"/>
      <c r="S17775" s="116"/>
      <c r="T17775" s="117"/>
    </row>
    <row r="17776" spans="10:20">
      <c r="J17776" s="116"/>
      <c r="K17776" s="116"/>
      <c r="L17776" s="116"/>
      <c r="M17776" s="116"/>
      <c r="N17776" s="117"/>
      <c r="P17776" s="115"/>
      <c r="Q17776" s="116"/>
      <c r="R17776" s="116"/>
      <c r="S17776" s="116"/>
      <c r="T17776" s="117"/>
    </row>
    <row r="17777" spans="10:20">
      <c r="J17777" s="116"/>
      <c r="K17777" s="116"/>
      <c r="L17777" s="116"/>
      <c r="M17777" s="116"/>
      <c r="N17777" s="117"/>
      <c r="P17777" s="115"/>
      <c r="Q17777" s="116"/>
      <c r="R17777" s="116"/>
      <c r="S17777" s="116"/>
      <c r="T17777" s="117"/>
    </row>
    <row r="17778" spans="10:20">
      <c r="J17778" s="116"/>
      <c r="K17778" s="116"/>
      <c r="L17778" s="116"/>
      <c r="M17778" s="116"/>
      <c r="N17778" s="117"/>
      <c r="P17778" s="115"/>
      <c r="Q17778" s="116"/>
      <c r="R17778" s="116"/>
      <c r="S17778" s="116"/>
      <c r="T17778" s="117"/>
    </row>
    <row r="17779" spans="10:20">
      <c r="J17779" s="116"/>
      <c r="K17779" s="116"/>
      <c r="L17779" s="116"/>
      <c r="M17779" s="116"/>
      <c r="N17779" s="117"/>
      <c r="P17779" s="115"/>
      <c r="Q17779" s="116"/>
      <c r="R17779" s="116"/>
      <c r="S17779" s="116"/>
      <c r="T17779" s="117"/>
    </row>
    <row r="17780" spans="10:20">
      <c r="J17780" s="116"/>
      <c r="K17780" s="116"/>
      <c r="L17780" s="116"/>
      <c r="M17780" s="116"/>
      <c r="N17780" s="117"/>
      <c r="P17780" s="115"/>
      <c r="Q17780" s="116"/>
      <c r="R17780" s="116"/>
      <c r="S17780" s="116"/>
      <c r="T17780" s="117"/>
    </row>
    <row r="17781" spans="10:20">
      <c r="J17781" s="116"/>
      <c r="K17781" s="116"/>
      <c r="L17781" s="116"/>
      <c r="M17781" s="116"/>
      <c r="N17781" s="117"/>
      <c r="P17781" s="115"/>
      <c r="Q17781" s="116"/>
      <c r="R17781" s="116"/>
      <c r="S17781" s="116"/>
      <c r="T17781" s="117"/>
    </row>
    <row r="17782" spans="10:20">
      <c r="J17782" s="116"/>
      <c r="K17782" s="116"/>
      <c r="L17782" s="116"/>
      <c r="M17782" s="116"/>
      <c r="N17782" s="117"/>
      <c r="P17782" s="115"/>
      <c r="Q17782" s="116"/>
      <c r="R17782" s="116"/>
      <c r="S17782" s="116"/>
      <c r="T17782" s="117"/>
    </row>
    <row r="17783" spans="10:20">
      <c r="J17783" s="116"/>
      <c r="K17783" s="116"/>
      <c r="L17783" s="116"/>
      <c r="M17783" s="116"/>
      <c r="N17783" s="117"/>
      <c r="P17783" s="115"/>
      <c r="Q17783" s="116"/>
      <c r="R17783" s="116"/>
      <c r="S17783" s="116"/>
      <c r="T17783" s="117"/>
    </row>
    <row r="17784" spans="10:20">
      <c r="J17784" s="116"/>
      <c r="K17784" s="116"/>
      <c r="L17784" s="116"/>
      <c r="M17784" s="116"/>
      <c r="N17784" s="117"/>
      <c r="P17784" s="115"/>
      <c r="Q17784" s="116"/>
      <c r="R17784" s="116"/>
      <c r="S17784" s="116"/>
      <c r="T17784" s="117"/>
    </row>
    <row r="17785" spans="10:20">
      <c r="J17785" s="116"/>
      <c r="K17785" s="116"/>
      <c r="L17785" s="116"/>
      <c r="M17785" s="116"/>
      <c r="N17785" s="117"/>
      <c r="P17785" s="115"/>
      <c r="Q17785" s="116"/>
      <c r="R17785" s="116"/>
      <c r="S17785" s="116"/>
      <c r="T17785" s="117"/>
    </row>
    <row r="17786" spans="10:20">
      <c r="J17786" s="116"/>
      <c r="K17786" s="116"/>
      <c r="L17786" s="116"/>
      <c r="M17786" s="116"/>
      <c r="N17786" s="117"/>
      <c r="P17786" s="115"/>
      <c r="Q17786" s="116"/>
      <c r="R17786" s="116"/>
      <c r="S17786" s="116"/>
      <c r="T17786" s="117"/>
    </row>
    <row r="17787" spans="10:20">
      <c r="J17787" s="116"/>
      <c r="K17787" s="116"/>
      <c r="L17787" s="116"/>
      <c r="M17787" s="116"/>
      <c r="N17787" s="117"/>
      <c r="P17787" s="115"/>
      <c r="Q17787" s="116"/>
      <c r="R17787" s="116"/>
      <c r="S17787" s="116"/>
      <c r="T17787" s="117"/>
    </row>
    <row r="17788" spans="10:20">
      <c r="J17788" s="116"/>
      <c r="K17788" s="116"/>
      <c r="L17788" s="116"/>
      <c r="M17788" s="116"/>
      <c r="N17788" s="117"/>
      <c r="P17788" s="115"/>
      <c r="Q17788" s="116"/>
      <c r="R17788" s="116"/>
      <c r="S17788" s="116"/>
      <c r="T17788" s="117"/>
    </row>
    <row r="17789" spans="10:20">
      <c r="J17789" s="116"/>
      <c r="K17789" s="116"/>
      <c r="L17789" s="116"/>
      <c r="M17789" s="116"/>
      <c r="N17789" s="117"/>
      <c r="P17789" s="115"/>
      <c r="Q17789" s="116"/>
      <c r="R17789" s="116"/>
      <c r="S17789" s="116"/>
      <c r="T17789" s="117"/>
    </row>
    <row r="17790" spans="10:20">
      <c r="J17790" s="116"/>
      <c r="K17790" s="116"/>
      <c r="L17790" s="116"/>
      <c r="M17790" s="116"/>
      <c r="N17790" s="117"/>
      <c r="P17790" s="115"/>
      <c r="Q17790" s="116"/>
      <c r="R17790" s="116"/>
      <c r="S17790" s="116"/>
      <c r="T17790" s="117"/>
    </row>
    <row r="17791" spans="10:20">
      <c r="J17791" s="116"/>
      <c r="K17791" s="116"/>
      <c r="L17791" s="116"/>
      <c r="M17791" s="116"/>
      <c r="N17791" s="117"/>
      <c r="P17791" s="115"/>
      <c r="Q17791" s="116"/>
      <c r="R17791" s="116"/>
      <c r="S17791" s="116"/>
      <c r="T17791" s="117"/>
    </row>
    <row r="17792" spans="10:20">
      <c r="J17792" s="116"/>
      <c r="K17792" s="116"/>
      <c r="L17792" s="116"/>
      <c r="M17792" s="116"/>
      <c r="N17792" s="117"/>
      <c r="P17792" s="115"/>
      <c r="Q17792" s="116"/>
      <c r="R17792" s="116"/>
      <c r="S17792" s="116"/>
      <c r="T17792" s="117"/>
    </row>
    <row r="17793" spans="10:20">
      <c r="J17793" s="116"/>
      <c r="K17793" s="116"/>
      <c r="L17793" s="116"/>
      <c r="M17793" s="116"/>
      <c r="N17793" s="117"/>
      <c r="P17793" s="115"/>
      <c r="Q17793" s="116"/>
      <c r="R17793" s="116"/>
      <c r="S17793" s="116"/>
      <c r="T17793" s="117"/>
    </row>
    <row r="17794" spans="10:20">
      <c r="J17794" s="116"/>
      <c r="K17794" s="116"/>
      <c r="L17794" s="116"/>
      <c r="M17794" s="116"/>
      <c r="N17794" s="117"/>
      <c r="P17794" s="115"/>
      <c r="Q17794" s="116"/>
      <c r="R17794" s="116"/>
      <c r="S17794" s="116"/>
      <c r="T17794" s="117"/>
    </row>
    <row r="17795" spans="10:20">
      <c r="J17795" s="116"/>
      <c r="K17795" s="116"/>
      <c r="L17795" s="116"/>
      <c r="M17795" s="116"/>
      <c r="N17795" s="117"/>
      <c r="P17795" s="115"/>
      <c r="Q17795" s="116"/>
      <c r="R17795" s="116"/>
      <c r="S17795" s="116"/>
      <c r="T17795" s="117"/>
    </row>
    <row r="17796" spans="10:20">
      <c r="J17796" s="116"/>
      <c r="K17796" s="116"/>
      <c r="L17796" s="116"/>
      <c r="M17796" s="116"/>
      <c r="N17796" s="117"/>
      <c r="P17796" s="115"/>
      <c r="Q17796" s="116"/>
      <c r="R17796" s="116"/>
      <c r="S17796" s="116"/>
      <c r="T17796" s="117"/>
    </row>
    <row r="17797" spans="10:20">
      <c r="J17797" s="116"/>
      <c r="K17797" s="116"/>
      <c r="L17797" s="116"/>
      <c r="M17797" s="116"/>
      <c r="N17797" s="117"/>
      <c r="P17797" s="115"/>
      <c r="Q17797" s="116"/>
      <c r="R17797" s="116"/>
      <c r="S17797" s="116"/>
      <c r="T17797" s="117"/>
    </row>
    <row r="17798" spans="10:20">
      <c r="J17798" s="116"/>
      <c r="K17798" s="116"/>
      <c r="L17798" s="116"/>
      <c r="M17798" s="116"/>
      <c r="N17798" s="117"/>
      <c r="P17798" s="115"/>
      <c r="Q17798" s="116"/>
      <c r="R17798" s="116"/>
      <c r="S17798" s="116"/>
      <c r="T17798" s="117"/>
    </row>
    <row r="17799" spans="10:20">
      <c r="J17799" s="116"/>
      <c r="K17799" s="116"/>
      <c r="L17799" s="116"/>
      <c r="M17799" s="116"/>
      <c r="N17799" s="117"/>
      <c r="P17799" s="115"/>
      <c r="Q17799" s="116"/>
      <c r="R17799" s="116"/>
      <c r="S17799" s="116"/>
      <c r="T17799" s="117"/>
    </row>
    <row r="17800" spans="10:20">
      <c r="J17800" s="116"/>
      <c r="K17800" s="116"/>
      <c r="L17800" s="116"/>
      <c r="M17800" s="116"/>
      <c r="N17800" s="117"/>
      <c r="P17800" s="115"/>
      <c r="Q17800" s="116"/>
      <c r="R17800" s="116"/>
      <c r="S17800" s="116"/>
      <c r="T17800" s="117"/>
    </row>
    <row r="17801" spans="10:20">
      <c r="J17801" s="116"/>
      <c r="K17801" s="116"/>
      <c r="L17801" s="116"/>
      <c r="M17801" s="116"/>
      <c r="N17801" s="117"/>
      <c r="P17801" s="115"/>
      <c r="Q17801" s="116"/>
      <c r="R17801" s="116"/>
      <c r="S17801" s="116"/>
      <c r="T17801" s="117"/>
    </row>
    <row r="17802" spans="10:20">
      <c r="J17802" s="116"/>
      <c r="K17802" s="116"/>
      <c r="L17802" s="116"/>
      <c r="M17802" s="116"/>
      <c r="N17802" s="117"/>
      <c r="P17802" s="115"/>
      <c r="Q17802" s="116"/>
      <c r="R17802" s="116"/>
      <c r="S17802" s="116"/>
      <c r="T17802" s="117"/>
    </row>
    <row r="17803" spans="10:20">
      <c r="J17803" s="116"/>
      <c r="K17803" s="116"/>
      <c r="L17803" s="116"/>
      <c r="M17803" s="116"/>
      <c r="N17803" s="117"/>
      <c r="P17803" s="115"/>
      <c r="Q17803" s="116"/>
      <c r="R17803" s="116"/>
      <c r="S17803" s="116"/>
      <c r="T17803" s="117"/>
    </row>
    <row r="17804" spans="10:20">
      <c r="J17804" s="116"/>
      <c r="K17804" s="116"/>
      <c r="L17804" s="116"/>
      <c r="M17804" s="116"/>
      <c r="N17804" s="117"/>
      <c r="P17804" s="115"/>
      <c r="Q17804" s="116"/>
      <c r="R17804" s="116"/>
      <c r="S17804" s="116"/>
      <c r="T17804" s="117"/>
    </row>
    <row r="17805" spans="10:20">
      <c r="J17805" s="116"/>
      <c r="K17805" s="116"/>
      <c r="L17805" s="116"/>
      <c r="M17805" s="116"/>
      <c r="N17805" s="117"/>
      <c r="P17805" s="115"/>
      <c r="Q17805" s="116"/>
      <c r="R17805" s="116"/>
      <c r="S17805" s="116"/>
      <c r="T17805" s="117"/>
    </row>
    <row r="17806" spans="10:20">
      <c r="J17806" s="116"/>
      <c r="K17806" s="116"/>
      <c r="L17806" s="116"/>
      <c r="M17806" s="116"/>
      <c r="N17806" s="117"/>
      <c r="P17806" s="115"/>
      <c r="Q17806" s="116"/>
      <c r="R17806" s="116"/>
      <c r="S17806" s="116"/>
      <c r="T17806" s="117"/>
    </row>
    <row r="17807" spans="10:20">
      <c r="J17807" s="116"/>
      <c r="K17807" s="116"/>
      <c r="L17807" s="116"/>
      <c r="M17807" s="116"/>
      <c r="N17807" s="117"/>
      <c r="P17807" s="115"/>
      <c r="Q17807" s="116"/>
      <c r="R17807" s="116"/>
      <c r="S17807" s="116"/>
      <c r="T17807" s="117"/>
    </row>
    <row r="17808" spans="10:20">
      <c r="J17808" s="116"/>
      <c r="K17808" s="116"/>
      <c r="L17808" s="116"/>
      <c r="M17808" s="116"/>
      <c r="N17808" s="117"/>
      <c r="P17808" s="115"/>
      <c r="Q17808" s="116"/>
      <c r="R17808" s="116"/>
      <c r="S17808" s="116"/>
      <c r="T17808" s="117"/>
    </row>
    <row r="17809" spans="10:20">
      <c r="J17809" s="116"/>
      <c r="K17809" s="116"/>
      <c r="L17809" s="116"/>
      <c r="M17809" s="116"/>
      <c r="N17809" s="117"/>
      <c r="P17809" s="115"/>
      <c r="Q17809" s="116"/>
      <c r="R17809" s="116"/>
      <c r="S17809" s="116"/>
      <c r="T17809" s="117"/>
    </row>
    <row r="17810" spans="10:20">
      <c r="J17810" s="116"/>
      <c r="K17810" s="116"/>
      <c r="L17810" s="116"/>
      <c r="M17810" s="116"/>
      <c r="N17810" s="117"/>
      <c r="P17810" s="115"/>
      <c r="Q17810" s="116"/>
      <c r="R17810" s="116"/>
      <c r="S17810" s="116"/>
      <c r="T17810" s="117"/>
    </row>
    <row r="17811" spans="10:20">
      <c r="J17811" s="116"/>
      <c r="K17811" s="116"/>
      <c r="L17811" s="116"/>
      <c r="M17811" s="116"/>
      <c r="N17811" s="117"/>
      <c r="P17811" s="115"/>
      <c r="Q17811" s="116"/>
      <c r="R17811" s="116"/>
      <c r="S17811" s="116"/>
      <c r="T17811" s="117"/>
    </row>
    <row r="17812" spans="10:20">
      <c r="J17812" s="116"/>
      <c r="K17812" s="116"/>
      <c r="L17812" s="116"/>
      <c r="M17812" s="116"/>
      <c r="N17812" s="117"/>
      <c r="P17812" s="115"/>
      <c r="Q17812" s="116"/>
      <c r="R17812" s="116"/>
      <c r="S17812" s="116"/>
      <c r="T17812" s="117"/>
    </row>
    <row r="17813" spans="10:20">
      <c r="J17813" s="116"/>
      <c r="K17813" s="116"/>
      <c r="L17813" s="116"/>
      <c r="M17813" s="116"/>
      <c r="N17813" s="117"/>
      <c r="P17813" s="115"/>
      <c r="Q17813" s="116"/>
      <c r="R17813" s="116"/>
      <c r="S17813" s="116"/>
      <c r="T17813" s="117"/>
    </row>
    <row r="17814" spans="10:20">
      <c r="J17814" s="116"/>
      <c r="K17814" s="116"/>
      <c r="L17814" s="116"/>
      <c r="M17814" s="116"/>
      <c r="N17814" s="117"/>
      <c r="P17814" s="115"/>
      <c r="Q17814" s="116"/>
      <c r="R17814" s="116"/>
      <c r="S17814" s="116"/>
      <c r="T17814" s="117"/>
    </row>
    <row r="17815" spans="10:20">
      <c r="J17815" s="116"/>
      <c r="K17815" s="116"/>
      <c r="L17815" s="116"/>
      <c r="M17815" s="116"/>
      <c r="N17815" s="117"/>
      <c r="P17815" s="115"/>
      <c r="Q17815" s="116"/>
      <c r="R17815" s="116"/>
      <c r="S17815" s="116"/>
      <c r="T17815" s="117"/>
    </row>
    <row r="17816" spans="10:20">
      <c r="J17816" s="116"/>
      <c r="K17816" s="116"/>
      <c r="L17816" s="116"/>
      <c r="M17816" s="116"/>
      <c r="N17816" s="117"/>
      <c r="P17816" s="115"/>
      <c r="Q17816" s="116"/>
      <c r="R17816" s="116"/>
      <c r="S17816" s="116"/>
      <c r="T17816" s="117"/>
    </row>
    <row r="17817" spans="10:20">
      <c r="J17817" s="116"/>
      <c r="K17817" s="116"/>
      <c r="L17817" s="116"/>
      <c r="M17817" s="116"/>
      <c r="N17817" s="117"/>
      <c r="P17817" s="115"/>
      <c r="Q17817" s="116"/>
      <c r="R17817" s="116"/>
      <c r="S17817" s="116"/>
      <c r="T17817" s="117"/>
    </row>
    <row r="17818" spans="10:20">
      <c r="J17818" s="116"/>
      <c r="K17818" s="116"/>
      <c r="L17818" s="116"/>
      <c r="M17818" s="116"/>
      <c r="N17818" s="117"/>
      <c r="P17818" s="115"/>
      <c r="Q17818" s="116"/>
      <c r="R17818" s="116"/>
      <c r="S17818" s="116"/>
      <c r="T17818" s="117"/>
    </row>
    <row r="17819" spans="10:20">
      <c r="J17819" s="116"/>
      <c r="K17819" s="116"/>
      <c r="L17819" s="116"/>
      <c r="M17819" s="116"/>
      <c r="N17819" s="117"/>
      <c r="P17819" s="115"/>
      <c r="Q17819" s="116"/>
      <c r="R17819" s="116"/>
      <c r="S17819" s="116"/>
      <c r="T17819" s="117"/>
    </row>
    <row r="17820" spans="10:20">
      <c r="J17820" s="116"/>
      <c r="K17820" s="116"/>
      <c r="L17820" s="116"/>
      <c r="M17820" s="116"/>
      <c r="N17820" s="117"/>
      <c r="P17820" s="115"/>
      <c r="Q17820" s="116"/>
      <c r="R17820" s="116"/>
      <c r="S17820" s="116"/>
      <c r="T17820" s="117"/>
    </row>
    <row r="17821" spans="10:20">
      <c r="J17821" s="116"/>
      <c r="K17821" s="116"/>
      <c r="L17821" s="116"/>
      <c r="M17821" s="116"/>
      <c r="N17821" s="117"/>
      <c r="P17821" s="115"/>
      <c r="Q17821" s="116"/>
      <c r="R17821" s="116"/>
      <c r="S17821" s="116"/>
      <c r="T17821" s="117"/>
    </row>
    <row r="17822" spans="10:20">
      <c r="J17822" s="116"/>
      <c r="K17822" s="116"/>
      <c r="L17822" s="116"/>
      <c r="M17822" s="116"/>
      <c r="N17822" s="117"/>
      <c r="P17822" s="115"/>
      <c r="Q17822" s="116"/>
      <c r="R17822" s="116"/>
      <c r="S17822" s="116"/>
      <c r="T17822" s="117"/>
    </row>
    <row r="17823" spans="10:20">
      <c r="J17823" s="116"/>
      <c r="K17823" s="116"/>
      <c r="L17823" s="116"/>
      <c r="M17823" s="116"/>
      <c r="N17823" s="117"/>
      <c r="P17823" s="115"/>
      <c r="Q17823" s="116"/>
      <c r="R17823" s="116"/>
      <c r="S17823" s="116"/>
      <c r="T17823" s="117"/>
    </row>
    <row r="17824" spans="10:20">
      <c r="J17824" s="116"/>
      <c r="K17824" s="116"/>
      <c r="L17824" s="116"/>
      <c r="M17824" s="116"/>
      <c r="N17824" s="117"/>
      <c r="P17824" s="115"/>
      <c r="Q17824" s="116"/>
      <c r="R17824" s="116"/>
      <c r="S17824" s="116"/>
      <c r="T17824" s="117"/>
    </row>
    <row r="17825" spans="10:20">
      <c r="J17825" s="116"/>
      <c r="K17825" s="116"/>
      <c r="L17825" s="116"/>
      <c r="M17825" s="116"/>
      <c r="N17825" s="117"/>
      <c r="P17825" s="115"/>
      <c r="Q17825" s="116"/>
      <c r="R17825" s="116"/>
      <c r="S17825" s="116"/>
      <c r="T17825" s="117"/>
    </row>
    <row r="17826" spans="10:20">
      <c r="J17826" s="116"/>
      <c r="K17826" s="116"/>
      <c r="L17826" s="116"/>
      <c r="M17826" s="116"/>
      <c r="N17826" s="117"/>
      <c r="P17826" s="115"/>
      <c r="Q17826" s="116"/>
      <c r="R17826" s="116"/>
      <c r="S17826" s="116"/>
      <c r="T17826" s="117"/>
    </row>
    <row r="17827" spans="10:20">
      <c r="J17827" s="116"/>
      <c r="K17827" s="116"/>
      <c r="L17827" s="116"/>
      <c r="M17827" s="116"/>
      <c r="N17827" s="117"/>
      <c r="P17827" s="115"/>
      <c r="Q17827" s="116"/>
      <c r="R17827" s="116"/>
      <c r="S17827" s="116"/>
      <c r="T17827" s="117"/>
    </row>
    <row r="17828" spans="10:20">
      <c r="J17828" s="116"/>
      <c r="K17828" s="116"/>
      <c r="L17828" s="116"/>
      <c r="M17828" s="116"/>
      <c r="N17828" s="117"/>
      <c r="P17828" s="115"/>
      <c r="Q17828" s="116"/>
      <c r="R17828" s="116"/>
      <c r="S17828" s="116"/>
      <c r="T17828" s="117"/>
    </row>
    <row r="17829" spans="10:20">
      <c r="J17829" s="116"/>
      <c r="K17829" s="116"/>
      <c r="L17829" s="116"/>
      <c r="M17829" s="116"/>
      <c r="N17829" s="117"/>
      <c r="P17829" s="115"/>
      <c r="Q17829" s="116"/>
      <c r="R17829" s="116"/>
      <c r="S17829" s="116"/>
      <c r="T17829" s="117"/>
    </row>
    <row r="17830" spans="10:20">
      <c r="J17830" s="116"/>
      <c r="K17830" s="116"/>
      <c r="L17830" s="116"/>
      <c r="M17830" s="116"/>
      <c r="N17830" s="117"/>
      <c r="P17830" s="115"/>
      <c r="Q17830" s="116"/>
      <c r="R17830" s="116"/>
      <c r="S17830" s="116"/>
      <c r="T17830" s="117"/>
    </row>
    <row r="17831" spans="10:20">
      <c r="J17831" s="116"/>
      <c r="K17831" s="116"/>
      <c r="L17831" s="116"/>
      <c r="M17831" s="116"/>
      <c r="N17831" s="117"/>
      <c r="P17831" s="115"/>
      <c r="Q17831" s="116"/>
      <c r="R17831" s="116"/>
      <c r="S17831" s="116"/>
      <c r="T17831" s="117"/>
    </row>
    <row r="17832" spans="10:20">
      <c r="J17832" s="116"/>
      <c r="K17832" s="116"/>
      <c r="L17832" s="116"/>
      <c r="M17832" s="116"/>
      <c r="N17832" s="117"/>
      <c r="P17832" s="115"/>
      <c r="Q17832" s="116"/>
      <c r="R17832" s="116"/>
      <c r="S17832" s="116"/>
      <c r="T17832" s="117"/>
    </row>
    <row r="17833" spans="10:20">
      <c r="J17833" s="116"/>
      <c r="K17833" s="116"/>
      <c r="L17833" s="116"/>
      <c r="M17833" s="116"/>
      <c r="N17833" s="117"/>
      <c r="P17833" s="115"/>
      <c r="Q17833" s="116"/>
      <c r="R17833" s="116"/>
      <c r="S17833" s="116"/>
      <c r="T17833" s="117"/>
    </row>
    <row r="17834" spans="10:20">
      <c r="J17834" s="116"/>
      <c r="K17834" s="116"/>
      <c r="L17834" s="116"/>
      <c r="M17834" s="116"/>
      <c r="N17834" s="117"/>
      <c r="P17834" s="115"/>
      <c r="Q17834" s="116"/>
      <c r="R17834" s="116"/>
      <c r="S17834" s="116"/>
      <c r="T17834" s="117"/>
    </row>
    <row r="17835" spans="10:20">
      <c r="J17835" s="116"/>
      <c r="K17835" s="116"/>
      <c r="L17835" s="116"/>
      <c r="M17835" s="116"/>
      <c r="N17835" s="117"/>
      <c r="P17835" s="115"/>
      <c r="Q17835" s="116"/>
      <c r="R17835" s="116"/>
      <c r="S17835" s="116"/>
      <c r="T17835" s="117"/>
    </row>
    <row r="17836" spans="10:20">
      <c r="J17836" s="116"/>
      <c r="K17836" s="116"/>
      <c r="L17836" s="116"/>
      <c r="M17836" s="116"/>
      <c r="N17836" s="117"/>
      <c r="P17836" s="115"/>
      <c r="Q17836" s="116"/>
      <c r="R17836" s="116"/>
      <c r="S17836" s="116"/>
      <c r="T17836" s="117"/>
    </row>
    <row r="17837" spans="10:20">
      <c r="J17837" s="116"/>
      <c r="K17837" s="116"/>
      <c r="L17837" s="116"/>
      <c r="M17837" s="116"/>
      <c r="N17837" s="117"/>
      <c r="P17837" s="115"/>
      <c r="Q17837" s="116"/>
      <c r="R17837" s="116"/>
      <c r="S17837" s="116"/>
      <c r="T17837" s="117"/>
    </row>
    <row r="17838" spans="10:20">
      <c r="J17838" s="116"/>
      <c r="K17838" s="116"/>
      <c r="L17838" s="116"/>
      <c r="M17838" s="116"/>
      <c r="N17838" s="117"/>
      <c r="P17838" s="115"/>
      <c r="Q17838" s="116"/>
      <c r="R17838" s="116"/>
      <c r="S17838" s="116"/>
      <c r="T17838" s="117"/>
    </row>
    <row r="17839" spans="10:20">
      <c r="J17839" s="116"/>
      <c r="K17839" s="116"/>
      <c r="L17839" s="116"/>
      <c r="M17839" s="116"/>
      <c r="N17839" s="117"/>
      <c r="P17839" s="115"/>
      <c r="Q17839" s="116"/>
      <c r="R17839" s="116"/>
      <c r="S17839" s="116"/>
      <c r="T17839" s="117"/>
    </row>
    <row r="17840" spans="10:20">
      <c r="J17840" s="116"/>
      <c r="K17840" s="116"/>
      <c r="L17840" s="116"/>
      <c r="M17840" s="116"/>
      <c r="N17840" s="117"/>
      <c r="P17840" s="115"/>
      <c r="Q17840" s="116"/>
      <c r="R17840" s="116"/>
      <c r="S17840" s="116"/>
      <c r="T17840" s="117"/>
    </row>
    <row r="17841" spans="10:20">
      <c r="J17841" s="116"/>
      <c r="K17841" s="116"/>
      <c r="L17841" s="116"/>
      <c r="M17841" s="116"/>
      <c r="N17841" s="117"/>
      <c r="P17841" s="115"/>
      <c r="Q17841" s="116"/>
      <c r="R17841" s="116"/>
      <c r="S17841" s="116"/>
      <c r="T17841" s="117"/>
    </row>
    <row r="17842" spans="10:20">
      <c r="J17842" s="116"/>
      <c r="K17842" s="116"/>
      <c r="L17842" s="116"/>
      <c r="M17842" s="116"/>
      <c r="N17842" s="117"/>
      <c r="P17842" s="115"/>
      <c r="Q17842" s="116"/>
      <c r="R17842" s="116"/>
      <c r="S17842" s="116"/>
      <c r="T17842" s="117"/>
    </row>
    <row r="17843" spans="10:20">
      <c r="J17843" s="116"/>
      <c r="K17843" s="116"/>
      <c r="L17843" s="116"/>
      <c r="M17843" s="116"/>
      <c r="N17843" s="117"/>
      <c r="P17843" s="115"/>
      <c r="Q17843" s="116"/>
      <c r="R17843" s="116"/>
      <c r="S17843" s="116"/>
      <c r="T17843" s="117"/>
    </row>
    <row r="17844" spans="10:20">
      <c r="J17844" s="116"/>
      <c r="K17844" s="116"/>
      <c r="L17844" s="116"/>
      <c r="M17844" s="116"/>
      <c r="N17844" s="117"/>
      <c r="P17844" s="115"/>
      <c r="Q17844" s="116"/>
      <c r="R17844" s="116"/>
      <c r="S17844" s="116"/>
      <c r="T17844" s="117"/>
    </row>
    <row r="17845" spans="10:20">
      <c r="J17845" s="116"/>
      <c r="K17845" s="116"/>
      <c r="L17845" s="116"/>
      <c r="M17845" s="116"/>
      <c r="N17845" s="117"/>
      <c r="P17845" s="115"/>
      <c r="Q17845" s="116"/>
      <c r="R17845" s="116"/>
      <c r="S17845" s="116"/>
      <c r="T17845" s="117"/>
    </row>
    <row r="17846" spans="10:20">
      <c r="J17846" s="116"/>
      <c r="K17846" s="116"/>
      <c r="L17846" s="116"/>
      <c r="M17846" s="116"/>
      <c r="N17846" s="117"/>
      <c r="P17846" s="115"/>
      <c r="Q17846" s="116"/>
      <c r="R17846" s="116"/>
      <c r="S17846" s="116"/>
      <c r="T17846" s="117"/>
    </row>
    <row r="17847" spans="10:20">
      <c r="J17847" s="116"/>
      <c r="K17847" s="116"/>
      <c r="L17847" s="116"/>
      <c r="M17847" s="116"/>
      <c r="N17847" s="117"/>
      <c r="P17847" s="115"/>
      <c r="Q17847" s="116"/>
      <c r="R17847" s="116"/>
      <c r="S17847" s="116"/>
      <c r="T17847" s="117"/>
    </row>
    <row r="17848" spans="10:20">
      <c r="J17848" s="116"/>
      <c r="K17848" s="116"/>
      <c r="L17848" s="116"/>
      <c r="M17848" s="116"/>
      <c r="N17848" s="117"/>
      <c r="P17848" s="115"/>
      <c r="Q17848" s="116"/>
      <c r="R17848" s="116"/>
      <c r="S17848" s="116"/>
      <c r="T17848" s="117"/>
    </row>
    <row r="17849" spans="10:20">
      <c r="J17849" s="116"/>
      <c r="K17849" s="116"/>
      <c r="L17849" s="116"/>
      <c r="M17849" s="116"/>
      <c r="N17849" s="117"/>
      <c r="P17849" s="115"/>
      <c r="Q17849" s="116"/>
      <c r="R17849" s="116"/>
      <c r="S17849" s="116"/>
      <c r="T17849" s="117"/>
    </row>
    <row r="17850" spans="10:20">
      <c r="J17850" s="116"/>
      <c r="K17850" s="116"/>
      <c r="L17850" s="116"/>
      <c r="M17850" s="116"/>
      <c r="N17850" s="117"/>
      <c r="P17850" s="115"/>
      <c r="Q17850" s="116"/>
      <c r="R17850" s="116"/>
      <c r="S17850" s="116"/>
      <c r="T17850" s="117"/>
    </row>
    <row r="17851" spans="10:20">
      <c r="J17851" s="116"/>
      <c r="K17851" s="116"/>
      <c r="L17851" s="116"/>
      <c r="M17851" s="116"/>
      <c r="N17851" s="117"/>
      <c r="P17851" s="115"/>
      <c r="Q17851" s="116"/>
      <c r="R17851" s="116"/>
      <c r="S17851" s="116"/>
      <c r="T17851" s="117"/>
    </row>
    <row r="17852" spans="10:20">
      <c r="J17852" s="116"/>
      <c r="K17852" s="116"/>
      <c r="L17852" s="116"/>
      <c r="M17852" s="116"/>
      <c r="N17852" s="117"/>
      <c r="P17852" s="115"/>
      <c r="Q17852" s="116"/>
      <c r="R17852" s="116"/>
      <c r="S17852" s="116"/>
      <c r="T17852" s="117"/>
    </row>
    <row r="17853" spans="10:20">
      <c r="J17853" s="116"/>
      <c r="K17853" s="116"/>
      <c r="L17853" s="116"/>
      <c r="M17853" s="116"/>
      <c r="N17853" s="117"/>
      <c r="P17853" s="115"/>
      <c r="Q17853" s="116"/>
      <c r="R17853" s="116"/>
      <c r="S17853" s="116"/>
      <c r="T17853" s="117"/>
    </row>
    <row r="17854" spans="10:20">
      <c r="J17854" s="116"/>
      <c r="K17854" s="116"/>
      <c r="L17854" s="116"/>
      <c r="M17854" s="116"/>
      <c r="N17854" s="117"/>
      <c r="P17854" s="115"/>
      <c r="Q17854" s="116"/>
      <c r="R17854" s="116"/>
      <c r="S17854" s="116"/>
      <c r="T17854" s="117"/>
    </row>
    <row r="17855" spans="10:20">
      <c r="J17855" s="116"/>
      <c r="K17855" s="116"/>
      <c r="L17855" s="116"/>
      <c r="M17855" s="116"/>
      <c r="N17855" s="117"/>
      <c r="P17855" s="115"/>
      <c r="Q17855" s="116"/>
      <c r="R17855" s="116"/>
      <c r="S17855" s="116"/>
      <c r="T17855" s="117"/>
    </row>
    <row r="17856" spans="10:20">
      <c r="J17856" s="116"/>
      <c r="K17856" s="116"/>
      <c r="L17856" s="116"/>
      <c r="M17856" s="116"/>
      <c r="N17856" s="117"/>
      <c r="P17856" s="115"/>
      <c r="Q17856" s="116"/>
      <c r="R17856" s="116"/>
      <c r="S17856" s="116"/>
      <c r="T17856" s="117"/>
    </row>
    <row r="17857" spans="10:20">
      <c r="J17857" s="116"/>
      <c r="K17857" s="116"/>
      <c r="L17857" s="116"/>
      <c r="M17857" s="116"/>
      <c r="N17857" s="117"/>
      <c r="P17857" s="115"/>
      <c r="Q17857" s="116"/>
      <c r="R17857" s="116"/>
      <c r="S17857" s="116"/>
      <c r="T17857" s="117"/>
    </row>
    <row r="17858" spans="10:20">
      <c r="J17858" s="116"/>
      <c r="K17858" s="116"/>
      <c r="L17858" s="116"/>
      <c r="M17858" s="116"/>
      <c r="N17858" s="117"/>
      <c r="P17858" s="115"/>
      <c r="Q17858" s="116"/>
      <c r="R17858" s="116"/>
      <c r="S17858" s="116"/>
      <c r="T17858" s="117"/>
    </row>
    <row r="17859" spans="10:20">
      <c r="J17859" s="116"/>
      <c r="K17859" s="116"/>
      <c r="L17859" s="116"/>
      <c r="M17859" s="116"/>
      <c r="N17859" s="117"/>
      <c r="P17859" s="115"/>
      <c r="Q17859" s="116"/>
      <c r="R17859" s="116"/>
      <c r="S17859" s="116"/>
      <c r="T17859" s="117"/>
    </row>
    <row r="17860" spans="10:20">
      <c r="J17860" s="116"/>
      <c r="K17860" s="116"/>
      <c r="L17860" s="116"/>
      <c r="M17860" s="116"/>
      <c r="N17860" s="117"/>
      <c r="P17860" s="115"/>
      <c r="Q17860" s="116"/>
      <c r="R17860" s="116"/>
      <c r="S17860" s="116"/>
      <c r="T17860" s="117"/>
    </row>
    <row r="17861" spans="10:20">
      <c r="J17861" s="116"/>
      <c r="K17861" s="116"/>
      <c r="L17861" s="116"/>
      <c r="M17861" s="116"/>
      <c r="N17861" s="117"/>
      <c r="P17861" s="115"/>
      <c r="Q17861" s="116"/>
      <c r="R17861" s="116"/>
      <c r="S17861" s="116"/>
      <c r="T17861" s="117"/>
    </row>
    <row r="17862" spans="10:20">
      <c r="J17862" s="116"/>
      <c r="K17862" s="116"/>
      <c r="L17862" s="116"/>
      <c r="M17862" s="116"/>
      <c r="N17862" s="117"/>
      <c r="P17862" s="115"/>
      <c r="Q17862" s="116"/>
      <c r="R17862" s="116"/>
      <c r="S17862" s="116"/>
      <c r="T17862" s="117"/>
    </row>
    <row r="17863" spans="10:20">
      <c r="J17863" s="116"/>
      <c r="K17863" s="116"/>
      <c r="L17863" s="116"/>
      <c r="M17863" s="116"/>
      <c r="N17863" s="117"/>
      <c r="P17863" s="115"/>
      <c r="Q17863" s="116"/>
      <c r="R17863" s="116"/>
      <c r="S17863" s="116"/>
      <c r="T17863" s="117"/>
    </row>
    <row r="17864" spans="10:20">
      <c r="J17864" s="116"/>
      <c r="K17864" s="116"/>
      <c r="L17864" s="116"/>
      <c r="M17864" s="116"/>
      <c r="N17864" s="117"/>
      <c r="P17864" s="115"/>
      <c r="Q17864" s="116"/>
      <c r="R17864" s="116"/>
      <c r="S17864" s="116"/>
      <c r="T17864" s="117"/>
    </row>
    <row r="17865" spans="10:20">
      <c r="J17865" s="116"/>
      <c r="K17865" s="116"/>
      <c r="L17865" s="116"/>
      <c r="M17865" s="116"/>
      <c r="N17865" s="117"/>
      <c r="P17865" s="115"/>
      <c r="Q17865" s="116"/>
      <c r="R17865" s="116"/>
      <c r="S17865" s="116"/>
      <c r="T17865" s="117"/>
    </row>
    <row r="17866" spans="10:20">
      <c r="J17866" s="116"/>
      <c r="K17866" s="116"/>
      <c r="L17866" s="116"/>
      <c r="M17866" s="116"/>
      <c r="N17866" s="117"/>
      <c r="P17866" s="115"/>
      <c r="Q17866" s="116"/>
      <c r="R17866" s="116"/>
      <c r="S17866" s="116"/>
      <c r="T17866" s="117"/>
    </row>
    <row r="17867" spans="10:20">
      <c r="J17867" s="116"/>
      <c r="K17867" s="116"/>
      <c r="L17867" s="116"/>
      <c r="M17867" s="116"/>
      <c r="N17867" s="117"/>
      <c r="P17867" s="115"/>
      <c r="Q17867" s="116"/>
      <c r="R17867" s="116"/>
      <c r="S17867" s="116"/>
      <c r="T17867" s="117"/>
    </row>
    <row r="17868" spans="10:20">
      <c r="J17868" s="116"/>
      <c r="K17868" s="116"/>
      <c r="L17868" s="116"/>
      <c r="M17868" s="116"/>
      <c r="N17868" s="117"/>
      <c r="P17868" s="115"/>
      <c r="Q17868" s="116"/>
      <c r="R17868" s="116"/>
      <c r="S17868" s="116"/>
      <c r="T17868" s="117"/>
    </row>
    <row r="17869" spans="10:20">
      <c r="J17869" s="116"/>
      <c r="K17869" s="116"/>
      <c r="L17869" s="116"/>
      <c r="M17869" s="116"/>
      <c r="N17869" s="117"/>
      <c r="P17869" s="115"/>
      <c r="Q17869" s="116"/>
      <c r="R17869" s="116"/>
      <c r="S17869" s="116"/>
      <c r="T17869" s="117"/>
    </row>
    <row r="17870" spans="10:20">
      <c r="J17870" s="116"/>
      <c r="K17870" s="116"/>
      <c r="L17870" s="116"/>
      <c r="M17870" s="116"/>
      <c r="N17870" s="117"/>
      <c r="P17870" s="115"/>
      <c r="Q17870" s="116"/>
      <c r="R17870" s="116"/>
      <c r="S17870" s="116"/>
      <c r="T17870" s="117"/>
    </row>
    <row r="17871" spans="10:20">
      <c r="J17871" s="116"/>
      <c r="K17871" s="116"/>
      <c r="L17871" s="116"/>
      <c r="M17871" s="116"/>
      <c r="N17871" s="117"/>
      <c r="P17871" s="115"/>
      <c r="Q17871" s="116"/>
      <c r="R17871" s="116"/>
      <c r="S17871" s="116"/>
      <c r="T17871" s="117"/>
    </row>
    <row r="17872" spans="10:20">
      <c r="J17872" s="116"/>
      <c r="K17872" s="116"/>
      <c r="L17872" s="116"/>
      <c r="M17872" s="116"/>
      <c r="N17872" s="117"/>
      <c r="P17872" s="115"/>
      <c r="Q17872" s="116"/>
      <c r="R17872" s="116"/>
      <c r="S17872" s="116"/>
      <c r="T17872" s="117"/>
    </row>
    <row r="17873" spans="10:20">
      <c r="J17873" s="116"/>
      <c r="K17873" s="116"/>
      <c r="L17873" s="116"/>
      <c r="M17873" s="116"/>
      <c r="N17873" s="117"/>
      <c r="P17873" s="115"/>
      <c r="Q17873" s="116"/>
      <c r="R17873" s="116"/>
      <c r="S17873" s="116"/>
      <c r="T17873" s="117"/>
    </row>
    <row r="17874" spans="10:20">
      <c r="J17874" s="116"/>
      <c r="K17874" s="116"/>
      <c r="L17874" s="116"/>
      <c r="M17874" s="116"/>
      <c r="N17874" s="117"/>
      <c r="P17874" s="115"/>
      <c r="Q17874" s="116"/>
      <c r="R17874" s="116"/>
      <c r="S17874" s="116"/>
      <c r="T17874" s="117"/>
    </row>
    <row r="17875" spans="10:20">
      <c r="J17875" s="116"/>
      <c r="K17875" s="116"/>
      <c r="L17875" s="116"/>
      <c r="M17875" s="116"/>
      <c r="N17875" s="117"/>
      <c r="P17875" s="115"/>
      <c r="Q17875" s="116"/>
      <c r="R17875" s="116"/>
      <c r="S17875" s="116"/>
      <c r="T17875" s="117"/>
    </row>
    <row r="17876" spans="10:20">
      <c r="J17876" s="116"/>
      <c r="K17876" s="116"/>
      <c r="L17876" s="116"/>
      <c r="M17876" s="116"/>
      <c r="N17876" s="117"/>
      <c r="P17876" s="115"/>
      <c r="Q17876" s="116"/>
      <c r="R17876" s="116"/>
      <c r="S17876" s="116"/>
      <c r="T17876" s="117"/>
    </row>
    <row r="17877" spans="10:20">
      <c r="J17877" s="116"/>
      <c r="K17877" s="116"/>
      <c r="L17877" s="116"/>
      <c r="M17877" s="116"/>
      <c r="N17877" s="117"/>
      <c r="P17877" s="115"/>
      <c r="Q17877" s="116"/>
      <c r="R17877" s="116"/>
      <c r="S17877" s="116"/>
      <c r="T17877" s="117"/>
    </row>
    <row r="17878" spans="10:20">
      <c r="J17878" s="116"/>
      <c r="K17878" s="116"/>
      <c r="L17878" s="116"/>
      <c r="M17878" s="116"/>
      <c r="N17878" s="117"/>
      <c r="P17878" s="115"/>
      <c r="Q17878" s="116"/>
      <c r="R17878" s="116"/>
      <c r="S17878" s="116"/>
      <c r="T17878" s="117"/>
    </row>
    <row r="17879" spans="10:20">
      <c r="J17879" s="116"/>
      <c r="K17879" s="116"/>
      <c r="L17879" s="116"/>
      <c r="M17879" s="116"/>
      <c r="N17879" s="117"/>
      <c r="P17879" s="115"/>
      <c r="Q17879" s="116"/>
      <c r="R17879" s="116"/>
      <c r="S17879" s="116"/>
      <c r="T17879" s="117"/>
    </row>
    <row r="17880" spans="10:20">
      <c r="J17880" s="116"/>
      <c r="K17880" s="116"/>
      <c r="L17880" s="116"/>
      <c r="M17880" s="116"/>
      <c r="N17880" s="117"/>
      <c r="P17880" s="115"/>
      <c r="Q17880" s="116"/>
      <c r="R17880" s="116"/>
      <c r="S17880" s="116"/>
      <c r="T17880" s="117"/>
    </row>
    <row r="17881" spans="10:20">
      <c r="J17881" s="116"/>
      <c r="K17881" s="116"/>
      <c r="L17881" s="116"/>
      <c r="M17881" s="116"/>
      <c r="N17881" s="117"/>
      <c r="P17881" s="115"/>
      <c r="Q17881" s="116"/>
      <c r="R17881" s="116"/>
      <c r="S17881" s="116"/>
      <c r="T17881" s="117"/>
    </row>
    <row r="17882" spans="10:20">
      <c r="J17882" s="116"/>
      <c r="K17882" s="116"/>
      <c r="L17882" s="116"/>
      <c r="M17882" s="116"/>
      <c r="N17882" s="117"/>
      <c r="P17882" s="115"/>
      <c r="Q17882" s="116"/>
      <c r="R17882" s="116"/>
      <c r="S17882" s="116"/>
      <c r="T17882" s="117"/>
    </row>
    <row r="17883" spans="10:20">
      <c r="J17883" s="116"/>
      <c r="K17883" s="116"/>
      <c r="L17883" s="116"/>
      <c r="M17883" s="116"/>
      <c r="N17883" s="117"/>
      <c r="P17883" s="115"/>
      <c r="Q17883" s="116"/>
      <c r="R17883" s="116"/>
      <c r="S17883" s="116"/>
      <c r="T17883" s="117"/>
    </row>
    <row r="17884" spans="10:20">
      <c r="J17884" s="116"/>
      <c r="K17884" s="116"/>
      <c r="L17884" s="116"/>
      <c r="M17884" s="116"/>
      <c r="N17884" s="117"/>
      <c r="P17884" s="115"/>
      <c r="Q17884" s="116"/>
      <c r="R17884" s="116"/>
      <c r="S17884" s="116"/>
      <c r="T17884" s="117"/>
    </row>
    <row r="17885" spans="10:20">
      <c r="J17885" s="116"/>
      <c r="K17885" s="116"/>
      <c r="L17885" s="116"/>
      <c r="M17885" s="116"/>
      <c r="N17885" s="117"/>
      <c r="P17885" s="115"/>
      <c r="Q17885" s="116"/>
      <c r="R17885" s="116"/>
      <c r="S17885" s="116"/>
      <c r="T17885" s="117"/>
    </row>
    <row r="17886" spans="10:20">
      <c r="J17886" s="116"/>
      <c r="K17886" s="116"/>
      <c r="L17886" s="116"/>
      <c r="M17886" s="116"/>
      <c r="N17886" s="117"/>
      <c r="P17886" s="115"/>
      <c r="Q17886" s="116"/>
      <c r="R17886" s="116"/>
      <c r="S17886" s="116"/>
      <c r="T17886" s="117"/>
    </row>
    <row r="17887" spans="10:20">
      <c r="J17887" s="116"/>
      <c r="K17887" s="116"/>
      <c r="L17887" s="116"/>
      <c r="M17887" s="116"/>
      <c r="N17887" s="117"/>
      <c r="P17887" s="115"/>
      <c r="Q17887" s="116"/>
      <c r="R17887" s="116"/>
      <c r="S17887" s="116"/>
      <c r="T17887" s="117"/>
    </row>
    <row r="17888" spans="10:20">
      <c r="J17888" s="116"/>
      <c r="K17888" s="116"/>
      <c r="L17888" s="116"/>
      <c r="M17888" s="116"/>
      <c r="N17888" s="117"/>
      <c r="P17888" s="115"/>
      <c r="Q17888" s="116"/>
      <c r="R17888" s="116"/>
      <c r="S17888" s="116"/>
      <c r="T17888" s="117"/>
    </row>
    <row r="17889" spans="10:20">
      <c r="J17889" s="116"/>
      <c r="K17889" s="116"/>
      <c r="L17889" s="116"/>
      <c r="M17889" s="116"/>
      <c r="N17889" s="117"/>
      <c r="P17889" s="115"/>
      <c r="Q17889" s="116"/>
      <c r="R17889" s="116"/>
      <c r="S17889" s="116"/>
      <c r="T17889" s="117"/>
    </row>
    <row r="17890" spans="10:20">
      <c r="J17890" s="116"/>
      <c r="K17890" s="116"/>
      <c r="L17890" s="116"/>
      <c r="M17890" s="116"/>
      <c r="N17890" s="117"/>
      <c r="P17890" s="115"/>
      <c r="Q17890" s="116"/>
      <c r="R17890" s="116"/>
      <c r="S17890" s="116"/>
      <c r="T17890" s="117"/>
    </row>
    <row r="17891" spans="10:20">
      <c r="J17891" s="116"/>
      <c r="K17891" s="116"/>
      <c r="L17891" s="116"/>
      <c r="M17891" s="116"/>
      <c r="N17891" s="117"/>
      <c r="P17891" s="115"/>
      <c r="Q17891" s="116"/>
      <c r="R17891" s="116"/>
      <c r="S17891" s="116"/>
      <c r="T17891" s="117"/>
    </row>
    <row r="17892" spans="10:20">
      <c r="J17892" s="116"/>
      <c r="K17892" s="116"/>
      <c r="L17892" s="116"/>
      <c r="M17892" s="116"/>
      <c r="N17892" s="117"/>
      <c r="P17892" s="115"/>
      <c r="Q17892" s="116"/>
      <c r="R17892" s="116"/>
      <c r="S17892" s="116"/>
      <c r="T17892" s="117"/>
    </row>
    <row r="17893" spans="10:20">
      <c r="J17893" s="116"/>
      <c r="K17893" s="116"/>
      <c r="L17893" s="116"/>
      <c r="M17893" s="116"/>
      <c r="N17893" s="117"/>
      <c r="P17893" s="115"/>
      <c r="Q17893" s="116"/>
      <c r="R17893" s="116"/>
      <c r="S17893" s="116"/>
      <c r="T17893" s="117"/>
    </row>
    <row r="17894" spans="10:20">
      <c r="J17894" s="116"/>
      <c r="K17894" s="116"/>
      <c r="L17894" s="116"/>
      <c r="M17894" s="116"/>
      <c r="N17894" s="117"/>
      <c r="P17894" s="115"/>
      <c r="Q17894" s="116"/>
      <c r="R17894" s="116"/>
      <c r="S17894" s="116"/>
      <c r="T17894" s="117"/>
    </row>
    <row r="17895" spans="10:20">
      <c r="J17895" s="116"/>
      <c r="K17895" s="116"/>
      <c r="L17895" s="116"/>
      <c r="M17895" s="116"/>
      <c r="N17895" s="117"/>
      <c r="P17895" s="115"/>
      <c r="Q17895" s="116"/>
      <c r="R17895" s="116"/>
      <c r="S17895" s="116"/>
      <c r="T17895" s="117"/>
    </row>
    <row r="17896" spans="10:20">
      <c r="J17896" s="116"/>
      <c r="K17896" s="116"/>
      <c r="L17896" s="116"/>
      <c r="M17896" s="116"/>
      <c r="N17896" s="117"/>
      <c r="P17896" s="115"/>
      <c r="Q17896" s="116"/>
      <c r="R17896" s="116"/>
      <c r="S17896" s="116"/>
      <c r="T17896" s="117"/>
    </row>
    <row r="17897" spans="10:20">
      <c r="J17897" s="116"/>
      <c r="K17897" s="116"/>
      <c r="L17897" s="116"/>
      <c r="M17897" s="116"/>
      <c r="N17897" s="117"/>
      <c r="P17897" s="115"/>
      <c r="Q17897" s="116"/>
      <c r="R17897" s="116"/>
      <c r="S17897" s="116"/>
      <c r="T17897" s="117"/>
    </row>
    <row r="17898" spans="10:20">
      <c r="J17898" s="116"/>
      <c r="K17898" s="116"/>
      <c r="L17898" s="116"/>
      <c r="M17898" s="116"/>
      <c r="N17898" s="117"/>
      <c r="P17898" s="115"/>
      <c r="Q17898" s="116"/>
      <c r="R17898" s="116"/>
      <c r="S17898" s="116"/>
      <c r="T17898" s="117"/>
    </row>
    <row r="17899" spans="10:20">
      <c r="J17899" s="116"/>
      <c r="K17899" s="116"/>
      <c r="L17899" s="116"/>
      <c r="M17899" s="116"/>
      <c r="N17899" s="117"/>
      <c r="P17899" s="115"/>
      <c r="Q17899" s="116"/>
      <c r="R17899" s="116"/>
      <c r="S17899" s="116"/>
      <c r="T17899" s="117"/>
    </row>
    <row r="17900" spans="10:20">
      <c r="J17900" s="116"/>
      <c r="K17900" s="116"/>
      <c r="L17900" s="116"/>
      <c r="M17900" s="116"/>
      <c r="N17900" s="117"/>
      <c r="P17900" s="115"/>
      <c r="Q17900" s="116"/>
      <c r="R17900" s="116"/>
      <c r="S17900" s="116"/>
      <c r="T17900" s="117"/>
    </row>
    <row r="17901" spans="10:20">
      <c r="J17901" s="116"/>
      <c r="K17901" s="116"/>
      <c r="L17901" s="116"/>
      <c r="M17901" s="116"/>
      <c r="N17901" s="117"/>
      <c r="P17901" s="115"/>
      <c r="Q17901" s="116"/>
      <c r="R17901" s="116"/>
      <c r="S17901" s="116"/>
      <c r="T17901" s="117"/>
    </row>
    <row r="17902" spans="10:20">
      <c r="J17902" s="116"/>
      <c r="K17902" s="116"/>
      <c r="L17902" s="116"/>
      <c r="M17902" s="116"/>
      <c r="N17902" s="117"/>
      <c r="P17902" s="115"/>
      <c r="Q17902" s="116"/>
      <c r="R17902" s="116"/>
      <c r="S17902" s="116"/>
      <c r="T17902" s="117"/>
    </row>
    <row r="17903" spans="10:20">
      <c r="J17903" s="116"/>
      <c r="K17903" s="116"/>
      <c r="L17903" s="116"/>
      <c r="M17903" s="116"/>
      <c r="N17903" s="117"/>
      <c r="P17903" s="115"/>
      <c r="Q17903" s="116"/>
      <c r="R17903" s="116"/>
      <c r="S17903" s="116"/>
      <c r="T17903" s="117"/>
    </row>
    <row r="17904" spans="10:20">
      <c r="J17904" s="116"/>
      <c r="K17904" s="116"/>
      <c r="L17904" s="116"/>
      <c r="M17904" s="116"/>
      <c r="N17904" s="117"/>
      <c r="P17904" s="115"/>
      <c r="Q17904" s="116"/>
      <c r="R17904" s="116"/>
      <c r="S17904" s="116"/>
      <c r="T17904" s="117"/>
    </row>
    <row r="17905" spans="10:20">
      <c r="J17905" s="116"/>
      <c r="K17905" s="116"/>
      <c r="L17905" s="116"/>
      <c r="M17905" s="116"/>
      <c r="N17905" s="117"/>
      <c r="P17905" s="115"/>
      <c r="Q17905" s="116"/>
      <c r="R17905" s="116"/>
      <c r="S17905" s="116"/>
      <c r="T17905" s="117"/>
    </row>
    <row r="17906" spans="10:20">
      <c r="J17906" s="116"/>
      <c r="K17906" s="116"/>
      <c r="L17906" s="116"/>
      <c r="M17906" s="116"/>
      <c r="N17906" s="117"/>
      <c r="P17906" s="115"/>
      <c r="Q17906" s="116"/>
      <c r="R17906" s="116"/>
      <c r="S17906" s="116"/>
      <c r="T17906" s="117"/>
    </row>
    <row r="17907" spans="10:20">
      <c r="J17907" s="116"/>
      <c r="K17907" s="116"/>
      <c r="L17907" s="116"/>
      <c r="M17907" s="116"/>
      <c r="N17907" s="117"/>
      <c r="P17907" s="115"/>
      <c r="Q17907" s="116"/>
      <c r="R17907" s="116"/>
      <c r="S17907" s="116"/>
      <c r="T17907" s="117"/>
    </row>
    <row r="17908" spans="10:20">
      <c r="J17908" s="116"/>
      <c r="K17908" s="116"/>
      <c r="L17908" s="116"/>
      <c r="M17908" s="116"/>
      <c r="N17908" s="117"/>
      <c r="P17908" s="115"/>
      <c r="Q17908" s="116"/>
      <c r="R17908" s="116"/>
      <c r="S17908" s="116"/>
      <c r="T17908" s="117"/>
    </row>
    <row r="17909" spans="10:20">
      <c r="J17909" s="116"/>
      <c r="K17909" s="116"/>
      <c r="L17909" s="116"/>
      <c r="M17909" s="116"/>
      <c r="N17909" s="117"/>
      <c r="P17909" s="115"/>
      <c r="Q17909" s="116"/>
      <c r="R17909" s="116"/>
      <c r="S17909" s="116"/>
      <c r="T17909" s="117"/>
    </row>
    <row r="17910" spans="10:20">
      <c r="J17910" s="116"/>
      <c r="K17910" s="116"/>
      <c r="L17910" s="116"/>
      <c r="M17910" s="116"/>
      <c r="N17910" s="117"/>
      <c r="P17910" s="115"/>
      <c r="Q17910" s="116"/>
      <c r="R17910" s="116"/>
      <c r="S17910" s="116"/>
      <c r="T17910" s="117"/>
    </row>
    <row r="17911" spans="10:20">
      <c r="J17911" s="116"/>
      <c r="K17911" s="116"/>
      <c r="L17911" s="116"/>
      <c r="M17911" s="116"/>
      <c r="N17911" s="117"/>
      <c r="P17911" s="115"/>
      <c r="Q17911" s="116"/>
      <c r="R17911" s="116"/>
      <c r="S17911" s="116"/>
      <c r="T17911" s="117"/>
    </row>
    <row r="17912" spans="10:20">
      <c r="J17912" s="116"/>
      <c r="K17912" s="116"/>
      <c r="L17912" s="116"/>
      <c r="M17912" s="116"/>
      <c r="N17912" s="117"/>
      <c r="P17912" s="115"/>
      <c r="Q17912" s="116"/>
      <c r="R17912" s="116"/>
      <c r="S17912" s="116"/>
      <c r="T17912" s="117"/>
    </row>
    <row r="17913" spans="10:20">
      <c r="J17913" s="116"/>
      <c r="K17913" s="116"/>
      <c r="L17913" s="116"/>
      <c r="M17913" s="116"/>
      <c r="N17913" s="117"/>
      <c r="P17913" s="115"/>
      <c r="Q17913" s="116"/>
      <c r="R17913" s="116"/>
      <c r="S17913" s="116"/>
      <c r="T17913" s="117"/>
    </row>
    <row r="17914" spans="10:20">
      <c r="J17914" s="116"/>
      <c r="K17914" s="116"/>
      <c r="L17914" s="116"/>
      <c r="M17914" s="116"/>
      <c r="N17914" s="117"/>
      <c r="P17914" s="115"/>
      <c r="Q17914" s="116"/>
      <c r="R17914" s="116"/>
      <c r="S17914" s="116"/>
      <c r="T17914" s="117"/>
    </row>
    <row r="17915" spans="10:20">
      <c r="J17915" s="116"/>
      <c r="K17915" s="116"/>
      <c r="L17915" s="116"/>
      <c r="M17915" s="116"/>
      <c r="N17915" s="117"/>
      <c r="P17915" s="115"/>
      <c r="Q17915" s="116"/>
      <c r="R17915" s="116"/>
      <c r="S17915" s="116"/>
      <c r="T17915" s="117"/>
    </row>
    <row r="17916" spans="10:20">
      <c r="J17916" s="116"/>
      <c r="K17916" s="116"/>
      <c r="L17916" s="116"/>
      <c r="M17916" s="116"/>
      <c r="N17916" s="117"/>
      <c r="P17916" s="115"/>
      <c r="Q17916" s="116"/>
      <c r="R17916" s="116"/>
      <c r="S17916" s="116"/>
      <c r="T17916" s="117"/>
    </row>
    <row r="17917" spans="10:20">
      <c r="J17917" s="116"/>
      <c r="K17917" s="116"/>
      <c r="L17917" s="116"/>
      <c r="M17917" s="116"/>
      <c r="N17917" s="117"/>
      <c r="P17917" s="115"/>
      <c r="Q17917" s="116"/>
      <c r="R17917" s="116"/>
      <c r="S17917" s="116"/>
      <c r="T17917" s="117"/>
    </row>
    <row r="17918" spans="10:20">
      <c r="J17918" s="116"/>
      <c r="K17918" s="116"/>
      <c r="L17918" s="116"/>
      <c r="M17918" s="116"/>
      <c r="N17918" s="117"/>
      <c r="P17918" s="115"/>
      <c r="Q17918" s="116"/>
      <c r="R17918" s="116"/>
      <c r="S17918" s="116"/>
      <c r="T17918" s="117"/>
    </row>
    <row r="17919" spans="10:20">
      <c r="J17919" s="116"/>
      <c r="K17919" s="116"/>
      <c r="L17919" s="116"/>
      <c r="M17919" s="116"/>
      <c r="N17919" s="117"/>
      <c r="P17919" s="115"/>
      <c r="Q17919" s="116"/>
      <c r="R17919" s="116"/>
      <c r="S17919" s="116"/>
      <c r="T17919" s="117"/>
    </row>
    <row r="17920" spans="10:20">
      <c r="J17920" s="116"/>
      <c r="K17920" s="116"/>
      <c r="L17920" s="116"/>
      <c r="M17920" s="116"/>
      <c r="N17920" s="117"/>
      <c r="P17920" s="115"/>
      <c r="Q17920" s="116"/>
      <c r="R17920" s="116"/>
      <c r="S17920" s="116"/>
      <c r="T17920" s="117"/>
    </row>
    <row r="17921" spans="10:20">
      <c r="J17921" s="116"/>
      <c r="K17921" s="116"/>
      <c r="L17921" s="116"/>
      <c r="M17921" s="116"/>
      <c r="N17921" s="117"/>
      <c r="P17921" s="115"/>
      <c r="Q17921" s="116"/>
      <c r="R17921" s="116"/>
      <c r="S17921" s="116"/>
      <c r="T17921" s="117"/>
    </row>
    <row r="17922" spans="10:20">
      <c r="J17922" s="116"/>
      <c r="K17922" s="116"/>
      <c r="L17922" s="116"/>
      <c r="M17922" s="116"/>
      <c r="N17922" s="117"/>
      <c r="P17922" s="115"/>
      <c r="Q17922" s="116"/>
      <c r="R17922" s="116"/>
      <c r="S17922" s="116"/>
      <c r="T17922" s="117"/>
    </row>
    <row r="17923" spans="10:20">
      <c r="J17923" s="116"/>
      <c r="K17923" s="116"/>
      <c r="L17923" s="116"/>
      <c r="M17923" s="116"/>
      <c r="N17923" s="117"/>
      <c r="P17923" s="115"/>
      <c r="Q17923" s="116"/>
      <c r="R17923" s="116"/>
      <c r="S17923" s="116"/>
      <c r="T17923" s="117"/>
    </row>
    <row r="17924" spans="10:20">
      <c r="J17924" s="116"/>
      <c r="K17924" s="116"/>
      <c r="L17924" s="116"/>
      <c r="M17924" s="116"/>
      <c r="N17924" s="117"/>
      <c r="P17924" s="115"/>
      <c r="Q17924" s="116"/>
      <c r="R17924" s="116"/>
      <c r="S17924" s="116"/>
      <c r="T17924" s="117"/>
    </row>
    <row r="17925" spans="10:20">
      <c r="J17925" s="116"/>
      <c r="K17925" s="116"/>
      <c r="L17925" s="116"/>
      <c r="M17925" s="116"/>
      <c r="N17925" s="117"/>
      <c r="P17925" s="115"/>
      <c r="Q17925" s="116"/>
      <c r="R17925" s="116"/>
      <c r="S17925" s="116"/>
      <c r="T17925" s="117"/>
    </row>
    <row r="17926" spans="10:20">
      <c r="J17926" s="116"/>
      <c r="K17926" s="116"/>
      <c r="L17926" s="116"/>
      <c r="M17926" s="116"/>
      <c r="N17926" s="117"/>
      <c r="P17926" s="115"/>
      <c r="Q17926" s="116"/>
      <c r="R17926" s="116"/>
      <c r="S17926" s="116"/>
      <c r="T17926" s="117"/>
    </row>
    <row r="17927" spans="10:20">
      <c r="J17927" s="116"/>
      <c r="K17927" s="116"/>
      <c r="L17927" s="116"/>
      <c r="M17927" s="116"/>
      <c r="N17927" s="117"/>
      <c r="P17927" s="115"/>
      <c r="Q17927" s="116"/>
      <c r="R17927" s="116"/>
      <c r="S17927" s="116"/>
      <c r="T17927" s="117"/>
    </row>
    <row r="17928" spans="10:20">
      <c r="J17928" s="116"/>
      <c r="K17928" s="116"/>
      <c r="L17928" s="116"/>
      <c r="M17928" s="116"/>
      <c r="N17928" s="117"/>
      <c r="P17928" s="115"/>
      <c r="Q17928" s="116"/>
      <c r="R17928" s="116"/>
      <c r="S17928" s="116"/>
      <c r="T17928" s="117"/>
    </row>
    <row r="17929" spans="10:20">
      <c r="J17929" s="116"/>
      <c r="K17929" s="116"/>
      <c r="L17929" s="116"/>
      <c r="M17929" s="116"/>
      <c r="N17929" s="117"/>
      <c r="P17929" s="115"/>
      <c r="Q17929" s="116"/>
      <c r="R17929" s="116"/>
      <c r="S17929" s="116"/>
      <c r="T17929" s="117"/>
    </row>
    <row r="17930" spans="10:20">
      <c r="J17930" s="116"/>
      <c r="K17930" s="116"/>
      <c r="L17930" s="116"/>
      <c r="M17930" s="116"/>
      <c r="N17930" s="117"/>
      <c r="P17930" s="115"/>
      <c r="Q17930" s="116"/>
      <c r="R17930" s="116"/>
      <c r="S17930" s="116"/>
      <c r="T17930" s="117"/>
    </row>
    <row r="17931" spans="10:20">
      <c r="J17931" s="116"/>
      <c r="K17931" s="116"/>
      <c r="L17931" s="116"/>
      <c r="M17931" s="116"/>
      <c r="N17931" s="117"/>
      <c r="P17931" s="115"/>
      <c r="Q17931" s="116"/>
      <c r="R17931" s="116"/>
      <c r="S17931" s="116"/>
      <c r="T17931" s="117"/>
    </row>
    <row r="17932" spans="10:20">
      <c r="J17932" s="116"/>
      <c r="K17932" s="116"/>
      <c r="L17932" s="116"/>
      <c r="M17932" s="116"/>
      <c r="N17932" s="117"/>
      <c r="P17932" s="115"/>
      <c r="Q17932" s="116"/>
      <c r="R17932" s="116"/>
      <c r="S17932" s="116"/>
      <c r="T17932" s="117"/>
    </row>
    <row r="17933" spans="10:20">
      <c r="J17933" s="116"/>
      <c r="K17933" s="116"/>
      <c r="L17933" s="116"/>
      <c r="M17933" s="116"/>
      <c r="N17933" s="117"/>
      <c r="P17933" s="115"/>
      <c r="Q17933" s="116"/>
      <c r="R17933" s="116"/>
      <c r="S17933" s="116"/>
      <c r="T17933" s="117"/>
    </row>
    <row r="17934" spans="10:20">
      <c r="J17934" s="116"/>
      <c r="K17934" s="116"/>
      <c r="L17934" s="116"/>
      <c r="M17934" s="116"/>
      <c r="N17934" s="117"/>
      <c r="P17934" s="115"/>
      <c r="Q17934" s="116"/>
      <c r="R17934" s="116"/>
      <c r="S17934" s="116"/>
      <c r="T17934" s="117"/>
    </row>
    <row r="17935" spans="10:20">
      <c r="J17935" s="116"/>
      <c r="K17935" s="116"/>
      <c r="L17935" s="116"/>
      <c r="M17935" s="116"/>
      <c r="N17935" s="117"/>
      <c r="P17935" s="115"/>
      <c r="Q17935" s="116"/>
      <c r="R17935" s="116"/>
      <c r="S17935" s="116"/>
      <c r="T17935" s="117"/>
    </row>
    <row r="17936" spans="10:20">
      <c r="J17936" s="116"/>
      <c r="K17936" s="116"/>
      <c r="L17936" s="116"/>
      <c r="M17936" s="116"/>
      <c r="N17936" s="117"/>
      <c r="P17936" s="115"/>
      <c r="Q17936" s="116"/>
      <c r="R17936" s="116"/>
      <c r="S17936" s="116"/>
      <c r="T17936" s="117"/>
    </row>
    <row r="17937" spans="10:20">
      <c r="J17937" s="116"/>
      <c r="K17937" s="116"/>
      <c r="L17937" s="116"/>
      <c r="M17937" s="116"/>
      <c r="N17937" s="117"/>
      <c r="P17937" s="115"/>
      <c r="Q17937" s="116"/>
      <c r="R17937" s="116"/>
      <c r="S17937" s="116"/>
      <c r="T17937" s="117"/>
    </row>
    <row r="17938" spans="10:20">
      <c r="J17938" s="116"/>
      <c r="K17938" s="116"/>
      <c r="L17938" s="116"/>
      <c r="M17938" s="116"/>
      <c r="N17938" s="117"/>
      <c r="P17938" s="115"/>
      <c r="Q17938" s="116"/>
      <c r="R17938" s="116"/>
      <c r="S17938" s="116"/>
      <c r="T17938" s="117"/>
    </row>
    <row r="17939" spans="10:20">
      <c r="J17939" s="116"/>
      <c r="K17939" s="116"/>
      <c r="L17939" s="116"/>
      <c r="M17939" s="116"/>
      <c r="N17939" s="117"/>
      <c r="P17939" s="115"/>
      <c r="Q17939" s="116"/>
      <c r="R17939" s="116"/>
      <c r="S17939" s="116"/>
      <c r="T17939" s="117"/>
    </row>
    <row r="17940" spans="10:20">
      <c r="J17940" s="116"/>
      <c r="K17940" s="116"/>
      <c r="L17940" s="116"/>
      <c r="M17940" s="116"/>
      <c r="N17940" s="117"/>
      <c r="P17940" s="115"/>
      <c r="Q17940" s="116"/>
      <c r="R17940" s="116"/>
      <c r="S17940" s="116"/>
      <c r="T17940" s="117"/>
    </row>
    <row r="17941" spans="10:20">
      <c r="J17941" s="116"/>
      <c r="K17941" s="116"/>
      <c r="L17941" s="116"/>
      <c r="M17941" s="116"/>
      <c r="N17941" s="117"/>
      <c r="P17941" s="115"/>
      <c r="Q17941" s="116"/>
      <c r="R17941" s="116"/>
      <c r="S17941" s="116"/>
      <c r="T17941" s="117"/>
    </row>
    <row r="17942" spans="10:20">
      <c r="J17942" s="116"/>
      <c r="K17942" s="116"/>
      <c r="L17942" s="116"/>
      <c r="M17942" s="116"/>
      <c r="N17942" s="117"/>
      <c r="P17942" s="115"/>
      <c r="Q17942" s="116"/>
      <c r="R17942" s="116"/>
      <c r="S17942" s="116"/>
      <c r="T17942" s="117"/>
    </row>
    <row r="17943" spans="10:20">
      <c r="J17943" s="116"/>
      <c r="K17943" s="116"/>
      <c r="L17943" s="116"/>
      <c r="M17943" s="116"/>
      <c r="N17943" s="117"/>
      <c r="P17943" s="115"/>
      <c r="Q17943" s="116"/>
      <c r="R17943" s="116"/>
      <c r="S17943" s="116"/>
      <c r="T17943" s="117"/>
    </row>
    <row r="17944" spans="10:20">
      <c r="J17944" s="116"/>
      <c r="K17944" s="116"/>
      <c r="L17944" s="116"/>
      <c r="M17944" s="116"/>
      <c r="N17944" s="117"/>
      <c r="P17944" s="115"/>
      <c r="Q17944" s="116"/>
      <c r="R17944" s="116"/>
      <c r="S17944" s="116"/>
      <c r="T17944" s="117"/>
    </row>
    <row r="17945" spans="10:20">
      <c r="J17945" s="116"/>
      <c r="K17945" s="116"/>
      <c r="L17945" s="116"/>
      <c r="M17945" s="116"/>
      <c r="N17945" s="117"/>
      <c r="P17945" s="115"/>
      <c r="Q17945" s="116"/>
      <c r="R17945" s="116"/>
      <c r="S17945" s="116"/>
      <c r="T17945" s="117"/>
    </row>
    <row r="17946" spans="10:20">
      <c r="J17946" s="116"/>
      <c r="K17946" s="116"/>
      <c r="L17946" s="116"/>
      <c r="M17946" s="116"/>
      <c r="N17946" s="117"/>
      <c r="P17946" s="115"/>
      <c r="Q17946" s="116"/>
      <c r="R17946" s="116"/>
      <c r="S17946" s="116"/>
      <c r="T17946" s="117"/>
    </row>
    <row r="17947" spans="10:20">
      <c r="J17947" s="116"/>
      <c r="K17947" s="116"/>
      <c r="L17947" s="116"/>
      <c r="M17947" s="116"/>
      <c r="N17947" s="117"/>
      <c r="P17947" s="115"/>
      <c r="Q17947" s="116"/>
      <c r="R17947" s="116"/>
      <c r="S17947" s="116"/>
      <c r="T17947" s="117"/>
    </row>
    <row r="17948" spans="10:20">
      <c r="J17948" s="116"/>
      <c r="K17948" s="116"/>
      <c r="L17948" s="116"/>
      <c r="M17948" s="116"/>
      <c r="N17948" s="117"/>
      <c r="P17948" s="115"/>
      <c r="Q17948" s="116"/>
      <c r="R17948" s="116"/>
      <c r="S17948" s="116"/>
      <c r="T17948" s="117"/>
    </row>
    <row r="17949" spans="10:20">
      <c r="J17949" s="116"/>
      <c r="K17949" s="116"/>
      <c r="L17949" s="116"/>
      <c r="M17949" s="116"/>
      <c r="N17949" s="117"/>
      <c r="P17949" s="115"/>
      <c r="Q17949" s="116"/>
      <c r="R17949" s="116"/>
      <c r="S17949" s="116"/>
      <c r="T17949" s="117"/>
    </row>
    <row r="17950" spans="10:20">
      <c r="J17950" s="116"/>
      <c r="K17950" s="116"/>
      <c r="L17950" s="116"/>
      <c r="M17950" s="116"/>
      <c r="N17950" s="117"/>
      <c r="P17950" s="115"/>
      <c r="Q17950" s="116"/>
      <c r="R17950" s="116"/>
      <c r="S17950" s="116"/>
      <c r="T17950" s="117"/>
    </row>
    <row r="17951" spans="10:20">
      <c r="J17951" s="116"/>
      <c r="K17951" s="116"/>
      <c r="L17951" s="116"/>
      <c r="M17951" s="116"/>
      <c r="N17951" s="117"/>
      <c r="P17951" s="115"/>
      <c r="Q17951" s="116"/>
      <c r="R17951" s="116"/>
      <c r="S17951" s="116"/>
      <c r="T17951" s="117"/>
    </row>
    <row r="17952" spans="10:20">
      <c r="J17952" s="116"/>
      <c r="K17952" s="116"/>
      <c r="L17952" s="116"/>
      <c r="M17952" s="116"/>
      <c r="N17952" s="117"/>
      <c r="P17952" s="115"/>
      <c r="Q17952" s="116"/>
      <c r="R17952" s="116"/>
      <c r="S17952" s="116"/>
      <c r="T17952" s="117"/>
    </row>
    <row r="17953" spans="10:20">
      <c r="J17953" s="116"/>
      <c r="K17953" s="116"/>
      <c r="L17953" s="116"/>
      <c r="M17953" s="116"/>
      <c r="N17953" s="117"/>
      <c r="P17953" s="115"/>
      <c r="Q17953" s="116"/>
      <c r="R17953" s="116"/>
      <c r="S17953" s="116"/>
      <c r="T17953" s="117"/>
    </row>
    <row r="17954" spans="10:20">
      <c r="J17954" s="116"/>
      <c r="K17954" s="116"/>
      <c r="L17954" s="116"/>
      <c r="M17954" s="116"/>
      <c r="N17954" s="117"/>
      <c r="P17954" s="115"/>
      <c r="Q17954" s="116"/>
      <c r="R17954" s="116"/>
      <c r="S17954" s="116"/>
      <c r="T17954" s="117"/>
    </row>
    <row r="17955" spans="10:20">
      <c r="J17955" s="116"/>
      <c r="K17955" s="116"/>
      <c r="L17955" s="116"/>
      <c r="M17955" s="116"/>
      <c r="N17955" s="117"/>
      <c r="P17955" s="115"/>
      <c r="Q17955" s="116"/>
      <c r="R17955" s="116"/>
      <c r="S17955" s="116"/>
      <c r="T17955" s="117"/>
    </row>
    <row r="17956" spans="10:20">
      <c r="J17956" s="116"/>
      <c r="K17956" s="116"/>
      <c r="L17956" s="116"/>
      <c r="M17956" s="116"/>
      <c r="N17956" s="117"/>
      <c r="P17956" s="115"/>
      <c r="Q17956" s="116"/>
      <c r="R17956" s="116"/>
      <c r="S17956" s="116"/>
      <c r="T17956" s="117"/>
    </row>
    <row r="17957" spans="10:20">
      <c r="J17957" s="116"/>
      <c r="K17957" s="116"/>
      <c r="L17957" s="116"/>
      <c r="M17957" s="116"/>
      <c r="N17957" s="117"/>
      <c r="P17957" s="115"/>
      <c r="Q17957" s="116"/>
      <c r="R17957" s="116"/>
      <c r="S17957" s="116"/>
      <c r="T17957" s="117"/>
    </row>
    <row r="17958" spans="10:20">
      <c r="J17958" s="116"/>
      <c r="K17958" s="116"/>
      <c r="L17958" s="116"/>
      <c r="M17958" s="116"/>
      <c r="N17958" s="117"/>
      <c r="P17958" s="115"/>
      <c r="Q17958" s="116"/>
      <c r="R17958" s="116"/>
      <c r="S17958" s="116"/>
      <c r="T17958" s="117"/>
    </row>
    <row r="17959" spans="10:20">
      <c r="J17959" s="116"/>
      <c r="K17959" s="116"/>
      <c r="L17959" s="116"/>
      <c r="M17959" s="116"/>
      <c r="N17959" s="117"/>
      <c r="P17959" s="115"/>
      <c r="Q17959" s="116"/>
      <c r="R17959" s="116"/>
      <c r="S17959" s="116"/>
      <c r="T17959" s="117"/>
    </row>
    <row r="17960" spans="10:20">
      <c r="J17960" s="116"/>
      <c r="K17960" s="116"/>
      <c r="L17960" s="116"/>
      <c r="M17960" s="116"/>
      <c r="N17960" s="117"/>
      <c r="P17960" s="115"/>
      <c r="Q17960" s="116"/>
      <c r="R17960" s="116"/>
      <c r="S17960" s="116"/>
      <c r="T17960" s="117"/>
    </row>
    <row r="17961" spans="10:20">
      <c r="J17961" s="116"/>
      <c r="K17961" s="116"/>
      <c r="L17961" s="116"/>
      <c r="M17961" s="116"/>
      <c r="N17961" s="117"/>
      <c r="P17961" s="115"/>
      <c r="Q17961" s="116"/>
      <c r="R17961" s="116"/>
      <c r="S17961" s="116"/>
      <c r="T17961" s="117"/>
    </row>
    <row r="17962" spans="10:20">
      <c r="J17962" s="116"/>
      <c r="K17962" s="116"/>
      <c r="L17962" s="116"/>
      <c r="M17962" s="116"/>
      <c r="N17962" s="117"/>
      <c r="P17962" s="115"/>
      <c r="Q17962" s="116"/>
      <c r="R17962" s="116"/>
      <c r="S17962" s="116"/>
      <c r="T17962" s="117"/>
    </row>
    <row r="17963" spans="10:20">
      <c r="J17963" s="116"/>
      <c r="K17963" s="116"/>
      <c r="L17963" s="116"/>
      <c r="M17963" s="116"/>
      <c r="N17963" s="117"/>
      <c r="P17963" s="115"/>
      <c r="Q17963" s="116"/>
      <c r="R17963" s="116"/>
      <c r="S17963" s="116"/>
      <c r="T17963" s="117"/>
    </row>
    <row r="17964" spans="10:20">
      <c r="J17964" s="116"/>
      <c r="K17964" s="116"/>
      <c r="L17964" s="116"/>
      <c r="M17964" s="116"/>
      <c r="N17964" s="117"/>
      <c r="P17964" s="115"/>
      <c r="Q17964" s="116"/>
      <c r="R17964" s="116"/>
      <c r="S17964" s="116"/>
      <c r="T17964" s="117"/>
    </row>
    <row r="17965" spans="10:20">
      <c r="J17965" s="116"/>
      <c r="K17965" s="116"/>
      <c r="L17965" s="116"/>
      <c r="M17965" s="116"/>
      <c r="N17965" s="117"/>
      <c r="P17965" s="115"/>
      <c r="Q17965" s="116"/>
      <c r="R17965" s="116"/>
      <c r="S17965" s="116"/>
      <c r="T17965" s="117"/>
    </row>
    <row r="17966" spans="10:20">
      <c r="J17966" s="116"/>
      <c r="K17966" s="116"/>
      <c r="L17966" s="116"/>
      <c r="M17966" s="116"/>
      <c r="N17966" s="117"/>
      <c r="P17966" s="115"/>
      <c r="Q17966" s="116"/>
      <c r="R17966" s="116"/>
      <c r="S17966" s="116"/>
      <c r="T17966" s="117"/>
    </row>
    <row r="17967" spans="10:20">
      <c r="J17967" s="116"/>
      <c r="K17967" s="116"/>
      <c r="L17967" s="116"/>
      <c r="M17967" s="116"/>
      <c r="N17967" s="117"/>
      <c r="P17967" s="115"/>
      <c r="Q17967" s="116"/>
      <c r="R17967" s="116"/>
      <c r="S17967" s="116"/>
      <c r="T17967" s="117"/>
    </row>
    <row r="17968" spans="10:20">
      <c r="J17968" s="116"/>
      <c r="K17968" s="116"/>
      <c r="L17968" s="116"/>
      <c r="M17968" s="116"/>
      <c r="N17968" s="117"/>
      <c r="P17968" s="115"/>
      <c r="Q17968" s="116"/>
      <c r="R17968" s="116"/>
      <c r="S17968" s="116"/>
      <c r="T17968" s="117"/>
    </row>
    <row r="17969" spans="10:20">
      <c r="J17969" s="116"/>
      <c r="K17969" s="116"/>
      <c r="L17969" s="116"/>
      <c r="M17969" s="116"/>
      <c r="N17969" s="117"/>
      <c r="P17969" s="115"/>
      <c r="Q17969" s="116"/>
      <c r="R17969" s="116"/>
      <c r="S17969" s="116"/>
      <c r="T17969" s="117"/>
    </row>
    <row r="17970" spans="10:20">
      <c r="J17970" s="116"/>
      <c r="K17970" s="116"/>
      <c r="L17970" s="116"/>
      <c r="M17970" s="116"/>
      <c r="N17970" s="117"/>
      <c r="P17970" s="115"/>
      <c r="Q17970" s="116"/>
      <c r="R17970" s="116"/>
      <c r="S17970" s="116"/>
      <c r="T17970" s="117"/>
    </row>
    <row r="17971" spans="10:20">
      <c r="J17971" s="116"/>
      <c r="K17971" s="116"/>
      <c r="L17971" s="116"/>
      <c r="M17971" s="116"/>
      <c r="N17971" s="117"/>
      <c r="P17971" s="115"/>
      <c r="Q17971" s="116"/>
      <c r="R17971" s="116"/>
      <c r="S17971" s="116"/>
      <c r="T17971" s="117"/>
    </row>
    <row r="17972" spans="10:20">
      <c r="J17972" s="116"/>
      <c r="K17972" s="116"/>
      <c r="L17972" s="116"/>
      <c r="M17972" s="116"/>
      <c r="N17972" s="117"/>
      <c r="P17972" s="115"/>
      <c r="Q17972" s="116"/>
      <c r="R17972" s="116"/>
      <c r="S17972" s="116"/>
      <c r="T17972" s="117"/>
    </row>
    <row r="17973" spans="10:20">
      <c r="J17973" s="116"/>
      <c r="K17973" s="116"/>
      <c r="L17973" s="116"/>
      <c r="M17973" s="116"/>
      <c r="N17973" s="117"/>
      <c r="P17973" s="115"/>
      <c r="Q17973" s="116"/>
      <c r="R17973" s="116"/>
      <c r="S17973" s="116"/>
      <c r="T17973" s="117"/>
    </row>
    <row r="17974" spans="10:20">
      <c r="J17974" s="116"/>
      <c r="K17974" s="116"/>
      <c r="L17974" s="116"/>
      <c r="M17974" s="116"/>
      <c r="N17974" s="117"/>
      <c r="P17974" s="115"/>
      <c r="Q17974" s="116"/>
      <c r="R17974" s="116"/>
      <c r="S17974" s="116"/>
      <c r="T17974" s="117"/>
    </row>
    <row r="17975" spans="10:20">
      <c r="J17975" s="116"/>
      <c r="K17975" s="116"/>
      <c r="L17975" s="116"/>
      <c r="M17975" s="116"/>
      <c r="N17975" s="117"/>
      <c r="P17975" s="115"/>
      <c r="Q17975" s="116"/>
      <c r="R17975" s="116"/>
      <c r="S17975" s="116"/>
      <c r="T17975" s="117"/>
    </row>
    <row r="17976" spans="10:20">
      <c r="J17976" s="116"/>
      <c r="K17976" s="116"/>
      <c r="L17976" s="116"/>
      <c r="M17976" s="116"/>
      <c r="N17976" s="117"/>
      <c r="P17976" s="115"/>
      <c r="Q17976" s="116"/>
      <c r="R17976" s="116"/>
      <c r="S17976" s="116"/>
      <c r="T17976" s="117"/>
    </row>
    <row r="17977" spans="10:20">
      <c r="J17977" s="116"/>
      <c r="K17977" s="116"/>
      <c r="L17977" s="116"/>
      <c r="M17977" s="116"/>
      <c r="N17977" s="117"/>
      <c r="P17977" s="115"/>
      <c r="Q17977" s="116"/>
      <c r="R17977" s="116"/>
      <c r="S17977" s="116"/>
      <c r="T17977" s="117"/>
    </row>
    <row r="17978" spans="10:20">
      <c r="J17978" s="116"/>
      <c r="K17978" s="116"/>
      <c r="L17978" s="116"/>
      <c r="M17978" s="116"/>
      <c r="N17978" s="117"/>
      <c r="P17978" s="115"/>
      <c r="Q17978" s="116"/>
      <c r="R17978" s="116"/>
      <c r="S17978" s="116"/>
      <c r="T17978" s="117"/>
    </row>
    <row r="17979" spans="10:20">
      <c r="J17979" s="116"/>
      <c r="K17979" s="116"/>
      <c r="L17979" s="116"/>
      <c r="M17979" s="116"/>
      <c r="N17979" s="117"/>
      <c r="P17979" s="115"/>
      <c r="Q17979" s="116"/>
      <c r="R17979" s="116"/>
      <c r="S17979" s="116"/>
      <c r="T17979" s="117"/>
    </row>
    <row r="17980" spans="10:20">
      <c r="J17980" s="116"/>
      <c r="K17980" s="116"/>
      <c r="L17980" s="116"/>
      <c r="M17980" s="116"/>
      <c r="N17980" s="117"/>
      <c r="P17980" s="115"/>
      <c r="Q17980" s="116"/>
      <c r="R17980" s="116"/>
      <c r="S17980" s="116"/>
      <c r="T17980" s="117"/>
    </row>
    <row r="17981" spans="10:20">
      <c r="J17981" s="116"/>
      <c r="K17981" s="116"/>
      <c r="L17981" s="116"/>
      <c r="M17981" s="116"/>
      <c r="N17981" s="117"/>
      <c r="P17981" s="115"/>
      <c r="Q17981" s="116"/>
      <c r="R17981" s="116"/>
      <c r="S17981" s="116"/>
      <c r="T17981" s="117"/>
    </row>
    <row r="17982" spans="10:20">
      <c r="J17982" s="116"/>
      <c r="K17982" s="116"/>
      <c r="L17982" s="116"/>
      <c r="M17982" s="116"/>
      <c r="N17982" s="117"/>
      <c r="P17982" s="115"/>
      <c r="Q17982" s="116"/>
      <c r="R17982" s="116"/>
      <c r="S17982" s="116"/>
      <c r="T17982" s="117"/>
    </row>
    <row r="17983" spans="10:20">
      <c r="J17983" s="116"/>
      <c r="K17983" s="116"/>
      <c r="L17983" s="116"/>
      <c r="M17983" s="116"/>
      <c r="N17983" s="117"/>
      <c r="P17983" s="115"/>
      <c r="Q17983" s="116"/>
      <c r="R17983" s="116"/>
      <c r="S17983" s="116"/>
      <c r="T17983" s="117"/>
    </row>
    <row r="17984" spans="10:20">
      <c r="J17984" s="116"/>
      <c r="K17984" s="116"/>
      <c r="L17984" s="116"/>
      <c r="M17984" s="116"/>
      <c r="N17984" s="117"/>
      <c r="P17984" s="115"/>
      <c r="Q17984" s="116"/>
      <c r="R17984" s="116"/>
      <c r="S17984" s="116"/>
      <c r="T17984" s="117"/>
    </row>
    <row r="17985" spans="10:20">
      <c r="J17985" s="116"/>
      <c r="K17985" s="116"/>
      <c r="L17985" s="116"/>
      <c r="M17985" s="116"/>
      <c r="N17985" s="117"/>
      <c r="P17985" s="115"/>
      <c r="Q17985" s="116"/>
      <c r="R17985" s="116"/>
      <c r="S17985" s="116"/>
      <c r="T17985" s="117"/>
    </row>
    <row r="17986" spans="10:20">
      <c r="J17986" s="116"/>
      <c r="K17986" s="116"/>
      <c r="L17986" s="116"/>
      <c r="M17986" s="116"/>
      <c r="N17986" s="117"/>
      <c r="P17986" s="115"/>
      <c r="Q17986" s="116"/>
      <c r="R17986" s="116"/>
      <c r="S17986" s="116"/>
      <c r="T17986" s="117"/>
    </row>
    <row r="17987" spans="10:20">
      <c r="J17987" s="116"/>
      <c r="K17987" s="116"/>
      <c r="L17987" s="116"/>
      <c r="M17987" s="116"/>
      <c r="N17987" s="117"/>
      <c r="P17987" s="115"/>
      <c r="Q17987" s="116"/>
      <c r="R17987" s="116"/>
      <c r="S17987" s="116"/>
      <c r="T17987" s="117"/>
    </row>
    <row r="17988" spans="10:20">
      <c r="J17988" s="116"/>
      <c r="K17988" s="116"/>
      <c r="L17988" s="116"/>
      <c r="M17988" s="116"/>
      <c r="N17988" s="117"/>
      <c r="P17988" s="115"/>
      <c r="Q17988" s="116"/>
      <c r="R17988" s="116"/>
      <c r="S17988" s="116"/>
      <c r="T17988" s="117"/>
    </row>
    <row r="17989" spans="10:20">
      <c r="J17989" s="116"/>
      <c r="K17989" s="116"/>
      <c r="L17989" s="116"/>
      <c r="M17989" s="116"/>
      <c r="N17989" s="117"/>
      <c r="P17989" s="115"/>
      <c r="Q17989" s="116"/>
      <c r="R17989" s="116"/>
      <c r="S17989" s="116"/>
      <c r="T17989" s="117"/>
    </row>
    <row r="17990" spans="10:20">
      <c r="J17990" s="116"/>
      <c r="K17990" s="116"/>
      <c r="L17990" s="116"/>
      <c r="M17990" s="116"/>
      <c r="N17990" s="117"/>
      <c r="P17990" s="115"/>
      <c r="Q17990" s="116"/>
      <c r="R17990" s="116"/>
      <c r="S17990" s="116"/>
      <c r="T17990" s="117"/>
    </row>
    <row r="17991" spans="10:20">
      <c r="J17991" s="116"/>
      <c r="K17991" s="116"/>
      <c r="L17991" s="116"/>
      <c r="M17991" s="116"/>
      <c r="N17991" s="117"/>
      <c r="P17991" s="115"/>
      <c r="Q17991" s="116"/>
      <c r="R17991" s="116"/>
      <c r="S17991" s="116"/>
      <c r="T17991" s="117"/>
    </row>
    <row r="17992" spans="10:20">
      <c r="J17992" s="116"/>
      <c r="K17992" s="116"/>
      <c r="L17992" s="116"/>
      <c r="M17992" s="116"/>
      <c r="N17992" s="117"/>
      <c r="P17992" s="115"/>
      <c r="Q17992" s="116"/>
      <c r="R17992" s="116"/>
      <c r="S17992" s="116"/>
      <c r="T17992" s="117"/>
    </row>
    <row r="17993" spans="10:20">
      <c r="J17993" s="116"/>
      <c r="K17993" s="116"/>
      <c r="L17993" s="116"/>
      <c r="M17993" s="116"/>
      <c r="N17993" s="117"/>
      <c r="P17993" s="115"/>
      <c r="Q17993" s="116"/>
      <c r="R17993" s="116"/>
      <c r="S17993" s="116"/>
      <c r="T17993" s="117"/>
    </row>
    <row r="17994" spans="10:20">
      <c r="J17994" s="116"/>
      <c r="K17994" s="116"/>
      <c r="L17994" s="116"/>
      <c r="M17994" s="116"/>
      <c r="N17994" s="117"/>
      <c r="P17994" s="115"/>
      <c r="Q17994" s="116"/>
      <c r="R17994" s="116"/>
      <c r="S17994" s="116"/>
      <c r="T17994" s="117"/>
    </row>
    <row r="17995" spans="10:20">
      <c r="J17995" s="116"/>
      <c r="K17995" s="116"/>
      <c r="L17995" s="116"/>
      <c r="M17995" s="116"/>
      <c r="N17995" s="117"/>
      <c r="P17995" s="115"/>
      <c r="Q17995" s="116"/>
      <c r="R17995" s="116"/>
      <c r="S17995" s="116"/>
      <c r="T17995" s="117"/>
    </row>
    <row r="17996" spans="10:20">
      <c r="J17996" s="116"/>
      <c r="K17996" s="116"/>
      <c r="L17996" s="116"/>
      <c r="M17996" s="116"/>
      <c r="N17996" s="117"/>
      <c r="P17996" s="115"/>
      <c r="Q17996" s="116"/>
      <c r="R17996" s="116"/>
      <c r="S17996" s="116"/>
      <c r="T17996" s="117"/>
    </row>
    <row r="17997" spans="10:20">
      <c r="J17997" s="116"/>
      <c r="K17997" s="116"/>
      <c r="L17997" s="116"/>
      <c r="M17997" s="116"/>
      <c r="N17997" s="117"/>
      <c r="P17997" s="115"/>
      <c r="Q17997" s="116"/>
      <c r="R17997" s="116"/>
      <c r="S17997" s="116"/>
      <c r="T17997" s="117"/>
    </row>
    <row r="17998" spans="10:20">
      <c r="J17998" s="116"/>
      <c r="K17998" s="116"/>
      <c r="L17998" s="116"/>
      <c r="M17998" s="116"/>
      <c r="N17998" s="117"/>
      <c r="P17998" s="115"/>
      <c r="Q17998" s="116"/>
      <c r="R17998" s="116"/>
      <c r="S17998" s="116"/>
      <c r="T17998" s="117"/>
    </row>
    <row r="17999" spans="10:20">
      <c r="J17999" s="116"/>
      <c r="K17999" s="116"/>
      <c r="L17999" s="116"/>
      <c r="M17999" s="116"/>
      <c r="N17999" s="117"/>
      <c r="P17999" s="115"/>
      <c r="Q17999" s="116"/>
      <c r="R17999" s="116"/>
      <c r="S17999" s="116"/>
      <c r="T17999" s="117"/>
    </row>
    <row r="18000" spans="10:20">
      <c r="J18000" s="116"/>
      <c r="K18000" s="116"/>
      <c r="L18000" s="116"/>
      <c r="M18000" s="116"/>
      <c r="N18000" s="117"/>
      <c r="P18000" s="115"/>
      <c r="Q18000" s="116"/>
      <c r="R18000" s="116"/>
      <c r="S18000" s="116"/>
      <c r="T18000" s="117"/>
    </row>
    <row r="18001" spans="10:20">
      <c r="J18001" s="116"/>
      <c r="K18001" s="116"/>
      <c r="L18001" s="116"/>
      <c r="M18001" s="116"/>
      <c r="N18001" s="117"/>
      <c r="P18001" s="115"/>
      <c r="Q18001" s="116"/>
      <c r="R18001" s="116"/>
      <c r="S18001" s="116"/>
      <c r="T18001" s="117"/>
    </row>
    <row r="18002" spans="10:20">
      <c r="J18002" s="116"/>
      <c r="K18002" s="116"/>
      <c r="L18002" s="116"/>
      <c r="M18002" s="116"/>
      <c r="N18002" s="117"/>
      <c r="P18002" s="115"/>
      <c r="Q18002" s="116"/>
      <c r="R18002" s="116"/>
      <c r="S18002" s="116"/>
      <c r="T18002" s="117"/>
    </row>
    <row r="18003" spans="10:20">
      <c r="J18003" s="116"/>
      <c r="K18003" s="116"/>
      <c r="L18003" s="116"/>
      <c r="M18003" s="116"/>
      <c r="N18003" s="117"/>
      <c r="P18003" s="115"/>
      <c r="Q18003" s="116"/>
      <c r="R18003" s="116"/>
      <c r="S18003" s="116"/>
      <c r="T18003" s="117"/>
    </row>
    <row r="18004" spans="10:20">
      <c r="J18004" s="116"/>
      <c r="K18004" s="116"/>
      <c r="L18004" s="116"/>
      <c r="M18004" s="116"/>
      <c r="N18004" s="117"/>
      <c r="P18004" s="115"/>
      <c r="Q18004" s="116"/>
      <c r="R18004" s="116"/>
      <c r="S18004" s="116"/>
      <c r="T18004" s="117"/>
    </row>
    <row r="18005" spans="10:20">
      <c r="J18005" s="116"/>
      <c r="K18005" s="116"/>
      <c r="L18005" s="116"/>
      <c r="M18005" s="116"/>
      <c r="N18005" s="117"/>
      <c r="P18005" s="115"/>
      <c r="Q18005" s="116"/>
      <c r="R18005" s="116"/>
      <c r="S18005" s="116"/>
      <c r="T18005" s="117"/>
    </row>
    <row r="18006" spans="10:20">
      <c r="J18006" s="116"/>
      <c r="K18006" s="116"/>
      <c r="L18006" s="116"/>
      <c r="M18006" s="116"/>
      <c r="N18006" s="117"/>
      <c r="P18006" s="115"/>
      <c r="Q18006" s="116"/>
      <c r="R18006" s="116"/>
      <c r="S18006" s="116"/>
      <c r="T18006" s="117"/>
    </row>
    <row r="18007" spans="10:20">
      <c r="J18007" s="116"/>
      <c r="K18007" s="116"/>
      <c r="L18007" s="116"/>
      <c r="M18007" s="116"/>
      <c r="N18007" s="117"/>
      <c r="P18007" s="115"/>
      <c r="Q18007" s="116"/>
      <c r="R18007" s="116"/>
      <c r="S18007" s="116"/>
      <c r="T18007" s="117"/>
    </row>
    <row r="18008" spans="10:20">
      <c r="J18008" s="116"/>
      <c r="K18008" s="116"/>
      <c r="L18008" s="116"/>
      <c r="M18008" s="116"/>
      <c r="N18008" s="117"/>
      <c r="P18008" s="115"/>
      <c r="Q18008" s="116"/>
      <c r="R18008" s="116"/>
      <c r="S18008" s="116"/>
      <c r="T18008" s="117"/>
    </row>
    <row r="18009" spans="10:20">
      <c r="J18009" s="116"/>
      <c r="K18009" s="116"/>
      <c r="L18009" s="116"/>
      <c r="M18009" s="116"/>
      <c r="N18009" s="117"/>
      <c r="P18009" s="115"/>
      <c r="Q18009" s="116"/>
      <c r="R18009" s="116"/>
      <c r="S18009" s="116"/>
      <c r="T18009" s="117"/>
    </row>
    <row r="18010" spans="10:20">
      <c r="J18010" s="116"/>
      <c r="K18010" s="116"/>
      <c r="L18010" s="116"/>
      <c r="M18010" s="116"/>
      <c r="N18010" s="117"/>
      <c r="P18010" s="115"/>
      <c r="Q18010" s="116"/>
      <c r="R18010" s="116"/>
      <c r="S18010" s="116"/>
      <c r="T18010" s="117"/>
    </row>
    <row r="18011" spans="10:20">
      <c r="J18011" s="116"/>
      <c r="K18011" s="116"/>
      <c r="L18011" s="116"/>
      <c r="M18011" s="116"/>
      <c r="N18011" s="117"/>
      <c r="P18011" s="115"/>
      <c r="Q18011" s="116"/>
      <c r="R18011" s="116"/>
      <c r="S18011" s="116"/>
      <c r="T18011" s="117"/>
    </row>
    <row r="18012" spans="10:20">
      <c r="J18012" s="116"/>
      <c r="K18012" s="116"/>
      <c r="L18012" s="116"/>
      <c r="M18012" s="116"/>
      <c r="N18012" s="117"/>
      <c r="P18012" s="115"/>
      <c r="Q18012" s="116"/>
      <c r="R18012" s="116"/>
      <c r="S18012" s="116"/>
      <c r="T18012" s="117"/>
    </row>
    <row r="18013" spans="10:20">
      <c r="J18013" s="116"/>
      <c r="K18013" s="116"/>
      <c r="L18013" s="116"/>
      <c r="M18013" s="116"/>
      <c r="N18013" s="117"/>
      <c r="P18013" s="115"/>
      <c r="Q18013" s="116"/>
      <c r="R18013" s="116"/>
      <c r="S18013" s="116"/>
      <c r="T18013" s="117"/>
    </row>
    <row r="18014" spans="10:20">
      <c r="J18014" s="116"/>
      <c r="K18014" s="116"/>
      <c r="L18014" s="116"/>
      <c r="M18014" s="116"/>
      <c r="N18014" s="117"/>
      <c r="P18014" s="115"/>
      <c r="Q18014" s="116"/>
      <c r="R18014" s="116"/>
      <c r="S18014" s="116"/>
      <c r="T18014" s="117"/>
    </row>
    <row r="18015" spans="10:20">
      <c r="J18015" s="116"/>
      <c r="K18015" s="116"/>
      <c r="L18015" s="116"/>
      <c r="M18015" s="116"/>
      <c r="N18015" s="117"/>
      <c r="P18015" s="115"/>
      <c r="Q18015" s="116"/>
      <c r="R18015" s="116"/>
      <c r="S18015" s="116"/>
      <c r="T18015" s="117"/>
    </row>
    <row r="18016" spans="10:20">
      <c r="J18016" s="116"/>
      <c r="K18016" s="116"/>
      <c r="L18016" s="116"/>
      <c r="M18016" s="116"/>
      <c r="N18016" s="117"/>
      <c r="P18016" s="115"/>
      <c r="Q18016" s="116"/>
      <c r="R18016" s="116"/>
      <c r="S18016" s="116"/>
      <c r="T18016" s="117"/>
    </row>
    <row r="18017" spans="10:20">
      <c r="J18017" s="116"/>
      <c r="K18017" s="116"/>
      <c r="L18017" s="116"/>
      <c r="M18017" s="116"/>
      <c r="N18017" s="117"/>
      <c r="P18017" s="115"/>
      <c r="Q18017" s="116"/>
      <c r="R18017" s="116"/>
      <c r="S18017" s="116"/>
      <c r="T18017" s="117"/>
    </row>
    <row r="18018" spans="10:20">
      <c r="J18018" s="116"/>
      <c r="K18018" s="116"/>
      <c r="L18018" s="116"/>
      <c r="M18018" s="116"/>
      <c r="N18018" s="117"/>
      <c r="P18018" s="115"/>
      <c r="Q18018" s="116"/>
      <c r="R18018" s="116"/>
      <c r="S18018" s="116"/>
      <c r="T18018" s="117"/>
    </row>
    <row r="18019" spans="10:20">
      <c r="J18019" s="116"/>
      <c r="K18019" s="116"/>
      <c r="L18019" s="116"/>
      <c r="M18019" s="116"/>
      <c r="N18019" s="117"/>
      <c r="P18019" s="115"/>
      <c r="Q18019" s="116"/>
      <c r="R18019" s="116"/>
      <c r="S18019" s="116"/>
      <c r="T18019" s="117"/>
    </row>
    <row r="18020" spans="10:20">
      <c r="J18020" s="116"/>
      <c r="K18020" s="116"/>
      <c r="L18020" s="116"/>
      <c r="M18020" s="116"/>
      <c r="N18020" s="117"/>
      <c r="P18020" s="115"/>
      <c r="Q18020" s="116"/>
      <c r="R18020" s="116"/>
      <c r="S18020" s="116"/>
      <c r="T18020" s="117"/>
    </row>
    <row r="18021" spans="10:20">
      <c r="J18021" s="116"/>
      <c r="K18021" s="116"/>
      <c r="L18021" s="116"/>
      <c r="M18021" s="116"/>
      <c r="N18021" s="117"/>
      <c r="P18021" s="115"/>
      <c r="Q18021" s="116"/>
      <c r="R18021" s="116"/>
      <c r="S18021" s="116"/>
      <c r="T18021" s="117"/>
    </row>
    <row r="18022" spans="10:20">
      <c r="J18022" s="116"/>
      <c r="K18022" s="116"/>
      <c r="L18022" s="116"/>
      <c r="M18022" s="116"/>
      <c r="N18022" s="117"/>
      <c r="P18022" s="115"/>
      <c r="Q18022" s="116"/>
      <c r="R18022" s="116"/>
      <c r="S18022" s="116"/>
      <c r="T18022" s="117"/>
    </row>
    <row r="18023" spans="10:20">
      <c r="J18023" s="116"/>
      <c r="K18023" s="116"/>
      <c r="L18023" s="116"/>
      <c r="M18023" s="116"/>
      <c r="N18023" s="117"/>
      <c r="P18023" s="115"/>
      <c r="Q18023" s="116"/>
      <c r="R18023" s="116"/>
      <c r="S18023" s="116"/>
      <c r="T18023" s="117"/>
    </row>
    <row r="18024" spans="10:20">
      <c r="J18024" s="116"/>
      <c r="K18024" s="116"/>
      <c r="L18024" s="116"/>
      <c r="M18024" s="116"/>
      <c r="N18024" s="117"/>
      <c r="P18024" s="115"/>
      <c r="Q18024" s="116"/>
      <c r="R18024" s="116"/>
      <c r="S18024" s="116"/>
      <c r="T18024" s="117"/>
    </row>
    <row r="18025" spans="10:20">
      <c r="J18025" s="116"/>
      <c r="K18025" s="116"/>
      <c r="L18025" s="116"/>
      <c r="M18025" s="116"/>
      <c r="N18025" s="117"/>
      <c r="P18025" s="115"/>
      <c r="Q18025" s="116"/>
      <c r="R18025" s="116"/>
      <c r="S18025" s="116"/>
      <c r="T18025" s="117"/>
    </row>
    <row r="18026" spans="10:20">
      <c r="J18026" s="116"/>
      <c r="K18026" s="116"/>
      <c r="L18026" s="116"/>
      <c r="M18026" s="116"/>
      <c r="N18026" s="117"/>
      <c r="P18026" s="115"/>
      <c r="Q18026" s="116"/>
      <c r="R18026" s="116"/>
      <c r="S18026" s="116"/>
      <c r="T18026" s="117"/>
    </row>
    <row r="18027" spans="10:20">
      <c r="J18027" s="116"/>
      <c r="K18027" s="116"/>
      <c r="L18027" s="116"/>
      <c r="M18027" s="116"/>
      <c r="N18027" s="117"/>
      <c r="P18027" s="115"/>
      <c r="Q18027" s="116"/>
      <c r="R18027" s="116"/>
      <c r="S18027" s="116"/>
      <c r="T18027" s="117"/>
    </row>
    <row r="18028" spans="10:20">
      <c r="J18028" s="116"/>
      <c r="K18028" s="116"/>
      <c r="L18028" s="116"/>
      <c r="M18028" s="116"/>
      <c r="N18028" s="117"/>
      <c r="P18028" s="115"/>
      <c r="Q18028" s="116"/>
      <c r="R18028" s="116"/>
      <c r="S18028" s="116"/>
      <c r="T18028" s="117"/>
    </row>
    <row r="18029" spans="10:20">
      <c r="J18029" s="116"/>
      <c r="K18029" s="116"/>
      <c r="L18029" s="116"/>
      <c r="M18029" s="116"/>
      <c r="N18029" s="117"/>
      <c r="P18029" s="115"/>
      <c r="Q18029" s="116"/>
      <c r="R18029" s="116"/>
      <c r="S18029" s="116"/>
      <c r="T18029" s="117"/>
    </row>
    <row r="18030" spans="10:20">
      <c r="J18030" s="116"/>
      <c r="K18030" s="116"/>
      <c r="L18030" s="116"/>
      <c r="M18030" s="116"/>
      <c r="N18030" s="117"/>
      <c r="P18030" s="115"/>
      <c r="Q18030" s="116"/>
      <c r="R18030" s="116"/>
      <c r="S18030" s="116"/>
      <c r="T18030" s="117"/>
    </row>
    <row r="18031" spans="10:20">
      <c r="J18031" s="116"/>
      <c r="K18031" s="116"/>
      <c r="L18031" s="116"/>
      <c r="M18031" s="116"/>
      <c r="N18031" s="117"/>
      <c r="P18031" s="115"/>
      <c r="Q18031" s="116"/>
      <c r="R18031" s="116"/>
      <c r="S18031" s="116"/>
      <c r="T18031" s="117"/>
    </row>
    <row r="18032" spans="10:20">
      <c r="J18032" s="116"/>
      <c r="K18032" s="116"/>
      <c r="L18032" s="116"/>
      <c r="M18032" s="116"/>
      <c r="N18032" s="117"/>
      <c r="P18032" s="115"/>
      <c r="Q18032" s="116"/>
      <c r="R18032" s="116"/>
      <c r="S18032" s="116"/>
      <c r="T18032" s="117"/>
    </row>
    <row r="18033" spans="10:20">
      <c r="J18033" s="116"/>
      <c r="K18033" s="116"/>
      <c r="L18033" s="116"/>
      <c r="M18033" s="116"/>
      <c r="N18033" s="117"/>
      <c r="P18033" s="115"/>
      <c r="Q18033" s="116"/>
      <c r="R18033" s="116"/>
      <c r="S18033" s="116"/>
      <c r="T18033" s="117"/>
    </row>
    <row r="18034" spans="10:20">
      <c r="J18034" s="116"/>
      <c r="K18034" s="116"/>
      <c r="L18034" s="116"/>
      <c r="M18034" s="116"/>
      <c r="N18034" s="117"/>
      <c r="P18034" s="115"/>
      <c r="Q18034" s="116"/>
      <c r="R18034" s="116"/>
      <c r="S18034" s="116"/>
      <c r="T18034" s="117"/>
    </row>
    <row r="18035" spans="10:20">
      <c r="J18035" s="116"/>
      <c r="K18035" s="116"/>
      <c r="L18035" s="116"/>
      <c r="M18035" s="116"/>
      <c r="N18035" s="117"/>
      <c r="P18035" s="115"/>
      <c r="Q18035" s="116"/>
      <c r="R18035" s="116"/>
      <c r="S18035" s="116"/>
      <c r="T18035" s="117"/>
    </row>
    <row r="18036" spans="10:20">
      <c r="J18036" s="116"/>
      <c r="K18036" s="116"/>
      <c r="L18036" s="116"/>
      <c r="M18036" s="116"/>
      <c r="N18036" s="117"/>
      <c r="P18036" s="115"/>
      <c r="Q18036" s="116"/>
      <c r="R18036" s="116"/>
      <c r="S18036" s="116"/>
      <c r="T18036" s="117"/>
    </row>
    <row r="18037" spans="10:20">
      <c r="J18037" s="116"/>
      <c r="K18037" s="116"/>
      <c r="L18037" s="116"/>
      <c r="M18037" s="116"/>
      <c r="N18037" s="117"/>
      <c r="P18037" s="115"/>
      <c r="Q18037" s="116"/>
      <c r="R18037" s="116"/>
      <c r="S18037" s="116"/>
      <c r="T18037" s="117"/>
    </row>
    <row r="18038" spans="10:20">
      <c r="J18038" s="116"/>
      <c r="K18038" s="116"/>
      <c r="L18038" s="116"/>
      <c r="M18038" s="116"/>
      <c r="N18038" s="117"/>
      <c r="P18038" s="115"/>
      <c r="Q18038" s="116"/>
      <c r="R18038" s="116"/>
      <c r="S18038" s="116"/>
      <c r="T18038" s="117"/>
    </row>
    <row r="18039" spans="10:20">
      <c r="J18039" s="116"/>
      <c r="K18039" s="116"/>
      <c r="L18039" s="116"/>
      <c r="M18039" s="116"/>
      <c r="N18039" s="117"/>
      <c r="P18039" s="115"/>
      <c r="Q18039" s="116"/>
      <c r="R18039" s="116"/>
      <c r="S18039" s="116"/>
      <c r="T18039" s="117"/>
    </row>
    <row r="18040" spans="10:20">
      <c r="J18040" s="116"/>
      <c r="K18040" s="116"/>
      <c r="L18040" s="116"/>
      <c r="M18040" s="116"/>
      <c r="N18040" s="117"/>
      <c r="P18040" s="115"/>
      <c r="Q18040" s="116"/>
      <c r="R18040" s="116"/>
      <c r="S18040" s="116"/>
      <c r="T18040" s="117"/>
    </row>
    <row r="18041" spans="10:20">
      <c r="J18041" s="116"/>
      <c r="K18041" s="116"/>
      <c r="L18041" s="116"/>
      <c r="M18041" s="116"/>
      <c r="N18041" s="117"/>
      <c r="P18041" s="115"/>
      <c r="Q18041" s="116"/>
      <c r="R18041" s="116"/>
      <c r="S18041" s="116"/>
      <c r="T18041" s="117"/>
    </row>
    <row r="18042" spans="10:20">
      <c r="J18042" s="116"/>
      <c r="K18042" s="116"/>
      <c r="L18042" s="116"/>
      <c r="M18042" s="116"/>
      <c r="N18042" s="117"/>
      <c r="P18042" s="115"/>
      <c r="Q18042" s="116"/>
      <c r="R18042" s="116"/>
      <c r="S18042" s="116"/>
      <c r="T18042" s="117"/>
    </row>
    <row r="18043" spans="10:20">
      <c r="J18043" s="116"/>
      <c r="K18043" s="116"/>
      <c r="L18043" s="116"/>
      <c r="M18043" s="116"/>
      <c r="N18043" s="117"/>
      <c r="P18043" s="115"/>
      <c r="Q18043" s="116"/>
      <c r="R18043" s="116"/>
      <c r="S18043" s="116"/>
      <c r="T18043" s="117"/>
    </row>
    <row r="18044" spans="10:20">
      <c r="J18044" s="116"/>
      <c r="K18044" s="116"/>
      <c r="L18044" s="116"/>
      <c r="M18044" s="116"/>
      <c r="N18044" s="117"/>
      <c r="P18044" s="115"/>
      <c r="Q18044" s="116"/>
      <c r="R18044" s="116"/>
      <c r="S18044" s="116"/>
      <c r="T18044" s="117"/>
    </row>
    <row r="18045" spans="10:20">
      <c r="J18045" s="116"/>
      <c r="K18045" s="116"/>
      <c r="L18045" s="116"/>
      <c r="M18045" s="116"/>
      <c r="N18045" s="117"/>
      <c r="P18045" s="115"/>
      <c r="Q18045" s="116"/>
      <c r="R18045" s="116"/>
      <c r="S18045" s="116"/>
      <c r="T18045" s="117"/>
    </row>
    <row r="18046" spans="10:20">
      <c r="J18046" s="116"/>
      <c r="K18046" s="116"/>
      <c r="L18046" s="116"/>
      <c r="M18046" s="116"/>
      <c r="N18046" s="117"/>
      <c r="P18046" s="115"/>
      <c r="Q18046" s="116"/>
      <c r="R18046" s="116"/>
      <c r="S18046" s="116"/>
      <c r="T18046" s="117"/>
    </row>
    <row r="18047" spans="10:20">
      <c r="J18047" s="116"/>
      <c r="K18047" s="116"/>
      <c r="L18047" s="116"/>
      <c r="M18047" s="116"/>
      <c r="N18047" s="117"/>
      <c r="P18047" s="115"/>
      <c r="Q18047" s="116"/>
      <c r="R18047" s="116"/>
      <c r="S18047" s="116"/>
      <c r="T18047" s="117"/>
    </row>
    <row r="18048" spans="10:20">
      <c r="J18048" s="116"/>
      <c r="K18048" s="116"/>
      <c r="L18048" s="116"/>
      <c r="M18048" s="116"/>
      <c r="N18048" s="117"/>
      <c r="P18048" s="115"/>
      <c r="Q18048" s="116"/>
      <c r="R18048" s="116"/>
      <c r="S18048" s="116"/>
      <c r="T18048" s="117"/>
    </row>
    <row r="18049" spans="10:20">
      <c r="J18049" s="116"/>
      <c r="K18049" s="116"/>
      <c r="L18049" s="116"/>
      <c r="M18049" s="116"/>
      <c r="N18049" s="117"/>
      <c r="P18049" s="115"/>
      <c r="Q18049" s="116"/>
      <c r="R18049" s="116"/>
      <c r="S18049" s="116"/>
      <c r="T18049" s="117"/>
    </row>
    <row r="18050" spans="10:20">
      <c r="J18050" s="116"/>
      <c r="K18050" s="116"/>
      <c r="L18050" s="116"/>
      <c r="M18050" s="116"/>
      <c r="N18050" s="117"/>
      <c r="P18050" s="115"/>
      <c r="Q18050" s="116"/>
      <c r="R18050" s="116"/>
      <c r="S18050" s="116"/>
      <c r="T18050" s="117"/>
    </row>
    <row r="18051" spans="10:20">
      <c r="J18051" s="116"/>
      <c r="K18051" s="116"/>
      <c r="L18051" s="116"/>
      <c r="M18051" s="116"/>
      <c r="N18051" s="117"/>
      <c r="P18051" s="115"/>
      <c r="Q18051" s="116"/>
      <c r="R18051" s="116"/>
      <c r="S18051" s="116"/>
      <c r="T18051" s="117"/>
    </row>
    <row r="18052" spans="10:20">
      <c r="J18052" s="116"/>
      <c r="K18052" s="116"/>
      <c r="L18052" s="116"/>
      <c r="M18052" s="116"/>
      <c r="N18052" s="117"/>
      <c r="P18052" s="115"/>
      <c r="Q18052" s="116"/>
      <c r="R18052" s="116"/>
      <c r="S18052" s="116"/>
      <c r="T18052" s="117"/>
    </row>
    <row r="18053" spans="10:20">
      <c r="J18053" s="116"/>
      <c r="K18053" s="116"/>
      <c r="L18053" s="116"/>
      <c r="M18053" s="116"/>
      <c r="N18053" s="117"/>
      <c r="P18053" s="115"/>
      <c r="Q18053" s="116"/>
      <c r="R18053" s="116"/>
      <c r="S18053" s="116"/>
      <c r="T18053" s="117"/>
    </row>
    <row r="18054" spans="10:20">
      <c r="J18054" s="116"/>
      <c r="K18054" s="116"/>
      <c r="L18054" s="116"/>
      <c r="M18054" s="116"/>
      <c r="N18054" s="117"/>
      <c r="P18054" s="115"/>
      <c r="Q18054" s="116"/>
      <c r="R18054" s="116"/>
      <c r="S18054" s="116"/>
      <c r="T18054" s="117"/>
    </row>
    <row r="18055" spans="10:20">
      <c r="J18055" s="116"/>
      <c r="K18055" s="116"/>
      <c r="L18055" s="116"/>
      <c r="M18055" s="116"/>
      <c r="N18055" s="117"/>
      <c r="P18055" s="115"/>
      <c r="Q18055" s="116"/>
      <c r="R18055" s="116"/>
      <c r="S18055" s="116"/>
      <c r="T18055" s="117"/>
    </row>
    <row r="18056" spans="10:20">
      <c r="J18056" s="116"/>
      <c r="K18056" s="116"/>
      <c r="L18056" s="116"/>
      <c r="M18056" s="116"/>
      <c r="N18056" s="117"/>
      <c r="P18056" s="115"/>
      <c r="Q18056" s="116"/>
      <c r="R18056" s="116"/>
      <c r="S18056" s="116"/>
      <c r="T18056" s="117"/>
    </row>
    <row r="18057" spans="10:20">
      <c r="J18057" s="116"/>
      <c r="K18057" s="116"/>
      <c r="L18057" s="116"/>
      <c r="M18057" s="116"/>
      <c r="N18057" s="117"/>
      <c r="P18057" s="115"/>
      <c r="Q18057" s="116"/>
      <c r="R18057" s="116"/>
      <c r="S18057" s="116"/>
      <c r="T18057" s="117"/>
    </row>
    <row r="18058" spans="10:20">
      <c r="J18058" s="116"/>
      <c r="K18058" s="116"/>
      <c r="L18058" s="116"/>
      <c r="M18058" s="116"/>
      <c r="N18058" s="117"/>
      <c r="P18058" s="115"/>
      <c r="Q18058" s="116"/>
      <c r="R18058" s="116"/>
      <c r="S18058" s="116"/>
      <c r="T18058" s="117"/>
    </row>
    <row r="18059" spans="10:20">
      <c r="J18059" s="116"/>
      <c r="K18059" s="116"/>
      <c r="L18059" s="116"/>
      <c r="M18059" s="116"/>
      <c r="N18059" s="117"/>
      <c r="P18059" s="115"/>
      <c r="Q18059" s="116"/>
      <c r="R18059" s="116"/>
      <c r="S18059" s="116"/>
      <c r="T18059" s="117"/>
    </row>
    <row r="18060" spans="10:20">
      <c r="J18060" s="116"/>
      <c r="K18060" s="116"/>
      <c r="L18060" s="116"/>
      <c r="M18060" s="116"/>
      <c r="N18060" s="117"/>
      <c r="P18060" s="115"/>
      <c r="Q18060" s="116"/>
      <c r="R18060" s="116"/>
      <c r="S18060" s="116"/>
      <c r="T18060" s="117"/>
    </row>
    <row r="18061" spans="10:20">
      <c r="J18061" s="116"/>
      <c r="K18061" s="116"/>
      <c r="L18061" s="116"/>
      <c r="M18061" s="116"/>
      <c r="N18061" s="117"/>
      <c r="P18061" s="115"/>
      <c r="Q18061" s="116"/>
      <c r="R18061" s="116"/>
      <c r="S18061" s="116"/>
      <c r="T18061" s="117"/>
    </row>
    <row r="18062" spans="10:20">
      <c r="J18062" s="116"/>
      <c r="K18062" s="116"/>
      <c r="L18062" s="116"/>
      <c r="M18062" s="116"/>
      <c r="N18062" s="117"/>
      <c r="P18062" s="115"/>
      <c r="Q18062" s="116"/>
      <c r="R18062" s="116"/>
      <c r="S18062" s="116"/>
      <c r="T18062" s="117"/>
    </row>
    <row r="18063" spans="10:20">
      <c r="J18063" s="116"/>
      <c r="K18063" s="116"/>
      <c r="L18063" s="116"/>
      <c r="M18063" s="116"/>
      <c r="N18063" s="117"/>
      <c r="P18063" s="115"/>
      <c r="Q18063" s="116"/>
      <c r="R18063" s="116"/>
      <c r="S18063" s="116"/>
      <c r="T18063" s="117"/>
    </row>
    <row r="18064" spans="10:20">
      <c r="J18064" s="116"/>
      <c r="K18064" s="116"/>
      <c r="L18064" s="116"/>
      <c r="M18064" s="116"/>
      <c r="N18064" s="117"/>
      <c r="P18064" s="115"/>
      <c r="Q18064" s="116"/>
      <c r="R18064" s="116"/>
      <c r="S18064" s="116"/>
      <c r="T18064" s="117"/>
    </row>
    <row r="18065" spans="10:20">
      <c r="J18065" s="116"/>
      <c r="K18065" s="116"/>
      <c r="L18065" s="116"/>
      <c r="M18065" s="116"/>
      <c r="N18065" s="117"/>
      <c r="P18065" s="115"/>
      <c r="Q18065" s="116"/>
      <c r="R18065" s="116"/>
      <c r="S18065" s="116"/>
      <c r="T18065" s="117"/>
    </row>
    <row r="18066" spans="10:20">
      <c r="J18066" s="116"/>
      <c r="K18066" s="116"/>
      <c r="L18066" s="116"/>
      <c r="M18066" s="116"/>
      <c r="N18066" s="117"/>
      <c r="P18066" s="115"/>
      <c r="Q18066" s="116"/>
      <c r="R18066" s="116"/>
      <c r="S18066" s="116"/>
      <c r="T18066" s="117"/>
    </row>
    <row r="18067" spans="10:20">
      <c r="J18067" s="116"/>
      <c r="K18067" s="116"/>
      <c r="L18067" s="116"/>
      <c r="M18067" s="116"/>
      <c r="N18067" s="117"/>
      <c r="P18067" s="115"/>
      <c r="Q18067" s="116"/>
      <c r="R18067" s="116"/>
      <c r="S18067" s="116"/>
      <c r="T18067" s="117"/>
    </row>
    <row r="18068" spans="10:20">
      <c r="J18068" s="116"/>
      <c r="K18068" s="116"/>
      <c r="L18068" s="116"/>
      <c r="M18068" s="116"/>
      <c r="N18068" s="117"/>
      <c r="P18068" s="115"/>
      <c r="Q18068" s="116"/>
      <c r="R18068" s="116"/>
      <c r="S18068" s="116"/>
      <c r="T18068" s="117"/>
    </row>
    <row r="18069" spans="10:20">
      <c r="J18069" s="116"/>
      <c r="K18069" s="116"/>
      <c r="L18069" s="116"/>
      <c r="M18069" s="116"/>
      <c r="N18069" s="117"/>
      <c r="P18069" s="115"/>
      <c r="Q18069" s="116"/>
      <c r="R18069" s="116"/>
      <c r="S18069" s="116"/>
      <c r="T18069" s="117"/>
    </row>
    <row r="18070" spans="10:20">
      <c r="J18070" s="116"/>
      <c r="K18070" s="116"/>
      <c r="L18070" s="116"/>
      <c r="M18070" s="116"/>
      <c r="N18070" s="117"/>
      <c r="P18070" s="115"/>
      <c r="Q18070" s="116"/>
      <c r="R18070" s="116"/>
      <c r="S18070" s="116"/>
      <c r="T18070" s="117"/>
    </row>
    <row r="18071" spans="10:20">
      <c r="J18071" s="116"/>
      <c r="K18071" s="116"/>
      <c r="L18071" s="116"/>
      <c r="M18071" s="116"/>
      <c r="N18071" s="117"/>
      <c r="P18071" s="115"/>
      <c r="Q18071" s="116"/>
      <c r="R18071" s="116"/>
      <c r="S18071" s="116"/>
      <c r="T18071" s="117"/>
    </row>
    <row r="18072" spans="10:20">
      <c r="J18072" s="116"/>
      <c r="K18072" s="116"/>
      <c r="L18072" s="116"/>
      <c r="M18072" s="116"/>
      <c r="N18072" s="117"/>
      <c r="P18072" s="115"/>
      <c r="Q18072" s="116"/>
      <c r="R18072" s="116"/>
      <c r="S18072" s="116"/>
      <c r="T18072" s="117"/>
    </row>
    <row r="18073" spans="10:20">
      <c r="J18073" s="116"/>
      <c r="K18073" s="116"/>
      <c r="L18073" s="116"/>
      <c r="M18073" s="116"/>
      <c r="N18073" s="117"/>
      <c r="P18073" s="115"/>
      <c r="Q18073" s="116"/>
      <c r="R18073" s="116"/>
      <c r="S18073" s="116"/>
      <c r="T18073" s="117"/>
    </row>
    <row r="18074" spans="10:20">
      <c r="J18074" s="116"/>
      <c r="K18074" s="116"/>
      <c r="L18074" s="116"/>
      <c r="M18074" s="116"/>
      <c r="N18074" s="117"/>
      <c r="P18074" s="115"/>
      <c r="Q18074" s="116"/>
      <c r="R18074" s="116"/>
      <c r="S18074" s="116"/>
      <c r="T18074" s="117"/>
    </row>
    <row r="18075" spans="10:20">
      <c r="J18075" s="116"/>
      <c r="K18075" s="116"/>
      <c r="L18075" s="116"/>
      <c r="M18075" s="116"/>
      <c r="N18075" s="117"/>
      <c r="P18075" s="115"/>
      <c r="Q18075" s="116"/>
      <c r="R18075" s="116"/>
      <c r="S18075" s="116"/>
      <c r="T18075" s="117"/>
    </row>
    <row r="18076" spans="10:20">
      <c r="J18076" s="116"/>
      <c r="K18076" s="116"/>
      <c r="L18076" s="116"/>
      <c r="M18076" s="116"/>
      <c r="N18076" s="117"/>
      <c r="P18076" s="115"/>
      <c r="Q18076" s="116"/>
      <c r="R18076" s="116"/>
      <c r="S18076" s="116"/>
      <c r="T18076" s="117"/>
    </row>
    <row r="18077" spans="10:20">
      <c r="J18077" s="116"/>
      <c r="K18077" s="116"/>
      <c r="L18077" s="116"/>
      <c r="M18077" s="116"/>
      <c r="N18077" s="117"/>
      <c r="P18077" s="115"/>
      <c r="Q18077" s="116"/>
      <c r="R18077" s="116"/>
      <c r="S18077" s="116"/>
      <c r="T18077" s="117"/>
    </row>
    <row r="18078" spans="10:20">
      <c r="J18078" s="116"/>
      <c r="K18078" s="116"/>
      <c r="L18078" s="116"/>
      <c r="M18078" s="116"/>
      <c r="N18078" s="117"/>
      <c r="P18078" s="115"/>
      <c r="Q18078" s="116"/>
      <c r="R18078" s="116"/>
      <c r="S18078" s="116"/>
      <c r="T18078" s="117"/>
    </row>
    <row r="18079" spans="10:20">
      <c r="J18079" s="116"/>
      <c r="K18079" s="116"/>
      <c r="L18079" s="116"/>
      <c r="M18079" s="116"/>
      <c r="N18079" s="117"/>
      <c r="P18079" s="115"/>
      <c r="Q18079" s="116"/>
      <c r="R18079" s="116"/>
      <c r="S18079" s="116"/>
      <c r="T18079" s="117"/>
    </row>
    <row r="18080" spans="10:20">
      <c r="J18080" s="116"/>
      <c r="K18080" s="116"/>
      <c r="L18080" s="116"/>
      <c r="M18080" s="116"/>
      <c r="N18080" s="117"/>
      <c r="P18080" s="115"/>
      <c r="Q18080" s="116"/>
      <c r="R18080" s="116"/>
      <c r="S18080" s="116"/>
      <c r="T18080" s="117"/>
    </row>
    <row r="18081" spans="10:20">
      <c r="J18081" s="116"/>
      <c r="K18081" s="116"/>
      <c r="L18081" s="116"/>
      <c r="M18081" s="116"/>
      <c r="N18081" s="117"/>
      <c r="P18081" s="115"/>
      <c r="Q18081" s="116"/>
      <c r="R18081" s="116"/>
      <c r="S18081" s="116"/>
      <c r="T18081" s="117"/>
    </row>
    <row r="18082" spans="10:20">
      <c r="J18082" s="116"/>
      <c r="K18082" s="116"/>
      <c r="L18082" s="116"/>
      <c r="M18082" s="116"/>
      <c r="N18082" s="117"/>
      <c r="P18082" s="115"/>
      <c r="Q18082" s="116"/>
      <c r="R18082" s="116"/>
      <c r="S18082" s="116"/>
      <c r="T18082" s="117"/>
    </row>
    <row r="18083" spans="10:20">
      <c r="J18083" s="116"/>
      <c r="K18083" s="116"/>
      <c r="L18083" s="116"/>
      <c r="M18083" s="116"/>
      <c r="N18083" s="117"/>
      <c r="P18083" s="115"/>
      <c r="Q18083" s="116"/>
      <c r="R18083" s="116"/>
      <c r="S18083" s="116"/>
      <c r="T18083" s="117"/>
    </row>
    <row r="18084" spans="10:20">
      <c r="J18084" s="116"/>
      <c r="K18084" s="116"/>
      <c r="L18084" s="116"/>
      <c r="M18084" s="116"/>
      <c r="N18084" s="117"/>
      <c r="P18084" s="115"/>
      <c r="Q18084" s="116"/>
      <c r="R18084" s="116"/>
      <c r="S18084" s="116"/>
      <c r="T18084" s="117"/>
    </row>
    <row r="18085" spans="10:20">
      <c r="J18085" s="116"/>
      <c r="K18085" s="116"/>
      <c r="L18085" s="116"/>
      <c r="M18085" s="116"/>
      <c r="N18085" s="117"/>
      <c r="P18085" s="115"/>
      <c r="Q18085" s="116"/>
      <c r="R18085" s="116"/>
      <c r="S18085" s="116"/>
      <c r="T18085" s="117"/>
    </row>
    <row r="18086" spans="10:20">
      <c r="J18086" s="116"/>
      <c r="K18086" s="116"/>
      <c r="L18086" s="116"/>
      <c r="M18086" s="116"/>
      <c r="N18086" s="117"/>
      <c r="P18086" s="115"/>
      <c r="Q18086" s="116"/>
      <c r="R18086" s="116"/>
      <c r="S18086" s="116"/>
      <c r="T18086" s="117"/>
    </row>
    <row r="18087" spans="10:20">
      <c r="J18087" s="116"/>
      <c r="K18087" s="116"/>
      <c r="L18087" s="116"/>
      <c r="M18087" s="116"/>
      <c r="N18087" s="117"/>
      <c r="P18087" s="115"/>
      <c r="Q18087" s="116"/>
      <c r="R18087" s="116"/>
      <c r="S18087" s="116"/>
      <c r="T18087" s="117"/>
    </row>
    <row r="18088" spans="10:20">
      <c r="J18088" s="116"/>
      <c r="K18088" s="116"/>
      <c r="L18088" s="116"/>
      <c r="M18088" s="116"/>
      <c r="N18088" s="117"/>
      <c r="P18088" s="115"/>
      <c r="Q18088" s="116"/>
      <c r="R18088" s="116"/>
      <c r="S18088" s="116"/>
      <c r="T18088" s="117"/>
    </row>
    <row r="18089" spans="10:20">
      <c r="J18089" s="116"/>
      <c r="K18089" s="116"/>
      <c r="L18089" s="116"/>
      <c r="M18089" s="116"/>
      <c r="N18089" s="117"/>
      <c r="P18089" s="115"/>
      <c r="Q18089" s="116"/>
      <c r="R18089" s="116"/>
      <c r="S18089" s="116"/>
      <c r="T18089" s="117"/>
    </row>
    <row r="18090" spans="10:20">
      <c r="J18090" s="116"/>
      <c r="K18090" s="116"/>
      <c r="L18090" s="116"/>
      <c r="M18090" s="116"/>
      <c r="N18090" s="117"/>
      <c r="P18090" s="115"/>
      <c r="Q18090" s="116"/>
      <c r="R18090" s="116"/>
      <c r="S18090" s="116"/>
      <c r="T18090" s="117"/>
    </row>
    <row r="18091" spans="10:20">
      <c r="J18091" s="116"/>
      <c r="K18091" s="116"/>
      <c r="L18091" s="116"/>
      <c r="M18091" s="116"/>
      <c r="N18091" s="117"/>
      <c r="P18091" s="115"/>
      <c r="Q18091" s="116"/>
      <c r="R18091" s="116"/>
      <c r="S18091" s="116"/>
      <c r="T18091" s="117"/>
    </row>
    <row r="18092" spans="10:20">
      <c r="J18092" s="116"/>
      <c r="K18092" s="116"/>
      <c r="L18092" s="116"/>
      <c r="M18092" s="116"/>
      <c r="N18092" s="117"/>
      <c r="P18092" s="115"/>
      <c r="Q18092" s="116"/>
      <c r="R18092" s="116"/>
      <c r="S18092" s="116"/>
      <c r="T18092" s="117"/>
    </row>
    <row r="18093" spans="10:20">
      <c r="J18093" s="116"/>
      <c r="K18093" s="116"/>
      <c r="L18093" s="116"/>
      <c r="M18093" s="116"/>
      <c r="N18093" s="117"/>
      <c r="P18093" s="115"/>
      <c r="Q18093" s="116"/>
      <c r="R18093" s="116"/>
      <c r="S18093" s="116"/>
      <c r="T18093" s="117"/>
    </row>
    <row r="18094" spans="10:20">
      <c r="J18094" s="116"/>
      <c r="K18094" s="116"/>
      <c r="L18094" s="116"/>
      <c r="M18094" s="116"/>
      <c r="N18094" s="117"/>
      <c r="P18094" s="115"/>
      <c r="Q18094" s="116"/>
      <c r="R18094" s="116"/>
      <c r="S18094" s="116"/>
      <c r="T18094" s="117"/>
    </row>
    <row r="18095" spans="10:20">
      <c r="J18095" s="116"/>
      <c r="K18095" s="116"/>
      <c r="L18095" s="116"/>
      <c r="M18095" s="116"/>
      <c r="N18095" s="117"/>
      <c r="P18095" s="115"/>
      <c r="Q18095" s="116"/>
      <c r="R18095" s="116"/>
      <c r="S18095" s="116"/>
      <c r="T18095" s="117"/>
    </row>
    <row r="18096" spans="10:20">
      <c r="J18096" s="116"/>
      <c r="K18096" s="116"/>
      <c r="L18096" s="116"/>
      <c r="M18096" s="116"/>
      <c r="N18096" s="117"/>
      <c r="P18096" s="115"/>
      <c r="Q18096" s="116"/>
      <c r="R18096" s="116"/>
      <c r="S18096" s="116"/>
      <c r="T18096" s="117"/>
    </row>
    <row r="18097" spans="10:20">
      <c r="J18097" s="116"/>
      <c r="K18097" s="116"/>
      <c r="L18097" s="116"/>
      <c r="M18097" s="116"/>
      <c r="N18097" s="117"/>
      <c r="P18097" s="115"/>
      <c r="Q18097" s="116"/>
      <c r="R18097" s="116"/>
      <c r="S18097" s="116"/>
      <c r="T18097" s="117"/>
    </row>
    <row r="18098" spans="10:20">
      <c r="J18098" s="116"/>
      <c r="K18098" s="116"/>
      <c r="L18098" s="116"/>
      <c r="M18098" s="116"/>
      <c r="N18098" s="117"/>
      <c r="P18098" s="115"/>
      <c r="Q18098" s="116"/>
      <c r="R18098" s="116"/>
      <c r="S18098" s="116"/>
      <c r="T18098" s="117"/>
    </row>
    <row r="18099" spans="10:20">
      <c r="J18099" s="116"/>
      <c r="K18099" s="116"/>
      <c r="L18099" s="116"/>
      <c r="M18099" s="116"/>
      <c r="N18099" s="117"/>
      <c r="P18099" s="115"/>
      <c r="Q18099" s="116"/>
      <c r="R18099" s="116"/>
      <c r="S18099" s="116"/>
      <c r="T18099" s="117"/>
    </row>
    <row r="18100" spans="10:20">
      <c r="J18100" s="116"/>
      <c r="K18100" s="116"/>
      <c r="L18100" s="116"/>
      <c r="M18100" s="116"/>
      <c r="N18100" s="117"/>
      <c r="P18100" s="115"/>
      <c r="Q18100" s="116"/>
      <c r="R18100" s="116"/>
      <c r="S18100" s="116"/>
      <c r="T18100" s="117"/>
    </row>
    <row r="18101" spans="10:20">
      <c r="J18101" s="116"/>
      <c r="K18101" s="116"/>
      <c r="L18101" s="116"/>
      <c r="M18101" s="116"/>
      <c r="N18101" s="117"/>
      <c r="P18101" s="115"/>
      <c r="Q18101" s="116"/>
      <c r="R18101" s="116"/>
      <c r="S18101" s="116"/>
      <c r="T18101" s="117"/>
    </row>
    <row r="18102" spans="10:20">
      <c r="J18102" s="116"/>
      <c r="K18102" s="116"/>
      <c r="L18102" s="116"/>
      <c r="M18102" s="116"/>
      <c r="N18102" s="117"/>
      <c r="P18102" s="115"/>
      <c r="Q18102" s="116"/>
      <c r="R18102" s="116"/>
      <c r="S18102" s="116"/>
      <c r="T18102" s="117"/>
    </row>
    <row r="18103" spans="10:20">
      <c r="J18103" s="116"/>
      <c r="K18103" s="116"/>
      <c r="L18103" s="116"/>
      <c r="M18103" s="116"/>
      <c r="N18103" s="117"/>
      <c r="P18103" s="115"/>
      <c r="Q18103" s="116"/>
      <c r="R18103" s="116"/>
      <c r="S18103" s="116"/>
      <c r="T18103" s="117"/>
    </row>
    <row r="18104" spans="10:20">
      <c r="J18104" s="116"/>
      <c r="K18104" s="116"/>
      <c r="L18104" s="116"/>
      <c r="M18104" s="116"/>
      <c r="N18104" s="117"/>
      <c r="P18104" s="115"/>
      <c r="Q18104" s="116"/>
      <c r="R18104" s="116"/>
      <c r="S18104" s="116"/>
      <c r="T18104" s="117"/>
    </row>
    <row r="18105" spans="10:20">
      <c r="J18105" s="116"/>
      <c r="K18105" s="116"/>
      <c r="L18105" s="116"/>
      <c r="M18105" s="116"/>
      <c r="N18105" s="117"/>
      <c r="P18105" s="115"/>
      <c r="Q18105" s="116"/>
      <c r="R18105" s="116"/>
      <c r="S18105" s="116"/>
      <c r="T18105" s="117"/>
    </row>
    <row r="18106" spans="10:20">
      <c r="J18106" s="116"/>
      <c r="K18106" s="116"/>
      <c r="L18106" s="116"/>
      <c r="M18106" s="116"/>
      <c r="N18106" s="117"/>
      <c r="P18106" s="115"/>
      <c r="Q18106" s="116"/>
      <c r="R18106" s="116"/>
      <c r="S18106" s="116"/>
      <c r="T18106" s="117"/>
    </row>
    <row r="18107" spans="10:20">
      <c r="J18107" s="116"/>
      <c r="K18107" s="116"/>
      <c r="L18107" s="116"/>
      <c r="M18107" s="116"/>
      <c r="N18107" s="117"/>
      <c r="P18107" s="115"/>
      <c r="Q18107" s="116"/>
      <c r="R18107" s="116"/>
      <c r="S18107" s="116"/>
      <c r="T18107" s="117"/>
    </row>
    <row r="18108" spans="10:20">
      <c r="J18108" s="116"/>
      <c r="K18108" s="116"/>
      <c r="L18108" s="116"/>
      <c r="M18108" s="116"/>
      <c r="N18108" s="117"/>
      <c r="P18108" s="115"/>
      <c r="Q18108" s="116"/>
      <c r="R18108" s="116"/>
      <c r="S18108" s="116"/>
      <c r="T18108" s="117"/>
    </row>
    <row r="18109" spans="10:20">
      <c r="J18109" s="116"/>
      <c r="K18109" s="116"/>
      <c r="L18109" s="116"/>
      <c r="M18109" s="116"/>
      <c r="N18109" s="117"/>
      <c r="P18109" s="115"/>
      <c r="Q18109" s="116"/>
      <c r="R18109" s="116"/>
      <c r="S18109" s="116"/>
      <c r="T18109" s="117"/>
    </row>
    <row r="18110" spans="10:20">
      <c r="J18110" s="116"/>
      <c r="K18110" s="116"/>
      <c r="L18110" s="116"/>
      <c r="M18110" s="116"/>
      <c r="N18110" s="117"/>
      <c r="P18110" s="115"/>
      <c r="Q18110" s="116"/>
      <c r="R18110" s="116"/>
      <c r="S18110" s="116"/>
      <c r="T18110" s="117"/>
    </row>
    <row r="18111" spans="10:20">
      <c r="J18111" s="116"/>
      <c r="K18111" s="116"/>
      <c r="L18111" s="116"/>
      <c r="M18111" s="116"/>
      <c r="N18111" s="117"/>
      <c r="P18111" s="115"/>
      <c r="Q18111" s="116"/>
      <c r="R18111" s="116"/>
      <c r="S18111" s="116"/>
      <c r="T18111" s="117"/>
    </row>
    <row r="18112" spans="10:20">
      <c r="J18112" s="116"/>
      <c r="K18112" s="116"/>
      <c r="L18112" s="116"/>
      <c r="M18112" s="116"/>
      <c r="N18112" s="117"/>
      <c r="P18112" s="115"/>
      <c r="Q18112" s="116"/>
      <c r="R18112" s="116"/>
      <c r="S18112" s="116"/>
      <c r="T18112" s="117"/>
    </row>
    <row r="18113" spans="10:20">
      <c r="J18113" s="116"/>
      <c r="K18113" s="116"/>
      <c r="L18113" s="116"/>
      <c r="M18113" s="116"/>
      <c r="N18113" s="117"/>
      <c r="P18113" s="115"/>
      <c r="Q18113" s="116"/>
      <c r="R18113" s="116"/>
      <c r="S18113" s="116"/>
      <c r="T18113" s="117"/>
    </row>
    <row r="18114" spans="10:20">
      <c r="J18114" s="116"/>
      <c r="K18114" s="116"/>
      <c r="L18114" s="116"/>
      <c r="M18114" s="116"/>
      <c r="N18114" s="117"/>
      <c r="P18114" s="115"/>
      <c r="Q18114" s="116"/>
      <c r="R18114" s="116"/>
      <c r="S18114" s="116"/>
      <c r="T18114" s="117"/>
    </row>
    <row r="18115" spans="10:20">
      <c r="J18115" s="116"/>
      <c r="K18115" s="116"/>
      <c r="L18115" s="116"/>
      <c r="M18115" s="116"/>
      <c r="N18115" s="117"/>
      <c r="P18115" s="115"/>
      <c r="Q18115" s="116"/>
      <c r="R18115" s="116"/>
      <c r="S18115" s="116"/>
      <c r="T18115" s="117"/>
    </row>
    <row r="18116" spans="10:20">
      <c r="J18116" s="116"/>
      <c r="K18116" s="116"/>
      <c r="L18116" s="116"/>
      <c r="M18116" s="116"/>
      <c r="N18116" s="117"/>
      <c r="P18116" s="115"/>
      <c r="Q18116" s="116"/>
      <c r="R18116" s="116"/>
      <c r="S18116" s="116"/>
      <c r="T18116" s="117"/>
    </row>
    <row r="18117" spans="10:20">
      <c r="J18117" s="116"/>
      <c r="K18117" s="116"/>
      <c r="L18117" s="116"/>
      <c r="M18117" s="116"/>
      <c r="N18117" s="117"/>
      <c r="P18117" s="115"/>
      <c r="Q18117" s="116"/>
      <c r="R18117" s="116"/>
      <c r="S18117" s="116"/>
      <c r="T18117" s="117"/>
    </row>
    <row r="18118" spans="10:20">
      <c r="J18118" s="116"/>
      <c r="K18118" s="116"/>
      <c r="L18118" s="116"/>
      <c r="M18118" s="116"/>
      <c r="N18118" s="117"/>
      <c r="P18118" s="115"/>
      <c r="Q18118" s="116"/>
      <c r="R18118" s="116"/>
      <c r="S18118" s="116"/>
      <c r="T18118" s="117"/>
    </row>
    <row r="18119" spans="10:20">
      <c r="J18119" s="116"/>
      <c r="K18119" s="116"/>
      <c r="L18119" s="116"/>
      <c r="M18119" s="116"/>
      <c r="N18119" s="117"/>
      <c r="P18119" s="115"/>
      <c r="Q18119" s="116"/>
      <c r="R18119" s="116"/>
      <c r="S18119" s="116"/>
      <c r="T18119" s="117"/>
    </row>
    <row r="18120" spans="10:20">
      <c r="J18120" s="116"/>
      <c r="K18120" s="116"/>
      <c r="L18120" s="116"/>
      <c r="M18120" s="116"/>
      <c r="N18120" s="117"/>
      <c r="P18120" s="115"/>
      <c r="Q18120" s="116"/>
      <c r="R18120" s="116"/>
      <c r="S18120" s="116"/>
      <c r="T18120" s="117"/>
    </row>
    <row r="18121" spans="10:20">
      <c r="J18121" s="116"/>
      <c r="K18121" s="116"/>
      <c r="L18121" s="116"/>
      <c r="M18121" s="116"/>
      <c r="N18121" s="117"/>
      <c r="P18121" s="115"/>
      <c r="Q18121" s="116"/>
      <c r="R18121" s="116"/>
      <c r="S18121" s="116"/>
      <c r="T18121" s="117"/>
    </row>
    <row r="18122" spans="10:20">
      <c r="J18122" s="116"/>
      <c r="K18122" s="116"/>
      <c r="L18122" s="116"/>
      <c r="M18122" s="116"/>
      <c r="N18122" s="117"/>
      <c r="P18122" s="115"/>
      <c r="Q18122" s="116"/>
      <c r="R18122" s="116"/>
      <c r="S18122" s="116"/>
      <c r="T18122" s="117"/>
    </row>
    <row r="18123" spans="10:20">
      <c r="J18123" s="116"/>
      <c r="K18123" s="116"/>
      <c r="L18123" s="116"/>
      <c r="M18123" s="116"/>
      <c r="N18123" s="117"/>
      <c r="P18123" s="115"/>
      <c r="Q18123" s="116"/>
      <c r="R18123" s="116"/>
      <c r="S18123" s="116"/>
      <c r="T18123" s="117"/>
    </row>
    <row r="18124" spans="10:20">
      <c r="J18124" s="116"/>
      <c r="K18124" s="116"/>
      <c r="L18124" s="116"/>
      <c r="M18124" s="116"/>
      <c r="N18124" s="117"/>
      <c r="P18124" s="115"/>
      <c r="Q18124" s="116"/>
      <c r="R18124" s="116"/>
      <c r="S18124" s="116"/>
      <c r="T18124" s="117"/>
    </row>
    <row r="18125" spans="10:20">
      <c r="J18125" s="116"/>
      <c r="K18125" s="116"/>
      <c r="L18125" s="116"/>
      <c r="M18125" s="116"/>
      <c r="N18125" s="117"/>
      <c r="P18125" s="115"/>
      <c r="Q18125" s="116"/>
      <c r="R18125" s="116"/>
      <c r="S18125" s="116"/>
      <c r="T18125" s="117"/>
    </row>
    <row r="18126" spans="10:20">
      <c r="J18126" s="116"/>
      <c r="K18126" s="116"/>
      <c r="L18126" s="116"/>
      <c r="M18126" s="116"/>
      <c r="N18126" s="117"/>
      <c r="P18126" s="115"/>
      <c r="Q18126" s="116"/>
      <c r="R18126" s="116"/>
      <c r="S18126" s="116"/>
      <c r="T18126" s="117"/>
    </row>
    <row r="18127" spans="10:20">
      <c r="J18127" s="116"/>
      <c r="K18127" s="116"/>
      <c r="L18127" s="116"/>
      <c r="M18127" s="116"/>
      <c r="N18127" s="117"/>
      <c r="P18127" s="115"/>
      <c r="Q18127" s="116"/>
      <c r="R18127" s="116"/>
      <c r="S18127" s="116"/>
      <c r="T18127" s="117"/>
    </row>
    <row r="18128" spans="10:20">
      <c r="J18128" s="116"/>
      <c r="K18128" s="116"/>
      <c r="L18128" s="116"/>
      <c r="M18128" s="116"/>
      <c r="N18128" s="117"/>
      <c r="P18128" s="115"/>
      <c r="Q18128" s="116"/>
      <c r="R18128" s="116"/>
      <c r="S18128" s="116"/>
      <c r="T18128" s="117"/>
    </row>
    <row r="18129" spans="10:20">
      <c r="J18129" s="116"/>
      <c r="K18129" s="116"/>
      <c r="L18129" s="116"/>
      <c r="M18129" s="116"/>
      <c r="N18129" s="117"/>
      <c r="P18129" s="115"/>
      <c r="Q18129" s="116"/>
      <c r="R18129" s="116"/>
      <c r="S18129" s="116"/>
      <c r="T18129" s="117"/>
    </row>
    <row r="18130" spans="10:20">
      <c r="J18130" s="116"/>
      <c r="K18130" s="116"/>
      <c r="L18130" s="116"/>
      <c r="M18130" s="116"/>
      <c r="N18130" s="117"/>
      <c r="P18130" s="115"/>
      <c r="Q18130" s="116"/>
      <c r="R18130" s="116"/>
      <c r="S18130" s="116"/>
      <c r="T18130" s="117"/>
    </row>
    <row r="18131" spans="10:20">
      <c r="J18131" s="116"/>
      <c r="K18131" s="116"/>
      <c r="L18131" s="116"/>
      <c r="M18131" s="116"/>
      <c r="N18131" s="117"/>
      <c r="P18131" s="115"/>
      <c r="Q18131" s="116"/>
      <c r="R18131" s="116"/>
      <c r="S18131" s="116"/>
      <c r="T18131" s="117"/>
    </row>
    <row r="18132" spans="10:20">
      <c r="J18132" s="116"/>
      <c r="K18132" s="116"/>
      <c r="L18132" s="116"/>
      <c r="M18132" s="116"/>
      <c r="N18132" s="117"/>
      <c r="P18132" s="115"/>
      <c r="Q18132" s="116"/>
      <c r="R18132" s="116"/>
      <c r="S18132" s="116"/>
      <c r="T18132" s="117"/>
    </row>
    <row r="18133" spans="10:20">
      <c r="J18133" s="116"/>
      <c r="K18133" s="116"/>
      <c r="L18133" s="116"/>
      <c r="M18133" s="116"/>
      <c r="N18133" s="117"/>
      <c r="P18133" s="115"/>
      <c r="Q18133" s="116"/>
      <c r="R18133" s="116"/>
      <c r="S18133" s="116"/>
      <c r="T18133" s="117"/>
    </row>
    <row r="18134" spans="10:20">
      <c r="J18134" s="116"/>
      <c r="K18134" s="116"/>
      <c r="L18134" s="116"/>
      <c r="M18134" s="116"/>
      <c r="N18134" s="117"/>
      <c r="P18134" s="115"/>
      <c r="Q18134" s="116"/>
      <c r="R18134" s="116"/>
      <c r="S18134" s="116"/>
      <c r="T18134" s="117"/>
    </row>
    <row r="18135" spans="10:20">
      <c r="J18135" s="116"/>
      <c r="K18135" s="116"/>
      <c r="L18135" s="116"/>
      <c r="M18135" s="116"/>
      <c r="N18135" s="117"/>
      <c r="P18135" s="115"/>
      <c r="Q18135" s="116"/>
      <c r="R18135" s="116"/>
      <c r="S18135" s="116"/>
      <c r="T18135" s="117"/>
    </row>
    <row r="18136" spans="10:20">
      <c r="J18136" s="116"/>
      <c r="K18136" s="116"/>
      <c r="L18136" s="116"/>
      <c r="M18136" s="116"/>
      <c r="N18136" s="117"/>
      <c r="P18136" s="115"/>
      <c r="Q18136" s="116"/>
      <c r="R18136" s="116"/>
      <c r="S18136" s="116"/>
      <c r="T18136" s="117"/>
    </row>
    <row r="18137" spans="10:20">
      <c r="J18137" s="116"/>
      <c r="K18137" s="116"/>
      <c r="L18137" s="116"/>
      <c r="M18137" s="116"/>
      <c r="N18137" s="117"/>
      <c r="P18137" s="115"/>
      <c r="Q18137" s="116"/>
      <c r="R18137" s="116"/>
      <c r="S18137" s="116"/>
      <c r="T18137" s="117"/>
    </row>
    <row r="18138" spans="10:20">
      <c r="J18138" s="116"/>
      <c r="K18138" s="116"/>
      <c r="L18138" s="116"/>
      <c r="M18138" s="116"/>
      <c r="N18138" s="117"/>
      <c r="P18138" s="115"/>
      <c r="Q18138" s="116"/>
      <c r="R18138" s="116"/>
      <c r="S18138" s="116"/>
      <c r="T18138" s="117"/>
    </row>
    <row r="18139" spans="10:20">
      <c r="J18139" s="116"/>
      <c r="K18139" s="116"/>
      <c r="L18139" s="116"/>
      <c r="M18139" s="116"/>
      <c r="N18139" s="117"/>
      <c r="P18139" s="115"/>
      <c r="Q18139" s="116"/>
      <c r="R18139" s="116"/>
      <c r="S18139" s="116"/>
      <c r="T18139" s="117"/>
    </row>
    <row r="18140" spans="10:20">
      <c r="J18140" s="116"/>
      <c r="K18140" s="116"/>
      <c r="L18140" s="116"/>
      <c r="M18140" s="116"/>
      <c r="N18140" s="117"/>
      <c r="P18140" s="115"/>
      <c r="Q18140" s="116"/>
      <c r="R18140" s="116"/>
      <c r="S18140" s="116"/>
      <c r="T18140" s="117"/>
    </row>
    <row r="18141" spans="10:20">
      <c r="J18141" s="116"/>
      <c r="K18141" s="116"/>
      <c r="L18141" s="116"/>
      <c r="M18141" s="116"/>
      <c r="N18141" s="117"/>
      <c r="P18141" s="115"/>
      <c r="Q18141" s="116"/>
      <c r="R18141" s="116"/>
      <c r="S18141" s="116"/>
      <c r="T18141" s="117"/>
    </row>
    <row r="18142" spans="10:20">
      <c r="J18142" s="116"/>
      <c r="K18142" s="116"/>
      <c r="L18142" s="116"/>
      <c r="M18142" s="116"/>
      <c r="N18142" s="117"/>
      <c r="P18142" s="115"/>
      <c r="Q18142" s="116"/>
      <c r="R18142" s="116"/>
      <c r="S18142" s="116"/>
      <c r="T18142" s="117"/>
    </row>
    <row r="18143" spans="10:20">
      <c r="J18143" s="116"/>
      <c r="K18143" s="116"/>
      <c r="L18143" s="116"/>
      <c r="M18143" s="116"/>
      <c r="N18143" s="117"/>
      <c r="P18143" s="115"/>
      <c r="Q18143" s="116"/>
      <c r="R18143" s="116"/>
      <c r="S18143" s="116"/>
      <c r="T18143" s="117"/>
    </row>
    <row r="18144" spans="10:20">
      <c r="J18144" s="116"/>
      <c r="K18144" s="116"/>
      <c r="L18144" s="116"/>
      <c r="M18144" s="116"/>
      <c r="N18144" s="117"/>
      <c r="P18144" s="115"/>
      <c r="Q18144" s="116"/>
      <c r="R18144" s="116"/>
      <c r="S18144" s="116"/>
      <c r="T18144" s="117"/>
    </row>
    <row r="18145" spans="10:20">
      <c r="J18145" s="116"/>
      <c r="K18145" s="116"/>
      <c r="L18145" s="116"/>
      <c r="M18145" s="116"/>
      <c r="N18145" s="117"/>
      <c r="P18145" s="115"/>
      <c r="Q18145" s="116"/>
      <c r="R18145" s="116"/>
      <c r="S18145" s="116"/>
      <c r="T18145" s="117"/>
    </row>
    <row r="18146" spans="10:20">
      <c r="J18146" s="116"/>
      <c r="K18146" s="116"/>
      <c r="L18146" s="116"/>
      <c r="M18146" s="116"/>
      <c r="N18146" s="117"/>
      <c r="P18146" s="115"/>
      <c r="Q18146" s="116"/>
      <c r="R18146" s="116"/>
      <c r="S18146" s="116"/>
      <c r="T18146" s="117"/>
    </row>
    <row r="18147" spans="10:20">
      <c r="J18147" s="116"/>
      <c r="K18147" s="116"/>
      <c r="L18147" s="116"/>
      <c r="M18147" s="116"/>
      <c r="N18147" s="117"/>
      <c r="P18147" s="115"/>
      <c r="Q18147" s="116"/>
      <c r="R18147" s="116"/>
      <c r="S18147" s="116"/>
      <c r="T18147" s="117"/>
    </row>
    <row r="18148" spans="10:20">
      <c r="J18148" s="116"/>
      <c r="K18148" s="116"/>
      <c r="L18148" s="116"/>
      <c r="M18148" s="116"/>
      <c r="N18148" s="117"/>
      <c r="P18148" s="115"/>
      <c r="Q18148" s="116"/>
      <c r="R18148" s="116"/>
      <c r="S18148" s="116"/>
      <c r="T18148" s="117"/>
    </row>
    <row r="18149" spans="10:20">
      <c r="J18149" s="116"/>
      <c r="K18149" s="116"/>
      <c r="L18149" s="116"/>
      <c r="M18149" s="116"/>
      <c r="N18149" s="117"/>
      <c r="P18149" s="115"/>
      <c r="Q18149" s="116"/>
      <c r="R18149" s="116"/>
      <c r="S18149" s="116"/>
      <c r="T18149" s="117"/>
    </row>
    <row r="18150" spans="10:20">
      <c r="J18150" s="116"/>
      <c r="K18150" s="116"/>
      <c r="L18150" s="116"/>
      <c r="M18150" s="116"/>
      <c r="N18150" s="117"/>
      <c r="P18150" s="115"/>
      <c r="Q18150" s="116"/>
      <c r="R18150" s="116"/>
      <c r="S18150" s="116"/>
      <c r="T18150" s="117"/>
    </row>
    <row r="18151" spans="10:20">
      <c r="J18151" s="116"/>
      <c r="K18151" s="116"/>
      <c r="L18151" s="116"/>
      <c r="M18151" s="116"/>
      <c r="N18151" s="117"/>
      <c r="P18151" s="115"/>
      <c r="Q18151" s="116"/>
      <c r="R18151" s="116"/>
      <c r="S18151" s="116"/>
      <c r="T18151" s="117"/>
    </row>
    <row r="18152" spans="10:20">
      <c r="J18152" s="116"/>
      <c r="K18152" s="116"/>
      <c r="L18152" s="116"/>
      <c r="M18152" s="116"/>
      <c r="N18152" s="117"/>
      <c r="P18152" s="115"/>
      <c r="Q18152" s="116"/>
      <c r="R18152" s="116"/>
      <c r="S18152" s="116"/>
      <c r="T18152" s="117"/>
    </row>
    <row r="18153" spans="10:20">
      <c r="J18153" s="116"/>
      <c r="K18153" s="116"/>
      <c r="L18153" s="116"/>
      <c r="M18153" s="116"/>
      <c r="N18153" s="117"/>
      <c r="P18153" s="115"/>
      <c r="Q18153" s="116"/>
      <c r="R18153" s="116"/>
      <c r="S18153" s="116"/>
      <c r="T18153" s="117"/>
    </row>
    <row r="18154" spans="10:20">
      <c r="J18154" s="116"/>
      <c r="K18154" s="116"/>
      <c r="L18154" s="116"/>
      <c r="M18154" s="116"/>
      <c r="N18154" s="117"/>
      <c r="P18154" s="115"/>
      <c r="Q18154" s="116"/>
      <c r="R18154" s="116"/>
      <c r="S18154" s="116"/>
      <c r="T18154" s="117"/>
    </row>
    <row r="18155" spans="10:20">
      <c r="J18155" s="116"/>
      <c r="K18155" s="116"/>
      <c r="L18155" s="116"/>
      <c r="M18155" s="116"/>
      <c r="N18155" s="117"/>
      <c r="P18155" s="115"/>
      <c r="Q18155" s="116"/>
      <c r="R18155" s="116"/>
      <c r="S18155" s="116"/>
      <c r="T18155" s="117"/>
    </row>
    <row r="18156" spans="10:20">
      <c r="J18156" s="116"/>
      <c r="K18156" s="116"/>
      <c r="L18156" s="116"/>
      <c r="M18156" s="116"/>
      <c r="N18156" s="117"/>
      <c r="P18156" s="115"/>
      <c r="Q18156" s="116"/>
      <c r="R18156" s="116"/>
      <c r="S18156" s="116"/>
      <c r="T18156" s="117"/>
    </row>
    <row r="18157" spans="10:20">
      <c r="J18157" s="116"/>
      <c r="K18157" s="116"/>
      <c r="L18157" s="116"/>
      <c r="M18157" s="116"/>
      <c r="N18157" s="117"/>
      <c r="P18157" s="115"/>
      <c r="Q18157" s="116"/>
      <c r="R18157" s="116"/>
      <c r="S18157" s="116"/>
      <c r="T18157" s="117"/>
    </row>
    <row r="18158" spans="10:20">
      <c r="J18158" s="116"/>
      <c r="K18158" s="116"/>
      <c r="L18158" s="116"/>
      <c r="M18158" s="116"/>
      <c r="N18158" s="117"/>
      <c r="P18158" s="115"/>
      <c r="Q18158" s="116"/>
      <c r="R18158" s="116"/>
      <c r="S18158" s="116"/>
      <c r="T18158" s="117"/>
    </row>
    <row r="18159" spans="10:20">
      <c r="J18159" s="116"/>
      <c r="K18159" s="116"/>
      <c r="L18159" s="116"/>
      <c r="M18159" s="116"/>
      <c r="N18159" s="117"/>
      <c r="P18159" s="115"/>
      <c r="Q18159" s="116"/>
      <c r="R18159" s="116"/>
      <c r="S18159" s="116"/>
      <c r="T18159" s="117"/>
    </row>
    <row r="18160" spans="10:20">
      <c r="J18160" s="116"/>
      <c r="K18160" s="116"/>
      <c r="L18160" s="116"/>
      <c r="M18160" s="116"/>
      <c r="N18160" s="117"/>
      <c r="P18160" s="115"/>
      <c r="Q18160" s="116"/>
      <c r="R18160" s="116"/>
      <c r="S18160" s="116"/>
      <c r="T18160" s="117"/>
    </row>
    <row r="18161" spans="10:20">
      <c r="J18161" s="116"/>
      <c r="K18161" s="116"/>
      <c r="L18161" s="116"/>
      <c r="M18161" s="116"/>
      <c r="N18161" s="117"/>
      <c r="P18161" s="115"/>
      <c r="Q18161" s="116"/>
      <c r="R18161" s="116"/>
      <c r="S18161" s="116"/>
      <c r="T18161" s="117"/>
    </row>
    <row r="18162" spans="10:20">
      <c r="J18162" s="116"/>
      <c r="K18162" s="116"/>
      <c r="L18162" s="116"/>
      <c r="M18162" s="116"/>
      <c r="N18162" s="117"/>
      <c r="P18162" s="115"/>
      <c r="Q18162" s="116"/>
      <c r="R18162" s="116"/>
      <c r="S18162" s="116"/>
      <c r="T18162" s="117"/>
    </row>
    <row r="18163" spans="10:20">
      <c r="J18163" s="116"/>
      <c r="K18163" s="116"/>
      <c r="L18163" s="116"/>
      <c r="M18163" s="116"/>
      <c r="N18163" s="117"/>
      <c r="P18163" s="115"/>
      <c r="Q18163" s="116"/>
      <c r="R18163" s="116"/>
      <c r="S18163" s="116"/>
      <c r="T18163" s="117"/>
    </row>
    <row r="18164" spans="10:20">
      <c r="J18164" s="116"/>
      <c r="K18164" s="116"/>
      <c r="L18164" s="116"/>
      <c r="M18164" s="116"/>
      <c r="N18164" s="117"/>
      <c r="P18164" s="115"/>
      <c r="Q18164" s="116"/>
      <c r="R18164" s="116"/>
      <c r="S18164" s="116"/>
      <c r="T18164" s="117"/>
    </row>
    <row r="18165" spans="10:20">
      <c r="J18165" s="116"/>
      <c r="K18165" s="116"/>
      <c r="L18165" s="116"/>
      <c r="M18165" s="116"/>
      <c r="N18165" s="117"/>
      <c r="P18165" s="115"/>
      <c r="Q18165" s="116"/>
      <c r="R18165" s="116"/>
      <c r="S18165" s="116"/>
      <c r="T18165" s="117"/>
    </row>
    <row r="18166" spans="10:20">
      <c r="J18166" s="116"/>
      <c r="K18166" s="116"/>
      <c r="L18166" s="116"/>
      <c r="M18166" s="116"/>
      <c r="N18166" s="117"/>
      <c r="P18166" s="115"/>
      <c r="Q18166" s="116"/>
      <c r="R18166" s="116"/>
      <c r="S18166" s="116"/>
      <c r="T18166" s="117"/>
    </row>
    <row r="18167" spans="10:20">
      <c r="J18167" s="116"/>
      <c r="K18167" s="116"/>
      <c r="L18167" s="116"/>
      <c r="M18167" s="116"/>
      <c r="N18167" s="117"/>
      <c r="P18167" s="115"/>
      <c r="Q18167" s="116"/>
      <c r="R18167" s="116"/>
      <c r="S18167" s="116"/>
      <c r="T18167" s="117"/>
    </row>
    <row r="18168" spans="10:20">
      <c r="J18168" s="116"/>
      <c r="K18168" s="116"/>
      <c r="L18168" s="116"/>
      <c r="M18168" s="116"/>
      <c r="N18168" s="117"/>
      <c r="P18168" s="115"/>
      <c r="Q18168" s="116"/>
      <c r="R18168" s="116"/>
      <c r="S18168" s="116"/>
      <c r="T18168" s="117"/>
    </row>
    <row r="18169" spans="10:20">
      <c r="J18169" s="116"/>
      <c r="K18169" s="116"/>
      <c r="L18169" s="116"/>
      <c r="M18169" s="116"/>
      <c r="N18169" s="117"/>
      <c r="P18169" s="115"/>
      <c r="Q18169" s="116"/>
      <c r="R18169" s="116"/>
      <c r="S18169" s="116"/>
      <c r="T18169" s="117"/>
    </row>
    <row r="18170" spans="10:20">
      <c r="J18170" s="116"/>
      <c r="K18170" s="116"/>
      <c r="L18170" s="116"/>
      <c r="M18170" s="116"/>
      <c r="N18170" s="117"/>
      <c r="P18170" s="115"/>
      <c r="Q18170" s="116"/>
      <c r="R18170" s="116"/>
      <c r="S18170" s="116"/>
      <c r="T18170" s="117"/>
    </row>
    <row r="18171" spans="10:20">
      <c r="J18171" s="116"/>
      <c r="K18171" s="116"/>
      <c r="L18171" s="116"/>
      <c r="M18171" s="116"/>
      <c r="N18171" s="117"/>
      <c r="P18171" s="115"/>
      <c r="Q18171" s="116"/>
      <c r="R18171" s="116"/>
      <c r="S18171" s="116"/>
      <c r="T18171" s="117"/>
    </row>
    <row r="18172" spans="10:20">
      <c r="J18172" s="116"/>
      <c r="K18172" s="116"/>
      <c r="L18172" s="116"/>
      <c r="M18172" s="116"/>
      <c r="N18172" s="117"/>
      <c r="P18172" s="115"/>
      <c r="Q18172" s="116"/>
      <c r="R18172" s="116"/>
      <c r="S18172" s="116"/>
      <c r="T18172" s="117"/>
    </row>
    <row r="18173" spans="10:20">
      <c r="J18173" s="116"/>
      <c r="K18173" s="116"/>
      <c r="L18173" s="116"/>
      <c r="M18173" s="116"/>
      <c r="N18173" s="117"/>
      <c r="P18173" s="115"/>
      <c r="Q18173" s="116"/>
      <c r="R18173" s="116"/>
      <c r="S18173" s="116"/>
      <c r="T18173" s="117"/>
    </row>
    <row r="18174" spans="10:20">
      <c r="J18174" s="116"/>
      <c r="K18174" s="116"/>
      <c r="L18174" s="116"/>
      <c r="M18174" s="116"/>
      <c r="N18174" s="117"/>
      <c r="P18174" s="115"/>
      <c r="Q18174" s="116"/>
      <c r="R18174" s="116"/>
      <c r="S18174" s="116"/>
      <c r="T18174" s="117"/>
    </row>
    <row r="18175" spans="10:20">
      <c r="J18175" s="116"/>
      <c r="K18175" s="116"/>
      <c r="L18175" s="116"/>
      <c r="M18175" s="116"/>
      <c r="N18175" s="117"/>
      <c r="P18175" s="115"/>
      <c r="Q18175" s="116"/>
      <c r="R18175" s="116"/>
      <c r="S18175" s="116"/>
      <c r="T18175" s="117"/>
    </row>
    <row r="18176" spans="10:20">
      <c r="J18176" s="116"/>
      <c r="K18176" s="116"/>
      <c r="L18176" s="116"/>
      <c r="M18176" s="116"/>
      <c r="N18176" s="117"/>
      <c r="P18176" s="115"/>
      <c r="Q18176" s="116"/>
      <c r="R18176" s="116"/>
      <c r="S18176" s="116"/>
      <c r="T18176" s="117"/>
    </row>
    <row r="18177" spans="10:20">
      <c r="J18177" s="116"/>
      <c r="K18177" s="116"/>
      <c r="L18177" s="116"/>
      <c r="M18177" s="116"/>
      <c r="N18177" s="117"/>
      <c r="P18177" s="115"/>
      <c r="Q18177" s="116"/>
      <c r="R18177" s="116"/>
      <c r="S18177" s="116"/>
      <c r="T18177" s="117"/>
    </row>
    <row r="18178" spans="10:20">
      <c r="J18178" s="116"/>
      <c r="K18178" s="116"/>
      <c r="L18178" s="116"/>
      <c r="M18178" s="116"/>
      <c r="N18178" s="117"/>
      <c r="P18178" s="115"/>
      <c r="Q18178" s="116"/>
      <c r="R18178" s="116"/>
      <c r="S18178" s="116"/>
      <c r="T18178" s="117"/>
    </row>
    <row r="18179" spans="10:20">
      <c r="J18179" s="116"/>
      <c r="K18179" s="116"/>
      <c r="L18179" s="116"/>
      <c r="M18179" s="116"/>
      <c r="N18179" s="117"/>
      <c r="P18179" s="115"/>
      <c r="Q18179" s="116"/>
      <c r="R18179" s="116"/>
      <c r="S18179" s="116"/>
      <c r="T18179" s="117"/>
    </row>
    <row r="18180" spans="10:20">
      <c r="J18180" s="116"/>
      <c r="K18180" s="116"/>
      <c r="L18180" s="116"/>
      <c r="M18180" s="116"/>
      <c r="N18180" s="117"/>
      <c r="P18180" s="115"/>
      <c r="Q18180" s="116"/>
      <c r="R18180" s="116"/>
      <c r="S18180" s="116"/>
      <c r="T18180" s="117"/>
    </row>
    <row r="18181" spans="10:20">
      <c r="J18181" s="116"/>
      <c r="K18181" s="116"/>
      <c r="L18181" s="116"/>
      <c r="M18181" s="116"/>
      <c r="N18181" s="117"/>
      <c r="P18181" s="115"/>
      <c r="Q18181" s="116"/>
      <c r="R18181" s="116"/>
      <c r="S18181" s="116"/>
      <c r="T18181" s="117"/>
    </row>
    <row r="18182" spans="10:20">
      <c r="J18182" s="116"/>
      <c r="K18182" s="116"/>
      <c r="L18182" s="116"/>
      <c r="M18182" s="116"/>
      <c r="N18182" s="117"/>
      <c r="P18182" s="115"/>
      <c r="Q18182" s="116"/>
      <c r="R18182" s="116"/>
      <c r="S18182" s="116"/>
      <c r="T18182" s="117"/>
    </row>
    <row r="18183" spans="10:20">
      <c r="J18183" s="116"/>
      <c r="K18183" s="116"/>
      <c r="L18183" s="116"/>
      <c r="M18183" s="116"/>
      <c r="N18183" s="117"/>
      <c r="P18183" s="115"/>
      <c r="Q18183" s="116"/>
      <c r="R18183" s="116"/>
      <c r="S18183" s="116"/>
      <c r="T18183" s="117"/>
    </row>
    <row r="18184" spans="10:20">
      <c r="J18184" s="116"/>
      <c r="K18184" s="116"/>
      <c r="L18184" s="116"/>
      <c r="M18184" s="116"/>
      <c r="N18184" s="117"/>
      <c r="P18184" s="115"/>
      <c r="Q18184" s="116"/>
      <c r="R18184" s="116"/>
      <c r="S18184" s="116"/>
      <c r="T18184" s="117"/>
    </row>
    <row r="18185" spans="10:20">
      <c r="J18185" s="116"/>
      <c r="K18185" s="116"/>
      <c r="L18185" s="116"/>
      <c r="M18185" s="116"/>
      <c r="N18185" s="117"/>
      <c r="P18185" s="115"/>
      <c r="Q18185" s="116"/>
      <c r="R18185" s="116"/>
      <c r="S18185" s="116"/>
      <c r="T18185" s="117"/>
    </row>
    <row r="18186" spans="10:20">
      <c r="J18186" s="116"/>
      <c r="K18186" s="116"/>
      <c r="L18186" s="116"/>
      <c r="M18186" s="116"/>
      <c r="N18186" s="117"/>
      <c r="P18186" s="115"/>
      <c r="Q18186" s="116"/>
      <c r="R18186" s="116"/>
      <c r="S18186" s="116"/>
      <c r="T18186" s="117"/>
    </row>
    <row r="18187" spans="10:20">
      <c r="J18187" s="116"/>
      <c r="K18187" s="116"/>
      <c r="L18187" s="116"/>
      <c r="M18187" s="116"/>
      <c r="N18187" s="117"/>
      <c r="P18187" s="115"/>
      <c r="Q18187" s="116"/>
      <c r="R18187" s="116"/>
      <c r="S18187" s="116"/>
      <c r="T18187" s="117"/>
    </row>
    <row r="18188" spans="10:20">
      <c r="J18188" s="116"/>
      <c r="K18188" s="116"/>
      <c r="L18188" s="116"/>
      <c r="M18188" s="116"/>
      <c r="N18188" s="117"/>
      <c r="P18188" s="115"/>
      <c r="Q18188" s="116"/>
      <c r="R18188" s="116"/>
      <c r="S18188" s="116"/>
      <c r="T18188" s="117"/>
    </row>
    <row r="18189" spans="10:20">
      <c r="J18189" s="116"/>
      <c r="K18189" s="116"/>
      <c r="L18189" s="116"/>
      <c r="M18189" s="116"/>
      <c r="N18189" s="117"/>
      <c r="P18189" s="115"/>
      <c r="Q18189" s="116"/>
      <c r="R18189" s="116"/>
      <c r="S18189" s="116"/>
      <c r="T18189" s="117"/>
    </row>
    <row r="18190" spans="10:20">
      <c r="J18190" s="116"/>
      <c r="K18190" s="116"/>
      <c r="L18190" s="116"/>
      <c r="M18190" s="116"/>
      <c r="N18190" s="117"/>
      <c r="P18190" s="115"/>
      <c r="Q18190" s="116"/>
      <c r="R18190" s="116"/>
      <c r="S18190" s="116"/>
      <c r="T18190" s="117"/>
    </row>
    <row r="18191" spans="10:20">
      <c r="J18191" s="116"/>
      <c r="K18191" s="116"/>
      <c r="L18191" s="116"/>
      <c r="M18191" s="116"/>
      <c r="N18191" s="117"/>
      <c r="P18191" s="115"/>
      <c r="Q18191" s="116"/>
      <c r="R18191" s="116"/>
      <c r="S18191" s="116"/>
      <c r="T18191" s="117"/>
    </row>
    <row r="18192" spans="10:20">
      <c r="J18192" s="116"/>
      <c r="K18192" s="116"/>
      <c r="L18192" s="116"/>
      <c r="M18192" s="116"/>
      <c r="N18192" s="117"/>
      <c r="P18192" s="115"/>
      <c r="Q18192" s="116"/>
      <c r="R18192" s="116"/>
      <c r="S18192" s="116"/>
      <c r="T18192" s="117"/>
    </row>
    <row r="18193" spans="10:20">
      <c r="J18193" s="116"/>
      <c r="K18193" s="116"/>
      <c r="L18193" s="116"/>
      <c r="M18193" s="116"/>
      <c r="N18193" s="117"/>
      <c r="P18193" s="115"/>
      <c r="Q18193" s="116"/>
      <c r="R18193" s="116"/>
      <c r="S18193" s="116"/>
      <c r="T18193" s="117"/>
    </row>
    <row r="18194" spans="10:20">
      <c r="J18194" s="116"/>
      <c r="K18194" s="116"/>
      <c r="L18194" s="116"/>
      <c r="M18194" s="116"/>
      <c r="N18194" s="117"/>
      <c r="P18194" s="115"/>
      <c r="Q18194" s="116"/>
      <c r="R18194" s="116"/>
      <c r="S18194" s="116"/>
      <c r="T18194" s="117"/>
    </row>
    <row r="18195" spans="10:20">
      <c r="J18195" s="116"/>
      <c r="K18195" s="116"/>
      <c r="L18195" s="116"/>
      <c r="M18195" s="116"/>
      <c r="N18195" s="117"/>
      <c r="P18195" s="115"/>
      <c r="Q18195" s="116"/>
      <c r="R18195" s="116"/>
      <c r="S18195" s="116"/>
      <c r="T18195" s="117"/>
    </row>
    <row r="18196" spans="10:20">
      <c r="J18196" s="116"/>
      <c r="K18196" s="116"/>
      <c r="L18196" s="116"/>
      <c r="M18196" s="116"/>
      <c r="N18196" s="117"/>
      <c r="P18196" s="115"/>
      <c r="Q18196" s="116"/>
      <c r="R18196" s="116"/>
      <c r="S18196" s="116"/>
      <c r="T18196" s="117"/>
    </row>
    <row r="18197" spans="10:20">
      <c r="J18197" s="116"/>
      <c r="K18197" s="116"/>
      <c r="L18197" s="116"/>
      <c r="M18197" s="116"/>
      <c r="N18197" s="117"/>
      <c r="P18197" s="115"/>
      <c r="Q18197" s="116"/>
      <c r="R18197" s="116"/>
      <c r="S18197" s="116"/>
      <c r="T18197" s="117"/>
    </row>
    <row r="18198" spans="10:20">
      <c r="J18198" s="116"/>
      <c r="K18198" s="116"/>
      <c r="L18198" s="116"/>
      <c r="M18198" s="116"/>
      <c r="N18198" s="117"/>
      <c r="P18198" s="115"/>
      <c r="Q18198" s="116"/>
      <c r="R18198" s="116"/>
      <c r="S18198" s="116"/>
      <c r="T18198" s="117"/>
    </row>
    <row r="18199" spans="10:20">
      <c r="J18199" s="116"/>
      <c r="K18199" s="116"/>
      <c r="L18199" s="116"/>
      <c r="M18199" s="116"/>
      <c r="N18199" s="117"/>
      <c r="P18199" s="115"/>
      <c r="Q18199" s="116"/>
      <c r="R18199" s="116"/>
      <c r="S18199" s="116"/>
      <c r="T18199" s="117"/>
    </row>
    <row r="18200" spans="10:20">
      <c r="J18200" s="116"/>
      <c r="K18200" s="116"/>
      <c r="L18200" s="116"/>
      <c r="M18200" s="116"/>
      <c r="N18200" s="117"/>
      <c r="P18200" s="115"/>
      <c r="Q18200" s="116"/>
      <c r="R18200" s="116"/>
      <c r="S18200" s="116"/>
      <c r="T18200" s="117"/>
    </row>
    <row r="18201" spans="10:20">
      <c r="J18201" s="116"/>
      <c r="K18201" s="116"/>
      <c r="L18201" s="116"/>
      <c r="M18201" s="116"/>
      <c r="N18201" s="117"/>
      <c r="P18201" s="115"/>
      <c r="Q18201" s="116"/>
      <c r="R18201" s="116"/>
      <c r="S18201" s="116"/>
      <c r="T18201" s="117"/>
    </row>
    <row r="18202" spans="10:20">
      <c r="J18202" s="116"/>
      <c r="K18202" s="116"/>
      <c r="L18202" s="116"/>
      <c r="M18202" s="116"/>
      <c r="N18202" s="117"/>
      <c r="P18202" s="115"/>
      <c r="Q18202" s="116"/>
      <c r="R18202" s="116"/>
      <c r="S18202" s="116"/>
      <c r="T18202" s="117"/>
    </row>
    <row r="18203" spans="10:20">
      <c r="J18203" s="116"/>
      <c r="K18203" s="116"/>
      <c r="L18203" s="116"/>
      <c r="M18203" s="116"/>
      <c r="N18203" s="117"/>
      <c r="P18203" s="115"/>
      <c r="Q18203" s="116"/>
      <c r="R18203" s="116"/>
      <c r="S18203" s="116"/>
      <c r="T18203" s="117"/>
    </row>
    <row r="18204" spans="10:20">
      <c r="J18204" s="116"/>
      <c r="K18204" s="116"/>
      <c r="L18204" s="116"/>
      <c r="M18204" s="116"/>
      <c r="N18204" s="117"/>
      <c r="P18204" s="115"/>
      <c r="Q18204" s="116"/>
      <c r="R18204" s="116"/>
      <c r="S18204" s="116"/>
      <c r="T18204" s="117"/>
    </row>
    <row r="18205" spans="10:20">
      <c r="J18205" s="116"/>
      <c r="K18205" s="116"/>
      <c r="L18205" s="116"/>
      <c r="M18205" s="116"/>
      <c r="N18205" s="117"/>
      <c r="P18205" s="115"/>
      <c r="Q18205" s="116"/>
      <c r="R18205" s="116"/>
      <c r="S18205" s="116"/>
      <c r="T18205" s="117"/>
    </row>
    <row r="18206" spans="10:20">
      <c r="J18206" s="116"/>
      <c r="K18206" s="116"/>
      <c r="L18206" s="116"/>
      <c r="M18206" s="116"/>
      <c r="N18206" s="117"/>
      <c r="P18206" s="115"/>
      <c r="Q18206" s="116"/>
      <c r="R18206" s="116"/>
      <c r="S18206" s="116"/>
      <c r="T18206" s="117"/>
    </row>
    <row r="18207" spans="10:20">
      <c r="J18207" s="116"/>
      <c r="K18207" s="116"/>
      <c r="L18207" s="116"/>
      <c r="M18207" s="116"/>
      <c r="N18207" s="117"/>
      <c r="P18207" s="115"/>
      <c r="Q18207" s="116"/>
      <c r="R18207" s="116"/>
      <c r="S18207" s="116"/>
      <c r="T18207" s="117"/>
    </row>
    <row r="18208" spans="10:20">
      <c r="J18208" s="116"/>
      <c r="K18208" s="116"/>
      <c r="L18208" s="116"/>
      <c r="M18208" s="116"/>
      <c r="N18208" s="117"/>
      <c r="P18208" s="115"/>
      <c r="Q18208" s="116"/>
      <c r="R18208" s="116"/>
      <c r="S18208" s="116"/>
      <c r="T18208" s="117"/>
    </row>
    <row r="18209" spans="10:20">
      <c r="J18209" s="116"/>
      <c r="K18209" s="116"/>
      <c r="L18209" s="116"/>
      <c r="M18209" s="116"/>
      <c r="N18209" s="117"/>
      <c r="P18209" s="115"/>
      <c r="Q18209" s="116"/>
      <c r="R18209" s="116"/>
      <c r="S18209" s="116"/>
      <c r="T18209" s="117"/>
    </row>
    <row r="18210" spans="10:20">
      <c r="J18210" s="116"/>
      <c r="K18210" s="116"/>
      <c r="L18210" s="116"/>
      <c r="M18210" s="116"/>
      <c r="N18210" s="117"/>
      <c r="P18210" s="115"/>
      <c r="Q18210" s="116"/>
      <c r="R18210" s="116"/>
      <c r="S18210" s="116"/>
      <c r="T18210" s="117"/>
    </row>
    <row r="18211" spans="10:20">
      <c r="J18211" s="116"/>
      <c r="K18211" s="116"/>
      <c r="L18211" s="116"/>
      <c r="M18211" s="116"/>
      <c r="N18211" s="117"/>
      <c r="P18211" s="115"/>
      <c r="Q18211" s="116"/>
      <c r="R18211" s="116"/>
      <c r="S18211" s="116"/>
      <c r="T18211" s="117"/>
    </row>
    <row r="18212" spans="10:20">
      <c r="J18212" s="116"/>
      <c r="K18212" s="116"/>
      <c r="L18212" s="116"/>
      <c r="M18212" s="116"/>
      <c r="N18212" s="117"/>
      <c r="P18212" s="115"/>
      <c r="Q18212" s="116"/>
      <c r="R18212" s="116"/>
      <c r="S18212" s="116"/>
      <c r="T18212" s="117"/>
    </row>
    <row r="18213" spans="10:20">
      <c r="J18213" s="116"/>
      <c r="K18213" s="116"/>
      <c r="L18213" s="116"/>
      <c r="M18213" s="116"/>
      <c r="N18213" s="117"/>
      <c r="P18213" s="115"/>
      <c r="Q18213" s="116"/>
      <c r="R18213" s="116"/>
      <c r="S18213" s="116"/>
      <c r="T18213" s="117"/>
    </row>
    <row r="18214" spans="10:20">
      <c r="J18214" s="116"/>
      <c r="K18214" s="116"/>
      <c r="L18214" s="116"/>
      <c r="M18214" s="116"/>
      <c r="N18214" s="117"/>
      <c r="P18214" s="115"/>
      <c r="Q18214" s="116"/>
      <c r="R18214" s="116"/>
      <c r="S18214" s="116"/>
      <c r="T18214" s="117"/>
    </row>
    <row r="18215" spans="10:20">
      <c r="J18215" s="116"/>
      <c r="K18215" s="116"/>
      <c r="L18215" s="116"/>
      <c r="M18215" s="116"/>
      <c r="N18215" s="117"/>
      <c r="P18215" s="115"/>
      <c r="Q18215" s="116"/>
      <c r="R18215" s="116"/>
      <c r="S18215" s="116"/>
      <c r="T18215" s="117"/>
    </row>
    <row r="18216" spans="10:20">
      <c r="J18216" s="116"/>
      <c r="K18216" s="116"/>
      <c r="L18216" s="116"/>
      <c r="M18216" s="116"/>
      <c r="N18216" s="117"/>
      <c r="P18216" s="115"/>
      <c r="Q18216" s="116"/>
      <c r="R18216" s="116"/>
      <c r="S18216" s="116"/>
      <c r="T18216" s="117"/>
    </row>
    <row r="18217" spans="10:20">
      <c r="J18217" s="116"/>
      <c r="K18217" s="116"/>
      <c r="L18217" s="116"/>
      <c r="M18217" s="116"/>
      <c r="N18217" s="117"/>
      <c r="P18217" s="115"/>
      <c r="Q18217" s="116"/>
      <c r="R18217" s="116"/>
      <c r="S18217" s="116"/>
      <c r="T18217" s="117"/>
    </row>
    <row r="18218" spans="10:20">
      <c r="J18218" s="116"/>
      <c r="K18218" s="116"/>
      <c r="L18218" s="116"/>
      <c r="M18218" s="116"/>
      <c r="N18218" s="117"/>
      <c r="P18218" s="115"/>
      <c r="Q18218" s="116"/>
      <c r="R18218" s="116"/>
      <c r="S18218" s="116"/>
      <c r="T18218" s="117"/>
    </row>
    <row r="18219" spans="10:20">
      <c r="J18219" s="116"/>
      <c r="K18219" s="116"/>
      <c r="L18219" s="116"/>
      <c r="M18219" s="116"/>
      <c r="N18219" s="117"/>
      <c r="P18219" s="115"/>
      <c r="Q18219" s="116"/>
      <c r="R18219" s="116"/>
      <c r="S18219" s="116"/>
      <c r="T18219" s="117"/>
    </row>
    <row r="18220" spans="10:20">
      <c r="J18220" s="116"/>
      <c r="K18220" s="116"/>
      <c r="L18220" s="116"/>
      <c r="M18220" s="116"/>
      <c r="N18220" s="117"/>
      <c r="P18220" s="115"/>
      <c r="Q18220" s="116"/>
      <c r="R18220" s="116"/>
      <c r="S18220" s="116"/>
      <c r="T18220" s="117"/>
    </row>
    <row r="18221" spans="10:20">
      <c r="J18221" s="116"/>
      <c r="K18221" s="116"/>
      <c r="L18221" s="116"/>
      <c r="M18221" s="116"/>
      <c r="N18221" s="117"/>
      <c r="P18221" s="115"/>
      <c r="Q18221" s="116"/>
      <c r="R18221" s="116"/>
      <c r="S18221" s="116"/>
      <c r="T18221" s="117"/>
    </row>
    <row r="18222" spans="10:20">
      <c r="J18222" s="116"/>
      <c r="K18222" s="116"/>
      <c r="L18222" s="116"/>
      <c r="M18222" s="116"/>
      <c r="N18222" s="117"/>
      <c r="P18222" s="115"/>
      <c r="Q18222" s="116"/>
      <c r="R18222" s="116"/>
      <c r="S18222" s="116"/>
      <c r="T18222" s="117"/>
    </row>
    <row r="18223" spans="10:20">
      <c r="J18223" s="116"/>
      <c r="K18223" s="116"/>
      <c r="L18223" s="116"/>
      <c r="M18223" s="116"/>
      <c r="N18223" s="117"/>
      <c r="P18223" s="115"/>
      <c r="Q18223" s="116"/>
      <c r="R18223" s="116"/>
      <c r="S18223" s="116"/>
      <c r="T18223" s="117"/>
    </row>
    <row r="18224" spans="10:20">
      <c r="J18224" s="116"/>
      <c r="K18224" s="116"/>
      <c r="L18224" s="116"/>
      <c r="M18224" s="116"/>
      <c r="N18224" s="117"/>
      <c r="P18224" s="115"/>
      <c r="Q18224" s="116"/>
      <c r="R18224" s="116"/>
      <c r="S18224" s="116"/>
      <c r="T18224" s="117"/>
    </row>
    <row r="18225" spans="10:20">
      <c r="J18225" s="116"/>
      <c r="K18225" s="116"/>
      <c r="L18225" s="116"/>
      <c r="M18225" s="116"/>
      <c r="N18225" s="117"/>
      <c r="P18225" s="115"/>
      <c r="Q18225" s="116"/>
      <c r="R18225" s="116"/>
      <c r="S18225" s="116"/>
      <c r="T18225" s="117"/>
    </row>
    <row r="18226" spans="10:20">
      <c r="J18226" s="116"/>
      <c r="K18226" s="116"/>
      <c r="L18226" s="116"/>
      <c r="M18226" s="116"/>
      <c r="N18226" s="117"/>
      <c r="P18226" s="115"/>
      <c r="Q18226" s="116"/>
      <c r="R18226" s="116"/>
      <c r="S18226" s="116"/>
      <c r="T18226" s="117"/>
    </row>
    <row r="18227" spans="10:20">
      <c r="J18227" s="116"/>
      <c r="K18227" s="116"/>
      <c r="L18227" s="116"/>
      <c r="M18227" s="116"/>
      <c r="N18227" s="117"/>
      <c r="P18227" s="115"/>
      <c r="Q18227" s="116"/>
      <c r="R18227" s="116"/>
      <c r="S18227" s="116"/>
      <c r="T18227" s="117"/>
    </row>
    <row r="18228" spans="10:20">
      <c r="J18228" s="116"/>
      <c r="K18228" s="116"/>
      <c r="L18228" s="116"/>
      <c r="M18228" s="116"/>
      <c r="N18228" s="117"/>
      <c r="P18228" s="115"/>
      <c r="Q18228" s="116"/>
      <c r="R18228" s="116"/>
      <c r="S18228" s="116"/>
      <c r="T18228" s="117"/>
    </row>
    <row r="18229" spans="10:20">
      <c r="J18229" s="116"/>
      <c r="K18229" s="116"/>
      <c r="L18229" s="116"/>
      <c r="M18229" s="116"/>
      <c r="N18229" s="117"/>
      <c r="P18229" s="115"/>
      <c r="Q18229" s="116"/>
      <c r="R18229" s="116"/>
      <c r="S18229" s="116"/>
      <c r="T18229" s="117"/>
    </row>
    <row r="18230" spans="10:20">
      <c r="J18230" s="116"/>
      <c r="K18230" s="116"/>
      <c r="L18230" s="116"/>
      <c r="M18230" s="116"/>
      <c r="N18230" s="117"/>
      <c r="P18230" s="115"/>
      <c r="Q18230" s="116"/>
      <c r="R18230" s="116"/>
      <c r="S18230" s="116"/>
      <c r="T18230" s="117"/>
    </row>
    <row r="18231" spans="10:20">
      <c r="J18231" s="116"/>
      <c r="K18231" s="116"/>
      <c r="L18231" s="116"/>
      <c r="M18231" s="116"/>
      <c r="N18231" s="117"/>
      <c r="P18231" s="115"/>
      <c r="Q18231" s="116"/>
      <c r="R18231" s="116"/>
      <c r="S18231" s="116"/>
      <c r="T18231" s="117"/>
    </row>
    <row r="18232" spans="10:20">
      <c r="J18232" s="116"/>
      <c r="K18232" s="116"/>
      <c r="L18232" s="116"/>
      <c r="M18232" s="116"/>
      <c r="N18232" s="117"/>
      <c r="P18232" s="115"/>
      <c r="Q18232" s="116"/>
      <c r="R18232" s="116"/>
      <c r="S18232" s="116"/>
      <c r="T18232" s="117"/>
    </row>
    <row r="18233" spans="10:20">
      <c r="J18233" s="116"/>
      <c r="K18233" s="116"/>
      <c r="L18233" s="116"/>
      <c r="M18233" s="116"/>
      <c r="N18233" s="117"/>
      <c r="P18233" s="115"/>
      <c r="Q18233" s="116"/>
      <c r="R18233" s="116"/>
      <c r="S18233" s="116"/>
      <c r="T18233" s="117"/>
    </row>
    <row r="18234" spans="10:20">
      <c r="J18234" s="116"/>
      <c r="K18234" s="116"/>
      <c r="L18234" s="116"/>
      <c r="M18234" s="116"/>
      <c r="N18234" s="117"/>
      <c r="P18234" s="115"/>
      <c r="Q18234" s="116"/>
      <c r="R18234" s="116"/>
      <c r="S18234" s="116"/>
      <c r="T18234" s="117"/>
    </row>
    <row r="18235" spans="10:20">
      <c r="J18235" s="116"/>
      <c r="K18235" s="116"/>
      <c r="L18235" s="116"/>
      <c r="M18235" s="116"/>
      <c r="N18235" s="117"/>
      <c r="P18235" s="115"/>
      <c r="Q18235" s="116"/>
      <c r="R18235" s="116"/>
      <c r="S18235" s="116"/>
      <c r="T18235" s="117"/>
    </row>
    <row r="18236" spans="10:20">
      <c r="J18236" s="116"/>
      <c r="K18236" s="116"/>
      <c r="L18236" s="116"/>
      <c r="M18236" s="116"/>
      <c r="N18236" s="117"/>
      <c r="P18236" s="115"/>
      <c r="Q18236" s="116"/>
      <c r="R18236" s="116"/>
      <c r="S18236" s="116"/>
      <c r="T18236" s="117"/>
    </row>
    <row r="18237" spans="10:20">
      <c r="J18237" s="116"/>
      <c r="K18237" s="116"/>
      <c r="L18237" s="116"/>
      <c r="M18237" s="116"/>
      <c r="N18237" s="117"/>
      <c r="P18237" s="115"/>
      <c r="Q18237" s="116"/>
      <c r="R18237" s="116"/>
      <c r="S18237" s="116"/>
      <c r="T18237" s="117"/>
    </row>
    <row r="18238" spans="10:20">
      <c r="J18238" s="116"/>
      <c r="K18238" s="116"/>
      <c r="L18238" s="116"/>
      <c r="M18238" s="116"/>
      <c r="N18238" s="117"/>
      <c r="P18238" s="115"/>
      <c r="Q18238" s="116"/>
      <c r="R18238" s="116"/>
      <c r="S18238" s="116"/>
      <c r="T18238" s="117"/>
    </row>
    <row r="18239" spans="10:20">
      <c r="J18239" s="116"/>
      <c r="K18239" s="116"/>
      <c r="L18239" s="116"/>
      <c r="M18239" s="116"/>
      <c r="N18239" s="117"/>
      <c r="P18239" s="115"/>
      <c r="Q18239" s="116"/>
      <c r="R18239" s="116"/>
      <c r="S18239" s="116"/>
      <c r="T18239" s="117"/>
    </row>
    <row r="18240" spans="10:20">
      <c r="J18240" s="116"/>
      <c r="K18240" s="116"/>
      <c r="L18240" s="116"/>
      <c r="M18240" s="116"/>
      <c r="N18240" s="117"/>
      <c r="P18240" s="115"/>
      <c r="Q18240" s="116"/>
      <c r="R18240" s="116"/>
      <c r="S18240" s="116"/>
      <c r="T18240" s="117"/>
    </row>
    <row r="18241" spans="10:20">
      <c r="J18241" s="116"/>
      <c r="K18241" s="116"/>
      <c r="L18241" s="116"/>
      <c r="M18241" s="116"/>
      <c r="N18241" s="117"/>
      <c r="P18241" s="115"/>
      <c r="Q18241" s="116"/>
      <c r="R18241" s="116"/>
      <c r="S18241" s="116"/>
      <c r="T18241" s="117"/>
    </row>
    <row r="18242" spans="10:20">
      <c r="J18242" s="116"/>
      <c r="K18242" s="116"/>
      <c r="L18242" s="116"/>
      <c r="M18242" s="116"/>
      <c r="N18242" s="117"/>
      <c r="P18242" s="115"/>
      <c r="Q18242" s="116"/>
      <c r="R18242" s="116"/>
      <c r="S18242" s="116"/>
      <c r="T18242" s="117"/>
    </row>
    <row r="18243" spans="10:20">
      <c r="J18243" s="116"/>
      <c r="K18243" s="116"/>
      <c r="L18243" s="116"/>
      <c r="M18243" s="116"/>
      <c r="N18243" s="117"/>
      <c r="P18243" s="115"/>
      <c r="Q18243" s="116"/>
      <c r="R18243" s="116"/>
      <c r="S18243" s="116"/>
      <c r="T18243" s="117"/>
    </row>
    <row r="18244" spans="10:20">
      <c r="J18244" s="116"/>
      <c r="K18244" s="116"/>
      <c r="L18244" s="116"/>
      <c r="M18244" s="116"/>
      <c r="N18244" s="117"/>
      <c r="P18244" s="115"/>
      <c r="Q18244" s="116"/>
      <c r="R18244" s="116"/>
      <c r="S18244" s="116"/>
      <c r="T18244" s="117"/>
    </row>
    <row r="18245" spans="10:20">
      <c r="J18245" s="116"/>
      <c r="K18245" s="116"/>
      <c r="L18245" s="116"/>
      <c r="M18245" s="116"/>
      <c r="N18245" s="117"/>
      <c r="P18245" s="115"/>
      <c r="Q18245" s="116"/>
      <c r="R18245" s="116"/>
      <c r="S18245" s="116"/>
      <c r="T18245" s="117"/>
    </row>
    <row r="18246" spans="10:20">
      <c r="J18246" s="116"/>
      <c r="K18246" s="116"/>
      <c r="L18246" s="116"/>
      <c r="M18246" s="116"/>
      <c r="N18246" s="117"/>
      <c r="P18246" s="115"/>
      <c r="Q18246" s="116"/>
      <c r="R18246" s="116"/>
      <c r="S18246" s="116"/>
      <c r="T18246" s="117"/>
    </row>
    <row r="18247" spans="10:20">
      <c r="J18247" s="116"/>
      <c r="K18247" s="116"/>
      <c r="L18247" s="116"/>
      <c r="M18247" s="116"/>
      <c r="N18247" s="117"/>
      <c r="P18247" s="115"/>
      <c r="Q18247" s="116"/>
      <c r="R18247" s="116"/>
      <c r="S18247" s="116"/>
      <c r="T18247" s="117"/>
    </row>
    <row r="18248" spans="10:20">
      <c r="J18248" s="116"/>
      <c r="K18248" s="116"/>
      <c r="L18248" s="116"/>
      <c r="M18248" s="116"/>
      <c r="N18248" s="117"/>
      <c r="P18248" s="115"/>
      <c r="Q18248" s="116"/>
      <c r="R18248" s="116"/>
      <c r="S18248" s="116"/>
      <c r="T18248" s="117"/>
    </row>
    <row r="18249" spans="10:20">
      <c r="J18249" s="116"/>
      <c r="K18249" s="116"/>
      <c r="L18249" s="116"/>
      <c r="M18249" s="116"/>
      <c r="N18249" s="117"/>
      <c r="P18249" s="115"/>
      <c r="Q18249" s="116"/>
      <c r="R18249" s="116"/>
      <c r="S18249" s="116"/>
      <c r="T18249" s="117"/>
    </row>
    <row r="18250" spans="10:20">
      <c r="J18250" s="116"/>
      <c r="K18250" s="116"/>
      <c r="L18250" s="116"/>
      <c r="M18250" s="116"/>
      <c r="N18250" s="117"/>
      <c r="P18250" s="115"/>
      <c r="Q18250" s="116"/>
      <c r="R18250" s="116"/>
      <c r="S18250" s="116"/>
      <c r="T18250" s="117"/>
    </row>
    <row r="18251" spans="10:20">
      <c r="J18251" s="116"/>
      <c r="K18251" s="116"/>
      <c r="L18251" s="116"/>
      <c r="M18251" s="116"/>
      <c r="N18251" s="117"/>
      <c r="P18251" s="115"/>
      <c r="Q18251" s="116"/>
      <c r="R18251" s="116"/>
      <c r="S18251" s="116"/>
      <c r="T18251" s="117"/>
    </row>
    <row r="18252" spans="10:20">
      <c r="J18252" s="116"/>
      <c r="K18252" s="116"/>
      <c r="L18252" s="116"/>
      <c r="M18252" s="116"/>
      <c r="N18252" s="117"/>
      <c r="P18252" s="115"/>
      <c r="Q18252" s="116"/>
      <c r="R18252" s="116"/>
      <c r="S18252" s="116"/>
      <c r="T18252" s="117"/>
    </row>
    <row r="18253" spans="10:20">
      <c r="J18253" s="116"/>
      <c r="K18253" s="116"/>
      <c r="L18253" s="116"/>
      <c r="M18253" s="116"/>
      <c r="N18253" s="117"/>
      <c r="P18253" s="115"/>
      <c r="Q18253" s="116"/>
      <c r="R18253" s="116"/>
      <c r="S18253" s="116"/>
      <c r="T18253" s="117"/>
    </row>
    <row r="18254" spans="10:20">
      <c r="J18254" s="116"/>
      <c r="K18254" s="116"/>
      <c r="L18254" s="116"/>
      <c r="M18254" s="116"/>
      <c r="N18254" s="117"/>
      <c r="P18254" s="115"/>
      <c r="Q18254" s="116"/>
      <c r="R18254" s="116"/>
      <c r="S18254" s="116"/>
      <c r="T18254" s="117"/>
    </row>
    <row r="18255" spans="10:20">
      <c r="J18255" s="116"/>
      <c r="K18255" s="116"/>
      <c r="L18255" s="116"/>
      <c r="M18255" s="116"/>
      <c r="N18255" s="117"/>
      <c r="P18255" s="115"/>
      <c r="Q18255" s="116"/>
      <c r="R18255" s="116"/>
      <c r="S18255" s="116"/>
      <c r="T18255" s="117"/>
    </row>
    <row r="18256" spans="10:20">
      <c r="J18256" s="116"/>
      <c r="K18256" s="116"/>
      <c r="L18256" s="116"/>
      <c r="M18256" s="116"/>
      <c r="N18256" s="117"/>
      <c r="P18256" s="115"/>
      <c r="Q18256" s="116"/>
      <c r="R18256" s="116"/>
      <c r="S18256" s="116"/>
      <c r="T18256" s="117"/>
    </row>
    <row r="18257" spans="10:20">
      <c r="J18257" s="116"/>
      <c r="K18257" s="116"/>
      <c r="L18257" s="116"/>
      <c r="M18257" s="116"/>
      <c r="N18257" s="117"/>
      <c r="P18257" s="115"/>
      <c r="Q18257" s="116"/>
      <c r="R18257" s="116"/>
      <c r="S18257" s="116"/>
      <c r="T18257" s="117"/>
    </row>
    <row r="18258" spans="10:20">
      <c r="J18258" s="116"/>
      <c r="K18258" s="116"/>
      <c r="L18258" s="116"/>
      <c r="M18258" s="116"/>
      <c r="N18258" s="117"/>
      <c r="P18258" s="115"/>
      <c r="Q18258" s="116"/>
      <c r="R18258" s="116"/>
      <c r="S18258" s="116"/>
      <c r="T18258" s="117"/>
    </row>
    <row r="18259" spans="10:20">
      <c r="J18259" s="116"/>
      <c r="K18259" s="116"/>
      <c r="L18259" s="116"/>
      <c r="M18259" s="116"/>
      <c r="N18259" s="117"/>
      <c r="P18259" s="115"/>
      <c r="Q18259" s="116"/>
      <c r="R18259" s="116"/>
      <c r="S18259" s="116"/>
      <c r="T18259" s="117"/>
    </row>
    <row r="18260" spans="10:20">
      <c r="J18260" s="116"/>
      <c r="K18260" s="116"/>
      <c r="L18260" s="116"/>
      <c r="M18260" s="116"/>
      <c r="N18260" s="117"/>
      <c r="P18260" s="115"/>
      <c r="Q18260" s="116"/>
      <c r="R18260" s="116"/>
      <c r="S18260" s="116"/>
      <c r="T18260" s="117"/>
    </row>
    <row r="18261" spans="10:20">
      <c r="J18261" s="116"/>
      <c r="K18261" s="116"/>
      <c r="L18261" s="116"/>
      <c r="M18261" s="116"/>
      <c r="N18261" s="117"/>
      <c r="P18261" s="115"/>
      <c r="Q18261" s="116"/>
      <c r="R18261" s="116"/>
      <c r="S18261" s="116"/>
      <c r="T18261" s="117"/>
    </row>
    <row r="18262" spans="10:20">
      <c r="J18262" s="116"/>
      <c r="K18262" s="116"/>
      <c r="L18262" s="116"/>
      <c r="M18262" s="116"/>
      <c r="N18262" s="117"/>
      <c r="P18262" s="115"/>
      <c r="Q18262" s="116"/>
      <c r="R18262" s="116"/>
      <c r="S18262" s="116"/>
      <c r="T18262" s="117"/>
    </row>
    <row r="18263" spans="10:20">
      <c r="J18263" s="116"/>
      <c r="K18263" s="116"/>
      <c r="L18263" s="116"/>
      <c r="M18263" s="116"/>
      <c r="N18263" s="117"/>
      <c r="P18263" s="115"/>
      <c r="Q18263" s="116"/>
      <c r="R18263" s="116"/>
      <c r="S18263" s="116"/>
      <c r="T18263" s="117"/>
    </row>
    <row r="18264" spans="10:20">
      <c r="J18264" s="116"/>
      <c r="K18264" s="116"/>
      <c r="L18264" s="116"/>
      <c r="M18264" s="116"/>
      <c r="N18264" s="117"/>
      <c r="P18264" s="115"/>
      <c r="Q18264" s="116"/>
      <c r="R18264" s="116"/>
      <c r="S18264" s="116"/>
      <c r="T18264" s="117"/>
    </row>
    <row r="18265" spans="10:20">
      <c r="J18265" s="116"/>
      <c r="K18265" s="116"/>
      <c r="L18265" s="116"/>
      <c r="M18265" s="116"/>
      <c r="N18265" s="117"/>
      <c r="P18265" s="115"/>
      <c r="Q18265" s="116"/>
      <c r="R18265" s="116"/>
      <c r="S18265" s="116"/>
      <c r="T18265" s="117"/>
    </row>
    <row r="18266" spans="10:20">
      <c r="J18266" s="116"/>
      <c r="K18266" s="116"/>
      <c r="L18266" s="116"/>
      <c r="M18266" s="116"/>
      <c r="N18266" s="117"/>
      <c r="P18266" s="115"/>
      <c r="Q18266" s="116"/>
      <c r="R18266" s="116"/>
      <c r="S18266" s="116"/>
      <c r="T18266" s="117"/>
    </row>
    <row r="18267" spans="10:20">
      <c r="J18267" s="116"/>
      <c r="K18267" s="116"/>
      <c r="L18267" s="116"/>
      <c r="M18267" s="116"/>
      <c r="N18267" s="117"/>
      <c r="P18267" s="115"/>
      <c r="Q18267" s="116"/>
      <c r="R18267" s="116"/>
      <c r="S18267" s="116"/>
      <c r="T18267" s="117"/>
    </row>
    <row r="18268" spans="10:20">
      <c r="J18268" s="116"/>
      <c r="K18268" s="116"/>
      <c r="L18268" s="116"/>
      <c r="M18268" s="116"/>
      <c r="N18268" s="117"/>
      <c r="P18268" s="115"/>
      <c r="Q18268" s="116"/>
      <c r="R18268" s="116"/>
      <c r="S18268" s="116"/>
      <c r="T18268" s="117"/>
    </row>
    <row r="18269" spans="10:20">
      <c r="J18269" s="116"/>
      <c r="K18269" s="116"/>
      <c r="L18269" s="116"/>
      <c r="M18269" s="116"/>
      <c r="N18269" s="117"/>
      <c r="P18269" s="115"/>
      <c r="Q18269" s="116"/>
      <c r="R18269" s="116"/>
      <c r="S18269" s="116"/>
      <c r="T18269" s="117"/>
    </row>
    <row r="18270" spans="10:20">
      <c r="J18270" s="116"/>
      <c r="K18270" s="116"/>
      <c r="L18270" s="116"/>
      <c r="M18270" s="116"/>
      <c r="N18270" s="117"/>
      <c r="P18270" s="115"/>
      <c r="Q18270" s="116"/>
      <c r="R18270" s="116"/>
      <c r="S18270" s="116"/>
      <c r="T18270" s="117"/>
    </row>
    <row r="18271" spans="10:20">
      <c r="J18271" s="116"/>
      <c r="K18271" s="116"/>
      <c r="L18271" s="116"/>
      <c r="M18271" s="116"/>
      <c r="N18271" s="117"/>
      <c r="P18271" s="115"/>
      <c r="Q18271" s="116"/>
      <c r="R18271" s="116"/>
      <c r="S18271" s="116"/>
      <c r="T18271" s="117"/>
    </row>
    <row r="18272" spans="10:20">
      <c r="J18272" s="116"/>
      <c r="K18272" s="116"/>
      <c r="L18272" s="116"/>
      <c r="M18272" s="116"/>
      <c r="N18272" s="117"/>
      <c r="P18272" s="115"/>
      <c r="Q18272" s="116"/>
      <c r="R18272" s="116"/>
      <c r="S18272" s="116"/>
      <c r="T18272" s="117"/>
    </row>
    <row r="18273" spans="10:20">
      <c r="J18273" s="116"/>
      <c r="K18273" s="116"/>
      <c r="L18273" s="116"/>
      <c r="M18273" s="116"/>
      <c r="N18273" s="117"/>
      <c r="P18273" s="115"/>
      <c r="Q18273" s="116"/>
      <c r="R18273" s="116"/>
      <c r="S18273" s="116"/>
      <c r="T18273" s="117"/>
    </row>
    <row r="18274" spans="10:20">
      <c r="J18274" s="116"/>
      <c r="K18274" s="116"/>
      <c r="L18274" s="116"/>
      <c r="M18274" s="116"/>
      <c r="N18274" s="117"/>
      <c r="P18274" s="115"/>
      <c r="Q18274" s="116"/>
      <c r="R18274" s="116"/>
      <c r="S18274" s="116"/>
      <c r="T18274" s="117"/>
    </row>
    <row r="18275" spans="10:20">
      <c r="J18275" s="116"/>
      <c r="K18275" s="116"/>
      <c r="L18275" s="116"/>
      <c r="M18275" s="116"/>
      <c r="N18275" s="117"/>
      <c r="P18275" s="115"/>
      <c r="Q18275" s="116"/>
      <c r="R18275" s="116"/>
      <c r="S18275" s="116"/>
      <c r="T18275" s="117"/>
    </row>
    <row r="18276" spans="10:20">
      <c r="J18276" s="116"/>
      <c r="K18276" s="116"/>
      <c r="L18276" s="116"/>
      <c r="M18276" s="116"/>
      <c r="N18276" s="117"/>
      <c r="P18276" s="115"/>
      <c r="Q18276" s="116"/>
      <c r="R18276" s="116"/>
      <c r="S18276" s="116"/>
      <c r="T18276" s="117"/>
    </row>
    <row r="18277" spans="10:20">
      <c r="J18277" s="116"/>
      <c r="K18277" s="116"/>
      <c r="L18277" s="116"/>
      <c r="M18277" s="116"/>
      <c r="N18277" s="117"/>
      <c r="P18277" s="115"/>
      <c r="Q18277" s="116"/>
      <c r="R18277" s="116"/>
      <c r="S18277" s="116"/>
      <c r="T18277" s="117"/>
    </row>
    <row r="18278" spans="10:20">
      <c r="J18278" s="116"/>
      <c r="K18278" s="116"/>
      <c r="L18278" s="116"/>
      <c r="M18278" s="116"/>
      <c r="N18278" s="117"/>
      <c r="P18278" s="115"/>
      <c r="Q18278" s="116"/>
      <c r="R18278" s="116"/>
      <c r="S18278" s="116"/>
      <c r="T18278" s="117"/>
    </row>
    <row r="18279" spans="10:20">
      <c r="J18279" s="116"/>
      <c r="K18279" s="116"/>
      <c r="L18279" s="116"/>
      <c r="M18279" s="116"/>
      <c r="N18279" s="117"/>
      <c r="P18279" s="115"/>
      <c r="Q18279" s="116"/>
      <c r="R18279" s="116"/>
      <c r="S18279" s="116"/>
      <c r="T18279" s="117"/>
    </row>
    <row r="18280" spans="10:20">
      <c r="J18280" s="116"/>
      <c r="K18280" s="116"/>
      <c r="L18280" s="116"/>
      <c r="M18280" s="116"/>
      <c r="N18280" s="117"/>
      <c r="P18280" s="115"/>
      <c r="Q18280" s="116"/>
      <c r="R18280" s="116"/>
      <c r="S18280" s="116"/>
      <c r="T18280" s="117"/>
    </row>
    <row r="18281" spans="10:20">
      <c r="J18281" s="116"/>
      <c r="K18281" s="116"/>
      <c r="L18281" s="116"/>
      <c r="M18281" s="116"/>
      <c r="N18281" s="117"/>
      <c r="P18281" s="115"/>
      <c r="Q18281" s="116"/>
      <c r="R18281" s="116"/>
      <c r="S18281" s="116"/>
      <c r="T18281" s="117"/>
    </row>
    <row r="18282" spans="10:20">
      <c r="J18282" s="116"/>
      <c r="K18282" s="116"/>
      <c r="L18282" s="116"/>
      <c r="M18282" s="116"/>
      <c r="N18282" s="117"/>
      <c r="P18282" s="115"/>
      <c r="Q18282" s="116"/>
      <c r="R18282" s="116"/>
      <c r="S18282" s="116"/>
      <c r="T18282" s="117"/>
    </row>
    <row r="18283" spans="10:20">
      <c r="J18283" s="116"/>
      <c r="K18283" s="116"/>
      <c r="L18283" s="116"/>
      <c r="M18283" s="116"/>
      <c r="N18283" s="117"/>
      <c r="P18283" s="115"/>
      <c r="Q18283" s="116"/>
      <c r="R18283" s="116"/>
      <c r="S18283" s="116"/>
      <c r="T18283" s="117"/>
    </row>
    <row r="18284" spans="10:20">
      <c r="J18284" s="116"/>
      <c r="K18284" s="116"/>
      <c r="L18284" s="116"/>
      <c r="M18284" s="116"/>
      <c r="N18284" s="117"/>
      <c r="P18284" s="115"/>
      <c r="Q18284" s="116"/>
      <c r="R18284" s="116"/>
      <c r="S18284" s="116"/>
      <c r="T18284" s="117"/>
    </row>
    <row r="18285" spans="10:20">
      <c r="J18285" s="116"/>
      <c r="K18285" s="116"/>
      <c r="L18285" s="116"/>
      <c r="M18285" s="116"/>
      <c r="N18285" s="117"/>
      <c r="P18285" s="115"/>
      <c r="Q18285" s="116"/>
      <c r="R18285" s="116"/>
      <c r="S18285" s="116"/>
      <c r="T18285" s="117"/>
    </row>
    <row r="18286" spans="10:20">
      <c r="J18286" s="116"/>
      <c r="K18286" s="116"/>
      <c r="L18286" s="116"/>
      <c r="M18286" s="116"/>
      <c r="N18286" s="117"/>
      <c r="P18286" s="115"/>
      <c r="Q18286" s="116"/>
      <c r="R18286" s="116"/>
      <c r="S18286" s="116"/>
      <c r="T18286" s="117"/>
    </row>
    <row r="18287" spans="10:20">
      <c r="J18287" s="116"/>
      <c r="K18287" s="116"/>
      <c r="L18287" s="116"/>
      <c r="M18287" s="116"/>
      <c r="N18287" s="117"/>
      <c r="P18287" s="115"/>
      <c r="Q18287" s="116"/>
      <c r="R18287" s="116"/>
      <c r="S18287" s="116"/>
      <c r="T18287" s="117"/>
    </row>
    <row r="18288" spans="10:20">
      <c r="J18288" s="116"/>
      <c r="K18288" s="116"/>
      <c r="L18288" s="116"/>
      <c r="M18288" s="116"/>
      <c r="N18288" s="117"/>
      <c r="P18288" s="115"/>
      <c r="Q18288" s="116"/>
      <c r="R18288" s="116"/>
      <c r="S18288" s="116"/>
      <c r="T18288" s="117"/>
    </row>
    <row r="18289" spans="10:20">
      <c r="J18289" s="116"/>
      <c r="K18289" s="116"/>
      <c r="L18289" s="116"/>
      <c r="M18289" s="116"/>
      <c r="N18289" s="117"/>
      <c r="P18289" s="115"/>
      <c r="Q18289" s="116"/>
      <c r="R18289" s="116"/>
      <c r="S18289" s="116"/>
      <c r="T18289" s="117"/>
    </row>
    <row r="18290" spans="10:20">
      <c r="J18290" s="116"/>
      <c r="K18290" s="116"/>
      <c r="L18290" s="116"/>
      <c r="M18290" s="116"/>
      <c r="N18290" s="117"/>
      <c r="P18290" s="115"/>
      <c r="Q18290" s="116"/>
      <c r="R18290" s="116"/>
      <c r="S18290" s="116"/>
      <c r="T18290" s="117"/>
    </row>
    <row r="18291" spans="10:20">
      <c r="J18291" s="116"/>
      <c r="K18291" s="116"/>
      <c r="L18291" s="116"/>
      <c r="M18291" s="116"/>
      <c r="N18291" s="117"/>
      <c r="P18291" s="115"/>
      <c r="Q18291" s="116"/>
      <c r="R18291" s="116"/>
      <c r="S18291" s="116"/>
      <c r="T18291" s="117"/>
    </row>
    <row r="18292" spans="10:20">
      <c r="J18292" s="116"/>
      <c r="K18292" s="116"/>
      <c r="L18292" s="116"/>
      <c r="M18292" s="116"/>
      <c r="N18292" s="117"/>
      <c r="P18292" s="115"/>
      <c r="Q18292" s="116"/>
      <c r="R18292" s="116"/>
      <c r="S18292" s="116"/>
      <c r="T18292" s="117"/>
    </row>
    <row r="18293" spans="10:20">
      <c r="J18293" s="116"/>
      <c r="K18293" s="116"/>
      <c r="L18293" s="116"/>
      <c r="M18293" s="116"/>
      <c r="N18293" s="117"/>
      <c r="P18293" s="115"/>
      <c r="Q18293" s="116"/>
      <c r="R18293" s="116"/>
      <c r="S18293" s="116"/>
      <c r="T18293" s="117"/>
    </row>
    <row r="18294" spans="10:20">
      <c r="J18294" s="116"/>
      <c r="K18294" s="116"/>
      <c r="L18294" s="116"/>
      <c r="M18294" s="116"/>
      <c r="N18294" s="117"/>
      <c r="P18294" s="115"/>
      <c r="Q18294" s="116"/>
      <c r="R18294" s="116"/>
      <c r="S18294" s="116"/>
      <c r="T18294" s="117"/>
    </row>
    <row r="18295" spans="10:20">
      <c r="J18295" s="116"/>
      <c r="K18295" s="116"/>
      <c r="L18295" s="116"/>
      <c r="M18295" s="116"/>
      <c r="N18295" s="117"/>
      <c r="P18295" s="115"/>
      <c r="Q18295" s="116"/>
      <c r="R18295" s="116"/>
      <c r="S18295" s="116"/>
      <c r="T18295" s="117"/>
    </row>
    <row r="18296" spans="10:20">
      <c r="J18296" s="116"/>
      <c r="K18296" s="116"/>
      <c r="L18296" s="116"/>
      <c r="M18296" s="116"/>
      <c r="N18296" s="117"/>
      <c r="P18296" s="115"/>
      <c r="Q18296" s="116"/>
      <c r="R18296" s="116"/>
      <c r="S18296" s="116"/>
      <c r="T18296" s="117"/>
    </row>
    <row r="18297" spans="10:20">
      <c r="J18297" s="116"/>
      <c r="K18297" s="116"/>
      <c r="L18297" s="116"/>
      <c r="M18297" s="116"/>
      <c r="N18297" s="117"/>
      <c r="P18297" s="115"/>
      <c r="Q18297" s="116"/>
      <c r="R18297" s="116"/>
      <c r="S18297" s="116"/>
      <c r="T18297" s="117"/>
    </row>
    <row r="18298" spans="10:20">
      <c r="J18298" s="116"/>
      <c r="K18298" s="116"/>
      <c r="L18298" s="116"/>
      <c r="M18298" s="116"/>
      <c r="N18298" s="117"/>
      <c r="P18298" s="115"/>
      <c r="Q18298" s="116"/>
      <c r="R18298" s="116"/>
      <c r="S18298" s="116"/>
      <c r="T18298" s="117"/>
    </row>
    <row r="18299" spans="10:20">
      <c r="J18299" s="116"/>
      <c r="K18299" s="116"/>
      <c r="L18299" s="116"/>
      <c r="M18299" s="116"/>
      <c r="N18299" s="117"/>
      <c r="P18299" s="115"/>
      <c r="Q18299" s="116"/>
      <c r="R18299" s="116"/>
      <c r="S18299" s="116"/>
      <c r="T18299" s="117"/>
    </row>
    <row r="18300" spans="10:20">
      <c r="J18300" s="116"/>
      <c r="K18300" s="116"/>
      <c r="L18300" s="116"/>
      <c r="M18300" s="116"/>
      <c r="N18300" s="117"/>
      <c r="P18300" s="115"/>
      <c r="Q18300" s="116"/>
      <c r="R18300" s="116"/>
      <c r="S18300" s="116"/>
      <c r="T18300" s="117"/>
    </row>
    <row r="18301" spans="10:20">
      <c r="J18301" s="116"/>
      <c r="K18301" s="116"/>
      <c r="L18301" s="116"/>
      <c r="M18301" s="116"/>
      <c r="N18301" s="117"/>
      <c r="P18301" s="115"/>
      <c r="Q18301" s="116"/>
      <c r="R18301" s="116"/>
      <c r="S18301" s="116"/>
      <c r="T18301" s="117"/>
    </row>
    <row r="18302" spans="10:20">
      <c r="J18302" s="116"/>
      <c r="K18302" s="116"/>
      <c r="L18302" s="116"/>
      <c r="M18302" s="116"/>
      <c r="N18302" s="117"/>
      <c r="P18302" s="115"/>
      <c r="Q18302" s="116"/>
      <c r="R18302" s="116"/>
      <c r="S18302" s="116"/>
      <c r="T18302" s="117"/>
    </row>
    <row r="18303" spans="10:20">
      <c r="J18303" s="116"/>
      <c r="K18303" s="116"/>
      <c r="L18303" s="116"/>
      <c r="M18303" s="116"/>
      <c r="N18303" s="117"/>
      <c r="P18303" s="115"/>
      <c r="Q18303" s="116"/>
      <c r="R18303" s="116"/>
      <c r="S18303" s="116"/>
      <c r="T18303" s="117"/>
    </row>
    <row r="18304" spans="10:20">
      <c r="J18304" s="116"/>
      <c r="K18304" s="116"/>
      <c r="L18304" s="116"/>
      <c r="M18304" s="116"/>
      <c r="N18304" s="117"/>
      <c r="P18304" s="115"/>
      <c r="Q18304" s="116"/>
      <c r="R18304" s="116"/>
      <c r="S18304" s="116"/>
      <c r="T18304" s="117"/>
    </row>
    <row r="18305" spans="10:20">
      <c r="J18305" s="116"/>
      <c r="K18305" s="116"/>
      <c r="L18305" s="116"/>
      <c r="M18305" s="116"/>
      <c r="N18305" s="117"/>
      <c r="P18305" s="115"/>
      <c r="Q18305" s="116"/>
      <c r="R18305" s="116"/>
      <c r="S18305" s="116"/>
      <c r="T18305" s="117"/>
    </row>
    <row r="18306" spans="10:20">
      <c r="J18306" s="116"/>
      <c r="K18306" s="116"/>
      <c r="L18306" s="116"/>
      <c r="M18306" s="116"/>
      <c r="N18306" s="117"/>
      <c r="P18306" s="115"/>
      <c r="Q18306" s="116"/>
      <c r="R18306" s="116"/>
      <c r="S18306" s="116"/>
      <c r="T18306" s="117"/>
    </row>
    <row r="18307" spans="10:20">
      <c r="J18307" s="116"/>
      <c r="K18307" s="116"/>
      <c r="L18307" s="116"/>
      <c r="M18307" s="116"/>
      <c r="N18307" s="117"/>
      <c r="P18307" s="115"/>
      <c r="Q18307" s="116"/>
      <c r="R18307" s="116"/>
      <c r="S18307" s="116"/>
      <c r="T18307" s="117"/>
    </row>
    <row r="18308" spans="10:20">
      <c r="J18308" s="116"/>
      <c r="K18308" s="116"/>
      <c r="L18308" s="116"/>
      <c r="M18308" s="116"/>
      <c r="N18308" s="117"/>
      <c r="P18308" s="115"/>
      <c r="Q18308" s="116"/>
      <c r="R18308" s="116"/>
      <c r="S18308" s="116"/>
      <c r="T18308" s="117"/>
    </row>
    <row r="18309" spans="10:20">
      <c r="J18309" s="116"/>
      <c r="K18309" s="116"/>
      <c r="L18309" s="116"/>
      <c r="M18309" s="116"/>
      <c r="N18309" s="117"/>
      <c r="P18309" s="115"/>
      <c r="Q18309" s="116"/>
      <c r="R18309" s="116"/>
      <c r="S18309" s="116"/>
      <c r="T18309" s="117"/>
    </row>
    <row r="18310" spans="10:20">
      <c r="J18310" s="116"/>
      <c r="K18310" s="116"/>
      <c r="L18310" s="116"/>
      <c r="M18310" s="116"/>
      <c r="N18310" s="117"/>
      <c r="P18310" s="115"/>
      <c r="Q18310" s="116"/>
      <c r="R18310" s="116"/>
      <c r="S18310" s="116"/>
      <c r="T18310" s="117"/>
    </row>
    <row r="18311" spans="10:20">
      <c r="J18311" s="116"/>
      <c r="K18311" s="116"/>
      <c r="L18311" s="116"/>
      <c r="M18311" s="116"/>
      <c r="N18311" s="117"/>
      <c r="P18311" s="115"/>
      <c r="Q18311" s="116"/>
      <c r="R18311" s="116"/>
      <c r="S18311" s="116"/>
      <c r="T18311" s="117"/>
    </row>
    <row r="18312" spans="10:20">
      <c r="J18312" s="116"/>
      <c r="K18312" s="116"/>
      <c r="L18312" s="116"/>
      <c r="M18312" s="116"/>
      <c r="N18312" s="117"/>
      <c r="P18312" s="115"/>
      <c r="Q18312" s="116"/>
      <c r="R18312" s="116"/>
      <c r="S18312" s="116"/>
      <c r="T18312" s="117"/>
    </row>
    <row r="18313" spans="10:20">
      <c r="J18313" s="116"/>
      <c r="K18313" s="116"/>
      <c r="L18313" s="116"/>
      <c r="M18313" s="116"/>
      <c r="N18313" s="117"/>
      <c r="P18313" s="115"/>
      <c r="Q18313" s="116"/>
      <c r="R18313" s="116"/>
      <c r="S18313" s="116"/>
      <c r="T18313" s="117"/>
    </row>
    <row r="18314" spans="10:20">
      <c r="J18314" s="116"/>
      <c r="K18314" s="116"/>
      <c r="L18314" s="116"/>
      <c r="M18314" s="116"/>
      <c r="N18314" s="117"/>
      <c r="P18314" s="115"/>
      <c r="Q18314" s="116"/>
      <c r="R18314" s="116"/>
      <c r="S18314" s="116"/>
      <c r="T18314" s="117"/>
    </row>
    <row r="18315" spans="10:20">
      <c r="J18315" s="116"/>
      <c r="K18315" s="116"/>
      <c r="L18315" s="116"/>
      <c r="M18315" s="116"/>
      <c r="N18315" s="117"/>
      <c r="P18315" s="115"/>
      <c r="Q18315" s="116"/>
      <c r="R18315" s="116"/>
      <c r="S18315" s="116"/>
      <c r="T18315" s="117"/>
    </row>
    <row r="18316" spans="10:20">
      <c r="J18316" s="116"/>
      <c r="K18316" s="116"/>
      <c r="L18316" s="116"/>
      <c r="M18316" s="116"/>
      <c r="N18316" s="117"/>
      <c r="P18316" s="115"/>
      <c r="Q18316" s="116"/>
      <c r="R18316" s="116"/>
      <c r="S18316" s="116"/>
      <c r="T18316" s="117"/>
    </row>
    <row r="18317" spans="10:20">
      <c r="J18317" s="116"/>
      <c r="K18317" s="116"/>
      <c r="L18317" s="116"/>
      <c r="M18317" s="116"/>
      <c r="N18317" s="117"/>
      <c r="P18317" s="115"/>
      <c r="Q18317" s="116"/>
      <c r="R18317" s="116"/>
      <c r="S18317" s="116"/>
      <c r="T18317" s="117"/>
    </row>
    <row r="18318" spans="10:20">
      <c r="J18318" s="116"/>
      <c r="K18318" s="116"/>
      <c r="L18318" s="116"/>
      <c r="M18318" s="116"/>
      <c r="N18318" s="117"/>
      <c r="P18318" s="115"/>
      <c r="Q18318" s="116"/>
      <c r="R18318" s="116"/>
      <c r="S18318" s="116"/>
      <c r="T18318" s="117"/>
    </row>
    <row r="18319" spans="10:20">
      <c r="J18319" s="116"/>
      <c r="K18319" s="116"/>
      <c r="L18319" s="116"/>
      <c r="M18319" s="116"/>
      <c r="N18319" s="117"/>
      <c r="P18319" s="115"/>
      <c r="Q18319" s="116"/>
      <c r="R18319" s="116"/>
      <c r="S18319" s="116"/>
      <c r="T18319" s="117"/>
    </row>
    <row r="18320" spans="10:20">
      <c r="J18320" s="116"/>
      <c r="K18320" s="116"/>
      <c r="L18320" s="116"/>
      <c r="M18320" s="116"/>
      <c r="N18320" s="117"/>
      <c r="P18320" s="115"/>
      <c r="Q18320" s="116"/>
      <c r="R18320" s="116"/>
      <c r="S18320" s="116"/>
      <c r="T18320" s="117"/>
    </row>
    <row r="18321" spans="10:20">
      <c r="J18321" s="116"/>
      <c r="K18321" s="116"/>
      <c r="L18321" s="116"/>
      <c r="M18321" s="116"/>
      <c r="N18321" s="117"/>
      <c r="P18321" s="115"/>
      <c r="Q18321" s="116"/>
      <c r="R18321" s="116"/>
      <c r="S18321" s="116"/>
      <c r="T18321" s="117"/>
    </row>
    <row r="18322" spans="10:20">
      <c r="J18322" s="116"/>
      <c r="K18322" s="116"/>
      <c r="L18322" s="116"/>
      <c r="M18322" s="116"/>
      <c r="N18322" s="117"/>
      <c r="P18322" s="115"/>
      <c r="Q18322" s="116"/>
      <c r="R18322" s="116"/>
      <c r="S18322" s="116"/>
      <c r="T18322" s="117"/>
    </row>
    <row r="18323" spans="10:20">
      <c r="J18323" s="116"/>
      <c r="K18323" s="116"/>
      <c r="L18323" s="116"/>
      <c r="M18323" s="116"/>
      <c r="N18323" s="117"/>
      <c r="P18323" s="115"/>
      <c r="Q18323" s="116"/>
      <c r="R18323" s="116"/>
      <c r="S18323" s="116"/>
      <c r="T18323" s="117"/>
    </row>
    <row r="18324" spans="10:20">
      <c r="J18324" s="116"/>
      <c r="K18324" s="116"/>
      <c r="L18324" s="116"/>
      <c r="M18324" s="116"/>
      <c r="N18324" s="117"/>
      <c r="P18324" s="115"/>
      <c r="Q18324" s="116"/>
      <c r="R18324" s="116"/>
      <c r="S18324" s="116"/>
      <c r="T18324" s="117"/>
    </row>
    <row r="18325" spans="10:20">
      <c r="J18325" s="116"/>
      <c r="K18325" s="116"/>
      <c r="L18325" s="116"/>
      <c r="M18325" s="116"/>
      <c r="N18325" s="117"/>
      <c r="P18325" s="115"/>
      <c r="Q18325" s="116"/>
      <c r="R18325" s="116"/>
      <c r="S18325" s="116"/>
      <c r="T18325" s="117"/>
    </row>
    <row r="18326" spans="10:20">
      <c r="J18326" s="116"/>
      <c r="K18326" s="116"/>
      <c r="L18326" s="116"/>
      <c r="M18326" s="116"/>
      <c r="N18326" s="117"/>
      <c r="P18326" s="115"/>
      <c r="Q18326" s="116"/>
      <c r="R18326" s="116"/>
      <c r="S18326" s="116"/>
      <c r="T18326" s="117"/>
    </row>
    <row r="18327" spans="10:20">
      <c r="J18327" s="116"/>
      <c r="K18327" s="116"/>
      <c r="L18327" s="116"/>
      <c r="M18327" s="116"/>
      <c r="N18327" s="117"/>
      <c r="P18327" s="115"/>
      <c r="Q18327" s="116"/>
      <c r="R18327" s="116"/>
      <c r="S18327" s="116"/>
      <c r="T18327" s="117"/>
    </row>
    <row r="18328" spans="10:20">
      <c r="J18328" s="116"/>
      <c r="K18328" s="116"/>
      <c r="L18328" s="116"/>
      <c r="M18328" s="116"/>
      <c r="N18328" s="117"/>
      <c r="P18328" s="115"/>
      <c r="Q18328" s="116"/>
      <c r="R18328" s="116"/>
      <c r="S18328" s="116"/>
      <c r="T18328" s="117"/>
    </row>
    <row r="18329" spans="10:20">
      <c r="J18329" s="116"/>
      <c r="K18329" s="116"/>
      <c r="L18329" s="116"/>
      <c r="M18329" s="116"/>
      <c r="N18329" s="117"/>
      <c r="P18329" s="115"/>
      <c r="Q18329" s="116"/>
      <c r="R18329" s="116"/>
      <c r="S18329" s="116"/>
      <c r="T18329" s="117"/>
    </row>
    <row r="18330" spans="10:20">
      <c r="J18330" s="116"/>
      <c r="K18330" s="116"/>
      <c r="L18330" s="116"/>
      <c r="M18330" s="116"/>
      <c r="N18330" s="117"/>
      <c r="P18330" s="115"/>
      <c r="Q18330" s="116"/>
      <c r="R18330" s="116"/>
      <c r="S18330" s="116"/>
      <c r="T18330" s="117"/>
    </row>
    <row r="18331" spans="10:20">
      <c r="J18331" s="116"/>
      <c r="K18331" s="116"/>
      <c r="L18331" s="116"/>
      <c r="M18331" s="116"/>
      <c r="N18331" s="117"/>
      <c r="P18331" s="115"/>
      <c r="Q18331" s="116"/>
      <c r="R18331" s="116"/>
      <c r="S18331" s="116"/>
      <c r="T18331" s="117"/>
    </row>
    <row r="18332" spans="10:20">
      <c r="J18332" s="116"/>
      <c r="K18332" s="116"/>
      <c r="L18332" s="116"/>
      <c r="M18332" s="116"/>
      <c r="N18332" s="117"/>
      <c r="P18332" s="115"/>
      <c r="Q18332" s="116"/>
      <c r="R18332" s="116"/>
      <c r="S18332" s="116"/>
      <c r="T18332" s="117"/>
    </row>
    <row r="18333" spans="10:20">
      <c r="J18333" s="116"/>
      <c r="K18333" s="116"/>
      <c r="L18333" s="116"/>
      <c r="M18333" s="116"/>
      <c r="N18333" s="117"/>
      <c r="P18333" s="115"/>
      <c r="Q18333" s="116"/>
      <c r="R18333" s="116"/>
      <c r="S18333" s="116"/>
      <c r="T18333" s="117"/>
    </row>
    <row r="18334" spans="10:20">
      <c r="J18334" s="116"/>
      <c r="K18334" s="116"/>
      <c r="L18334" s="116"/>
      <c r="M18334" s="116"/>
      <c r="N18334" s="117"/>
      <c r="P18334" s="115"/>
      <c r="Q18334" s="116"/>
      <c r="R18334" s="116"/>
      <c r="S18334" s="116"/>
      <c r="T18334" s="117"/>
    </row>
    <row r="18335" spans="10:20">
      <c r="J18335" s="116"/>
      <c r="K18335" s="116"/>
      <c r="L18335" s="116"/>
      <c r="M18335" s="116"/>
      <c r="N18335" s="117"/>
      <c r="P18335" s="115"/>
      <c r="Q18335" s="116"/>
      <c r="R18335" s="116"/>
      <c r="S18335" s="116"/>
      <c r="T18335" s="117"/>
    </row>
    <row r="18336" spans="10:20">
      <c r="J18336" s="116"/>
      <c r="K18336" s="116"/>
      <c r="L18336" s="116"/>
      <c r="M18336" s="116"/>
      <c r="N18336" s="117"/>
      <c r="P18336" s="115"/>
      <c r="Q18336" s="116"/>
      <c r="R18336" s="116"/>
      <c r="S18336" s="116"/>
      <c r="T18336" s="117"/>
    </row>
    <row r="18337" spans="10:20">
      <c r="J18337" s="116"/>
      <c r="K18337" s="116"/>
      <c r="L18337" s="116"/>
      <c r="M18337" s="116"/>
      <c r="N18337" s="117"/>
      <c r="P18337" s="115"/>
      <c r="Q18337" s="116"/>
      <c r="R18337" s="116"/>
      <c r="S18337" s="116"/>
      <c r="T18337" s="117"/>
    </row>
    <row r="18338" spans="10:20">
      <c r="J18338" s="116"/>
      <c r="K18338" s="116"/>
      <c r="L18338" s="116"/>
      <c r="M18338" s="116"/>
      <c r="N18338" s="117"/>
      <c r="P18338" s="115"/>
      <c r="Q18338" s="116"/>
      <c r="R18338" s="116"/>
      <c r="S18338" s="116"/>
      <c r="T18338" s="117"/>
    </row>
    <row r="18339" spans="10:20">
      <c r="J18339" s="116"/>
      <c r="K18339" s="116"/>
      <c r="L18339" s="116"/>
      <c r="M18339" s="116"/>
      <c r="N18339" s="117"/>
      <c r="P18339" s="115"/>
      <c r="Q18339" s="116"/>
      <c r="R18339" s="116"/>
      <c r="S18339" s="116"/>
      <c r="T18339" s="117"/>
    </row>
    <row r="18340" spans="10:20">
      <c r="J18340" s="116"/>
      <c r="K18340" s="116"/>
      <c r="L18340" s="116"/>
      <c r="M18340" s="116"/>
      <c r="N18340" s="117"/>
      <c r="P18340" s="115"/>
      <c r="Q18340" s="116"/>
      <c r="R18340" s="116"/>
      <c r="S18340" s="116"/>
      <c r="T18340" s="117"/>
    </row>
    <row r="18341" spans="10:20">
      <c r="J18341" s="116"/>
      <c r="K18341" s="116"/>
      <c r="L18341" s="116"/>
      <c r="M18341" s="116"/>
      <c r="N18341" s="117"/>
      <c r="P18341" s="115"/>
      <c r="Q18341" s="116"/>
      <c r="R18341" s="116"/>
      <c r="S18341" s="116"/>
      <c r="T18341" s="117"/>
    </row>
    <row r="18342" spans="10:20">
      <c r="J18342" s="116"/>
      <c r="K18342" s="116"/>
      <c r="L18342" s="116"/>
      <c r="M18342" s="116"/>
      <c r="N18342" s="117"/>
      <c r="P18342" s="115"/>
      <c r="Q18342" s="116"/>
      <c r="R18342" s="116"/>
      <c r="S18342" s="116"/>
      <c r="T18342" s="117"/>
    </row>
    <row r="18343" spans="10:20">
      <c r="J18343" s="116"/>
      <c r="K18343" s="116"/>
      <c r="L18343" s="116"/>
      <c r="M18343" s="116"/>
      <c r="N18343" s="117"/>
      <c r="P18343" s="115"/>
      <c r="Q18343" s="116"/>
      <c r="R18343" s="116"/>
      <c r="S18343" s="116"/>
      <c r="T18343" s="117"/>
    </row>
    <row r="18344" spans="10:20">
      <c r="J18344" s="116"/>
      <c r="K18344" s="116"/>
      <c r="L18344" s="116"/>
      <c r="M18344" s="116"/>
      <c r="N18344" s="117"/>
      <c r="P18344" s="115"/>
      <c r="Q18344" s="116"/>
      <c r="R18344" s="116"/>
      <c r="S18344" s="116"/>
      <c r="T18344" s="117"/>
    </row>
    <row r="18345" spans="10:20">
      <c r="J18345" s="116"/>
      <c r="K18345" s="116"/>
      <c r="L18345" s="116"/>
      <c r="M18345" s="116"/>
      <c r="N18345" s="117"/>
      <c r="P18345" s="115"/>
      <c r="Q18345" s="116"/>
      <c r="R18345" s="116"/>
      <c r="S18345" s="116"/>
      <c r="T18345" s="117"/>
    </row>
    <row r="18346" spans="10:20">
      <c r="J18346" s="116"/>
      <c r="K18346" s="116"/>
      <c r="L18346" s="116"/>
      <c r="M18346" s="116"/>
      <c r="N18346" s="117"/>
      <c r="P18346" s="115"/>
      <c r="Q18346" s="116"/>
      <c r="R18346" s="116"/>
      <c r="S18346" s="116"/>
      <c r="T18346" s="117"/>
    </row>
    <row r="18347" spans="10:20">
      <c r="J18347" s="116"/>
      <c r="K18347" s="116"/>
      <c r="L18347" s="116"/>
      <c r="M18347" s="116"/>
      <c r="N18347" s="117"/>
      <c r="P18347" s="115"/>
      <c r="Q18347" s="116"/>
      <c r="R18347" s="116"/>
      <c r="S18347" s="116"/>
      <c r="T18347" s="117"/>
    </row>
    <row r="18348" spans="10:20">
      <c r="J18348" s="116"/>
      <c r="K18348" s="116"/>
      <c r="L18348" s="116"/>
      <c r="M18348" s="116"/>
      <c r="N18348" s="117"/>
      <c r="P18348" s="115"/>
      <c r="Q18348" s="116"/>
      <c r="R18348" s="116"/>
      <c r="S18348" s="116"/>
      <c r="T18348" s="117"/>
    </row>
    <row r="18349" spans="10:20">
      <c r="J18349" s="116"/>
      <c r="K18349" s="116"/>
      <c r="L18349" s="116"/>
      <c r="M18349" s="116"/>
      <c r="N18349" s="117"/>
      <c r="P18349" s="115"/>
      <c r="Q18349" s="116"/>
      <c r="R18349" s="116"/>
      <c r="S18349" s="116"/>
      <c r="T18349" s="117"/>
    </row>
    <row r="18350" spans="10:20">
      <c r="J18350" s="116"/>
      <c r="K18350" s="116"/>
      <c r="L18350" s="116"/>
      <c r="M18350" s="116"/>
      <c r="N18350" s="117"/>
      <c r="P18350" s="115"/>
      <c r="Q18350" s="116"/>
      <c r="R18350" s="116"/>
      <c r="S18350" s="116"/>
      <c r="T18350" s="117"/>
    </row>
    <row r="18351" spans="10:20">
      <c r="J18351" s="116"/>
      <c r="K18351" s="116"/>
      <c r="L18351" s="116"/>
      <c r="M18351" s="116"/>
      <c r="N18351" s="117"/>
      <c r="P18351" s="115"/>
      <c r="Q18351" s="116"/>
      <c r="R18351" s="116"/>
      <c r="S18351" s="116"/>
      <c r="T18351" s="117"/>
    </row>
    <row r="18352" spans="10:20">
      <c r="J18352" s="116"/>
      <c r="K18352" s="116"/>
      <c r="L18352" s="116"/>
      <c r="M18352" s="116"/>
      <c r="N18352" s="117"/>
      <c r="P18352" s="115"/>
      <c r="Q18352" s="116"/>
      <c r="R18352" s="116"/>
      <c r="S18352" s="116"/>
      <c r="T18352" s="117"/>
    </row>
    <row r="18353" spans="10:20">
      <c r="J18353" s="116"/>
      <c r="K18353" s="116"/>
      <c r="L18353" s="116"/>
      <c r="M18353" s="116"/>
      <c r="N18353" s="117"/>
      <c r="P18353" s="115"/>
      <c r="Q18353" s="116"/>
      <c r="R18353" s="116"/>
      <c r="S18353" s="116"/>
      <c r="T18353" s="117"/>
    </row>
    <row r="18354" spans="10:20">
      <c r="J18354" s="116"/>
      <c r="K18354" s="116"/>
      <c r="L18354" s="116"/>
      <c r="M18354" s="116"/>
      <c r="N18354" s="117"/>
      <c r="P18354" s="115"/>
      <c r="Q18354" s="116"/>
      <c r="R18354" s="116"/>
      <c r="S18354" s="116"/>
      <c r="T18354" s="117"/>
    </row>
    <row r="18355" spans="10:20">
      <c r="J18355" s="116"/>
      <c r="K18355" s="116"/>
      <c r="L18355" s="116"/>
      <c r="M18355" s="116"/>
      <c r="N18355" s="117"/>
      <c r="P18355" s="115"/>
      <c r="Q18355" s="116"/>
      <c r="R18355" s="116"/>
      <c r="S18355" s="116"/>
      <c r="T18355" s="117"/>
    </row>
    <row r="18356" spans="10:20">
      <c r="J18356" s="116"/>
      <c r="K18356" s="116"/>
      <c r="L18356" s="116"/>
      <c r="M18356" s="116"/>
      <c r="N18356" s="117"/>
      <c r="P18356" s="115"/>
      <c r="Q18356" s="116"/>
      <c r="R18356" s="116"/>
      <c r="S18356" s="116"/>
      <c r="T18356" s="117"/>
    </row>
    <row r="18357" spans="10:20">
      <c r="J18357" s="116"/>
      <c r="K18357" s="116"/>
      <c r="L18357" s="116"/>
      <c r="M18357" s="116"/>
      <c r="N18357" s="117"/>
      <c r="P18357" s="115"/>
      <c r="Q18357" s="116"/>
      <c r="R18357" s="116"/>
      <c r="S18357" s="116"/>
      <c r="T18357" s="117"/>
    </row>
    <row r="18358" spans="10:20">
      <c r="J18358" s="116"/>
      <c r="K18358" s="116"/>
      <c r="L18358" s="116"/>
      <c r="M18358" s="116"/>
      <c r="N18358" s="117"/>
      <c r="P18358" s="115"/>
      <c r="Q18358" s="116"/>
      <c r="R18358" s="116"/>
      <c r="S18358" s="116"/>
      <c r="T18358" s="117"/>
    </row>
    <row r="18359" spans="10:20">
      <c r="J18359" s="116"/>
      <c r="K18359" s="116"/>
      <c r="L18359" s="116"/>
      <c r="M18359" s="116"/>
      <c r="N18359" s="117"/>
      <c r="P18359" s="115"/>
      <c r="Q18359" s="116"/>
      <c r="R18359" s="116"/>
      <c r="S18359" s="116"/>
      <c r="T18359" s="117"/>
    </row>
    <row r="18360" spans="10:20">
      <c r="J18360" s="116"/>
      <c r="K18360" s="116"/>
      <c r="L18360" s="116"/>
      <c r="M18360" s="116"/>
      <c r="N18360" s="117"/>
      <c r="P18360" s="115"/>
      <c r="Q18360" s="116"/>
      <c r="R18360" s="116"/>
      <c r="S18360" s="116"/>
      <c r="T18360" s="117"/>
    </row>
    <row r="18361" spans="10:20">
      <c r="J18361" s="116"/>
      <c r="K18361" s="116"/>
      <c r="L18361" s="116"/>
      <c r="M18361" s="116"/>
      <c r="N18361" s="117"/>
      <c r="P18361" s="115"/>
      <c r="Q18361" s="116"/>
      <c r="R18361" s="116"/>
      <c r="S18361" s="116"/>
      <c r="T18361" s="117"/>
    </row>
    <row r="18362" spans="10:20">
      <c r="J18362" s="116"/>
      <c r="K18362" s="116"/>
      <c r="L18362" s="116"/>
      <c r="M18362" s="116"/>
      <c r="N18362" s="117"/>
      <c r="P18362" s="115"/>
      <c r="Q18362" s="116"/>
      <c r="R18362" s="116"/>
      <c r="S18362" s="116"/>
      <c r="T18362" s="117"/>
    </row>
    <row r="18363" spans="10:20">
      <c r="J18363" s="116"/>
      <c r="K18363" s="116"/>
      <c r="L18363" s="116"/>
      <c r="M18363" s="116"/>
      <c r="N18363" s="117"/>
      <c r="P18363" s="115"/>
      <c r="Q18363" s="116"/>
      <c r="R18363" s="116"/>
      <c r="S18363" s="116"/>
      <c r="T18363" s="117"/>
    </row>
    <row r="18364" spans="10:20">
      <c r="J18364" s="116"/>
      <c r="K18364" s="116"/>
      <c r="L18364" s="116"/>
      <c r="M18364" s="116"/>
      <c r="N18364" s="117"/>
      <c r="P18364" s="115"/>
      <c r="Q18364" s="116"/>
      <c r="R18364" s="116"/>
      <c r="S18364" s="116"/>
      <c r="T18364" s="117"/>
    </row>
    <row r="18365" spans="10:20">
      <c r="J18365" s="116"/>
      <c r="K18365" s="116"/>
      <c r="L18365" s="116"/>
      <c r="M18365" s="116"/>
      <c r="N18365" s="117"/>
      <c r="P18365" s="115"/>
      <c r="Q18365" s="116"/>
      <c r="R18365" s="116"/>
      <c r="S18365" s="116"/>
      <c r="T18365" s="117"/>
    </row>
    <row r="18366" spans="10:20">
      <c r="J18366" s="116"/>
      <c r="K18366" s="116"/>
      <c r="L18366" s="116"/>
      <c r="M18366" s="116"/>
      <c r="N18366" s="117"/>
      <c r="P18366" s="115"/>
      <c r="Q18366" s="116"/>
      <c r="R18366" s="116"/>
      <c r="S18366" s="116"/>
      <c r="T18366" s="117"/>
    </row>
    <row r="18367" spans="10:20">
      <c r="J18367" s="116"/>
      <c r="K18367" s="116"/>
      <c r="L18367" s="116"/>
      <c r="M18367" s="116"/>
      <c r="N18367" s="117"/>
      <c r="P18367" s="115"/>
      <c r="Q18367" s="116"/>
      <c r="R18367" s="116"/>
      <c r="S18367" s="116"/>
      <c r="T18367" s="117"/>
    </row>
    <row r="18368" spans="10:20">
      <c r="J18368" s="116"/>
      <c r="K18368" s="116"/>
      <c r="L18368" s="116"/>
      <c r="M18368" s="116"/>
      <c r="N18368" s="117"/>
      <c r="P18368" s="115"/>
      <c r="Q18368" s="116"/>
      <c r="R18368" s="116"/>
      <c r="S18368" s="116"/>
      <c r="T18368" s="117"/>
    </row>
    <row r="18369" spans="10:20">
      <c r="J18369" s="116"/>
      <c r="K18369" s="116"/>
      <c r="L18369" s="116"/>
      <c r="M18369" s="116"/>
      <c r="N18369" s="117"/>
      <c r="P18369" s="115"/>
      <c r="Q18369" s="116"/>
      <c r="R18369" s="116"/>
      <c r="S18369" s="116"/>
      <c r="T18369" s="117"/>
    </row>
    <row r="18370" spans="10:20">
      <c r="J18370" s="116"/>
      <c r="K18370" s="116"/>
      <c r="L18370" s="116"/>
      <c r="M18370" s="116"/>
      <c r="N18370" s="117"/>
      <c r="P18370" s="115"/>
      <c r="Q18370" s="116"/>
      <c r="R18370" s="116"/>
      <c r="S18370" s="116"/>
      <c r="T18370" s="117"/>
    </row>
    <row r="18371" spans="10:20">
      <c r="J18371" s="116"/>
      <c r="K18371" s="116"/>
      <c r="L18371" s="116"/>
      <c r="M18371" s="116"/>
      <c r="N18371" s="117"/>
      <c r="P18371" s="115"/>
      <c r="Q18371" s="116"/>
      <c r="R18371" s="116"/>
      <c r="S18371" s="116"/>
      <c r="T18371" s="117"/>
    </row>
    <row r="18372" spans="10:20">
      <c r="J18372" s="116"/>
      <c r="K18372" s="116"/>
      <c r="L18372" s="116"/>
      <c r="M18372" s="116"/>
      <c r="N18372" s="117"/>
      <c r="P18372" s="115"/>
      <c r="Q18372" s="116"/>
      <c r="R18372" s="116"/>
      <c r="S18372" s="116"/>
      <c r="T18372" s="117"/>
    </row>
    <row r="18373" spans="10:20">
      <c r="J18373" s="116"/>
      <c r="K18373" s="116"/>
      <c r="L18373" s="116"/>
      <c r="M18373" s="116"/>
      <c r="N18373" s="117"/>
      <c r="P18373" s="115"/>
      <c r="Q18373" s="116"/>
      <c r="R18373" s="116"/>
      <c r="S18373" s="116"/>
      <c r="T18373" s="117"/>
    </row>
    <row r="18374" spans="10:20">
      <c r="J18374" s="116"/>
      <c r="K18374" s="116"/>
      <c r="L18374" s="116"/>
      <c r="M18374" s="116"/>
      <c r="N18374" s="117"/>
      <c r="P18374" s="115"/>
      <c r="Q18374" s="116"/>
      <c r="R18374" s="116"/>
      <c r="S18374" s="116"/>
      <c r="T18374" s="117"/>
    </row>
    <row r="18375" spans="10:20">
      <c r="J18375" s="116"/>
      <c r="K18375" s="116"/>
      <c r="L18375" s="116"/>
      <c r="M18375" s="116"/>
      <c r="N18375" s="117"/>
      <c r="P18375" s="115"/>
      <c r="Q18375" s="116"/>
      <c r="R18375" s="116"/>
      <c r="S18375" s="116"/>
      <c r="T18375" s="117"/>
    </row>
    <row r="18376" spans="10:20">
      <c r="J18376" s="116"/>
      <c r="K18376" s="116"/>
      <c r="L18376" s="116"/>
      <c r="M18376" s="116"/>
      <c r="N18376" s="117"/>
      <c r="P18376" s="115"/>
      <c r="Q18376" s="116"/>
      <c r="R18376" s="116"/>
      <c r="S18376" s="116"/>
      <c r="T18376" s="117"/>
    </row>
    <row r="18377" spans="10:20">
      <c r="J18377" s="116"/>
      <c r="K18377" s="116"/>
      <c r="L18377" s="116"/>
      <c r="M18377" s="116"/>
      <c r="N18377" s="117"/>
      <c r="P18377" s="115"/>
      <c r="Q18377" s="116"/>
      <c r="R18377" s="116"/>
      <c r="S18377" s="116"/>
      <c r="T18377" s="117"/>
    </row>
    <row r="18378" spans="10:20">
      <c r="J18378" s="116"/>
      <c r="K18378" s="116"/>
      <c r="L18378" s="116"/>
      <c r="M18378" s="116"/>
      <c r="N18378" s="117"/>
      <c r="P18378" s="115"/>
      <c r="Q18378" s="116"/>
      <c r="R18378" s="116"/>
      <c r="S18378" s="116"/>
      <c r="T18378" s="117"/>
    </row>
    <row r="18379" spans="10:20">
      <c r="J18379" s="116"/>
      <c r="K18379" s="116"/>
      <c r="L18379" s="116"/>
      <c r="M18379" s="116"/>
      <c r="N18379" s="117"/>
      <c r="P18379" s="115"/>
      <c r="Q18379" s="116"/>
      <c r="R18379" s="116"/>
      <c r="S18379" s="116"/>
      <c r="T18379" s="117"/>
    </row>
    <row r="18380" spans="10:20">
      <c r="J18380" s="116"/>
      <c r="K18380" s="116"/>
      <c r="L18380" s="116"/>
      <c r="M18380" s="116"/>
      <c r="N18380" s="117"/>
      <c r="P18380" s="115"/>
      <c r="Q18380" s="116"/>
      <c r="R18380" s="116"/>
      <c r="S18380" s="116"/>
      <c r="T18380" s="117"/>
    </row>
    <row r="18381" spans="10:20">
      <c r="J18381" s="116"/>
      <c r="K18381" s="116"/>
      <c r="L18381" s="116"/>
      <c r="M18381" s="116"/>
      <c r="N18381" s="117"/>
      <c r="P18381" s="115"/>
      <c r="Q18381" s="116"/>
      <c r="R18381" s="116"/>
      <c r="S18381" s="116"/>
      <c r="T18381" s="117"/>
    </row>
    <row r="18382" spans="10:20">
      <c r="J18382" s="116"/>
      <c r="K18382" s="116"/>
      <c r="L18382" s="116"/>
      <c r="M18382" s="116"/>
      <c r="N18382" s="117"/>
      <c r="P18382" s="115"/>
      <c r="Q18382" s="116"/>
      <c r="R18382" s="116"/>
      <c r="S18382" s="116"/>
      <c r="T18382" s="117"/>
    </row>
    <row r="18383" spans="10:20">
      <c r="J18383" s="116"/>
      <c r="K18383" s="116"/>
      <c r="L18383" s="116"/>
      <c r="M18383" s="116"/>
      <c r="N18383" s="117"/>
      <c r="P18383" s="115"/>
      <c r="Q18383" s="116"/>
      <c r="R18383" s="116"/>
      <c r="S18383" s="116"/>
      <c r="T18383" s="117"/>
    </row>
    <row r="18384" spans="10:20">
      <c r="J18384" s="116"/>
      <c r="K18384" s="116"/>
      <c r="L18384" s="116"/>
      <c r="M18384" s="116"/>
      <c r="N18384" s="117"/>
      <c r="P18384" s="115"/>
      <c r="Q18384" s="116"/>
      <c r="R18384" s="116"/>
      <c r="S18384" s="116"/>
      <c r="T18384" s="117"/>
    </row>
    <row r="18385" spans="10:20">
      <c r="J18385" s="116"/>
      <c r="K18385" s="116"/>
      <c r="L18385" s="116"/>
      <c r="M18385" s="116"/>
      <c r="N18385" s="117"/>
      <c r="P18385" s="115"/>
      <c r="Q18385" s="116"/>
      <c r="R18385" s="116"/>
      <c r="S18385" s="116"/>
      <c r="T18385" s="117"/>
    </row>
    <row r="18386" spans="10:20">
      <c r="J18386" s="116"/>
      <c r="K18386" s="116"/>
      <c r="L18386" s="116"/>
      <c r="M18386" s="116"/>
      <c r="N18386" s="117"/>
      <c r="P18386" s="115"/>
      <c r="Q18386" s="116"/>
      <c r="R18386" s="116"/>
      <c r="S18386" s="116"/>
      <c r="T18386" s="117"/>
    </row>
    <row r="18387" spans="10:20">
      <c r="J18387" s="116"/>
      <c r="K18387" s="116"/>
      <c r="L18387" s="116"/>
      <c r="M18387" s="116"/>
      <c r="N18387" s="117"/>
      <c r="P18387" s="115"/>
      <c r="Q18387" s="116"/>
      <c r="R18387" s="116"/>
      <c r="S18387" s="116"/>
      <c r="T18387" s="117"/>
    </row>
    <row r="18388" spans="10:20">
      <c r="J18388" s="116"/>
      <c r="K18388" s="116"/>
      <c r="L18388" s="116"/>
      <c r="M18388" s="116"/>
      <c r="N18388" s="117"/>
      <c r="P18388" s="115"/>
      <c r="Q18388" s="116"/>
      <c r="R18388" s="116"/>
      <c r="S18388" s="116"/>
      <c r="T18388" s="117"/>
    </row>
    <row r="18389" spans="10:20">
      <c r="J18389" s="116"/>
      <c r="K18389" s="116"/>
      <c r="L18389" s="116"/>
      <c r="M18389" s="116"/>
      <c r="N18389" s="117"/>
      <c r="P18389" s="115"/>
      <c r="Q18389" s="116"/>
      <c r="R18389" s="116"/>
      <c r="S18389" s="116"/>
      <c r="T18389" s="117"/>
    </row>
    <row r="18390" spans="10:20">
      <c r="J18390" s="116"/>
      <c r="K18390" s="116"/>
      <c r="L18390" s="116"/>
      <c r="M18390" s="116"/>
      <c r="N18390" s="117"/>
      <c r="P18390" s="115"/>
      <c r="Q18390" s="116"/>
      <c r="R18390" s="116"/>
      <c r="S18390" s="116"/>
      <c r="T18390" s="117"/>
    </row>
    <row r="18391" spans="10:20">
      <c r="J18391" s="116"/>
      <c r="K18391" s="116"/>
      <c r="L18391" s="116"/>
      <c r="M18391" s="116"/>
      <c r="N18391" s="117"/>
      <c r="P18391" s="115"/>
      <c r="Q18391" s="116"/>
      <c r="R18391" s="116"/>
      <c r="S18391" s="116"/>
      <c r="T18391" s="117"/>
    </row>
    <row r="18392" spans="10:20">
      <c r="J18392" s="116"/>
      <c r="K18392" s="116"/>
      <c r="L18392" s="116"/>
      <c r="M18392" s="116"/>
      <c r="N18392" s="117"/>
      <c r="P18392" s="115"/>
      <c r="Q18392" s="116"/>
      <c r="R18392" s="116"/>
      <c r="S18392" s="116"/>
      <c r="T18392" s="117"/>
    </row>
    <row r="18393" spans="10:20">
      <c r="J18393" s="116"/>
      <c r="K18393" s="116"/>
      <c r="L18393" s="116"/>
      <c r="M18393" s="116"/>
      <c r="N18393" s="117"/>
      <c r="P18393" s="115"/>
      <c r="Q18393" s="116"/>
      <c r="R18393" s="116"/>
      <c r="S18393" s="116"/>
      <c r="T18393" s="117"/>
    </row>
    <row r="18394" spans="10:20">
      <c r="J18394" s="116"/>
      <c r="K18394" s="116"/>
      <c r="L18394" s="116"/>
      <c r="M18394" s="116"/>
      <c r="N18394" s="117"/>
      <c r="P18394" s="115"/>
      <c r="Q18394" s="116"/>
      <c r="R18394" s="116"/>
      <c r="S18394" s="116"/>
      <c r="T18394" s="117"/>
    </row>
    <row r="18395" spans="10:20">
      <c r="J18395" s="116"/>
      <c r="K18395" s="116"/>
      <c r="L18395" s="116"/>
      <c r="M18395" s="116"/>
      <c r="N18395" s="117"/>
      <c r="P18395" s="115"/>
      <c r="Q18395" s="116"/>
      <c r="R18395" s="116"/>
      <c r="S18395" s="116"/>
      <c r="T18395" s="117"/>
    </row>
    <row r="18396" spans="10:20">
      <c r="J18396" s="116"/>
      <c r="K18396" s="116"/>
      <c r="L18396" s="116"/>
      <c r="M18396" s="116"/>
      <c r="N18396" s="117"/>
      <c r="P18396" s="115"/>
      <c r="Q18396" s="116"/>
      <c r="R18396" s="116"/>
      <c r="S18396" s="116"/>
      <c r="T18396" s="117"/>
    </row>
    <row r="18397" spans="10:20">
      <c r="J18397" s="116"/>
      <c r="K18397" s="116"/>
      <c r="L18397" s="116"/>
      <c r="M18397" s="116"/>
      <c r="N18397" s="117"/>
      <c r="P18397" s="115"/>
      <c r="Q18397" s="116"/>
      <c r="R18397" s="116"/>
      <c r="S18397" s="116"/>
      <c r="T18397" s="117"/>
    </row>
    <row r="18398" spans="10:20">
      <c r="J18398" s="116"/>
      <c r="K18398" s="116"/>
      <c r="L18398" s="116"/>
      <c r="M18398" s="116"/>
      <c r="N18398" s="117"/>
      <c r="P18398" s="115"/>
      <c r="Q18398" s="116"/>
      <c r="R18398" s="116"/>
      <c r="S18398" s="116"/>
      <c r="T18398" s="117"/>
    </row>
    <row r="18399" spans="10:20">
      <c r="J18399" s="116"/>
      <c r="K18399" s="116"/>
      <c r="L18399" s="116"/>
      <c r="M18399" s="116"/>
      <c r="N18399" s="117"/>
      <c r="P18399" s="115"/>
      <c r="Q18399" s="116"/>
      <c r="R18399" s="116"/>
      <c r="S18399" s="116"/>
      <c r="T18399" s="117"/>
    </row>
    <row r="18400" spans="10:20">
      <c r="J18400" s="116"/>
      <c r="K18400" s="116"/>
      <c r="L18400" s="116"/>
      <c r="M18400" s="116"/>
      <c r="N18400" s="117"/>
      <c r="P18400" s="115"/>
      <c r="Q18400" s="116"/>
      <c r="R18400" s="116"/>
      <c r="S18400" s="116"/>
      <c r="T18400" s="117"/>
    </row>
    <row r="18401" spans="10:20">
      <c r="J18401" s="116"/>
      <c r="K18401" s="116"/>
      <c r="L18401" s="116"/>
      <c r="M18401" s="116"/>
      <c r="N18401" s="117"/>
      <c r="P18401" s="115"/>
      <c r="Q18401" s="116"/>
      <c r="R18401" s="116"/>
      <c r="S18401" s="116"/>
      <c r="T18401" s="117"/>
    </row>
    <row r="18402" spans="10:20">
      <c r="J18402" s="116"/>
      <c r="K18402" s="116"/>
      <c r="L18402" s="116"/>
      <c r="M18402" s="116"/>
      <c r="N18402" s="117"/>
      <c r="P18402" s="115"/>
      <c r="Q18402" s="116"/>
      <c r="R18402" s="116"/>
      <c r="S18402" s="116"/>
      <c r="T18402" s="117"/>
    </row>
    <row r="18403" spans="10:20">
      <c r="J18403" s="116"/>
      <c r="K18403" s="116"/>
      <c r="L18403" s="116"/>
      <c r="M18403" s="116"/>
      <c r="N18403" s="117"/>
      <c r="P18403" s="115"/>
      <c r="Q18403" s="116"/>
      <c r="R18403" s="116"/>
      <c r="S18403" s="116"/>
      <c r="T18403" s="117"/>
    </row>
    <row r="18404" spans="10:20">
      <c r="J18404" s="116"/>
      <c r="K18404" s="116"/>
      <c r="L18404" s="116"/>
      <c r="M18404" s="116"/>
      <c r="N18404" s="117"/>
      <c r="P18404" s="115"/>
      <c r="Q18404" s="116"/>
      <c r="R18404" s="116"/>
      <c r="S18404" s="116"/>
      <c r="T18404" s="117"/>
    </row>
    <row r="18405" spans="10:20">
      <c r="J18405" s="116"/>
      <c r="K18405" s="116"/>
      <c r="L18405" s="116"/>
      <c r="M18405" s="116"/>
      <c r="N18405" s="117"/>
      <c r="P18405" s="115"/>
      <c r="Q18405" s="116"/>
      <c r="R18405" s="116"/>
      <c r="S18405" s="116"/>
      <c r="T18405" s="117"/>
    </row>
    <row r="18406" spans="10:20">
      <c r="J18406" s="116"/>
      <c r="K18406" s="116"/>
      <c r="L18406" s="116"/>
      <c r="M18406" s="116"/>
      <c r="N18406" s="117"/>
      <c r="P18406" s="115"/>
      <c r="Q18406" s="116"/>
      <c r="R18406" s="116"/>
      <c r="S18406" s="116"/>
      <c r="T18406" s="117"/>
    </row>
    <row r="18407" spans="10:20">
      <c r="J18407" s="116"/>
      <c r="K18407" s="116"/>
      <c r="L18407" s="116"/>
      <c r="M18407" s="116"/>
      <c r="N18407" s="117"/>
      <c r="P18407" s="115"/>
      <c r="Q18407" s="116"/>
      <c r="R18407" s="116"/>
      <c r="S18407" s="116"/>
      <c r="T18407" s="117"/>
    </row>
    <row r="18408" spans="10:20">
      <c r="J18408" s="116"/>
      <c r="K18408" s="116"/>
      <c r="L18408" s="116"/>
      <c r="M18408" s="116"/>
      <c r="N18408" s="117"/>
      <c r="P18408" s="115"/>
      <c r="Q18408" s="116"/>
      <c r="R18408" s="116"/>
      <c r="S18408" s="116"/>
      <c r="T18408" s="117"/>
    </row>
    <row r="18409" spans="10:20">
      <c r="J18409" s="116"/>
      <c r="K18409" s="116"/>
      <c r="L18409" s="116"/>
      <c r="M18409" s="116"/>
      <c r="N18409" s="117"/>
      <c r="P18409" s="115"/>
      <c r="Q18409" s="116"/>
      <c r="R18409" s="116"/>
      <c r="S18409" s="116"/>
      <c r="T18409" s="117"/>
    </row>
    <row r="18410" spans="10:20">
      <c r="J18410" s="116"/>
      <c r="K18410" s="116"/>
      <c r="L18410" s="116"/>
      <c r="M18410" s="116"/>
      <c r="N18410" s="117"/>
      <c r="P18410" s="115"/>
      <c r="Q18410" s="116"/>
      <c r="R18410" s="116"/>
      <c r="S18410" s="116"/>
      <c r="T18410" s="117"/>
    </row>
    <row r="18411" spans="10:20">
      <c r="J18411" s="116"/>
      <c r="K18411" s="116"/>
      <c r="L18411" s="116"/>
      <c r="M18411" s="116"/>
      <c r="N18411" s="117"/>
      <c r="P18411" s="115"/>
      <c r="Q18411" s="116"/>
      <c r="R18411" s="116"/>
      <c r="S18411" s="116"/>
      <c r="T18411" s="117"/>
    </row>
    <row r="18412" spans="10:20">
      <c r="J18412" s="116"/>
      <c r="K18412" s="116"/>
      <c r="L18412" s="116"/>
      <c r="M18412" s="116"/>
      <c r="N18412" s="117"/>
      <c r="P18412" s="115"/>
      <c r="Q18412" s="116"/>
      <c r="R18412" s="116"/>
      <c r="S18412" s="116"/>
      <c r="T18412" s="117"/>
    </row>
    <row r="18413" spans="10:20">
      <c r="J18413" s="116"/>
      <c r="K18413" s="116"/>
      <c r="L18413" s="116"/>
      <c r="M18413" s="116"/>
      <c r="N18413" s="117"/>
      <c r="P18413" s="115"/>
      <c r="Q18413" s="116"/>
      <c r="R18413" s="116"/>
      <c r="S18413" s="116"/>
      <c r="T18413" s="117"/>
    </row>
    <row r="18414" spans="10:20">
      <c r="J18414" s="116"/>
      <c r="K18414" s="116"/>
      <c r="L18414" s="116"/>
      <c r="M18414" s="116"/>
      <c r="N18414" s="117"/>
      <c r="P18414" s="115"/>
      <c r="Q18414" s="116"/>
      <c r="R18414" s="116"/>
      <c r="S18414" s="116"/>
      <c r="T18414" s="117"/>
    </row>
    <row r="18415" spans="10:20">
      <c r="J18415" s="116"/>
      <c r="K18415" s="116"/>
      <c r="L18415" s="116"/>
      <c r="M18415" s="116"/>
      <c r="N18415" s="117"/>
      <c r="P18415" s="115"/>
      <c r="Q18415" s="116"/>
      <c r="R18415" s="116"/>
      <c r="S18415" s="116"/>
      <c r="T18415" s="117"/>
    </row>
    <row r="18416" spans="10:20">
      <c r="J18416" s="116"/>
      <c r="K18416" s="116"/>
      <c r="L18416" s="116"/>
      <c r="M18416" s="116"/>
      <c r="N18416" s="117"/>
      <c r="P18416" s="115"/>
      <c r="Q18416" s="116"/>
      <c r="R18416" s="116"/>
      <c r="S18416" s="116"/>
      <c r="T18416" s="117"/>
    </row>
    <row r="18417" spans="10:20">
      <c r="J18417" s="116"/>
      <c r="K18417" s="116"/>
      <c r="L18417" s="116"/>
      <c r="M18417" s="116"/>
      <c r="N18417" s="117"/>
      <c r="P18417" s="115"/>
      <c r="Q18417" s="116"/>
      <c r="R18417" s="116"/>
      <c r="S18417" s="116"/>
      <c r="T18417" s="117"/>
    </row>
    <row r="18418" spans="10:20">
      <c r="J18418" s="116"/>
      <c r="K18418" s="116"/>
      <c r="L18418" s="116"/>
      <c r="M18418" s="116"/>
      <c r="N18418" s="117"/>
      <c r="P18418" s="115"/>
      <c r="Q18418" s="116"/>
      <c r="R18418" s="116"/>
      <c r="S18418" s="116"/>
      <c r="T18418" s="117"/>
    </row>
    <row r="18419" spans="10:20">
      <c r="J18419" s="116"/>
      <c r="K18419" s="116"/>
      <c r="L18419" s="116"/>
      <c r="M18419" s="116"/>
      <c r="N18419" s="117"/>
      <c r="P18419" s="115"/>
      <c r="Q18419" s="116"/>
      <c r="R18419" s="116"/>
      <c r="S18419" s="116"/>
      <c r="T18419" s="117"/>
    </row>
    <row r="18420" spans="10:20">
      <c r="J18420" s="116"/>
      <c r="K18420" s="116"/>
      <c r="L18420" s="116"/>
      <c r="M18420" s="116"/>
      <c r="N18420" s="117"/>
      <c r="P18420" s="115"/>
      <c r="Q18420" s="116"/>
      <c r="R18420" s="116"/>
      <c r="S18420" s="116"/>
      <c r="T18420" s="117"/>
    </row>
    <row r="18421" spans="10:20">
      <c r="J18421" s="116"/>
      <c r="K18421" s="116"/>
      <c r="L18421" s="116"/>
      <c r="M18421" s="116"/>
      <c r="N18421" s="117"/>
      <c r="P18421" s="115"/>
      <c r="Q18421" s="116"/>
      <c r="R18421" s="116"/>
      <c r="S18421" s="116"/>
      <c r="T18421" s="117"/>
    </row>
    <row r="18422" spans="10:20">
      <c r="J18422" s="116"/>
      <c r="K18422" s="116"/>
      <c r="L18422" s="116"/>
      <c r="M18422" s="116"/>
      <c r="N18422" s="117"/>
      <c r="P18422" s="115"/>
      <c r="Q18422" s="116"/>
      <c r="R18422" s="116"/>
      <c r="S18422" s="116"/>
      <c r="T18422" s="117"/>
    </row>
    <row r="18423" spans="10:20">
      <c r="J18423" s="116"/>
      <c r="K18423" s="116"/>
      <c r="L18423" s="116"/>
      <c r="M18423" s="116"/>
      <c r="N18423" s="117"/>
      <c r="P18423" s="115"/>
      <c r="Q18423" s="116"/>
      <c r="R18423" s="116"/>
      <c r="S18423" s="116"/>
      <c r="T18423" s="117"/>
    </row>
    <row r="18424" spans="10:20">
      <c r="J18424" s="116"/>
      <c r="K18424" s="116"/>
      <c r="L18424" s="116"/>
      <c r="M18424" s="116"/>
      <c r="N18424" s="117"/>
      <c r="P18424" s="115"/>
      <c r="Q18424" s="116"/>
      <c r="R18424" s="116"/>
      <c r="S18424" s="116"/>
      <c r="T18424" s="117"/>
    </row>
    <row r="18425" spans="10:20">
      <c r="J18425" s="116"/>
      <c r="K18425" s="116"/>
      <c r="L18425" s="116"/>
      <c r="M18425" s="116"/>
      <c r="N18425" s="117"/>
      <c r="P18425" s="115"/>
      <c r="Q18425" s="116"/>
      <c r="R18425" s="116"/>
      <c r="S18425" s="116"/>
      <c r="T18425" s="117"/>
    </row>
    <row r="18426" spans="10:20">
      <c r="J18426" s="116"/>
      <c r="K18426" s="116"/>
      <c r="L18426" s="116"/>
      <c r="M18426" s="116"/>
      <c r="N18426" s="117"/>
      <c r="P18426" s="115"/>
      <c r="Q18426" s="116"/>
      <c r="R18426" s="116"/>
      <c r="S18426" s="116"/>
      <c r="T18426" s="117"/>
    </row>
    <row r="18427" spans="10:20">
      <c r="J18427" s="116"/>
      <c r="K18427" s="116"/>
      <c r="L18427" s="116"/>
      <c r="M18427" s="116"/>
      <c r="N18427" s="117"/>
      <c r="P18427" s="115"/>
      <c r="Q18427" s="116"/>
      <c r="R18427" s="116"/>
      <c r="S18427" s="116"/>
      <c r="T18427" s="117"/>
    </row>
    <row r="18428" spans="10:20">
      <c r="J18428" s="116"/>
      <c r="K18428" s="116"/>
      <c r="L18428" s="116"/>
      <c r="M18428" s="116"/>
      <c r="N18428" s="117"/>
      <c r="P18428" s="115"/>
      <c r="Q18428" s="116"/>
      <c r="R18428" s="116"/>
      <c r="S18428" s="116"/>
      <c r="T18428" s="117"/>
    </row>
    <row r="18429" spans="10:20">
      <c r="J18429" s="116"/>
      <c r="K18429" s="116"/>
      <c r="L18429" s="116"/>
      <c r="M18429" s="116"/>
      <c r="N18429" s="117"/>
      <c r="P18429" s="115"/>
      <c r="Q18429" s="116"/>
      <c r="R18429" s="116"/>
      <c r="S18429" s="116"/>
      <c r="T18429" s="117"/>
    </row>
    <row r="18430" spans="10:20">
      <c r="J18430" s="116"/>
      <c r="K18430" s="116"/>
      <c r="L18430" s="116"/>
      <c r="M18430" s="116"/>
      <c r="N18430" s="117"/>
      <c r="P18430" s="115"/>
      <c r="Q18430" s="116"/>
      <c r="R18430" s="116"/>
      <c r="S18430" s="116"/>
      <c r="T18430" s="117"/>
    </row>
    <row r="18431" spans="10:20">
      <c r="J18431" s="116"/>
      <c r="K18431" s="116"/>
      <c r="L18431" s="116"/>
      <c r="M18431" s="116"/>
      <c r="N18431" s="117"/>
      <c r="P18431" s="115"/>
      <c r="Q18431" s="116"/>
      <c r="R18431" s="116"/>
      <c r="S18431" s="116"/>
      <c r="T18431" s="117"/>
    </row>
    <row r="18432" spans="10:20">
      <c r="J18432" s="116"/>
      <c r="K18432" s="116"/>
      <c r="L18432" s="116"/>
      <c r="M18432" s="116"/>
      <c r="N18432" s="117"/>
      <c r="P18432" s="115"/>
      <c r="Q18432" s="116"/>
      <c r="R18432" s="116"/>
      <c r="S18432" s="116"/>
      <c r="T18432" s="117"/>
    </row>
    <row r="18433" spans="10:20">
      <c r="J18433" s="116"/>
      <c r="K18433" s="116"/>
      <c r="L18433" s="116"/>
      <c r="M18433" s="116"/>
      <c r="N18433" s="117"/>
      <c r="P18433" s="115"/>
      <c r="Q18433" s="116"/>
      <c r="R18433" s="116"/>
      <c r="S18433" s="116"/>
      <c r="T18433" s="117"/>
    </row>
    <row r="18434" spans="10:20">
      <c r="J18434" s="116"/>
      <c r="K18434" s="116"/>
      <c r="L18434" s="116"/>
      <c r="M18434" s="116"/>
      <c r="N18434" s="117"/>
      <c r="P18434" s="115"/>
      <c r="Q18434" s="116"/>
      <c r="R18434" s="116"/>
      <c r="S18434" s="116"/>
      <c r="T18434" s="117"/>
    </row>
    <row r="18435" spans="10:20">
      <c r="J18435" s="116"/>
      <c r="K18435" s="116"/>
      <c r="L18435" s="116"/>
      <c r="M18435" s="116"/>
      <c r="N18435" s="117"/>
      <c r="P18435" s="115"/>
      <c r="Q18435" s="116"/>
      <c r="R18435" s="116"/>
      <c r="S18435" s="116"/>
      <c r="T18435" s="117"/>
    </row>
    <row r="18436" spans="10:20">
      <c r="J18436" s="116"/>
      <c r="K18436" s="116"/>
      <c r="L18436" s="116"/>
      <c r="M18436" s="116"/>
      <c r="N18436" s="117"/>
      <c r="P18436" s="115"/>
      <c r="Q18436" s="116"/>
      <c r="R18436" s="116"/>
      <c r="S18436" s="116"/>
      <c r="T18436" s="117"/>
    </row>
    <row r="18437" spans="10:20">
      <c r="J18437" s="116"/>
      <c r="K18437" s="116"/>
      <c r="L18437" s="116"/>
      <c r="M18437" s="116"/>
      <c r="N18437" s="117"/>
      <c r="P18437" s="115"/>
      <c r="Q18437" s="116"/>
      <c r="R18437" s="116"/>
      <c r="S18437" s="116"/>
      <c r="T18437" s="117"/>
    </row>
    <row r="18438" spans="10:20">
      <c r="J18438" s="116"/>
      <c r="K18438" s="116"/>
      <c r="L18438" s="116"/>
      <c r="M18438" s="116"/>
      <c r="N18438" s="117"/>
      <c r="P18438" s="115"/>
      <c r="Q18438" s="116"/>
      <c r="R18438" s="116"/>
      <c r="S18438" s="116"/>
      <c r="T18438" s="117"/>
    </row>
    <row r="18439" spans="10:20">
      <c r="J18439" s="116"/>
      <c r="K18439" s="116"/>
      <c r="L18439" s="116"/>
      <c r="M18439" s="116"/>
      <c r="N18439" s="117"/>
      <c r="P18439" s="115"/>
      <c r="Q18439" s="116"/>
      <c r="R18439" s="116"/>
      <c r="S18439" s="116"/>
      <c r="T18439" s="117"/>
    </row>
    <row r="18440" spans="10:20">
      <c r="J18440" s="116"/>
      <c r="K18440" s="116"/>
      <c r="L18440" s="116"/>
      <c r="M18440" s="116"/>
      <c r="N18440" s="117"/>
      <c r="P18440" s="115"/>
      <c r="Q18440" s="116"/>
      <c r="R18440" s="116"/>
      <c r="S18440" s="116"/>
      <c r="T18440" s="117"/>
    </row>
    <row r="18441" spans="10:20">
      <c r="J18441" s="116"/>
      <c r="K18441" s="116"/>
      <c r="L18441" s="116"/>
      <c r="M18441" s="116"/>
      <c r="N18441" s="117"/>
      <c r="P18441" s="115"/>
      <c r="Q18441" s="116"/>
      <c r="R18441" s="116"/>
      <c r="S18441" s="116"/>
      <c r="T18441" s="117"/>
    </row>
    <row r="18442" spans="10:20">
      <c r="J18442" s="116"/>
      <c r="K18442" s="116"/>
      <c r="L18442" s="116"/>
      <c r="M18442" s="116"/>
      <c r="N18442" s="117"/>
      <c r="P18442" s="115"/>
      <c r="Q18442" s="116"/>
      <c r="R18442" s="116"/>
      <c r="S18442" s="116"/>
      <c r="T18442" s="117"/>
    </row>
    <row r="18443" spans="10:20">
      <c r="J18443" s="116"/>
      <c r="K18443" s="116"/>
      <c r="L18443" s="116"/>
      <c r="M18443" s="116"/>
      <c r="N18443" s="117"/>
      <c r="P18443" s="115"/>
      <c r="Q18443" s="116"/>
      <c r="R18443" s="116"/>
      <c r="S18443" s="116"/>
      <c r="T18443" s="117"/>
    </row>
    <row r="18444" spans="10:20">
      <c r="J18444" s="116"/>
      <c r="K18444" s="116"/>
      <c r="L18444" s="116"/>
      <c r="M18444" s="116"/>
      <c r="N18444" s="117"/>
      <c r="P18444" s="115"/>
      <c r="Q18444" s="116"/>
      <c r="R18444" s="116"/>
      <c r="S18444" s="116"/>
      <c r="T18444" s="117"/>
    </row>
    <row r="18445" spans="10:20">
      <c r="J18445" s="116"/>
      <c r="K18445" s="116"/>
      <c r="L18445" s="116"/>
      <c r="M18445" s="116"/>
      <c r="N18445" s="117"/>
      <c r="P18445" s="115"/>
      <c r="Q18445" s="116"/>
      <c r="R18445" s="116"/>
      <c r="S18445" s="116"/>
      <c r="T18445" s="117"/>
    </row>
    <row r="18446" spans="10:20">
      <c r="J18446" s="116"/>
      <c r="K18446" s="116"/>
      <c r="L18446" s="116"/>
      <c r="M18446" s="116"/>
      <c r="N18446" s="117"/>
      <c r="P18446" s="115"/>
      <c r="Q18446" s="116"/>
      <c r="R18446" s="116"/>
      <c r="S18446" s="116"/>
      <c r="T18446" s="117"/>
    </row>
    <row r="18447" spans="10:20">
      <c r="J18447" s="116"/>
      <c r="K18447" s="116"/>
      <c r="L18447" s="116"/>
      <c r="M18447" s="116"/>
      <c r="N18447" s="117"/>
      <c r="P18447" s="115"/>
      <c r="Q18447" s="116"/>
      <c r="R18447" s="116"/>
      <c r="S18447" s="116"/>
      <c r="T18447" s="117"/>
    </row>
    <row r="18448" spans="10:20">
      <c r="J18448" s="116"/>
      <c r="K18448" s="116"/>
      <c r="L18448" s="116"/>
      <c r="M18448" s="116"/>
      <c r="N18448" s="117"/>
      <c r="P18448" s="115"/>
      <c r="Q18448" s="116"/>
      <c r="R18448" s="116"/>
      <c r="S18448" s="116"/>
      <c r="T18448" s="117"/>
    </row>
    <row r="18449" spans="10:20">
      <c r="J18449" s="116"/>
      <c r="K18449" s="116"/>
      <c r="L18449" s="116"/>
      <c r="M18449" s="116"/>
      <c r="N18449" s="117"/>
      <c r="P18449" s="115"/>
      <c r="Q18449" s="116"/>
      <c r="R18449" s="116"/>
      <c r="S18449" s="116"/>
      <c r="T18449" s="117"/>
    </row>
    <row r="18450" spans="10:20">
      <c r="J18450" s="116"/>
      <c r="K18450" s="116"/>
      <c r="L18450" s="116"/>
      <c r="M18450" s="116"/>
      <c r="N18450" s="117"/>
      <c r="P18450" s="115"/>
      <c r="Q18450" s="116"/>
      <c r="R18450" s="116"/>
      <c r="S18450" s="116"/>
      <c r="T18450" s="117"/>
    </row>
    <row r="18451" spans="10:20">
      <c r="J18451" s="116"/>
      <c r="K18451" s="116"/>
      <c r="L18451" s="116"/>
      <c r="M18451" s="116"/>
      <c r="N18451" s="117"/>
      <c r="P18451" s="115"/>
      <c r="Q18451" s="116"/>
      <c r="R18451" s="116"/>
      <c r="S18451" s="116"/>
      <c r="T18451" s="117"/>
    </row>
    <row r="18452" spans="10:20">
      <c r="J18452" s="116"/>
      <c r="K18452" s="116"/>
      <c r="L18452" s="116"/>
      <c r="M18452" s="116"/>
      <c r="N18452" s="117"/>
      <c r="P18452" s="115"/>
      <c r="Q18452" s="116"/>
      <c r="R18452" s="116"/>
      <c r="S18452" s="116"/>
      <c r="T18452" s="117"/>
    </row>
    <row r="18453" spans="10:20">
      <c r="J18453" s="116"/>
      <c r="K18453" s="116"/>
      <c r="L18453" s="116"/>
      <c r="M18453" s="116"/>
      <c r="N18453" s="117"/>
      <c r="P18453" s="115"/>
      <c r="Q18453" s="116"/>
      <c r="R18453" s="116"/>
      <c r="S18453" s="116"/>
      <c r="T18453" s="117"/>
    </row>
    <row r="18454" spans="10:20">
      <c r="J18454" s="116"/>
      <c r="K18454" s="116"/>
      <c r="L18454" s="116"/>
      <c r="M18454" s="116"/>
      <c r="N18454" s="117"/>
      <c r="P18454" s="115"/>
      <c r="Q18454" s="116"/>
      <c r="R18454" s="116"/>
      <c r="S18454" s="116"/>
      <c r="T18454" s="117"/>
    </row>
    <row r="18455" spans="10:20">
      <c r="J18455" s="116"/>
      <c r="K18455" s="116"/>
      <c r="L18455" s="116"/>
      <c r="M18455" s="116"/>
      <c r="N18455" s="117"/>
      <c r="P18455" s="115"/>
      <c r="Q18455" s="116"/>
      <c r="R18455" s="116"/>
      <c r="S18455" s="116"/>
      <c r="T18455" s="117"/>
    </row>
    <row r="18456" spans="10:20">
      <c r="J18456" s="116"/>
      <c r="K18456" s="116"/>
      <c r="L18456" s="116"/>
      <c r="M18456" s="116"/>
      <c r="N18456" s="117"/>
      <c r="P18456" s="115"/>
      <c r="Q18456" s="116"/>
      <c r="R18456" s="116"/>
      <c r="S18456" s="116"/>
      <c r="T18456" s="117"/>
    </row>
    <row r="18457" spans="10:20">
      <c r="J18457" s="116"/>
      <c r="K18457" s="116"/>
      <c r="L18457" s="116"/>
      <c r="M18457" s="116"/>
      <c r="N18457" s="117"/>
      <c r="P18457" s="115"/>
      <c r="Q18457" s="116"/>
      <c r="R18457" s="116"/>
      <c r="S18457" s="116"/>
      <c r="T18457" s="117"/>
    </row>
    <row r="18458" spans="10:20">
      <c r="J18458" s="116"/>
      <c r="K18458" s="116"/>
      <c r="L18458" s="116"/>
      <c r="M18458" s="116"/>
      <c r="N18458" s="117"/>
      <c r="P18458" s="115"/>
      <c r="Q18458" s="116"/>
      <c r="R18458" s="116"/>
      <c r="S18458" s="116"/>
      <c r="T18458" s="117"/>
    </row>
    <row r="18459" spans="10:20">
      <c r="J18459" s="116"/>
      <c r="K18459" s="116"/>
      <c r="L18459" s="116"/>
      <c r="M18459" s="116"/>
      <c r="N18459" s="117"/>
      <c r="P18459" s="115"/>
      <c r="Q18459" s="116"/>
      <c r="R18459" s="116"/>
      <c r="S18459" s="116"/>
      <c r="T18459" s="117"/>
    </row>
    <row r="18460" spans="10:20">
      <c r="J18460" s="116"/>
      <c r="K18460" s="116"/>
      <c r="L18460" s="116"/>
      <c r="M18460" s="116"/>
      <c r="N18460" s="117"/>
      <c r="P18460" s="115"/>
      <c r="Q18460" s="116"/>
      <c r="R18460" s="116"/>
      <c r="S18460" s="116"/>
      <c r="T18460" s="117"/>
    </row>
    <row r="18461" spans="10:20">
      <c r="J18461" s="116"/>
      <c r="K18461" s="116"/>
      <c r="L18461" s="116"/>
      <c r="M18461" s="116"/>
      <c r="N18461" s="117"/>
      <c r="P18461" s="115"/>
      <c r="Q18461" s="116"/>
      <c r="R18461" s="116"/>
      <c r="S18461" s="116"/>
      <c r="T18461" s="117"/>
    </row>
    <row r="18462" spans="10:20">
      <c r="J18462" s="116"/>
      <c r="K18462" s="116"/>
      <c r="L18462" s="116"/>
      <c r="M18462" s="116"/>
      <c r="N18462" s="117"/>
      <c r="P18462" s="115"/>
      <c r="Q18462" s="116"/>
      <c r="R18462" s="116"/>
      <c r="S18462" s="116"/>
      <c r="T18462" s="117"/>
    </row>
    <row r="18463" spans="10:20">
      <c r="J18463" s="116"/>
      <c r="K18463" s="116"/>
      <c r="L18463" s="116"/>
      <c r="M18463" s="116"/>
      <c r="N18463" s="117"/>
      <c r="P18463" s="115"/>
      <c r="Q18463" s="116"/>
      <c r="R18463" s="116"/>
      <c r="S18463" s="116"/>
      <c r="T18463" s="117"/>
    </row>
    <row r="18464" spans="10:20">
      <c r="J18464" s="116"/>
      <c r="K18464" s="116"/>
      <c r="L18464" s="116"/>
      <c r="M18464" s="116"/>
      <c r="N18464" s="117"/>
      <c r="P18464" s="115"/>
      <c r="Q18464" s="116"/>
      <c r="R18464" s="116"/>
      <c r="S18464" s="116"/>
      <c r="T18464" s="117"/>
    </row>
    <row r="18465" spans="10:20">
      <c r="J18465" s="116"/>
      <c r="K18465" s="116"/>
      <c r="L18465" s="116"/>
      <c r="M18465" s="116"/>
      <c r="N18465" s="117"/>
      <c r="P18465" s="115"/>
      <c r="Q18465" s="116"/>
      <c r="R18465" s="116"/>
      <c r="S18465" s="116"/>
      <c r="T18465" s="117"/>
    </row>
    <row r="18466" spans="10:20">
      <c r="J18466" s="116"/>
      <c r="K18466" s="116"/>
      <c r="L18466" s="116"/>
      <c r="M18466" s="116"/>
      <c r="N18466" s="117"/>
      <c r="P18466" s="115"/>
      <c r="Q18466" s="116"/>
      <c r="R18466" s="116"/>
      <c r="S18466" s="116"/>
      <c r="T18466" s="117"/>
    </row>
    <row r="18467" spans="10:20">
      <c r="J18467" s="116"/>
      <c r="K18467" s="116"/>
      <c r="L18467" s="116"/>
      <c r="M18467" s="116"/>
      <c r="N18467" s="117"/>
      <c r="P18467" s="115"/>
      <c r="Q18467" s="116"/>
      <c r="R18467" s="116"/>
      <c r="S18467" s="116"/>
      <c r="T18467" s="117"/>
    </row>
    <row r="18468" spans="10:20">
      <c r="J18468" s="116"/>
      <c r="K18468" s="116"/>
      <c r="L18468" s="116"/>
      <c r="M18468" s="116"/>
      <c r="N18468" s="117"/>
      <c r="P18468" s="115"/>
      <c r="Q18468" s="116"/>
      <c r="R18468" s="116"/>
      <c r="S18468" s="116"/>
      <c r="T18468" s="117"/>
    </row>
    <row r="18469" spans="10:20">
      <c r="J18469" s="116"/>
      <c r="K18469" s="116"/>
      <c r="L18469" s="116"/>
      <c r="M18469" s="116"/>
      <c r="N18469" s="117"/>
      <c r="P18469" s="115"/>
      <c r="Q18469" s="116"/>
      <c r="R18469" s="116"/>
      <c r="S18469" s="116"/>
      <c r="T18469" s="117"/>
    </row>
    <row r="18470" spans="10:20">
      <c r="J18470" s="116"/>
      <c r="K18470" s="116"/>
      <c r="L18470" s="116"/>
      <c r="M18470" s="116"/>
      <c r="N18470" s="117"/>
      <c r="P18470" s="115"/>
      <c r="Q18470" s="116"/>
      <c r="R18470" s="116"/>
      <c r="S18470" s="116"/>
      <c r="T18470" s="117"/>
    </row>
    <row r="18471" spans="10:20">
      <c r="J18471" s="116"/>
      <c r="K18471" s="116"/>
      <c r="L18471" s="116"/>
      <c r="M18471" s="116"/>
      <c r="N18471" s="117"/>
      <c r="P18471" s="115"/>
      <c r="Q18471" s="116"/>
      <c r="R18471" s="116"/>
      <c r="S18471" s="116"/>
      <c r="T18471" s="117"/>
    </row>
    <row r="18472" spans="10:20">
      <c r="J18472" s="116"/>
      <c r="K18472" s="116"/>
      <c r="L18472" s="116"/>
      <c r="M18472" s="116"/>
      <c r="N18472" s="117"/>
      <c r="P18472" s="115"/>
      <c r="Q18472" s="116"/>
      <c r="R18472" s="116"/>
      <c r="S18472" s="116"/>
      <c r="T18472" s="117"/>
    </row>
    <row r="18473" spans="10:20">
      <c r="J18473" s="116"/>
      <c r="K18473" s="116"/>
      <c r="L18473" s="116"/>
      <c r="M18473" s="116"/>
      <c r="N18473" s="117"/>
      <c r="P18473" s="115"/>
      <c r="Q18473" s="116"/>
      <c r="R18473" s="116"/>
      <c r="S18473" s="116"/>
      <c r="T18473" s="117"/>
    </row>
    <row r="18474" spans="10:20">
      <c r="J18474" s="116"/>
      <c r="K18474" s="116"/>
      <c r="L18474" s="116"/>
      <c r="M18474" s="116"/>
      <c r="N18474" s="117"/>
      <c r="P18474" s="115"/>
      <c r="Q18474" s="116"/>
      <c r="R18474" s="116"/>
      <c r="S18474" s="116"/>
      <c r="T18474" s="117"/>
    </row>
    <row r="18475" spans="10:20">
      <c r="J18475" s="116"/>
      <c r="K18475" s="116"/>
      <c r="L18475" s="116"/>
      <c r="M18475" s="116"/>
      <c r="N18475" s="117"/>
      <c r="P18475" s="115"/>
      <c r="Q18475" s="116"/>
      <c r="R18475" s="116"/>
      <c r="S18475" s="116"/>
      <c r="T18475" s="117"/>
    </row>
    <row r="18476" spans="10:20">
      <c r="J18476" s="116"/>
      <c r="K18476" s="116"/>
      <c r="L18476" s="116"/>
      <c r="M18476" s="116"/>
      <c r="N18476" s="117"/>
      <c r="P18476" s="115"/>
      <c r="Q18476" s="116"/>
      <c r="R18476" s="116"/>
      <c r="S18476" s="116"/>
      <c r="T18476" s="117"/>
    </row>
    <row r="18477" spans="10:20">
      <c r="J18477" s="116"/>
      <c r="K18477" s="116"/>
      <c r="L18477" s="116"/>
      <c r="M18477" s="116"/>
      <c r="N18477" s="117"/>
      <c r="P18477" s="115"/>
      <c r="Q18477" s="116"/>
      <c r="R18477" s="116"/>
      <c r="S18477" s="116"/>
      <c r="T18477" s="117"/>
    </row>
    <row r="18478" spans="10:20">
      <c r="J18478" s="116"/>
      <c r="K18478" s="116"/>
      <c r="L18478" s="116"/>
      <c r="M18478" s="116"/>
      <c r="N18478" s="117"/>
      <c r="P18478" s="115"/>
      <c r="Q18478" s="116"/>
      <c r="R18478" s="116"/>
      <c r="S18478" s="116"/>
      <c r="T18478" s="117"/>
    </row>
    <row r="18479" spans="10:20">
      <c r="J18479" s="116"/>
      <c r="K18479" s="116"/>
      <c r="L18479" s="116"/>
      <c r="M18479" s="116"/>
      <c r="N18479" s="117"/>
      <c r="P18479" s="115"/>
      <c r="Q18479" s="116"/>
      <c r="R18479" s="116"/>
      <c r="S18479" s="116"/>
      <c r="T18479" s="117"/>
    </row>
    <row r="18480" spans="10:20">
      <c r="J18480" s="116"/>
      <c r="K18480" s="116"/>
      <c r="L18480" s="116"/>
      <c r="M18480" s="116"/>
      <c r="N18480" s="117"/>
      <c r="P18480" s="115"/>
      <c r="Q18480" s="116"/>
      <c r="R18480" s="116"/>
      <c r="S18480" s="116"/>
      <c r="T18480" s="117"/>
    </row>
    <row r="18481" spans="10:20">
      <c r="J18481" s="116"/>
      <c r="K18481" s="116"/>
      <c r="L18481" s="116"/>
      <c r="M18481" s="116"/>
      <c r="N18481" s="117"/>
      <c r="P18481" s="115"/>
      <c r="Q18481" s="116"/>
      <c r="R18481" s="116"/>
      <c r="S18481" s="116"/>
      <c r="T18481" s="117"/>
    </row>
    <row r="18482" spans="10:20">
      <c r="J18482" s="116"/>
      <c r="K18482" s="116"/>
      <c r="L18482" s="116"/>
      <c r="M18482" s="116"/>
      <c r="N18482" s="117"/>
      <c r="P18482" s="115"/>
      <c r="Q18482" s="116"/>
      <c r="R18482" s="116"/>
      <c r="S18482" s="116"/>
      <c r="T18482" s="117"/>
    </row>
    <row r="18483" spans="10:20">
      <c r="J18483" s="116"/>
      <c r="K18483" s="116"/>
      <c r="L18483" s="116"/>
      <c r="M18483" s="116"/>
      <c r="N18483" s="117"/>
      <c r="P18483" s="115"/>
      <c r="Q18483" s="116"/>
      <c r="R18483" s="116"/>
      <c r="S18483" s="116"/>
      <c r="T18483" s="117"/>
    </row>
    <row r="18484" spans="10:20">
      <c r="J18484" s="116"/>
      <c r="K18484" s="116"/>
      <c r="L18484" s="116"/>
      <c r="M18484" s="116"/>
      <c r="N18484" s="117"/>
      <c r="P18484" s="115"/>
      <c r="Q18484" s="116"/>
      <c r="R18484" s="116"/>
      <c r="S18484" s="116"/>
      <c r="T18484" s="117"/>
    </row>
    <row r="18485" spans="10:20">
      <c r="J18485" s="116"/>
      <c r="K18485" s="116"/>
      <c r="L18485" s="116"/>
      <c r="M18485" s="116"/>
      <c r="N18485" s="117"/>
      <c r="P18485" s="115"/>
      <c r="Q18485" s="116"/>
      <c r="R18485" s="116"/>
      <c r="S18485" s="116"/>
      <c r="T18485" s="117"/>
    </row>
    <row r="18486" spans="10:20">
      <c r="J18486" s="116"/>
      <c r="K18486" s="116"/>
      <c r="L18486" s="116"/>
      <c r="M18486" s="116"/>
      <c r="N18486" s="117"/>
      <c r="P18486" s="115"/>
      <c r="Q18486" s="116"/>
      <c r="R18486" s="116"/>
      <c r="S18486" s="116"/>
      <c r="T18486" s="117"/>
    </row>
    <row r="18487" spans="10:20">
      <c r="J18487" s="116"/>
      <c r="K18487" s="116"/>
      <c r="L18487" s="116"/>
      <c r="M18487" s="116"/>
      <c r="N18487" s="117"/>
      <c r="P18487" s="115"/>
      <c r="Q18487" s="116"/>
      <c r="R18487" s="116"/>
      <c r="S18487" s="116"/>
      <c r="T18487" s="117"/>
    </row>
    <row r="18488" spans="10:20">
      <c r="J18488" s="116"/>
      <c r="K18488" s="116"/>
      <c r="L18488" s="116"/>
      <c r="M18488" s="116"/>
      <c r="N18488" s="117"/>
      <c r="P18488" s="115"/>
      <c r="Q18488" s="116"/>
      <c r="R18488" s="116"/>
      <c r="S18488" s="116"/>
      <c r="T18488" s="117"/>
    </row>
    <row r="18489" spans="10:20">
      <c r="J18489" s="116"/>
      <c r="K18489" s="116"/>
      <c r="L18489" s="116"/>
      <c r="M18489" s="116"/>
      <c r="N18489" s="117"/>
      <c r="P18489" s="115"/>
      <c r="Q18489" s="116"/>
      <c r="R18489" s="116"/>
      <c r="S18489" s="116"/>
      <c r="T18489" s="117"/>
    </row>
    <row r="18490" spans="10:20">
      <c r="J18490" s="116"/>
      <c r="K18490" s="116"/>
      <c r="L18490" s="116"/>
      <c r="M18490" s="116"/>
      <c r="N18490" s="117"/>
      <c r="P18490" s="115"/>
      <c r="Q18490" s="116"/>
      <c r="R18490" s="116"/>
      <c r="S18490" s="116"/>
      <c r="T18490" s="117"/>
    </row>
    <row r="18491" spans="10:20">
      <c r="J18491" s="116"/>
      <c r="K18491" s="116"/>
      <c r="L18491" s="116"/>
      <c r="M18491" s="116"/>
      <c r="N18491" s="117"/>
      <c r="P18491" s="115"/>
      <c r="Q18491" s="116"/>
      <c r="R18491" s="116"/>
      <c r="S18491" s="116"/>
      <c r="T18491" s="117"/>
    </row>
    <row r="18492" spans="10:20">
      <c r="J18492" s="116"/>
      <c r="K18492" s="116"/>
      <c r="L18492" s="116"/>
      <c r="M18492" s="116"/>
      <c r="N18492" s="117"/>
      <c r="P18492" s="115"/>
      <c r="Q18492" s="116"/>
      <c r="R18492" s="116"/>
      <c r="S18492" s="116"/>
      <c r="T18492" s="117"/>
    </row>
    <row r="18493" spans="10:20">
      <c r="J18493" s="116"/>
      <c r="K18493" s="116"/>
      <c r="L18493" s="116"/>
      <c r="M18493" s="116"/>
      <c r="N18493" s="117"/>
      <c r="P18493" s="115"/>
      <c r="Q18493" s="116"/>
      <c r="R18493" s="116"/>
      <c r="S18493" s="116"/>
      <c r="T18493" s="117"/>
    </row>
    <row r="18494" spans="10:20">
      <c r="J18494" s="116"/>
      <c r="K18494" s="116"/>
      <c r="L18494" s="116"/>
      <c r="M18494" s="116"/>
      <c r="N18494" s="117"/>
      <c r="P18494" s="115"/>
      <c r="Q18494" s="116"/>
      <c r="R18494" s="116"/>
      <c r="S18494" s="116"/>
      <c r="T18494" s="117"/>
    </row>
    <row r="18495" spans="10:20">
      <c r="J18495" s="116"/>
      <c r="K18495" s="116"/>
      <c r="L18495" s="116"/>
      <c r="M18495" s="116"/>
      <c r="N18495" s="117"/>
      <c r="P18495" s="115"/>
      <c r="Q18495" s="116"/>
      <c r="R18495" s="116"/>
      <c r="S18495" s="116"/>
      <c r="T18495" s="117"/>
    </row>
    <row r="18496" spans="10:20">
      <c r="J18496" s="116"/>
      <c r="K18496" s="116"/>
      <c r="L18496" s="116"/>
      <c r="M18496" s="116"/>
      <c r="N18496" s="117"/>
      <c r="P18496" s="115"/>
      <c r="Q18496" s="116"/>
      <c r="R18496" s="116"/>
      <c r="S18496" s="116"/>
      <c r="T18496" s="117"/>
    </row>
    <row r="18497" spans="10:20">
      <c r="J18497" s="116"/>
      <c r="K18497" s="116"/>
      <c r="L18497" s="116"/>
      <c r="M18497" s="116"/>
      <c r="N18497" s="117"/>
      <c r="P18497" s="115"/>
      <c r="Q18497" s="116"/>
      <c r="R18497" s="116"/>
      <c r="S18497" s="116"/>
      <c r="T18497" s="117"/>
    </row>
    <row r="18498" spans="10:20">
      <c r="J18498" s="116"/>
      <c r="K18498" s="116"/>
      <c r="L18498" s="116"/>
      <c r="M18498" s="116"/>
      <c r="N18498" s="117"/>
      <c r="P18498" s="115"/>
      <c r="Q18498" s="116"/>
      <c r="R18498" s="116"/>
      <c r="S18498" s="116"/>
      <c r="T18498" s="117"/>
    </row>
    <row r="18499" spans="10:20">
      <c r="J18499" s="116"/>
      <c r="K18499" s="116"/>
      <c r="L18499" s="116"/>
      <c r="M18499" s="116"/>
      <c r="N18499" s="117"/>
      <c r="P18499" s="115"/>
      <c r="Q18499" s="116"/>
      <c r="R18499" s="116"/>
      <c r="S18499" s="116"/>
      <c r="T18499" s="117"/>
    </row>
    <row r="18500" spans="10:20">
      <c r="J18500" s="116"/>
      <c r="K18500" s="116"/>
      <c r="L18500" s="116"/>
      <c r="M18500" s="116"/>
      <c r="N18500" s="117"/>
      <c r="P18500" s="115"/>
      <c r="Q18500" s="116"/>
      <c r="R18500" s="116"/>
      <c r="S18500" s="116"/>
      <c r="T18500" s="117"/>
    </row>
    <row r="18501" spans="10:20">
      <c r="J18501" s="116"/>
      <c r="K18501" s="116"/>
      <c r="L18501" s="116"/>
      <c r="M18501" s="116"/>
      <c r="N18501" s="117"/>
      <c r="P18501" s="115"/>
      <c r="Q18501" s="116"/>
      <c r="R18501" s="116"/>
      <c r="S18501" s="116"/>
      <c r="T18501" s="117"/>
    </row>
    <row r="18502" spans="10:20">
      <c r="J18502" s="116"/>
      <c r="K18502" s="116"/>
      <c r="L18502" s="116"/>
      <c r="M18502" s="116"/>
      <c r="N18502" s="117"/>
      <c r="P18502" s="115"/>
      <c r="Q18502" s="116"/>
      <c r="R18502" s="116"/>
      <c r="S18502" s="116"/>
      <c r="T18502" s="117"/>
    </row>
    <row r="18503" spans="10:20">
      <c r="J18503" s="116"/>
      <c r="K18503" s="116"/>
      <c r="L18503" s="116"/>
      <c r="M18503" s="116"/>
      <c r="N18503" s="117"/>
      <c r="P18503" s="115"/>
      <c r="Q18503" s="116"/>
      <c r="R18503" s="116"/>
      <c r="S18503" s="116"/>
      <c r="T18503" s="117"/>
    </row>
    <row r="18504" spans="10:20">
      <c r="J18504" s="116"/>
      <c r="K18504" s="116"/>
      <c r="L18504" s="116"/>
      <c r="M18504" s="116"/>
      <c r="N18504" s="117"/>
      <c r="P18504" s="115"/>
      <c r="Q18504" s="116"/>
      <c r="R18504" s="116"/>
      <c r="S18504" s="116"/>
      <c r="T18504" s="117"/>
    </row>
    <row r="18505" spans="10:20">
      <c r="J18505" s="116"/>
      <c r="K18505" s="116"/>
      <c r="L18505" s="116"/>
      <c r="M18505" s="116"/>
      <c r="N18505" s="117"/>
      <c r="P18505" s="115"/>
      <c r="Q18505" s="116"/>
      <c r="R18505" s="116"/>
      <c r="S18505" s="116"/>
      <c r="T18505" s="117"/>
    </row>
    <row r="18506" spans="10:20">
      <c r="J18506" s="116"/>
      <c r="K18506" s="116"/>
      <c r="L18506" s="116"/>
      <c r="M18506" s="116"/>
      <c r="N18506" s="117"/>
      <c r="P18506" s="115"/>
      <c r="Q18506" s="116"/>
      <c r="R18506" s="116"/>
      <c r="S18506" s="116"/>
      <c r="T18506" s="117"/>
    </row>
    <row r="18507" spans="10:20">
      <c r="J18507" s="116"/>
      <c r="K18507" s="116"/>
      <c r="L18507" s="116"/>
      <c r="M18507" s="116"/>
      <c r="N18507" s="117"/>
      <c r="P18507" s="115"/>
      <c r="Q18507" s="116"/>
      <c r="R18507" s="116"/>
      <c r="S18507" s="116"/>
      <c r="T18507" s="117"/>
    </row>
    <row r="18508" spans="10:20">
      <c r="J18508" s="116"/>
      <c r="K18508" s="116"/>
      <c r="L18508" s="116"/>
      <c r="M18508" s="116"/>
      <c r="N18508" s="117"/>
      <c r="P18508" s="115"/>
      <c r="Q18508" s="116"/>
      <c r="R18508" s="116"/>
      <c r="S18508" s="116"/>
      <c r="T18508" s="117"/>
    </row>
    <row r="18509" spans="10:20">
      <c r="J18509" s="116"/>
      <c r="K18509" s="116"/>
      <c r="L18509" s="116"/>
      <c r="M18509" s="116"/>
      <c r="N18509" s="117"/>
      <c r="P18509" s="115"/>
      <c r="Q18509" s="116"/>
      <c r="R18509" s="116"/>
      <c r="S18509" s="116"/>
      <c r="T18509" s="117"/>
    </row>
    <row r="18510" spans="10:20">
      <c r="J18510" s="116"/>
      <c r="K18510" s="116"/>
      <c r="L18510" s="116"/>
      <c r="M18510" s="116"/>
      <c r="N18510" s="117"/>
      <c r="P18510" s="115"/>
      <c r="Q18510" s="116"/>
      <c r="R18510" s="116"/>
      <c r="S18510" s="116"/>
      <c r="T18510" s="117"/>
    </row>
    <row r="18511" spans="10:20">
      <c r="J18511" s="116"/>
      <c r="K18511" s="116"/>
      <c r="L18511" s="116"/>
      <c r="M18511" s="116"/>
      <c r="N18511" s="117"/>
      <c r="P18511" s="115"/>
      <c r="Q18511" s="116"/>
      <c r="R18511" s="116"/>
      <c r="S18511" s="116"/>
      <c r="T18511" s="117"/>
    </row>
    <row r="18512" spans="10:20">
      <c r="J18512" s="116"/>
      <c r="K18512" s="116"/>
      <c r="L18512" s="116"/>
      <c r="M18512" s="116"/>
      <c r="N18512" s="117"/>
      <c r="P18512" s="115"/>
      <c r="Q18512" s="116"/>
      <c r="R18512" s="116"/>
      <c r="S18512" s="116"/>
      <c r="T18512" s="117"/>
    </row>
    <row r="18513" spans="10:20">
      <c r="J18513" s="116"/>
      <c r="K18513" s="116"/>
      <c r="L18513" s="116"/>
      <c r="M18513" s="116"/>
      <c r="N18513" s="117"/>
      <c r="P18513" s="115"/>
      <c r="Q18513" s="116"/>
      <c r="R18513" s="116"/>
      <c r="S18513" s="116"/>
      <c r="T18513" s="117"/>
    </row>
    <row r="18514" spans="10:20">
      <c r="J18514" s="116"/>
      <c r="K18514" s="116"/>
      <c r="L18514" s="116"/>
      <c r="M18514" s="116"/>
      <c r="N18514" s="117"/>
      <c r="P18514" s="115"/>
      <c r="Q18514" s="116"/>
      <c r="R18514" s="116"/>
      <c r="S18514" s="116"/>
      <c r="T18514" s="117"/>
    </row>
    <row r="18515" spans="10:20">
      <c r="J18515" s="116"/>
      <c r="K18515" s="116"/>
      <c r="L18515" s="116"/>
      <c r="M18515" s="116"/>
      <c r="N18515" s="117"/>
      <c r="P18515" s="115"/>
      <c r="Q18515" s="116"/>
      <c r="R18515" s="116"/>
      <c r="S18515" s="116"/>
      <c r="T18515" s="117"/>
    </row>
    <row r="18516" spans="10:20">
      <c r="J18516" s="116"/>
      <c r="K18516" s="116"/>
      <c r="L18516" s="116"/>
      <c r="M18516" s="116"/>
      <c r="N18516" s="117"/>
      <c r="P18516" s="115"/>
      <c r="Q18516" s="116"/>
      <c r="R18516" s="116"/>
      <c r="S18516" s="116"/>
      <c r="T18516" s="117"/>
    </row>
    <row r="18517" spans="10:20">
      <c r="J18517" s="116"/>
      <c r="K18517" s="116"/>
      <c r="L18517" s="116"/>
      <c r="M18517" s="116"/>
      <c r="N18517" s="117"/>
      <c r="P18517" s="115"/>
      <c r="Q18517" s="116"/>
      <c r="R18517" s="116"/>
      <c r="S18517" s="116"/>
      <c r="T18517" s="117"/>
    </row>
    <row r="18518" spans="10:20">
      <c r="J18518" s="116"/>
      <c r="K18518" s="116"/>
      <c r="L18518" s="116"/>
      <c r="M18518" s="116"/>
      <c r="N18518" s="117"/>
      <c r="P18518" s="115"/>
      <c r="Q18518" s="116"/>
      <c r="R18518" s="116"/>
      <c r="S18518" s="116"/>
      <c r="T18518" s="117"/>
    </row>
    <row r="18519" spans="10:20">
      <c r="J18519" s="116"/>
      <c r="K18519" s="116"/>
      <c r="L18519" s="116"/>
      <c r="M18519" s="116"/>
      <c r="N18519" s="117"/>
      <c r="P18519" s="115"/>
      <c r="Q18519" s="116"/>
      <c r="R18519" s="116"/>
      <c r="S18519" s="116"/>
      <c r="T18519" s="117"/>
    </row>
    <row r="18520" spans="10:20">
      <c r="J18520" s="116"/>
      <c r="K18520" s="116"/>
      <c r="L18520" s="116"/>
      <c r="M18520" s="116"/>
      <c r="N18520" s="117"/>
      <c r="P18520" s="115"/>
      <c r="Q18520" s="116"/>
      <c r="R18520" s="116"/>
      <c r="S18520" s="116"/>
      <c r="T18520" s="117"/>
    </row>
    <row r="18521" spans="10:20">
      <c r="J18521" s="116"/>
      <c r="K18521" s="116"/>
      <c r="L18521" s="116"/>
      <c r="M18521" s="116"/>
      <c r="N18521" s="117"/>
      <c r="P18521" s="115"/>
      <c r="Q18521" s="116"/>
      <c r="R18521" s="116"/>
      <c r="S18521" s="116"/>
      <c r="T18521" s="117"/>
    </row>
    <row r="18522" spans="10:20">
      <c r="J18522" s="116"/>
      <c r="K18522" s="116"/>
      <c r="L18522" s="116"/>
      <c r="M18522" s="116"/>
      <c r="N18522" s="117"/>
      <c r="P18522" s="115"/>
      <c r="Q18522" s="116"/>
      <c r="R18522" s="116"/>
      <c r="S18522" s="116"/>
      <c r="T18522" s="117"/>
    </row>
    <row r="18523" spans="10:20">
      <c r="J18523" s="116"/>
      <c r="K18523" s="116"/>
      <c r="L18523" s="116"/>
      <c r="M18523" s="116"/>
      <c r="N18523" s="117"/>
      <c r="P18523" s="115"/>
      <c r="Q18523" s="116"/>
      <c r="R18523" s="116"/>
      <c r="S18523" s="116"/>
      <c r="T18523" s="117"/>
    </row>
    <row r="18524" spans="10:20">
      <c r="J18524" s="116"/>
      <c r="K18524" s="116"/>
      <c r="L18524" s="116"/>
      <c r="M18524" s="116"/>
      <c r="N18524" s="117"/>
      <c r="P18524" s="115"/>
      <c r="Q18524" s="116"/>
      <c r="R18524" s="116"/>
      <c r="S18524" s="116"/>
      <c r="T18524" s="117"/>
    </row>
    <row r="18525" spans="10:20">
      <c r="J18525" s="116"/>
      <c r="K18525" s="116"/>
      <c r="L18525" s="116"/>
      <c r="M18525" s="116"/>
      <c r="N18525" s="117"/>
      <c r="P18525" s="115"/>
      <c r="Q18525" s="116"/>
      <c r="R18525" s="116"/>
      <c r="S18525" s="116"/>
      <c r="T18525" s="117"/>
    </row>
    <row r="18526" spans="10:20">
      <c r="J18526" s="116"/>
      <c r="K18526" s="116"/>
      <c r="L18526" s="116"/>
      <c r="M18526" s="116"/>
      <c r="N18526" s="117"/>
      <c r="P18526" s="115"/>
      <c r="Q18526" s="116"/>
      <c r="R18526" s="116"/>
      <c r="S18526" s="116"/>
      <c r="T18526" s="117"/>
    </row>
    <row r="18527" spans="10:20">
      <c r="J18527" s="116"/>
      <c r="K18527" s="116"/>
      <c r="L18527" s="116"/>
      <c r="M18527" s="116"/>
      <c r="N18527" s="117"/>
      <c r="P18527" s="115"/>
      <c r="Q18527" s="116"/>
      <c r="R18527" s="116"/>
      <c r="S18527" s="116"/>
      <c r="T18527" s="117"/>
    </row>
    <row r="18528" spans="10:20">
      <c r="J18528" s="116"/>
      <c r="K18528" s="116"/>
      <c r="L18528" s="116"/>
      <c r="M18528" s="116"/>
      <c r="N18528" s="117"/>
      <c r="P18528" s="115"/>
      <c r="Q18528" s="116"/>
      <c r="R18528" s="116"/>
      <c r="S18528" s="116"/>
      <c r="T18528" s="117"/>
    </row>
    <row r="18529" spans="10:20">
      <c r="J18529" s="116"/>
      <c r="K18529" s="116"/>
      <c r="L18529" s="116"/>
      <c r="M18529" s="116"/>
      <c r="N18529" s="117"/>
      <c r="P18529" s="115"/>
      <c r="Q18529" s="116"/>
      <c r="R18529" s="116"/>
      <c r="S18529" s="116"/>
      <c r="T18529" s="117"/>
    </row>
    <row r="18530" spans="10:20">
      <c r="J18530" s="116"/>
      <c r="K18530" s="116"/>
      <c r="L18530" s="116"/>
      <c r="M18530" s="116"/>
      <c r="N18530" s="117"/>
      <c r="P18530" s="115"/>
      <c r="Q18530" s="116"/>
      <c r="R18530" s="116"/>
      <c r="S18530" s="116"/>
      <c r="T18530" s="117"/>
    </row>
    <row r="18531" spans="10:20">
      <c r="J18531" s="116"/>
      <c r="K18531" s="116"/>
      <c r="L18531" s="116"/>
      <c r="M18531" s="116"/>
      <c r="N18531" s="117"/>
      <c r="P18531" s="115"/>
      <c r="Q18531" s="116"/>
      <c r="R18531" s="116"/>
      <c r="S18531" s="116"/>
      <c r="T18531" s="117"/>
    </row>
    <row r="18532" spans="10:20">
      <c r="J18532" s="116"/>
      <c r="K18532" s="116"/>
      <c r="L18532" s="116"/>
      <c r="M18532" s="116"/>
      <c r="N18532" s="117"/>
      <c r="P18532" s="115"/>
      <c r="Q18532" s="116"/>
      <c r="R18532" s="116"/>
      <c r="S18532" s="116"/>
      <c r="T18532" s="117"/>
    </row>
    <row r="18533" spans="10:20">
      <c r="J18533" s="116"/>
      <c r="K18533" s="116"/>
      <c r="L18533" s="116"/>
      <c r="M18533" s="116"/>
      <c r="N18533" s="117"/>
      <c r="P18533" s="115"/>
      <c r="Q18533" s="116"/>
      <c r="R18533" s="116"/>
      <c r="S18533" s="116"/>
      <c r="T18533" s="117"/>
    </row>
    <row r="18534" spans="10:20">
      <c r="J18534" s="116"/>
      <c r="K18534" s="116"/>
      <c r="L18534" s="116"/>
      <c r="M18534" s="116"/>
      <c r="N18534" s="117"/>
      <c r="P18534" s="115"/>
      <c r="Q18534" s="116"/>
      <c r="R18534" s="116"/>
      <c r="S18534" s="116"/>
      <c r="T18534" s="117"/>
    </row>
    <row r="18535" spans="10:20">
      <c r="J18535" s="116"/>
      <c r="K18535" s="116"/>
      <c r="L18535" s="116"/>
      <c r="M18535" s="116"/>
      <c r="N18535" s="117"/>
      <c r="P18535" s="115"/>
      <c r="Q18535" s="116"/>
      <c r="R18535" s="116"/>
      <c r="S18535" s="116"/>
      <c r="T18535" s="117"/>
    </row>
    <row r="18536" spans="10:20">
      <c r="J18536" s="116"/>
      <c r="K18536" s="116"/>
      <c r="L18536" s="116"/>
      <c r="M18536" s="116"/>
      <c r="N18536" s="117"/>
      <c r="P18536" s="115"/>
      <c r="Q18536" s="116"/>
      <c r="R18536" s="116"/>
      <c r="S18536" s="116"/>
      <c r="T18536" s="117"/>
    </row>
    <row r="18537" spans="10:20">
      <c r="J18537" s="116"/>
      <c r="K18537" s="116"/>
      <c r="L18537" s="116"/>
      <c r="M18537" s="116"/>
      <c r="N18537" s="117"/>
      <c r="P18537" s="115"/>
      <c r="Q18537" s="116"/>
      <c r="R18537" s="116"/>
      <c r="S18537" s="116"/>
      <c r="T18537" s="117"/>
    </row>
    <row r="18538" spans="10:20">
      <c r="J18538" s="116"/>
      <c r="K18538" s="116"/>
      <c r="L18538" s="116"/>
      <c r="M18538" s="116"/>
      <c r="N18538" s="117"/>
      <c r="P18538" s="115"/>
      <c r="Q18538" s="116"/>
      <c r="R18538" s="116"/>
      <c r="S18538" s="116"/>
      <c r="T18538" s="117"/>
    </row>
    <row r="18539" spans="10:20">
      <c r="J18539" s="116"/>
      <c r="K18539" s="116"/>
      <c r="L18539" s="116"/>
      <c r="M18539" s="116"/>
      <c r="N18539" s="117"/>
      <c r="P18539" s="115"/>
      <c r="Q18539" s="116"/>
      <c r="R18539" s="116"/>
      <c r="S18539" s="116"/>
      <c r="T18539" s="117"/>
    </row>
    <row r="18540" spans="10:20">
      <c r="J18540" s="116"/>
      <c r="K18540" s="116"/>
      <c r="L18540" s="116"/>
      <c r="M18540" s="116"/>
      <c r="N18540" s="117"/>
      <c r="P18540" s="115"/>
      <c r="Q18540" s="116"/>
      <c r="R18540" s="116"/>
      <c r="S18540" s="116"/>
      <c r="T18540" s="117"/>
    </row>
    <row r="18541" spans="10:20">
      <c r="J18541" s="116"/>
      <c r="K18541" s="116"/>
      <c r="L18541" s="116"/>
      <c r="M18541" s="116"/>
      <c r="N18541" s="117"/>
      <c r="P18541" s="115"/>
      <c r="Q18541" s="116"/>
      <c r="R18541" s="116"/>
      <c r="S18541" s="116"/>
      <c r="T18541" s="117"/>
    </row>
    <row r="18542" spans="10:20">
      <c r="J18542" s="116"/>
      <c r="K18542" s="116"/>
      <c r="L18542" s="116"/>
      <c r="M18542" s="116"/>
      <c r="N18542" s="117"/>
      <c r="P18542" s="115"/>
      <c r="Q18542" s="116"/>
      <c r="R18542" s="116"/>
      <c r="S18542" s="116"/>
      <c r="T18542" s="117"/>
    </row>
    <row r="18543" spans="10:20">
      <c r="J18543" s="116"/>
      <c r="K18543" s="116"/>
      <c r="L18543" s="116"/>
      <c r="M18543" s="116"/>
      <c r="N18543" s="117"/>
      <c r="P18543" s="115"/>
      <c r="Q18543" s="116"/>
      <c r="R18543" s="116"/>
      <c r="S18543" s="116"/>
      <c r="T18543" s="117"/>
    </row>
    <row r="18544" spans="10:20">
      <c r="J18544" s="116"/>
      <c r="K18544" s="116"/>
      <c r="L18544" s="116"/>
      <c r="M18544" s="116"/>
      <c r="N18544" s="117"/>
      <c r="P18544" s="115"/>
      <c r="Q18544" s="116"/>
      <c r="R18544" s="116"/>
      <c r="S18544" s="116"/>
      <c r="T18544" s="117"/>
    </row>
    <row r="18545" spans="10:20">
      <c r="J18545" s="116"/>
      <c r="K18545" s="116"/>
      <c r="L18545" s="116"/>
      <c r="M18545" s="116"/>
      <c r="N18545" s="117"/>
      <c r="P18545" s="115"/>
      <c r="Q18545" s="116"/>
      <c r="R18545" s="116"/>
      <c r="S18545" s="116"/>
      <c r="T18545" s="117"/>
    </row>
    <row r="18546" spans="10:20">
      <c r="J18546" s="116"/>
      <c r="K18546" s="116"/>
      <c r="L18546" s="116"/>
      <c r="M18546" s="116"/>
      <c r="N18546" s="117"/>
      <c r="P18546" s="115"/>
      <c r="Q18546" s="116"/>
      <c r="R18546" s="116"/>
      <c r="S18546" s="116"/>
      <c r="T18546" s="117"/>
    </row>
    <row r="18547" spans="10:20">
      <c r="J18547" s="116"/>
      <c r="K18547" s="116"/>
      <c r="L18547" s="116"/>
      <c r="M18547" s="116"/>
      <c r="N18547" s="117"/>
      <c r="P18547" s="115"/>
      <c r="Q18547" s="116"/>
      <c r="R18547" s="116"/>
      <c r="S18547" s="116"/>
      <c r="T18547" s="117"/>
    </row>
    <row r="18548" spans="10:20">
      <c r="J18548" s="116"/>
      <c r="K18548" s="116"/>
      <c r="L18548" s="116"/>
      <c r="M18548" s="116"/>
      <c r="N18548" s="117"/>
      <c r="P18548" s="115"/>
      <c r="Q18548" s="116"/>
      <c r="R18548" s="116"/>
      <c r="S18548" s="116"/>
      <c r="T18548" s="117"/>
    </row>
    <row r="18549" spans="10:20">
      <c r="J18549" s="116"/>
      <c r="K18549" s="116"/>
      <c r="L18549" s="116"/>
      <c r="M18549" s="116"/>
      <c r="N18549" s="117"/>
      <c r="P18549" s="115"/>
      <c r="Q18549" s="116"/>
      <c r="R18549" s="116"/>
      <c r="S18549" s="116"/>
      <c r="T18549" s="117"/>
    </row>
    <row r="18550" spans="10:20">
      <c r="J18550" s="116"/>
      <c r="K18550" s="116"/>
      <c r="L18550" s="116"/>
      <c r="M18550" s="116"/>
      <c r="N18550" s="117"/>
      <c r="P18550" s="115"/>
      <c r="Q18550" s="116"/>
      <c r="R18550" s="116"/>
      <c r="S18550" s="116"/>
      <c r="T18550" s="117"/>
    </row>
    <row r="18551" spans="10:20">
      <c r="J18551" s="116"/>
      <c r="K18551" s="116"/>
      <c r="L18551" s="116"/>
      <c r="M18551" s="116"/>
      <c r="N18551" s="117"/>
      <c r="P18551" s="115"/>
      <c r="Q18551" s="116"/>
      <c r="R18551" s="116"/>
      <c r="S18551" s="116"/>
      <c r="T18551" s="117"/>
    </row>
    <row r="18552" spans="10:20">
      <c r="J18552" s="116"/>
      <c r="K18552" s="116"/>
      <c r="L18552" s="116"/>
      <c r="M18552" s="116"/>
      <c r="N18552" s="117"/>
      <c r="P18552" s="115"/>
      <c r="Q18552" s="116"/>
      <c r="R18552" s="116"/>
      <c r="S18552" s="116"/>
      <c r="T18552" s="117"/>
    </row>
    <row r="18553" spans="10:20">
      <c r="J18553" s="116"/>
      <c r="K18553" s="116"/>
      <c r="L18553" s="116"/>
      <c r="M18553" s="116"/>
      <c r="N18553" s="117"/>
      <c r="P18553" s="115"/>
      <c r="Q18553" s="116"/>
      <c r="R18553" s="116"/>
      <c r="S18553" s="116"/>
      <c r="T18553" s="117"/>
    </row>
    <row r="18554" spans="10:20">
      <c r="J18554" s="116"/>
      <c r="K18554" s="116"/>
      <c r="L18554" s="116"/>
      <c r="M18554" s="116"/>
      <c r="N18554" s="117"/>
      <c r="P18554" s="115"/>
      <c r="Q18554" s="116"/>
      <c r="R18554" s="116"/>
      <c r="S18554" s="116"/>
      <c r="T18554" s="117"/>
    </row>
    <row r="18555" spans="10:20">
      <c r="J18555" s="116"/>
      <c r="K18555" s="116"/>
      <c r="L18555" s="116"/>
      <c r="M18555" s="116"/>
      <c r="N18555" s="117"/>
      <c r="P18555" s="115"/>
      <c r="Q18555" s="116"/>
      <c r="R18555" s="116"/>
      <c r="S18555" s="116"/>
      <c r="T18555" s="117"/>
    </row>
    <row r="18556" spans="10:20">
      <c r="J18556" s="116"/>
      <c r="K18556" s="116"/>
      <c r="L18556" s="116"/>
      <c r="M18556" s="116"/>
      <c r="N18556" s="117"/>
      <c r="P18556" s="115"/>
      <c r="Q18556" s="116"/>
      <c r="R18556" s="116"/>
      <c r="S18556" s="116"/>
      <c r="T18556" s="117"/>
    </row>
    <row r="18557" spans="10:20">
      <c r="J18557" s="116"/>
      <c r="K18557" s="116"/>
      <c r="L18557" s="116"/>
      <c r="M18557" s="116"/>
      <c r="N18557" s="117"/>
      <c r="P18557" s="115"/>
      <c r="Q18557" s="116"/>
      <c r="R18557" s="116"/>
      <c r="S18557" s="116"/>
      <c r="T18557" s="117"/>
    </row>
    <row r="18558" spans="10:20">
      <c r="J18558" s="116"/>
      <c r="K18558" s="116"/>
      <c r="L18558" s="116"/>
      <c r="M18558" s="116"/>
      <c r="N18558" s="117"/>
      <c r="P18558" s="115"/>
      <c r="Q18558" s="116"/>
      <c r="R18558" s="116"/>
      <c r="S18558" s="116"/>
      <c r="T18558" s="117"/>
    </row>
    <row r="18559" spans="10:20">
      <c r="J18559" s="116"/>
      <c r="K18559" s="116"/>
      <c r="L18559" s="116"/>
      <c r="M18559" s="116"/>
      <c r="N18559" s="117"/>
      <c r="P18559" s="115"/>
      <c r="Q18559" s="116"/>
      <c r="R18559" s="116"/>
      <c r="S18559" s="116"/>
      <c r="T18559" s="117"/>
    </row>
    <row r="18560" spans="10:20">
      <c r="J18560" s="116"/>
      <c r="K18560" s="116"/>
      <c r="L18560" s="116"/>
      <c r="M18560" s="116"/>
      <c r="N18560" s="117"/>
      <c r="P18560" s="115"/>
      <c r="Q18560" s="116"/>
      <c r="R18560" s="116"/>
      <c r="S18560" s="116"/>
      <c r="T18560" s="117"/>
    </row>
    <row r="18561" spans="10:20">
      <c r="J18561" s="116"/>
      <c r="K18561" s="116"/>
      <c r="L18561" s="116"/>
      <c r="M18561" s="116"/>
      <c r="N18561" s="117"/>
      <c r="P18561" s="115"/>
      <c r="Q18561" s="116"/>
      <c r="R18561" s="116"/>
      <c r="S18561" s="116"/>
      <c r="T18561" s="117"/>
    </row>
    <row r="18562" spans="10:20">
      <c r="J18562" s="116"/>
      <c r="K18562" s="116"/>
      <c r="L18562" s="116"/>
      <c r="M18562" s="116"/>
      <c r="N18562" s="117"/>
      <c r="P18562" s="115"/>
      <c r="Q18562" s="116"/>
      <c r="R18562" s="116"/>
      <c r="S18562" s="116"/>
      <c r="T18562" s="117"/>
    </row>
    <row r="18563" spans="10:20">
      <c r="J18563" s="116"/>
      <c r="K18563" s="116"/>
      <c r="L18563" s="116"/>
      <c r="M18563" s="116"/>
      <c r="N18563" s="117"/>
      <c r="P18563" s="115"/>
      <c r="Q18563" s="116"/>
      <c r="R18563" s="116"/>
      <c r="S18563" s="116"/>
      <c r="T18563" s="117"/>
    </row>
    <row r="18564" spans="10:20">
      <c r="J18564" s="116"/>
      <c r="K18564" s="116"/>
      <c r="L18564" s="116"/>
      <c r="M18564" s="116"/>
      <c r="N18564" s="117"/>
      <c r="P18564" s="115"/>
      <c r="Q18564" s="116"/>
      <c r="R18564" s="116"/>
      <c r="S18564" s="116"/>
      <c r="T18564" s="117"/>
    </row>
    <row r="18565" spans="10:20">
      <c r="J18565" s="116"/>
      <c r="K18565" s="116"/>
      <c r="L18565" s="116"/>
      <c r="M18565" s="116"/>
      <c r="N18565" s="117"/>
      <c r="P18565" s="115"/>
      <c r="Q18565" s="116"/>
      <c r="R18565" s="116"/>
      <c r="S18565" s="116"/>
      <c r="T18565" s="117"/>
    </row>
    <row r="18566" spans="10:20">
      <c r="J18566" s="116"/>
      <c r="K18566" s="116"/>
      <c r="L18566" s="116"/>
      <c r="M18566" s="116"/>
      <c r="N18566" s="117"/>
      <c r="P18566" s="115"/>
      <c r="Q18566" s="116"/>
      <c r="R18566" s="116"/>
      <c r="S18566" s="116"/>
      <c r="T18566" s="117"/>
    </row>
    <row r="18567" spans="10:20">
      <c r="J18567" s="116"/>
      <c r="K18567" s="116"/>
      <c r="L18567" s="116"/>
      <c r="M18567" s="116"/>
      <c r="N18567" s="117"/>
      <c r="P18567" s="115"/>
      <c r="Q18567" s="116"/>
      <c r="R18567" s="116"/>
      <c r="S18567" s="116"/>
      <c r="T18567" s="117"/>
    </row>
    <row r="18568" spans="10:20">
      <c r="J18568" s="116"/>
      <c r="K18568" s="116"/>
      <c r="L18568" s="116"/>
      <c r="M18568" s="116"/>
      <c r="N18568" s="117"/>
      <c r="P18568" s="115"/>
      <c r="Q18568" s="116"/>
      <c r="R18568" s="116"/>
      <c r="S18568" s="116"/>
      <c r="T18568" s="117"/>
    </row>
    <row r="18569" spans="10:20">
      <c r="J18569" s="116"/>
      <c r="K18569" s="116"/>
      <c r="L18569" s="116"/>
      <c r="M18569" s="116"/>
      <c r="N18569" s="117"/>
      <c r="P18569" s="115"/>
      <c r="Q18569" s="116"/>
      <c r="R18569" s="116"/>
      <c r="S18569" s="116"/>
      <c r="T18569" s="117"/>
    </row>
    <row r="18570" spans="10:20">
      <c r="J18570" s="116"/>
      <c r="K18570" s="116"/>
      <c r="L18570" s="116"/>
      <c r="M18570" s="116"/>
      <c r="N18570" s="117"/>
      <c r="P18570" s="115"/>
      <c r="Q18570" s="116"/>
      <c r="R18570" s="116"/>
      <c r="S18570" s="116"/>
      <c r="T18570" s="117"/>
    </row>
    <row r="18571" spans="10:20">
      <c r="J18571" s="116"/>
      <c r="K18571" s="116"/>
      <c r="L18571" s="116"/>
      <c r="M18571" s="116"/>
      <c r="N18571" s="117"/>
      <c r="P18571" s="115"/>
      <c r="Q18571" s="116"/>
      <c r="R18571" s="116"/>
      <c r="S18571" s="116"/>
      <c r="T18571" s="117"/>
    </row>
    <row r="18572" spans="10:20">
      <c r="J18572" s="116"/>
      <c r="K18572" s="116"/>
      <c r="L18572" s="116"/>
      <c r="M18572" s="116"/>
      <c r="N18572" s="117"/>
      <c r="P18572" s="115"/>
      <c r="Q18572" s="116"/>
      <c r="R18572" s="116"/>
      <c r="S18572" s="116"/>
      <c r="T18572" s="117"/>
    </row>
    <row r="18573" spans="10:20">
      <c r="J18573" s="116"/>
      <c r="K18573" s="116"/>
      <c r="L18573" s="116"/>
      <c r="M18573" s="116"/>
      <c r="N18573" s="117"/>
      <c r="P18573" s="115"/>
      <c r="Q18573" s="116"/>
      <c r="R18573" s="116"/>
      <c r="S18573" s="116"/>
      <c r="T18573" s="117"/>
    </row>
    <row r="18574" spans="10:20">
      <c r="J18574" s="116"/>
      <c r="K18574" s="116"/>
      <c r="L18574" s="116"/>
      <c r="M18574" s="116"/>
      <c r="N18574" s="117"/>
      <c r="P18574" s="115"/>
      <c r="Q18574" s="116"/>
      <c r="R18574" s="116"/>
      <c r="S18574" s="116"/>
      <c r="T18574" s="117"/>
    </row>
    <row r="18575" spans="10:20">
      <c r="J18575" s="116"/>
      <c r="K18575" s="116"/>
      <c r="L18575" s="116"/>
      <c r="M18575" s="116"/>
      <c r="N18575" s="117"/>
      <c r="P18575" s="115"/>
      <c r="Q18575" s="116"/>
      <c r="R18575" s="116"/>
      <c r="S18575" s="116"/>
      <c r="T18575" s="117"/>
    </row>
    <row r="18576" spans="10:20">
      <c r="J18576" s="116"/>
      <c r="K18576" s="116"/>
      <c r="L18576" s="116"/>
      <c r="M18576" s="116"/>
      <c r="N18576" s="117"/>
      <c r="P18576" s="115"/>
      <c r="Q18576" s="116"/>
      <c r="R18576" s="116"/>
      <c r="S18576" s="116"/>
      <c r="T18576" s="117"/>
    </row>
    <row r="18577" spans="10:20">
      <c r="J18577" s="116"/>
      <c r="K18577" s="116"/>
      <c r="L18577" s="116"/>
      <c r="M18577" s="116"/>
      <c r="N18577" s="117"/>
      <c r="P18577" s="115"/>
      <c r="Q18577" s="116"/>
      <c r="R18577" s="116"/>
      <c r="S18577" s="116"/>
      <c r="T18577" s="117"/>
    </row>
    <row r="18578" spans="10:20">
      <c r="J18578" s="116"/>
      <c r="K18578" s="116"/>
      <c r="L18578" s="116"/>
      <c r="M18578" s="116"/>
      <c r="N18578" s="117"/>
      <c r="P18578" s="115"/>
      <c r="Q18578" s="116"/>
      <c r="R18578" s="116"/>
      <c r="S18578" s="116"/>
      <c r="T18578" s="117"/>
    </row>
    <row r="18579" spans="10:20">
      <c r="J18579" s="116"/>
      <c r="K18579" s="116"/>
      <c r="L18579" s="116"/>
      <c r="M18579" s="116"/>
      <c r="N18579" s="117"/>
      <c r="P18579" s="115"/>
      <c r="Q18579" s="116"/>
      <c r="R18579" s="116"/>
      <c r="S18579" s="116"/>
      <c r="T18579" s="117"/>
    </row>
    <row r="18580" spans="10:20">
      <c r="J18580" s="116"/>
      <c r="K18580" s="116"/>
      <c r="L18580" s="116"/>
      <c r="M18580" s="116"/>
      <c r="N18580" s="117"/>
      <c r="P18580" s="115"/>
      <c r="Q18580" s="116"/>
      <c r="R18580" s="116"/>
      <c r="S18580" s="116"/>
      <c r="T18580" s="117"/>
    </row>
    <row r="18581" spans="10:20">
      <c r="J18581" s="116"/>
      <c r="K18581" s="116"/>
      <c r="L18581" s="116"/>
      <c r="M18581" s="116"/>
      <c r="N18581" s="117"/>
      <c r="P18581" s="115"/>
      <c r="Q18581" s="116"/>
      <c r="R18581" s="116"/>
      <c r="S18581" s="116"/>
      <c r="T18581" s="117"/>
    </row>
    <row r="18582" spans="10:20">
      <c r="J18582" s="116"/>
      <c r="K18582" s="116"/>
      <c r="L18582" s="116"/>
      <c r="M18582" s="116"/>
      <c r="N18582" s="117"/>
      <c r="P18582" s="115"/>
      <c r="Q18582" s="116"/>
      <c r="R18582" s="116"/>
      <c r="S18582" s="116"/>
      <c r="T18582" s="117"/>
    </row>
    <row r="18583" spans="10:20">
      <c r="J18583" s="116"/>
      <c r="K18583" s="116"/>
      <c r="L18583" s="116"/>
      <c r="M18583" s="116"/>
      <c r="N18583" s="117"/>
      <c r="P18583" s="115"/>
      <c r="Q18583" s="116"/>
      <c r="R18583" s="116"/>
      <c r="S18583" s="116"/>
      <c r="T18583" s="117"/>
    </row>
    <row r="18584" spans="10:20">
      <c r="J18584" s="116"/>
      <c r="K18584" s="116"/>
      <c r="L18584" s="116"/>
      <c r="M18584" s="116"/>
      <c r="N18584" s="117"/>
      <c r="P18584" s="115"/>
      <c r="Q18584" s="116"/>
      <c r="R18584" s="116"/>
      <c r="S18584" s="116"/>
      <c r="T18584" s="117"/>
    </row>
    <row r="18585" spans="10:20">
      <c r="J18585" s="116"/>
      <c r="K18585" s="116"/>
      <c r="L18585" s="116"/>
      <c r="M18585" s="116"/>
      <c r="N18585" s="117"/>
      <c r="P18585" s="115"/>
      <c r="Q18585" s="116"/>
      <c r="R18585" s="116"/>
      <c r="S18585" s="116"/>
      <c r="T18585" s="117"/>
    </row>
    <row r="18586" spans="10:20">
      <c r="J18586" s="116"/>
      <c r="K18586" s="116"/>
      <c r="L18586" s="116"/>
      <c r="M18586" s="116"/>
      <c r="N18586" s="117"/>
      <c r="P18586" s="115"/>
      <c r="Q18586" s="116"/>
      <c r="R18586" s="116"/>
      <c r="S18586" s="116"/>
      <c r="T18586" s="117"/>
    </row>
    <row r="18587" spans="10:20">
      <c r="J18587" s="116"/>
      <c r="K18587" s="116"/>
      <c r="L18587" s="116"/>
      <c r="M18587" s="116"/>
      <c r="N18587" s="117"/>
      <c r="P18587" s="115"/>
      <c r="Q18587" s="116"/>
      <c r="R18587" s="116"/>
      <c r="S18587" s="116"/>
      <c r="T18587" s="117"/>
    </row>
    <row r="18588" spans="10:20">
      <c r="J18588" s="116"/>
      <c r="K18588" s="116"/>
      <c r="L18588" s="116"/>
      <c r="M18588" s="116"/>
      <c r="N18588" s="117"/>
      <c r="P18588" s="115"/>
      <c r="Q18588" s="116"/>
      <c r="R18588" s="116"/>
      <c r="S18588" s="116"/>
      <c r="T18588" s="117"/>
    </row>
    <row r="18589" spans="10:20">
      <c r="J18589" s="116"/>
      <c r="K18589" s="116"/>
      <c r="L18589" s="116"/>
      <c r="M18589" s="116"/>
      <c r="N18589" s="117"/>
      <c r="P18589" s="115"/>
      <c r="Q18589" s="116"/>
      <c r="R18589" s="116"/>
      <c r="S18589" s="116"/>
      <c r="T18589" s="117"/>
    </row>
    <row r="18590" spans="10:20">
      <c r="J18590" s="116"/>
      <c r="K18590" s="116"/>
      <c r="L18590" s="116"/>
      <c r="M18590" s="116"/>
      <c r="N18590" s="117"/>
      <c r="P18590" s="115"/>
      <c r="Q18590" s="116"/>
      <c r="R18590" s="116"/>
      <c r="S18590" s="116"/>
      <c r="T18590" s="117"/>
    </row>
    <row r="18591" spans="10:20">
      <c r="J18591" s="116"/>
      <c r="K18591" s="116"/>
      <c r="L18591" s="116"/>
      <c r="M18591" s="116"/>
      <c r="N18591" s="117"/>
      <c r="P18591" s="115"/>
      <c r="Q18591" s="116"/>
      <c r="R18591" s="116"/>
      <c r="S18591" s="116"/>
      <c r="T18591" s="117"/>
    </row>
    <row r="18592" spans="10:20">
      <c r="J18592" s="116"/>
      <c r="K18592" s="116"/>
      <c r="L18592" s="116"/>
      <c r="M18592" s="116"/>
      <c r="N18592" s="117"/>
      <c r="P18592" s="115"/>
      <c r="Q18592" s="116"/>
      <c r="R18592" s="116"/>
      <c r="S18592" s="116"/>
      <c r="T18592" s="117"/>
    </row>
    <row r="18593" spans="10:20">
      <c r="J18593" s="116"/>
      <c r="K18593" s="116"/>
      <c r="L18593" s="116"/>
      <c r="M18593" s="116"/>
      <c r="N18593" s="117"/>
      <c r="P18593" s="115"/>
      <c r="Q18593" s="116"/>
      <c r="R18593" s="116"/>
      <c r="S18593" s="116"/>
      <c r="T18593" s="117"/>
    </row>
    <row r="18594" spans="10:20">
      <c r="J18594" s="116"/>
      <c r="K18594" s="116"/>
      <c r="L18594" s="116"/>
      <c r="M18594" s="116"/>
      <c r="N18594" s="117"/>
      <c r="P18594" s="115"/>
      <c r="Q18594" s="116"/>
      <c r="R18594" s="116"/>
      <c r="S18594" s="116"/>
      <c r="T18594" s="117"/>
    </row>
    <row r="18595" spans="10:20">
      <c r="J18595" s="116"/>
      <c r="K18595" s="116"/>
      <c r="L18595" s="116"/>
      <c r="M18595" s="116"/>
      <c r="N18595" s="117"/>
      <c r="P18595" s="115"/>
      <c r="Q18595" s="116"/>
      <c r="R18595" s="116"/>
      <c r="S18595" s="116"/>
      <c r="T18595" s="117"/>
    </row>
    <row r="18596" spans="10:20">
      <c r="J18596" s="116"/>
      <c r="K18596" s="116"/>
      <c r="L18596" s="116"/>
      <c r="M18596" s="116"/>
      <c r="N18596" s="117"/>
      <c r="P18596" s="115"/>
      <c r="Q18596" s="116"/>
      <c r="R18596" s="116"/>
      <c r="S18596" s="116"/>
      <c r="T18596" s="117"/>
    </row>
    <row r="18597" spans="10:20">
      <c r="J18597" s="116"/>
      <c r="K18597" s="116"/>
      <c r="L18597" s="116"/>
      <c r="M18597" s="116"/>
      <c r="N18597" s="117"/>
      <c r="P18597" s="115"/>
      <c r="Q18597" s="116"/>
      <c r="R18597" s="116"/>
      <c r="S18597" s="116"/>
      <c r="T18597" s="117"/>
    </row>
    <row r="18598" spans="10:20">
      <c r="J18598" s="116"/>
      <c r="K18598" s="116"/>
      <c r="L18598" s="116"/>
      <c r="M18598" s="116"/>
      <c r="N18598" s="117"/>
      <c r="P18598" s="115"/>
      <c r="Q18598" s="116"/>
      <c r="R18598" s="116"/>
      <c r="S18598" s="116"/>
      <c r="T18598" s="117"/>
    </row>
    <row r="18599" spans="10:20">
      <c r="J18599" s="116"/>
      <c r="K18599" s="116"/>
      <c r="L18599" s="116"/>
      <c r="M18599" s="116"/>
      <c r="N18599" s="117"/>
      <c r="P18599" s="115"/>
      <c r="Q18599" s="116"/>
      <c r="R18599" s="116"/>
      <c r="S18599" s="116"/>
      <c r="T18599" s="117"/>
    </row>
    <row r="18600" spans="10:20">
      <c r="J18600" s="116"/>
      <c r="K18600" s="116"/>
      <c r="L18600" s="116"/>
      <c r="M18600" s="116"/>
      <c r="N18600" s="117"/>
      <c r="P18600" s="115"/>
      <c r="Q18600" s="116"/>
      <c r="R18600" s="116"/>
      <c r="S18600" s="116"/>
      <c r="T18600" s="117"/>
    </row>
    <row r="18601" spans="10:20">
      <c r="J18601" s="116"/>
      <c r="K18601" s="116"/>
      <c r="L18601" s="116"/>
      <c r="M18601" s="116"/>
      <c r="N18601" s="117"/>
      <c r="P18601" s="115"/>
      <c r="Q18601" s="116"/>
      <c r="R18601" s="116"/>
      <c r="S18601" s="116"/>
      <c r="T18601" s="117"/>
    </row>
    <row r="18602" spans="10:20">
      <c r="J18602" s="116"/>
      <c r="K18602" s="116"/>
      <c r="L18602" s="116"/>
      <c r="M18602" s="116"/>
      <c r="N18602" s="117"/>
      <c r="P18602" s="115"/>
      <c r="Q18602" s="116"/>
      <c r="R18602" s="116"/>
      <c r="S18602" s="116"/>
      <c r="T18602" s="117"/>
    </row>
    <row r="18603" spans="10:20">
      <c r="J18603" s="116"/>
      <c r="K18603" s="116"/>
      <c r="L18603" s="116"/>
      <c r="M18603" s="116"/>
      <c r="N18603" s="117"/>
      <c r="P18603" s="115"/>
      <c r="Q18603" s="116"/>
      <c r="R18603" s="116"/>
      <c r="S18603" s="116"/>
      <c r="T18603" s="117"/>
    </row>
    <row r="18604" spans="10:20">
      <c r="J18604" s="116"/>
      <c r="K18604" s="116"/>
      <c r="L18604" s="116"/>
      <c r="M18604" s="116"/>
      <c r="N18604" s="117"/>
      <c r="P18604" s="115"/>
      <c r="Q18604" s="116"/>
      <c r="R18604" s="116"/>
      <c r="S18604" s="116"/>
      <c r="T18604" s="117"/>
    </row>
    <row r="18605" spans="10:20">
      <c r="J18605" s="116"/>
      <c r="K18605" s="116"/>
      <c r="L18605" s="116"/>
      <c r="M18605" s="116"/>
      <c r="N18605" s="117"/>
      <c r="P18605" s="115"/>
      <c r="Q18605" s="116"/>
      <c r="R18605" s="116"/>
      <c r="S18605" s="116"/>
      <c r="T18605" s="117"/>
    </row>
    <row r="18606" spans="10:20">
      <c r="J18606" s="116"/>
      <c r="K18606" s="116"/>
      <c r="L18606" s="116"/>
      <c r="M18606" s="116"/>
      <c r="N18606" s="117"/>
      <c r="P18606" s="115"/>
      <c r="Q18606" s="116"/>
      <c r="R18606" s="116"/>
      <c r="S18606" s="116"/>
      <c r="T18606" s="117"/>
    </row>
    <row r="18607" spans="10:20">
      <c r="J18607" s="116"/>
      <c r="K18607" s="116"/>
      <c r="L18607" s="116"/>
      <c r="M18607" s="116"/>
      <c r="N18607" s="117"/>
      <c r="P18607" s="115"/>
      <c r="Q18607" s="116"/>
      <c r="R18607" s="116"/>
      <c r="S18607" s="116"/>
      <c r="T18607" s="117"/>
    </row>
    <row r="18608" spans="10:20">
      <c r="J18608" s="116"/>
      <c r="K18608" s="116"/>
      <c r="L18608" s="116"/>
      <c r="M18608" s="116"/>
      <c r="N18608" s="117"/>
      <c r="P18608" s="115"/>
      <c r="Q18608" s="116"/>
      <c r="R18608" s="116"/>
      <c r="S18608" s="116"/>
      <c r="T18608" s="117"/>
    </row>
    <row r="18609" spans="10:20">
      <c r="J18609" s="116"/>
      <c r="K18609" s="116"/>
      <c r="L18609" s="116"/>
      <c r="M18609" s="116"/>
      <c r="N18609" s="117"/>
      <c r="P18609" s="115"/>
      <c r="Q18609" s="116"/>
      <c r="R18609" s="116"/>
      <c r="S18609" s="116"/>
      <c r="T18609" s="117"/>
    </row>
    <row r="18610" spans="10:20">
      <c r="J18610" s="116"/>
      <c r="K18610" s="116"/>
      <c r="L18610" s="116"/>
      <c r="M18610" s="116"/>
      <c r="N18610" s="117"/>
      <c r="P18610" s="115"/>
      <c r="Q18610" s="116"/>
      <c r="R18610" s="116"/>
      <c r="S18610" s="116"/>
      <c r="T18610" s="117"/>
    </row>
    <row r="18611" spans="10:20">
      <c r="J18611" s="116"/>
      <c r="K18611" s="116"/>
      <c r="L18611" s="116"/>
      <c r="M18611" s="116"/>
      <c r="N18611" s="117"/>
      <c r="P18611" s="115"/>
      <c r="Q18611" s="116"/>
      <c r="R18611" s="116"/>
      <c r="S18611" s="116"/>
      <c r="T18611" s="117"/>
    </row>
    <row r="18612" spans="10:20">
      <c r="J18612" s="116"/>
      <c r="K18612" s="116"/>
      <c r="L18612" s="116"/>
      <c r="M18612" s="116"/>
      <c r="N18612" s="117"/>
      <c r="P18612" s="115"/>
      <c r="Q18612" s="116"/>
      <c r="R18612" s="116"/>
      <c r="S18612" s="116"/>
      <c r="T18612" s="117"/>
    </row>
    <row r="18613" spans="10:20">
      <c r="J18613" s="116"/>
      <c r="K18613" s="116"/>
      <c r="L18613" s="116"/>
      <c r="M18613" s="116"/>
      <c r="N18613" s="117"/>
      <c r="P18613" s="115"/>
      <c r="Q18613" s="116"/>
      <c r="R18613" s="116"/>
      <c r="S18613" s="116"/>
      <c r="T18613" s="117"/>
    </row>
    <row r="18614" spans="10:20">
      <c r="J18614" s="116"/>
      <c r="K18614" s="116"/>
      <c r="L18614" s="116"/>
      <c r="M18614" s="116"/>
      <c r="N18614" s="117"/>
      <c r="P18614" s="115"/>
      <c r="Q18614" s="116"/>
      <c r="R18614" s="116"/>
      <c r="S18614" s="116"/>
      <c r="T18614" s="117"/>
    </row>
    <row r="18615" spans="10:20">
      <c r="J18615" s="116"/>
      <c r="K18615" s="116"/>
      <c r="L18615" s="116"/>
      <c r="M18615" s="116"/>
      <c r="N18615" s="117"/>
      <c r="P18615" s="115"/>
      <c r="Q18615" s="116"/>
      <c r="R18615" s="116"/>
      <c r="S18615" s="116"/>
      <c r="T18615" s="117"/>
    </row>
    <row r="18616" spans="10:20">
      <c r="J18616" s="116"/>
      <c r="K18616" s="116"/>
      <c r="L18616" s="116"/>
      <c r="M18616" s="116"/>
      <c r="N18616" s="117"/>
      <c r="P18616" s="115"/>
      <c r="Q18616" s="116"/>
      <c r="R18616" s="116"/>
      <c r="S18616" s="116"/>
      <c r="T18616" s="117"/>
    </row>
    <row r="18617" spans="10:20">
      <c r="J18617" s="116"/>
      <c r="K18617" s="116"/>
      <c r="L18617" s="116"/>
      <c r="M18617" s="116"/>
      <c r="N18617" s="117"/>
      <c r="P18617" s="115"/>
      <c r="Q18617" s="116"/>
      <c r="R18617" s="116"/>
      <c r="S18617" s="116"/>
      <c r="T18617" s="117"/>
    </row>
    <row r="18618" spans="10:20">
      <c r="J18618" s="116"/>
      <c r="K18618" s="116"/>
      <c r="L18618" s="116"/>
      <c r="M18618" s="116"/>
      <c r="N18618" s="117"/>
      <c r="P18618" s="115"/>
      <c r="Q18618" s="116"/>
      <c r="R18618" s="116"/>
      <c r="S18618" s="116"/>
      <c r="T18618" s="117"/>
    </row>
    <row r="18619" spans="10:20">
      <c r="J18619" s="116"/>
      <c r="K18619" s="116"/>
      <c r="L18619" s="116"/>
      <c r="M18619" s="116"/>
      <c r="N18619" s="117"/>
      <c r="P18619" s="115"/>
      <c r="Q18619" s="116"/>
      <c r="R18619" s="116"/>
      <c r="S18619" s="116"/>
      <c r="T18619" s="117"/>
    </row>
    <row r="18620" spans="10:20">
      <c r="J18620" s="116"/>
      <c r="K18620" s="116"/>
      <c r="L18620" s="116"/>
      <c r="M18620" s="116"/>
      <c r="N18620" s="117"/>
      <c r="P18620" s="115"/>
      <c r="Q18620" s="116"/>
      <c r="R18620" s="116"/>
      <c r="S18620" s="116"/>
      <c r="T18620" s="117"/>
    </row>
    <row r="18621" spans="10:20">
      <c r="J18621" s="116"/>
      <c r="K18621" s="116"/>
      <c r="L18621" s="116"/>
      <c r="M18621" s="116"/>
      <c r="N18621" s="117"/>
      <c r="P18621" s="115"/>
      <c r="Q18621" s="116"/>
      <c r="R18621" s="116"/>
      <c r="S18621" s="116"/>
      <c r="T18621" s="117"/>
    </row>
    <row r="18622" spans="10:20">
      <c r="J18622" s="116"/>
      <c r="K18622" s="116"/>
      <c r="L18622" s="116"/>
      <c r="M18622" s="116"/>
      <c r="N18622" s="117"/>
      <c r="P18622" s="115"/>
      <c r="Q18622" s="116"/>
      <c r="R18622" s="116"/>
      <c r="S18622" s="116"/>
      <c r="T18622" s="117"/>
    </row>
    <row r="18623" spans="10:20">
      <c r="J18623" s="116"/>
      <c r="K18623" s="116"/>
      <c r="L18623" s="116"/>
      <c r="M18623" s="116"/>
      <c r="N18623" s="117"/>
      <c r="P18623" s="115"/>
      <c r="Q18623" s="116"/>
      <c r="R18623" s="116"/>
      <c r="S18623" s="116"/>
      <c r="T18623" s="117"/>
    </row>
    <row r="18624" spans="10:20">
      <c r="J18624" s="116"/>
      <c r="K18624" s="116"/>
      <c r="L18624" s="116"/>
      <c r="M18624" s="116"/>
      <c r="N18624" s="117"/>
      <c r="P18624" s="115"/>
      <c r="Q18624" s="116"/>
      <c r="R18624" s="116"/>
      <c r="S18624" s="116"/>
      <c r="T18624" s="117"/>
    </row>
    <row r="18625" spans="10:20">
      <c r="J18625" s="116"/>
      <c r="K18625" s="116"/>
      <c r="L18625" s="116"/>
      <c r="M18625" s="116"/>
      <c r="N18625" s="117"/>
      <c r="P18625" s="115"/>
      <c r="Q18625" s="116"/>
      <c r="R18625" s="116"/>
      <c r="S18625" s="116"/>
      <c r="T18625" s="117"/>
    </row>
    <row r="18626" spans="10:20">
      <c r="J18626" s="116"/>
      <c r="K18626" s="116"/>
      <c r="L18626" s="116"/>
      <c r="M18626" s="116"/>
      <c r="N18626" s="117"/>
      <c r="P18626" s="115"/>
      <c r="Q18626" s="116"/>
      <c r="R18626" s="116"/>
      <c r="S18626" s="116"/>
      <c r="T18626" s="117"/>
    </row>
    <row r="18627" spans="10:20">
      <c r="J18627" s="116"/>
      <c r="K18627" s="116"/>
      <c r="L18627" s="116"/>
      <c r="M18627" s="116"/>
      <c r="N18627" s="117"/>
      <c r="P18627" s="115"/>
      <c r="Q18627" s="116"/>
      <c r="R18627" s="116"/>
      <c r="S18627" s="116"/>
      <c r="T18627" s="117"/>
    </row>
    <row r="18628" spans="10:20">
      <c r="J18628" s="116"/>
      <c r="K18628" s="116"/>
      <c r="L18628" s="116"/>
      <c r="M18628" s="116"/>
      <c r="N18628" s="117"/>
      <c r="P18628" s="115"/>
      <c r="Q18628" s="116"/>
      <c r="R18628" s="116"/>
      <c r="S18628" s="116"/>
      <c r="T18628" s="117"/>
    </row>
    <row r="18629" spans="10:20">
      <c r="J18629" s="116"/>
      <c r="K18629" s="116"/>
      <c r="L18629" s="116"/>
      <c r="M18629" s="116"/>
      <c r="N18629" s="117"/>
      <c r="P18629" s="115"/>
      <c r="Q18629" s="116"/>
      <c r="R18629" s="116"/>
      <c r="S18629" s="116"/>
      <c r="T18629" s="117"/>
    </row>
    <row r="18630" spans="10:20">
      <c r="J18630" s="116"/>
      <c r="K18630" s="116"/>
      <c r="L18630" s="116"/>
      <c r="M18630" s="116"/>
      <c r="N18630" s="117"/>
      <c r="P18630" s="115"/>
      <c r="Q18630" s="116"/>
      <c r="R18630" s="116"/>
      <c r="S18630" s="116"/>
      <c r="T18630" s="117"/>
    </row>
    <row r="18631" spans="10:20">
      <c r="J18631" s="116"/>
      <c r="K18631" s="116"/>
      <c r="L18631" s="116"/>
      <c r="M18631" s="116"/>
      <c r="N18631" s="117"/>
      <c r="P18631" s="115"/>
      <c r="Q18631" s="116"/>
      <c r="R18631" s="116"/>
      <c r="S18631" s="116"/>
      <c r="T18631" s="117"/>
    </row>
    <row r="18632" spans="10:20">
      <c r="J18632" s="116"/>
      <c r="K18632" s="116"/>
      <c r="L18632" s="116"/>
      <c r="M18632" s="116"/>
      <c r="N18632" s="117"/>
      <c r="P18632" s="115"/>
      <c r="Q18632" s="116"/>
      <c r="R18632" s="116"/>
      <c r="S18632" s="116"/>
      <c r="T18632" s="117"/>
    </row>
    <row r="18633" spans="10:20">
      <c r="J18633" s="116"/>
      <c r="K18633" s="116"/>
      <c r="L18633" s="116"/>
      <c r="M18633" s="116"/>
      <c r="N18633" s="117"/>
      <c r="P18633" s="115"/>
      <c r="Q18633" s="116"/>
      <c r="R18633" s="116"/>
      <c r="S18633" s="116"/>
      <c r="T18633" s="117"/>
    </row>
    <row r="18634" spans="10:20">
      <c r="J18634" s="116"/>
      <c r="K18634" s="116"/>
      <c r="L18634" s="116"/>
      <c r="M18634" s="116"/>
      <c r="N18634" s="117"/>
      <c r="P18634" s="115"/>
      <c r="Q18634" s="116"/>
      <c r="R18634" s="116"/>
      <c r="S18634" s="116"/>
      <c r="T18634" s="117"/>
    </row>
    <row r="18635" spans="10:20">
      <c r="J18635" s="116"/>
      <c r="K18635" s="116"/>
      <c r="L18635" s="116"/>
      <c r="M18635" s="116"/>
      <c r="N18635" s="117"/>
      <c r="P18635" s="115"/>
      <c r="Q18635" s="116"/>
      <c r="R18635" s="116"/>
      <c r="S18635" s="116"/>
      <c r="T18635" s="117"/>
    </row>
    <row r="18636" spans="10:20">
      <c r="J18636" s="116"/>
      <c r="K18636" s="116"/>
      <c r="L18636" s="116"/>
      <c r="M18636" s="116"/>
      <c r="N18636" s="117"/>
      <c r="P18636" s="115"/>
      <c r="Q18636" s="116"/>
      <c r="R18636" s="116"/>
      <c r="S18636" s="116"/>
      <c r="T18636" s="117"/>
    </row>
    <row r="18637" spans="10:20">
      <c r="J18637" s="116"/>
      <c r="K18637" s="116"/>
      <c r="L18637" s="116"/>
      <c r="M18637" s="116"/>
      <c r="N18637" s="117"/>
      <c r="P18637" s="115"/>
      <c r="Q18637" s="116"/>
      <c r="R18637" s="116"/>
      <c r="S18637" s="116"/>
      <c r="T18637" s="117"/>
    </row>
    <row r="18638" spans="10:20">
      <c r="J18638" s="116"/>
      <c r="K18638" s="116"/>
      <c r="L18638" s="116"/>
      <c r="M18638" s="116"/>
      <c r="N18638" s="117"/>
      <c r="P18638" s="115"/>
      <c r="Q18638" s="116"/>
      <c r="R18638" s="116"/>
      <c r="S18638" s="116"/>
      <c r="T18638" s="117"/>
    </row>
    <row r="18639" spans="10:20">
      <c r="J18639" s="116"/>
      <c r="K18639" s="116"/>
      <c r="L18639" s="116"/>
      <c r="M18639" s="116"/>
      <c r="N18639" s="117"/>
      <c r="P18639" s="115"/>
      <c r="Q18639" s="116"/>
      <c r="R18639" s="116"/>
      <c r="S18639" s="116"/>
      <c r="T18639" s="117"/>
    </row>
    <row r="18640" spans="10:20">
      <c r="J18640" s="116"/>
      <c r="K18640" s="116"/>
      <c r="L18640" s="116"/>
      <c r="M18640" s="116"/>
      <c r="N18640" s="117"/>
      <c r="P18640" s="115"/>
      <c r="Q18640" s="116"/>
      <c r="R18640" s="116"/>
      <c r="S18640" s="116"/>
      <c r="T18640" s="117"/>
    </row>
    <row r="18641" spans="10:20">
      <c r="J18641" s="116"/>
      <c r="K18641" s="116"/>
      <c r="L18641" s="116"/>
      <c r="M18641" s="116"/>
      <c r="N18641" s="117"/>
      <c r="P18641" s="115"/>
      <c r="Q18641" s="116"/>
      <c r="R18641" s="116"/>
      <c r="S18641" s="116"/>
      <c r="T18641" s="117"/>
    </row>
    <row r="18642" spans="10:20">
      <c r="J18642" s="116"/>
      <c r="K18642" s="116"/>
      <c r="L18642" s="116"/>
      <c r="M18642" s="116"/>
      <c r="N18642" s="117"/>
      <c r="P18642" s="115"/>
      <c r="Q18642" s="116"/>
      <c r="R18642" s="116"/>
      <c r="S18642" s="116"/>
      <c r="T18642" s="117"/>
    </row>
    <row r="18643" spans="10:20">
      <c r="J18643" s="116"/>
      <c r="K18643" s="116"/>
      <c r="L18643" s="116"/>
      <c r="M18643" s="116"/>
      <c r="N18643" s="117"/>
      <c r="P18643" s="115"/>
      <c r="Q18643" s="116"/>
      <c r="R18643" s="116"/>
      <c r="S18643" s="116"/>
      <c r="T18643" s="117"/>
    </row>
    <row r="18644" spans="10:20">
      <c r="J18644" s="116"/>
      <c r="K18644" s="116"/>
      <c r="L18644" s="116"/>
      <c r="M18644" s="116"/>
      <c r="N18644" s="117"/>
      <c r="P18644" s="115"/>
      <c r="Q18644" s="116"/>
      <c r="R18644" s="116"/>
      <c r="S18644" s="116"/>
      <c r="T18644" s="117"/>
    </row>
    <row r="18645" spans="10:20">
      <c r="J18645" s="116"/>
      <c r="K18645" s="116"/>
      <c r="L18645" s="116"/>
      <c r="M18645" s="116"/>
      <c r="N18645" s="117"/>
      <c r="P18645" s="115"/>
      <c r="Q18645" s="116"/>
      <c r="R18645" s="116"/>
      <c r="S18645" s="116"/>
      <c r="T18645" s="117"/>
    </row>
    <row r="18646" spans="10:20">
      <c r="J18646" s="116"/>
      <c r="K18646" s="116"/>
      <c r="L18646" s="116"/>
      <c r="M18646" s="116"/>
      <c r="N18646" s="117"/>
      <c r="P18646" s="115"/>
      <c r="Q18646" s="116"/>
      <c r="R18646" s="116"/>
      <c r="S18646" s="116"/>
      <c r="T18646" s="117"/>
    </row>
    <row r="18647" spans="10:20">
      <c r="J18647" s="116"/>
      <c r="K18647" s="116"/>
      <c r="L18647" s="116"/>
      <c r="M18647" s="116"/>
      <c r="N18647" s="117"/>
      <c r="P18647" s="115"/>
      <c r="Q18647" s="116"/>
      <c r="R18647" s="116"/>
      <c r="S18647" s="116"/>
      <c r="T18647" s="117"/>
    </row>
    <row r="18648" spans="10:20">
      <c r="J18648" s="116"/>
      <c r="K18648" s="116"/>
      <c r="L18648" s="116"/>
      <c r="M18648" s="116"/>
      <c r="N18648" s="117"/>
      <c r="P18648" s="115"/>
      <c r="Q18648" s="116"/>
      <c r="R18648" s="116"/>
      <c r="S18648" s="116"/>
      <c r="T18648" s="117"/>
    </row>
    <row r="18649" spans="10:20">
      <c r="J18649" s="116"/>
      <c r="K18649" s="116"/>
      <c r="L18649" s="116"/>
      <c r="M18649" s="116"/>
      <c r="N18649" s="117"/>
      <c r="P18649" s="115"/>
      <c r="Q18649" s="116"/>
      <c r="R18649" s="116"/>
      <c r="S18649" s="116"/>
      <c r="T18649" s="117"/>
    </row>
    <row r="18650" spans="10:20">
      <c r="J18650" s="116"/>
      <c r="K18650" s="116"/>
      <c r="L18650" s="116"/>
      <c r="M18650" s="116"/>
      <c r="N18650" s="117"/>
      <c r="P18650" s="115"/>
      <c r="Q18650" s="116"/>
      <c r="R18650" s="116"/>
      <c r="S18650" s="116"/>
      <c r="T18650" s="117"/>
    </row>
    <row r="18651" spans="10:20">
      <c r="J18651" s="116"/>
      <c r="K18651" s="116"/>
      <c r="L18651" s="116"/>
      <c r="M18651" s="116"/>
      <c r="N18651" s="117"/>
      <c r="P18651" s="115"/>
      <c r="Q18651" s="116"/>
      <c r="R18651" s="116"/>
      <c r="S18651" s="116"/>
      <c r="T18651" s="117"/>
    </row>
    <row r="18652" spans="10:20">
      <c r="J18652" s="116"/>
      <c r="K18652" s="116"/>
      <c r="L18652" s="116"/>
      <c r="M18652" s="116"/>
      <c r="N18652" s="117"/>
      <c r="P18652" s="115"/>
      <c r="Q18652" s="116"/>
      <c r="R18652" s="116"/>
      <c r="S18652" s="116"/>
      <c r="T18652" s="117"/>
    </row>
    <row r="18653" spans="10:20">
      <c r="J18653" s="116"/>
      <c r="K18653" s="116"/>
      <c r="L18653" s="116"/>
      <c r="M18653" s="116"/>
      <c r="N18653" s="117"/>
      <c r="P18653" s="115"/>
      <c r="Q18653" s="116"/>
      <c r="R18653" s="116"/>
      <c r="S18653" s="116"/>
      <c r="T18653" s="117"/>
    </row>
    <row r="18654" spans="10:20">
      <c r="J18654" s="116"/>
      <c r="K18654" s="116"/>
      <c r="L18654" s="116"/>
      <c r="M18654" s="116"/>
      <c r="N18654" s="117"/>
      <c r="P18654" s="115"/>
      <c r="Q18654" s="116"/>
      <c r="R18654" s="116"/>
      <c r="S18654" s="116"/>
      <c r="T18654" s="117"/>
    </row>
    <row r="18655" spans="10:20">
      <c r="J18655" s="116"/>
      <c r="K18655" s="116"/>
      <c r="L18655" s="116"/>
      <c r="M18655" s="116"/>
      <c r="N18655" s="117"/>
      <c r="P18655" s="115"/>
      <c r="Q18655" s="116"/>
      <c r="R18655" s="116"/>
      <c r="S18655" s="116"/>
      <c r="T18655" s="117"/>
    </row>
    <row r="18656" spans="10:20">
      <c r="J18656" s="116"/>
      <c r="K18656" s="116"/>
      <c r="L18656" s="116"/>
      <c r="M18656" s="116"/>
      <c r="N18656" s="117"/>
      <c r="P18656" s="115"/>
      <c r="Q18656" s="116"/>
      <c r="R18656" s="116"/>
      <c r="S18656" s="116"/>
      <c r="T18656" s="117"/>
    </row>
    <row r="18657" spans="10:20">
      <c r="J18657" s="116"/>
      <c r="K18657" s="116"/>
      <c r="L18657" s="116"/>
      <c r="M18657" s="116"/>
      <c r="N18657" s="117"/>
      <c r="P18657" s="115"/>
      <c r="Q18657" s="116"/>
      <c r="R18657" s="116"/>
      <c r="S18657" s="116"/>
      <c r="T18657" s="117"/>
    </row>
    <row r="18658" spans="10:20">
      <c r="J18658" s="116"/>
      <c r="K18658" s="116"/>
      <c r="L18658" s="116"/>
      <c r="M18658" s="116"/>
      <c r="N18658" s="117"/>
      <c r="P18658" s="115"/>
      <c r="Q18658" s="116"/>
      <c r="R18658" s="116"/>
      <c r="S18658" s="116"/>
      <c r="T18658" s="117"/>
    </row>
    <row r="18659" spans="10:20">
      <c r="J18659" s="116"/>
      <c r="K18659" s="116"/>
      <c r="L18659" s="116"/>
      <c r="M18659" s="116"/>
      <c r="N18659" s="117"/>
      <c r="P18659" s="115"/>
      <c r="Q18659" s="116"/>
      <c r="R18659" s="116"/>
      <c r="S18659" s="116"/>
      <c r="T18659" s="117"/>
    </row>
    <row r="18660" spans="10:20">
      <c r="J18660" s="116"/>
      <c r="K18660" s="116"/>
      <c r="L18660" s="116"/>
      <c r="M18660" s="116"/>
      <c r="N18660" s="117"/>
      <c r="P18660" s="115"/>
      <c r="Q18660" s="116"/>
      <c r="R18660" s="116"/>
      <c r="S18660" s="116"/>
      <c r="T18660" s="117"/>
    </row>
    <row r="18661" spans="10:20">
      <c r="J18661" s="116"/>
      <c r="K18661" s="116"/>
      <c r="L18661" s="116"/>
      <c r="M18661" s="116"/>
      <c r="N18661" s="117"/>
      <c r="P18661" s="115"/>
      <c r="Q18661" s="116"/>
      <c r="R18661" s="116"/>
      <c r="S18661" s="116"/>
      <c r="T18661" s="117"/>
    </row>
    <row r="18662" spans="10:20">
      <c r="J18662" s="116"/>
      <c r="K18662" s="116"/>
      <c r="L18662" s="116"/>
      <c r="M18662" s="116"/>
      <c r="N18662" s="117"/>
      <c r="P18662" s="115"/>
      <c r="Q18662" s="116"/>
      <c r="R18662" s="116"/>
      <c r="S18662" s="116"/>
      <c r="T18662" s="117"/>
    </row>
    <row r="18663" spans="10:20">
      <c r="J18663" s="116"/>
      <c r="K18663" s="116"/>
      <c r="L18663" s="116"/>
      <c r="M18663" s="116"/>
      <c r="N18663" s="117"/>
      <c r="P18663" s="115"/>
      <c r="Q18663" s="116"/>
      <c r="R18663" s="116"/>
      <c r="S18663" s="116"/>
      <c r="T18663" s="117"/>
    </row>
    <row r="18664" spans="10:20">
      <c r="J18664" s="116"/>
      <c r="K18664" s="116"/>
      <c r="L18664" s="116"/>
      <c r="M18664" s="116"/>
      <c r="N18664" s="117"/>
      <c r="P18664" s="115"/>
      <c r="Q18664" s="116"/>
      <c r="R18664" s="116"/>
      <c r="S18664" s="116"/>
      <c r="T18664" s="117"/>
    </row>
    <row r="18665" spans="10:20">
      <c r="J18665" s="116"/>
      <c r="K18665" s="116"/>
      <c r="L18665" s="116"/>
      <c r="M18665" s="116"/>
      <c r="N18665" s="117"/>
      <c r="P18665" s="115"/>
      <c r="Q18665" s="116"/>
      <c r="R18665" s="116"/>
      <c r="S18665" s="116"/>
      <c r="T18665" s="117"/>
    </row>
    <row r="18666" spans="10:20">
      <c r="J18666" s="116"/>
      <c r="K18666" s="116"/>
      <c r="L18666" s="116"/>
      <c r="M18666" s="116"/>
      <c r="N18666" s="117"/>
      <c r="P18666" s="115"/>
      <c r="Q18666" s="116"/>
      <c r="R18666" s="116"/>
      <c r="S18666" s="116"/>
      <c r="T18666" s="117"/>
    </row>
    <row r="18667" spans="10:20">
      <c r="J18667" s="116"/>
      <c r="K18667" s="116"/>
      <c r="L18667" s="116"/>
      <c r="M18667" s="116"/>
      <c r="N18667" s="117"/>
      <c r="P18667" s="115"/>
      <c r="Q18667" s="116"/>
      <c r="R18667" s="116"/>
      <c r="S18667" s="116"/>
      <c r="T18667" s="117"/>
    </row>
    <row r="18668" spans="10:20">
      <c r="J18668" s="116"/>
      <c r="K18668" s="116"/>
      <c r="L18668" s="116"/>
      <c r="M18668" s="116"/>
      <c r="N18668" s="117"/>
      <c r="P18668" s="115"/>
      <c r="Q18668" s="116"/>
      <c r="R18668" s="116"/>
      <c r="S18668" s="116"/>
      <c r="T18668" s="117"/>
    </row>
    <row r="18669" spans="10:20">
      <c r="J18669" s="116"/>
      <c r="K18669" s="116"/>
      <c r="L18669" s="116"/>
      <c r="M18669" s="116"/>
      <c r="N18669" s="117"/>
      <c r="P18669" s="115"/>
      <c r="Q18669" s="116"/>
      <c r="R18669" s="116"/>
      <c r="S18669" s="116"/>
      <c r="T18669" s="117"/>
    </row>
    <row r="18670" spans="10:20">
      <c r="J18670" s="116"/>
      <c r="K18670" s="116"/>
      <c r="L18670" s="116"/>
      <c r="M18670" s="116"/>
      <c r="N18670" s="117"/>
      <c r="P18670" s="115"/>
      <c r="Q18670" s="116"/>
      <c r="R18670" s="116"/>
      <c r="S18670" s="116"/>
      <c r="T18670" s="117"/>
    </row>
    <row r="18671" spans="10:20">
      <c r="J18671" s="116"/>
      <c r="K18671" s="116"/>
      <c r="L18671" s="116"/>
      <c r="M18671" s="116"/>
      <c r="N18671" s="117"/>
      <c r="P18671" s="115"/>
      <c r="Q18671" s="116"/>
      <c r="R18671" s="116"/>
      <c r="S18671" s="116"/>
      <c r="T18671" s="117"/>
    </row>
    <row r="18672" spans="10:20">
      <c r="J18672" s="116"/>
      <c r="K18672" s="116"/>
      <c r="L18672" s="116"/>
      <c r="M18672" s="116"/>
      <c r="N18672" s="117"/>
      <c r="P18672" s="115"/>
      <c r="Q18672" s="116"/>
      <c r="R18672" s="116"/>
      <c r="S18672" s="116"/>
      <c r="T18672" s="117"/>
    </row>
    <row r="18673" spans="10:20">
      <c r="J18673" s="116"/>
      <c r="K18673" s="116"/>
      <c r="L18673" s="116"/>
      <c r="M18673" s="116"/>
      <c r="N18673" s="117"/>
      <c r="P18673" s="115"/>
      <c r="Q18673" s="116"/>
      <c r="R18673" s="116"/>
      <c r="S18673" s="116"/>
      <c r="T18673" s="117"/>
    </row>
    <row r="18674" spans="10:20">
      <c r="J18674" s="116"/>
      <c r="K18674" s="116"/>
      <c r="L18674" s="116"/>
      <c r="M18674" s="116"/>
      <c r="N18674" s="117"/>
      <c r="P18674" s="115"/>
      <c r="Q18674" s="116"/>
      <c r="R18674" s="116"/>
      <c r="S18674" s="116"/>
      <c r="T18674" s="117"/>
    </row>
    <row r="18675" spans="10:20">
      <c r="J18675" s="116"/>
      <c r="K18675" s="116"/>
      <c r="L18675" s="116"/>
      <c r="M18675" s="116"/>
      <c r="N18675" s="117"/>
      <c r="P18675" s="115"/>
      <c r="Q18675" s="116"/>
      <c r="R18675" s="116"/>
      <c r="S18675" s="116"/>
      <c r="T18675" s="117"/>
    </row>
    <row r="18676" spans="10:20">
      <c r="J18676" s="116"/>
      <c r="K18676" s="116"/>
      <c r="L18676" s="116"/>
      <c r="M18676" s="116"/>
      <c r="N18676" s="117"/>
      <c r="P18676" s="115"/>
      <c r="Q18676" s="116"/>
      <c r="R18676" s="116"/>
      <c r="S18676" s="116"/>
      <c r="T18676" s="117"/>
    </row>
    <row r="18677" spans="10:20">
      <c r="J18677" s="116"/>
      <c r="K18677" s="116"/>
      <c r="L18677" s="116"/>
      <c r="M18677" s="116"/>
      <c r="N18677" s="117"/>
      <c r="P18677" s="115"/>
      <c r="Q18677" s="116"/>
      <c r="R18677" s="116"/>
      <c r="S18677" s="116"/>
      <c r="T18677" s="117"/>
    </row>
    <row r="18678" spans="10:20">
      <c r="J18678" s="116"/>
      <c r="K18678" s="116"/>
      <c r="L18678" s="116"/>
      <c r="M18678" s="116"/>
      <c r="N18678" s="117"/>
      <c r="P18678" s="115"/>
      <c r="Q18678" s="116"/>
      <c r="R18678" s="116"/>
      <c r="S18678" s="116"/>
      <c r="T18678" s="117"/>
    </row>
    <row r="18679" spans="10:20">
      <c r="J18679" s="116"/>
      <c r="K18679" s="116"/>
      <c r="L18679" s="116"/>
      <c r="M18679" s="116"/>
      <c r="N18679" s="117"/>
      <c r="P18679" s="115"/>
      <c r="Q18679" s="116"/>
      <c r="R18679" s="116"/>
      <c r="S18679" s="116"/>
      <c r="T18679" s="117"/>
    </row>
    <row r="18680" spans="10:20">
      <c r="J18680" s="116"/>
      <c r="K18680" s="116"/>
      <c r="L18680" s="116"/>
      <c r="M18680" s="116"/>
      <c r="N18680" s="117"/>
      <c r="P18680" s="115"/>
      <c r="Q18680" s="116"/>
      <c r="R18680" s="116"/>
      <c r="S18680" s="116"/>
      <c r="T18680" s="117"/>
    </row>
    <row r="18681" spans="10:20">
      <c r="J18681" s="116"/>
      <c r="K18681" s="116"/>
      <c r="L18681" s="116"/>
      <c r="M18681" s="116"/>
      <c r="N18681" s="117"/>
      <c r="P18681" s="115"/>
      <c r="Q18681" s="116"/>
      <c r="R18681" s="116"/>
      <c r="S18681" s="116"/>
      <c r="T18681" s="117"/>
    </row>
    <row r="18682" spans="10:20">
      <c r="J18682" s="116"/>
      <c r="K18682" s="116"/>
      <c r="L18682" s="116"/>
      <c r="M18682" s="116"/>
      <c r="N18682" s="117"/>
      <c r="P18682" s="115"/>
      <c r="Q18682" s="116"/>
      <c r="R18682" s="116"/>
      <c r="S18682" s="116"/>
      <c r="T18682" s="117"/>
    </row>
    <row r="18683" spans="10:20">
      <c r="J18683" s="116"/>
      <c r="K18683" s="116"/>
      <c r="L18683" s="116"/>
      <c r="M18683" s="116"/>
      <c r="N18683" s="117"/>
      <c r="P18683" s="115"/>
      <c r="Q18683" s="116"/>
      <c r="R18683" s="116"/>
      <c r="S18683" s="116"/>
      <c r="T18683" s="117"/>
    </row>
    <row r="18684" spans="10:20">
      <c r="J18684" s="116"/>
      <c r="K18684" s="116"/>
      <c r="L18684" s="116"/>
      <c r="M18684" s="116"/>
      <c r="N18684" s="117"/>
      <c r="P18684" s="115"/>
      <c r="Q18684" s="116"/>
      <c r="R18684" s="116"/>
      <c r="S18684" s="116"/>
      <c r="T18684" s="117"/>
    </row>
    <row r="18685" spans="10:20">
      <c r="J18685" s="116"/>
      <c r="K18685" s="116"/>
      <c r="L18685" s="116"/>
      <c r="M18685" s="116"/>
      <c r="N18685" s="117"/>
      <c r="P18685" s="115"/>
      <c r="Q18685" s="116"/>
      <c r="R18685" s="116"/>
      <c r="S18685" s="116"/>
      <c r="T18685" s="117"/>
    </row>
    <row r="18686" spans="10:20">
      <c r="J18686" s="116"/>
      <c r="K18686" s="116"/>
      <c r="L18686" s="116"/>
      <c r="M18686" s="116"/>
      <c r="N18686" s="117"/>
      <c r="P18686" s="115"/>
      <c r="Q18686" s="116"/>
      <c r="R18686" s="116"/>
      <c r="S18686" s="116"/>
      <c r="T18686" s="117"/>
    </row>
    <row r="18687" spans="10:20">
      <c r="J18687" s="116"/>
      <c r="K18687" s="116"/>
      <c r="L18687" s="116"/>
      <c r="M18687" s="116"/>
      <c r="N18687" s="117"/>
      <c r="P18687" s="115"/>
      <c r="Q18687" s="116"/>
      <c r="R18687" s="116"/>
      <c r="S18687" s="116"/>
      <c r="T18687" s="117"/>
    </row>
    <row r="18688" spans="10:20">
      <c r="J18688" s="116"/>
      <c r="K18688" s="116"/>
      <c r="L18688" s="116"/>
      <c r="M18688" s="116"/>
      <c r="N18688" s="117"/>
      <c r="P18688" s="115"/>
      <c r="Q18688" s="116"/>
      <c r="R18688" s="116"/>
      <c r="S18688" s="116"/>
      <c r="T18688" s="117"/>
    </row>
    <row r="18689" spans="10:20">
      <c r="J18689" s="116"/>
      <c r="K18689" s="116"/>
      <c r="L18689" s="116"/>
      <c r="M18689" s="116"/>
      <c r="N18689" s="117"/>
      <c r="P18689" s="115"/>
      <c r="Q18689" s="116"/>
      <c r="R18689" s="116"/>
      <c r="S18689" s="116"/>
      <c r="T18689" s="117"/>
    </row>
    <row r="18690" spans="10:20">
      <c r="J18690" s="116"/>
      <c r="K18690" s="116"/>
      <c r="L18690" s="116"/>
      <c r="M18690" s="116"/>
      <c r="N18690" s="117"/>
      <c r="P18690" s="115"/>
      <c r="Q18690" s="116"/>
      <c r="R18690" s="116"/>
      <c r="S18690" s="116"/>
      <c r="T18690" s="117"/>
    </row>
    <row r="18691" spans="10:20">
      <c r="J18691" s="116"/>
      <c r="K18691" s="116"/>
      <c r="L18691" s="116"/>
      <c r="M18691" s="116"/>
      <c r="N18691" s="117"/>
      <c r="P18691" s="115"/>
      <c r="Q18691" s="116"/>
      <c r="R18691" s="116"/>
      <c r="S18691" s="116"/>
      <c r="T18691" s="117"/>
    </row>
    <row r="18692" spans="10:20">
      <c r="J18692" s="116"/>
      <c r="K18692" s="116"/>
      <c r="L18692" s="116"/>
      <c r="M18692" s="116"/>
      <c r="N18692" s="117"/>
      <c r="P18692" s="115"/>
      <c r="Q18692" s="116"/>
      <c r="R18692" s="116"/>
      <c r="S18692" s="116"/>
      <c r="T18692" s="117"/>
    </row>
    <row r="18693" spans="10:20">
      <c r="J18693" s="116"/>
      <c r="K18693" s="116"/>
      <c r="L18693" s="116"/>
      <c r="M18693" s="116"/>
      <c r="N18693" s="117"/>
      <c r="P18693" s="115"/>
      <c r="Q18693" s="116"/>
      <c r="R18693" s="116"/>
      <c r="S18693" s="116"/>
      <c r="T18693" s="117"/>
    </row>
    <row r="18694" spans="10:20">
      <c r="J18694" s="116"/>
      <c r="K18694" s="116"/>
      <c r="L18694" s="116"/>
      <c r="M18694" s="116"/>
      <c r="N18694" s="117"/>
      <c r="P18694" s="115"/>
      <c r="Q18694" s="116"/>
      <c r="R18694" s="116"/>
      <c r="S18694" s="116"/>
      <c r="T18694" s="117"/>
    </row>
    <row r="18695" spans="10:20">
      <c r="J18695" s="116"/>
      <c r="K18695" s="116"/>
      <c r="L18695" s="116"/>
      <c r="M18695" s="116"/>
      <c r="N18695" s="117"/>
      <c r="P18695" s="115"/>
      <c r="Q18695" s="116"/>
      <c r="R18695" s="116"/>
      <c r="S18695" s="116"/>
      <c r="T18695" s="117"/>
    </row>
    <row r="18696" spans="10:20">
      <c r="J18696" s="116"/>
      <c r="K18696" s="116"/>
      <c r="L18696" s="116"/>
      <c r="M18696" s="116"/>
      <c r="N18696" s="117"/>
      <c r="P18696" s="115"/>
      <c r="Q18696" s="116"/>
      <c r="R18696" s="116"/>
      <c r="S18696" s="116"/>
      <c r="T18696" s="117"/>
    </row>
    <row r="18697" spans="10:20">
      <c r="J18697" s="116"/>
      <c r="K18697" s="116"/>
      <c r="L18697" s="116"/>
      <c r="M18697" s="116"/>
      <c r="N18697" s="117"/>
      <c r="P18697" s="115"/>
      <c r="Q18697" s="116"/>
      <c r="R18697" s="116"/>
      <c r="S18697" s="116"/>
      <c r="T18697" s="117"/>
    </row>
    <row r="18698" spans="10:20">
      <c r="J18698" s="116"/>
      <c r="K18698" s="116"/>
      <c r="L18698" s="116"/>
      <c r="M18698" s="116"/>
      <c r="N18698" s="117"/>
      <c r="P18698" s="115"/>
      <c r="Q18698" s="116"/>
      <c r="R18698" s="116"/>
      <c r="S18698" s="116"/>
      <c r="T18698" s="117"/>
    </row>
    <row r="18699" spans="10:20">
      <c r="J18699" s="116"/>
      <c r="K18699" s="116"/>
      <c r="L18699" s="116"/>
      <c r="M18699" s="116"/>
      <c r="N18699" s="117"/>
      <c r="P18699" s="115"/>
      <c r="Q18699" s="116"/>
      <c r="R18699" s="116"/>
      <c r="S18699" s="116"/>
      <c r="T18699" s="117"/>
    </row>
    <row r="18700" spans="10:20">
      <c r="J18700" s="116"/>
      <c r="K18700" s="116"/>
      <c r="L18700" s="116"/>
      <c r="M18700" s="116"/>
      <c r="N18700" s="117"/>
      <c r="P18700" s="115"/>
      <c r="Q18700" s="116"/>
      <c r="R18700" s="116"/>
      <c r="S18700" s="116"/>
      <c r="T18700" s="117"/>
    </row>
    <row r="18701" spans="10:20">
      <c r="J18701" s="116"/>
      <c r="K18701" s="116"/>
      <c r="L18701" s="116"/>
      <c r="M18701" s="116"/>
      <c r="N18701" s="117"/>
      <c r="P18701" s="115"/>
      <c r="Q18701" s="116"/>
      <c r="R18701" s="116"/>
      <c r="S18701" s="116"/>
      <c r="T18701" s="117"/>
    </row>
    <row r="18702" spans="10:20">
      <c r="J18702" s="116"/>
      <c r="K18702" s="116"/>
      <c r="L18702" s="116"/>
      <c r="M18702" s="116"/>
      <c r="N18702" s="117"/>
      <c r="P18702" s="115"/>
      <c r="Q18702" s="116"/>
      <c r="R18702" s="116"/>
      <c r="S18702" s="116"/>
      <c r="T18702" s="117"/>
    </row>
    <row r="18703" spans="10:20">
      <c r="J18703" s="116"/>
      <c r="K18703" s="116"/>
      <c r="L18703" s="116"/>
      <c r="M18703" s="116"/>
      <c r="N18703" s="117"/>
      <c r="P18703" s="115"/>
      <c r="Q18703" s="116"/>
      <c r="R18703" s="116"/>
      <c r="S18703" s="116"/>
      <c r="T18703" s="117"/>
    </row>
    <row r="18704" spans="10:20">
      <c r="J18704" s="116"/>
      <c r="K18704" s="116"/>
      <c r="L18704" s="116"/>
      <c r="M18704" s="116"/>
      <c r="N18704" s="117"/>
      <c r="P18704" s="115"/>
      <c r="Q18704" s="116"/>
      <c r="R18704" s="116"/>
      <c r="S18704" s="116"/>
      <c r="T18704" s="117"/>
    </row>
    <row r="18705" spans="10:20">
      <c r="J18705" s="116"/>
      <c r="K18705" s="116"/>
      <c r="L18705" s="116"/>
      <c r="M18705" s="116"/>
      <c r="N18705" s="117"/>
      <c r="P18705" s="115"/>
      <c r="Q18705" s="116"/>
      <c r="R18705" s="116"/>
      <c r="S18705" s="116"/>
      <c r="T18705" s="117"/>
    </row>
    <row r="18706" spans="10:20">
      <c r="J18706" s="116"/>
      <c r="K18706" s="116"/>
      <c r="L18706" s="116"/>
      <c r="M18706" s="116"/>
      <c r="N18706" s="117"/>
      <c r="P18706" s="115"/>
      <c r="Q18706" s="116"/>
      <c r="R18706" s="116"/>
      <c r="S18706" s="116"/>
      <c r="T18706" s="117"/>
    </row>
    <row r="18707" spans="10:20">
      <c r="J18707" s="116"/>
      <c r="K18707" s="116"/>
      <c r="L18707" s="116"/>
      <c r="M18707" s="116"/>
      <c r="N18707" s="117"/>
      <c r="P18707" s="115"/>
      <c r="Q18707" s="116"/>
      <c r="R18707" s="116"/>
      <c r="S18707" s="116"/>
      <c r="T18707" s="117"/>
    </row>
    <row r="18708" spans="10:20">
      <c r="J18708" s="116"/>
      <c r="K18708" s="116"/>
      <c r="L18708" s="116"/>
      <c r="M18708" s="116"/>
      <c r="N18708" s="117"/>
      <c r="P18708" s="115"/>
      <c r="Q18708" s="116"/>
      <c r="R18708" s="116"/>
      <c r="S18708" s="116"/>
      <c r="T18708" s="117"/>
    </row>
    <row r="18709" spans="10:20">
      <c r="J18709" s="116"/>
      <c r="K18709" s="116"/>
      <c r="L18709" s="116"/>
      <c r="M18709" s="116"/>
      <c r="N18709" s="117"/>
      <c r="P18709" s="115"/>
      <c r="Q18709" s="116"/>
      <c r="R18709" s="116"/>
      <c r="S18709" s="116"/>
      <c r="T18709" s="117"/>
    </row>
    <row r="18710" spans="10:20">
      <c r="J18710" s="116"/>
      <c r="K18710" s="116"/>
      <c r="L18710" s="116"/>
      <c r="M18710" s="116"/>
      <c r="N18710" s="117"/>
      <c r="P18710" s="115"/>
      <c r="Q18710" s="116"/>
      <c r="R18710" s="116"/>
      <c r="S18710" s="116"/>
      <c r="T18710" s="117"/>
    </row>
    <row r="18711" spans="10:20">
      <c r="J18711" s="116"/>
      <c r="K18711" s="116"/>
      <c r="L18711" s="116"/>
      <c r="M18711" s="116"/>
      <c r="N18711" s="117"/>
      <c r="P18711" s="115"/>
      <c r="Q18711" s="116"/>
      <c r="R18711" s="116"/>
      <c r="S18711" s="116"/>
      <c r="T18711" s="117"/>
    </row>
    <row r="18712" spans="10:20">
      <c r="J18712" s="116"/>
      <c r="K18712" s="116"/>
      <c r="L18712" s="116"/>
      <c r="M18712" s="116"/>
      <c r="N18712" s="117"/>
      <c r="P18712" s="115"/>
      <c r="Q18712" s="116"/>
      <c r="R18712" s="116"/>
      <c r="S18712" s="116"/>
      <c r="T18712" s="117"/>
    </row>
    <row r="18713" spans="10:20">
      <c r="J18713" s="116"/>
      <c r="K18713" s="116"/>
      <c r="L18713" s="116"/>
      <c r="M18713" s="116"/>
      <c r="N18713" s="117"/>
      <c r="P18713" s="115"/>
      <c r="Q18713" s="116"/>
      <c r="R18713" s="116"/>
      <c r="S18713" s="116"/>
      <c r="T18713" s="117"/>
    </row>
    <row r="18714" spans="10:20">
      <c r="J18714" s="116"/>
      <c r="K18714" s="116"/>
      <c r="L18714" s="116"/>
      <c r="M18714" s="116"/>
      <c r="N18714" s="117"/>
      <c r="P18714" s="115"/>
      <c r="Q18714" s="116"/>
      <c r="R18714" s="116"/>
      <c r="S18714" s="116"/>
      <c r="T18714" s="117"/>
    </row>
    <row r="18715" spans="10:20">
      <c r="J18715" s="116"/>
      <c r="K18715" s="116"/>
      <c r="L18715" s="116"/>
      <c r="M18715" s="116"/>
      <c r="N18715" s="117"/>
      <c r="P18715" s="115"/>
      <c r="Q18715" s="116"/>
      <c r="R18715" s="116"/>
      <c r="S18715" s="116"/>
      <c r="T18715" s="117"/>
    </row>
    <row r="18716" spans="10:20">
      <c r="J18716" s="116"/>
      <c r="K18716" s="116"/>
      <c r="L18716" s="116"/>
      <c r="M18716" s="116"/>
      <c r="N18716" s="117"/>
      <c r="P18716" s="115"/>
      <c r="Q18716" s="116"/>
      <c r="R18716" s="116"/>
      <c r="S18716" s="116"/>
      <c r="T18716" s="117"/>
    </row>
    <row r="18717" spans="10:20">
      <c r="J18717" s="116"/>
      <c r="K18717" s="116"/>
      <c r="L18717" s="116"/>
      <c r="M18717" s="116"/>
      <c r="N18717" s="117"/>
      <c r="P18717" s="115"/>
      <c r="Q18717" s="116"/>
      <c r="R18717" s="116"/>
      <c r="S18717" s="116"/>
      <c r="T18717" s="117"/>
    </row>
    <row r="18718" spans="10:20">
      <c r="J18718" s="116"/>
      <c r="K18718" s="116"/>
      <c r="L18718" s="116"/>
      <c r="M18718" s="116"/>
      <c r="N18718" s="117"/>
      <c r="P18718" s="115"/>
      <c r="Q18718" s="116"/>
      <c r="R18718" s="116"/>
      <c r="S18718" s="116"/>
      <c r="T18718" s="117"/>
    </row>
    <row r="18719" spans="10:20">
      <c r="J18719" s="116"/>
      <c r="K18719" s="116"/>
      <c r="L18719" s="116"/>
      <c r="M18719" s="116"/>
      <c r="N18719" s="117"/>
      <c r="P18719" s="115"/>
      <c r="Q18719" s="116"/>
      <c r="R18719" s="116"/>
      <c r="S18719" s="116"/>
      <c r="T18719" s="117"/>
    </row>
    <row r="18720" spans="10:20">
      <c r="J18720" s="116"/>
      <c r="K18720" s="116"/>
      <c r="L18720" s="116"/>
      <c r="M18720" s="116"/>
      <c r="N18720" s="117"/>
      <c r="P18720" s="115"/>
      <c r="Q18720" s="116"/>
      <c r="R18720" s="116"/>
      <c r="S18720" s="116"/>
      <c r="T18720" s="117"/>
    </row>
    <row r="18721" spans="10:20">
      <c r="J18721" s="116"/>
      <c r="K18721" s="116"/>
      <c r="L18721" s="116"/>
      <c r="M18721" s="116"/>
      <c r="N18721" s="117"/>
      <c r="P18721" s="115"/>
      <c r="Q18721" s="116"/>
      <c r="R18721" s="116"/>
      <c r="S18721" s="116"/>
      <c r="T18721" s="117"/>
    </row>
    <row r="18722" spans="10:20">
      <c r="J18722" s="116"/>
      <c r="K18722" s="116"/>
      <c r="L18722" s="116"/>
      <c r="M18722" s="116"/>
      <c r="N18722" s="117"/>
      <c r="P18722" s="115"/>
      <c r="Q18722" s="116"/>
      <c r="R18722" s="116"/>
      <c r="S18722" s="116"/>
      <c r="T18722" s="117"/>
    </row>
    <row r="18723" spans="10:20">
      <c r="J18723" s="116"/>
      <c r="K18723" s="116"/>
      <c r="L18723" s="116"/>
      <c r="M18723" s="116"/>
      <c r="N18723" s="117"/>
      <c r="P18723" s="115"/>
      <c r="Q18723" s="116"/>
      <c r="R18723" s="116"/>
      <c r="S18723" s="116"/>
      <c r="T18723" s="117"/>
    </row>
    <row r="18724" spans="10:20">
      <c r="J18724" s="116"/>
      <c r="K18724" s="116"/>
      <c r="L18724" s="116"/>
      <c r="M18724" s="116"/>
      <c r="N18724" s="117"/>
      <c r="P18724" s="115"/>
      <c r="Q18724" s="116"/>
      <c r="R18724" s="116"/>
      <c r="S18724" s="116"/>
      <c r="T18724" s="117"/>
    </row>
    <row r="18725" spans="10:20">
      <c r="J18725" s="116"/>
      <c r="K18725" s="116"/>
      <c r="L18725" s="116"/>
      <c r="M18725" s="116"/>
      <c r="N18725" s="117"/>
      <c r="P18725" s="115"/>
      <c r="Q18725" s="116"/>
      <c r="R18725" s="116"/>
      <c r="S18725" s="116"/>
      <c r="T18725" s="117"/>
    </row>
    <row r="18726" spans="10:20">
      <c r="J18726" s="116"/>
      <c r="K18726" s="116"/>
      <c r="L18726" s="116"/>
      <c r="M18726" s="116"/>
      <c r="N18726" s="117"/>
      <c r="P18726" s="115"/>
      <c r="Q18726" s="116"/>
      <c r="R18726" s="116"/>
      <c r="S18726" s="116"/>
      <c r="T18726" s="117"/>
    </row>
    <row r="18727" spans="10:20">
      <c r="J18727" s="116"/>
      <c r="K18727" s="116"/>
      <c r="L18727" s="116"/>
      <c r="M18727" s="116"/>
      <c r="N18727" s="117"/>
      <c r="P18727" s="115"/>
      <c r="Q18727" s="116"/>
      <c r="R18727" s="116"/>
      <c r="S18727" s="116"/>
      <c r="T18727" s="117"/>
    </row>
    <row r="18728" spans="10:20">
      <c r="J18728" s="116"/>
      <c r="K18728" s="116"/>
      <c r="L18728" s="116"/>
      <c r="M18728" s="116"/>
      <c r="N18728" s="117"/>
      <c r="P18728" s="115"/>
      <c r="Q18728" s="116"/>
      <c r="R18728" s="116"/>
      <c r="S18728" s="116"/>
      <c r="T18728" s="117"/>
    </row>
    <row r="18729" spans="10:20">
      <c r="J18729" s="116"/>
      <c r="K18729" s="116"/>
      <c r="L18729" s="116"/>
      <c r="M18729" s="116"/>
      <c r="N18729" s="117"/>
      <c r="P18729" s="115"/>
      <c r="Q18729" s="116"/>
      <c r="R18729" s="116"/>
      <c r="S18729" s="116"/>
      <c r="T18729" s="117"/>
    </row>
    <row r="18730" spans="10:20">
      <c r="J18730" s="116"/>
      <c r="K18730" s="116"/>
      <c r="L18730" s="116"/>
      <c r="M18730" s="116"/>
      <c r="N18730" s="117"/>
      <c r="P18730" s="115"/>
      <c r="Q18730" s="116"/>
      <c r="R18730" s="116"/>
      <c r="S18730" s="116"/>
      <c r="T18730" s="117"/>
    </row>
    <row r="18731" spans="10:20">
      <c r="J18731" s="116"/>
      <c r="K18731" s="116"/>
      <c r="L18731" s="116"/>
      <c r="M18731" s="116"/>
      <c r="N18731" s="117"/>
      <c r="P18731" s="115"/>
      <c r="Q18731" s="116"/>
      <c r="R18731" s="116"/>
      <c r="S18731" s="116"/>
      <c r="T18731" s="117"/>
    </row>
    <row r="18732" spans="10:20">
      <c r="J18732" s="116"/>
      <c r="K18732" s="116"/>
      <c r="L18732" s="116"/>
      <c r="M18732" s="116"/>
      <c r="N18732" s="117"/>
      <c r="P18732" s="115"/>
      <c r="Q18732" s="116"/>
      <c r="R18732" s="116"/>
      <c r="S18732" s="116"/>
      <c r="T18732" s="117"/>
    </row>
    <row r="18733" spans="10:20">
      <c r="J18733" s="116"/>
      <c r="K18733" s="116"/>
      <c r="L18733" s="116"/>
      <c r="M18733" s="116"/>
      <c r="N18733" s="117"/>
      <c r="P18733" s="115"/>
      <c r="Q18733" s="116"/>
      <c r="R18733" s="116"/>
      <c r="S18733" s="116"/>
      <c r="T18733" s="117"/>
    </row>
    <row r="18734" spans="10:20">
      <c r="J18734" s="116"/>
      <c r="K18734" s="116"/>
      <c r="L18734" s="116"/>
      <c r="M18734" s="116"/>
      <c r="N18734" s="117"/>
      <c r="P18734" s="115"/>
      <c r="Q18734" s="116"/>
      <c r="R18734" s="116"/>
      <c r="S18734" s="116"/>
      <c r="T18734" s="117"/>
    </row>
    <row r="18735" spans="10:20">
      <c r="J18735" s="116"/>
      <c r="K18735" s="116"/>
      <c r="L18735" s="116"/>
      <c r="M18735" s="116"/>
      <c r="N18735" s="117"/>
      <c r="P18735" s="115"/>
      <c r="Q18735" s="116"/>
      <c r="R18735" s="116"/>
      <c r="S18735" s="116"/>
      <c r="T18735" s="117"/>
    </row>
    <row r="18736" spans="10:20">
      <c r="J18736" s="116"/>
      <c r="K18736" s="116"/>
      <c r="L18736" s="116"/>
      <c r="M18736" s="116"/>
      <c r="N18736" s="117"/>
      <c r="P18736" s="115"/>
      <c r="Q18736" s="116"/>
      <c r="R18736" s="116"/>
      <c r="S18736" s="116"/>
      <c r="T18736" s="117"/>
    </row>
    <row r="18737" spans="10:20">
      <c r="J18737" s="116"/>
      <c r="K18737" s="116"/>
      <c r="L18737" s="116"/>
      <c r="M18737" s="116"/>
      <c r="N18737" s="117"/>
      <c r="P18737" s="115"/>
      <c r="Q18737" s="116"/>
      <c r="R18737" s="116"/>
      <c r="S18737" s="116"/>
      <c r="T18737" s="117"/>
    </row>
    <row r="18738" spans="10:20">
      <c r="J18738" s="116"/>
      <c r="K18738" s="116"/>
      <c r="L18738" s="116"/>
      <c r="M18738" s="116"/>
      <c r="N18738" s="117"/>
      <c r="P18738" s="115"/>
      <c r="Q18738" s="116"/>
      <c r="R18738" s="116"/>
      <c r="S18738" s="116"/>
      <c r="T18738" s="117"/>
    </row>
    <row r="18739" spans="10:20">
      <c r="J18739" s="116"/>
      <c r="K18739" s="116"/>
      <c r="L18739" s="116"/>
      <c r="M18739" s="116"/>
      <c r="N18739" s="117"/>
      <c r="P18739" s="115"/>
      <c r="Q18739" s="116"/>
      <c r="R18739" s="116"/>
      <c r="S18739" s="116"/>
      <c r="T18739" s="117"/>
    </row>
    <row r="18740" spans="10:20">
      <c r="J18740" s="116"/>
      <c r="K18740" s="116"/>
      <c r="L18740" s="116"/>
      <c r="M18740" s="116"/>
      <c r="N18740" s="117"/>
      <c r="P18740" s="115"/>
      <c r="Q18740" s="116"/>
      <c r="R18740" s="116"/>
      <c r="S18740" s="116"/>
      <c r="T18740" s="117"/>
    </row>
    <row r="18741" spans="10:20">
      <c r="J18741" s="116"/>
      <c r="K18741" s="116"/>
      <c r="L18741" s="116"/>
      <c r="M18741" s="116"/>
      <c r="N18741" s="117"/>
      <c r="P18741" s="115"/>
      <c r="Q18741" s="116"/>
      <c r="R18741" s="116"/>
      <c r="S18741" s="116"/>
      <c r="T18741" s="117"/>
    </row>
    <row r="18742" spans="10:20">
      <c r="J18742" s="116"/>
      <c r="K18742" s="116"/>
      <c r="L18742" s="116"/>
      <c r="M18742" s="116"/>
      <c r="N18742" s="117"/>
      <c r="P18742" s="115"/>
      <c r="Q18742" s="116"/>
      <c r="R18742" s="116"/>
      <c r="S18742" s="116"/>
      <c r="T18742" s="117"/>
    </row>
    <row r="18743" spans="10:20">
      <c r="J18743" s="116"/>
      <c r="K18743" s="116"/>
      <c r="L18743" s="116"/>
      <c r="M18743" s="116"/>
      <c r="N18743" s="117"/>
      <c r="P18743" s="115"/>
      <c r="Q18743" s="116"/>
      <c r="R18743" s="116"/>
      <c r="S18743" s="116"/>
      <c r="T18743" s="117"/>
    </row>
    <row r="18744" spans="10:20">
      <c r="J18744" s="116"/>
      <c r="K18744" s="116"/>
      <c r="L18744" s="116"/>
      <c r="M18744" s="116"/>
      <c r="N18744" s="117"/>
      <c r="P18744" s="115"/>
      <c r="Q18744" s="116"/>
      <c r="R18744" s="116"/>
      <c r="S18744" s="116"/>
      <c r="T18744" s="117"/>
    </row>
    <row r="18745" spans="10:20">
      <c r="J18745" s="116"/>
      <c r="K18745" s="116"/>
      <c r="L18745" s="116"/>
      <c r="M18745" s="116"/>
      <c r="N18745" s="117"/>
      <c r="P18745" s="115"/>
      <c r="Q18745" s="116"/>
      <c r="R18745" s="116"/>
      <c r="S18745" s="116"/>
      <c r="T18745" s="117"/>
    </row>
    <row r="18746" spans="10:20">
      <c r="J18746" s="116"/>
      <c r="K18746" s="116"/>
      <c r="L18746" s="116"/>
      <c r="M18746" s="116"/>
      <c r="N18746" s="117"/>
      <c r="P18746" s="115"/>
      <c r="Q18746" s="116"/>
      <c r="R18746" s="116"/>
      <c r="S18746" s="116"/>
      <c r="T18746" s="117"/>
    </row>
    <row r="18747" spans="10:20">
      <c r="J18747" s="116"/>
      <c r="K18747" s="116"/>
      <c r="L18747" s="116"/>
      <c r="M18747" s="116"/>
      <c r="N18747" s="117"/>
      <c r="P18747" s="115"/>
      <c r="Q18747" s="116"/>
      <c r="R18747" s="116"/>
      <c r="S18747" s="116"/>
      <c r="T18747" s="117"/>
    </row>
    <row r="18748" spans="10:20">
      <c r="J18748" s="116"/>
      <c r="K18748" s="116"/>
      <c r="L18748" s="116"/>
      <c r="M18748" s="116"/>
      <c r="N18748" s="117"/>
      <c r="P18748" s="115"/>
      <c r="Q18748" s="116"/>
      <c r="R18748" s="116"/>
      <c r="S18748" s="116"/>
      <c r="T18748" s="117"/>
    </row>
    <row r="18749" spans="10:20">
      <c r="J18749" s="116"/>
      <c r="K18749" s="116"/>
      <c r="L18749" s="116"/>
      <c r="M18749" s="116"/>
      <c r="N18749" s="117"/>
      <c r="P18749" s="115"/>
      <c r="Q18749" s="116"/>
      <c r="R18749" s="116"/>
      <c r="S18749" s="116"/>
      <c r="T18749" s="117"/>
    </row>
    <row r="18750" spans="10:20">
      <c r="J18750" s="116"/>
      <c r="K18750" s="116"/>
      <c r="L18750" s="116"/>
      <c r="M18750" s="116"/>
      <c r="N18750" s="117"/>
      <c r="P18750" s="115"/>
      <c r="Q18750" s="116"/>
      <c r="R18750" s="116"/>
      <c r="S18750" s="116"/>
      <c r="T18750" s="117"/>
    </row>
    <row r="18751" spans="10:20">
      <c r="J18751" s="116"/>
      <c r="K18751" s="116"/>
      <c r="L18751" s="116"/>
      <c r="M18751" s="116"/>
      <c r="N18751" s="117"/>
      <c r="P18751" s="115"/>
      <c r="Q18751" s="116"/>
      <c r="R18751" s="116"/>
      <c r="S18751" s="116"/>
      <c r="T18751" s="117"/>
    </row>
    <row r="18752" spans="10:20">
      <c r="J18752" s="116"/>
      <c r="K18752" s="116"/>
      <c r="L18752" s="116"/>
      <c r="M18752" s="116"/>
      <c r="N18752" s="117"/>
      <c r="P18752" s="115"/>
      <c r="Q18752" s="116"/>
      <c r="R18752" s="116"/>
      <c r="S18752" s="116"/>
      <c r="T18752" s="117"/>
    </row>
    <row r="18753" spans="10:20">
      <c r="J18753" s="116"/>
      <c r="K18753" s="116"/>
      <c r="L18753" s="116"/>
      <c r="M18753" s="116"/>
      <c r="N18753" s="117"/>
      <c r="P18753" s="115"/>
      <c r="Q18753" s="116"/>
      <c r="R18753" s="116"/>
      <c r="S18753" s="116"/>
      <c r="T18753" s="117"/>
    </row>
    <row r="18754" spans="10:20">
      <c r="J18754" s="116"/>
      <c r="K18754" s="116"/>
      <c r="L18754" s="116"/>
      <c r="M18754" s="116"/>
      <c r="N18754" s="117"/>
      <c r="P18754" s="115"/>
      <c r="Q18754" s="116"/>
      <c r="R18754" s="116"/>
      <c r="S18754" s="116"/>
      <c r="T18754" s="117"/>
    </row>
    <row r="18755" spans="10:20">
      <c r="J18755" s="116"/>
      <c r="K18755" s="116"/>
      <c r="L18755" s="116"/>
      <c r="M18755" s="116"/>
      <c r="N18755" s="117"/>
      <c r="P18755" s="115"/>
      <c r="Q18755" s="116"/>
      <c r="R18755" s="116"/>
      <c r="S18755" s="116"/>
      <c r="T18755" s="117"/>
    </row>
    <row r="18756" spans="10:20">
      <c r="J18756" s="116"/>
      <c r="K18756" s="116"/>
      <c r="L18756" s="116"/>
      <c r="M18756" s="116"/>
      <c r="N18756" s="117"/>
      <c r="P18756" s="115"/>
      <c r="Q18756" s="116"/>
      <c r="R18756" s="116"/>
      <c r="S18756" s="116"/>
      <c r="T18756" s="117"/>
    </row>
    <row r="18757" spans="10:20">
      <c r="J18757" s="116"/>
      <c r="K18757" s="116"/>
      <c r="L18757" s="116"/>
      <c r="M18757" s="116"/>
      <c r="N18757" s="117"/>
      <c r="P18757" s="115"/>
      <c r="Q18757" s="116"/>
      <c r="R18757" s="116"/>
      <c r="S18757" s="116"/>
      <c r="T18757" s="117"/>
    </row>
    <row r="18758" spans="10:20">
      <c r="J18758" s="116"/>
      <c r="K18758" s="116"/>
      <c r="L18758" s="116"/>
      <c r="M18758" s="116"/>
      <c r="N18758" s="117"/>
      <c r="P18758" s="115"/>
      <c r="Q18758" s="116"/>
      <c r="R18758" s="116"/>
      <c r="S18758" s="116"/>
      <c r="T18758" s="117"/>
    </row>
    <row r="18759" spans="10:20">
      <c r="J18759" s="116"/>
      <c r="K18759" s="116"/>
      <c r="L18759" s="116"/>
      <c r="M18759" s="116"/>
      <c r="N18759" s="117"/>
      <c r="P18759" s="115"/>
      <c r="Q18759" s="116"/>
      <c r="R18759" s="116"/>
      <c r="S18759" s="116"/>
      <c r="T18759" s="117"/>
    </row>
    <row r="18760" spans="10:20">
      <c r="J18760" s="116"/>
      <c r="K18760" s="116"/>
      <c r="L18760" s="116"/>
      <c r="M18760" s="116"/>
      <c r="N18760" s="117"/>
      <c r="P18760" s="115"/>
      <c r="Q18760" s="116"/>
      <c r="R18760" s="116"/>
      <c r="S18760" s="116"/>
      <c r="T18760" s="117"/>
    </row>
    <row r="18761" spans="10:20">
      <c r="J18761" s="116"/>
      <c r="K18761" s="116"/>
      <c r="L18761" s="116"/>
      <c r="M18761" s="116"/>
      <c r="N18761" s="117"/>
      <c r="P18761" s="115"/>
      <c r="Q18761" s="116"/>
      <c r="R18761" s="116"/>
      <c r="S18761" s="116"/>
      <c r="T18761" s="117"/>
    </row>
    <row r="18762" spans="10:20">
      <c r="J18762" s="116"/>
      <c r="K18762" s="116"/>
      <c r="L18762" s="116"/>
      <c r="M18762" s="116"/>
      <c r="N18762" s="117"/>
      <c r="P18762" s="115"/>
      <c r="Q18762" s="116"/>
      <c r="R18762" s="116"/>
      <c r="S18762" s="116"/>
      <c r="T18762" s="117"/>
    </row>
    <row r="18763" spans="10:20">
      <c r="J18763" s="116"/>
      <c r="K18763" s="116"/>
      <c r="L18763" s="116"/>
      <c r="M18763" s="116"/>
      <c r="N18763" s="117"/>
      <c r="P18763" s="115"/>
      <c r="Q18763" s="116"/>
      <c r="R18763" s="116"/>
      <c r="S18763" s="116"/>
      <c r="T18763" s="117"/>
    </row>
    <row r="18764" spans="10:20">
      <c r="J18764" s="116"/>
      <c r="K18764" s="116"/>
      <c r="L18764" s="116"/>
      <c r="M18764" s="116"/>
      <c r="N18764" s="117"/>
      <c r="P18764" s="115"/>
      <c r="Q18764" s="116"/>
      <c r="R18764" s="116"/>
      <c r="S18764" s="116"/>
      <c r="T18764" s="117"/>
    </row>
    <row r="18765" spans="10:20">
      <c r="J18765" s="116"/>
      <c r="K18765" s="116"/>
      <c r="L18765" s="116"/>
      <c r="M18765" s="116"/>
      <c r="N18765" s="117"/>
      <c r="P18765" s="115"/>
      <c r="Q18765" s="116"/>
      <c r="R18765" s="116"/>
      <c r="S18765" s="116"/>
      <c r="T18765" s="117"/>
    </row>
    <row r="18766" spans="10:20">
      <c r="J18766" s="116"/>
      <c r="K18766" s="116"/>
      <c r="L18766" s="116"/>
      <c r="M18766" s="116"/>
      <c r="N18766" s="117"/>
      <c r="P18766" s="115"/>
      <c r="Q18766" s="116"/>
      <c r="R18766" s="116"/>
      <c r="S18766" s="116"/>
      <c r="T18766" s="117"/>
    </row>
    <row r="18767" spans="10:20">
      <c r="J18767" s="116"/>
      <c r="K18767" s="116"/>
      <c r="L18767" s="116"/>
      <c r="M18767" s="116"/>
      <c r="N18767" s="117"/>
      <c r="P18767" s="115"/>
      <c r="Q18767" s="116"/>
      <c r="R18767" s="116"/>
      <c r="S18767" s="116"/>
      <c r="T18767" s="117"/>
    </row>
    <row r="18768" spans="10:20">
      <c r="J18768" s="116"/>
      <c r="K18768" s="116"/>
      <c r="L18768" s="116"/>
      <c r="M18768" s="116"/>
      <c r="N18768" s="117"/>
      <c r="P18768" s="115"/>
      <c r="Q18768" s="116"/>
      <c r="R18768" s="116"/>
      <c r="S18768" s="116"/>
      <c r="T18768" s="117"/>
    </row>
    <row r="18769" spans="10:20">
      <c r="J18769" s="116"/>
      <c r="K18769" s="116"/>
      <c r="L18769" s="116"/>
      <c r="M18769" s="116"/>
      <c r="N18769" s="117"/>
      <c r="P18769" s="115"/>
      <c r="Q18769" s="116"/>
      <c r="R18769" s="116"/>
      <c r="S18769" s="116"/>
      <c r="T18769" s="117"/>
    </row>
    <row r="18770" spans="10:20">
      <c r="J18770" s="116"/>
      <c r="K18770" s="116"/>
      <c r="L18770" s="116"/>
      <c r="M18770" s="116"/>
      <c r="N18770" s="117"/>
      <c r="P18770" s="115"/>
      <c r="Q18770" s="116"/>
      <c r="R18770" s="116"/>
      <c r="S18770" s="116"/>
      <c r="T18770" s="117"/>
    </row>
    <row r="18771" spans="10:20">
      <c r="J18771" s="116"/>
      <c r="K18771" s="116"/>
      <c r="L18771" s="116"/>
      <c r="M18771" s="116"/>
      <c r="N18771" s="117"/>
      <c r="P18771" s="115"/>
      <c r="Q18771" s="116"/>
      <c r="R18771" s="116"/>
      <c r="S18771" s="116"/>
      <c r="T18771" s="117"/>
    </row>
    <row r="18772" spans="10:20">
      <c r="J18772" s="116"/>
      <c r="K18772" s="116"/>
      <c r="L18772" s="116"/>
      <c r="M18772" s="116"/>
      <c r="N18772" s="117"/>
      <c r="P18772" s="115"/>
      <c r="Q18772" s="116"/>
      <c r="R18772" s="116"/>
      <c r="S18772" s="116"/>
      <c r="T18772" s="117"/>
    </row>
    <row r="18773" spans="10:20">
      <c r="J18773" s="116"/>
      <c r="K18773" s="116"/>
      <c r="L18773" s="116"/>
      <c r="M18773" s="116"/>
      <c r="N18773" s="117"/>
      <c r="P18773" s="115"/>
      <c r="Q18773" s="116"/>
      <c r="R18773" s="116"/>
      <c r="S18773" s="116"/>
      <c r="T18773" s="117"/>
    </row>
    <row r="18774" spans="10:20">
      <c r="J18774" s="116"/>
      <c r="K18774" s="116"/>
      <c r="L18774" s="116"/>
      <c r="M18774" s="116"/>
      <c r="N18774" s="117"/>
      <c r="P18774" s="115"/>
      <c r="Q18774" s="116"/>
      <c r="R18774" s="116"/>
      <c r="S18774" s="116"/>
      <c r="T18774" s="117"/>
    </row>
    <row r="18775" spans="10:20">
      <c r="J18775" s="116"/>
      <c r="K18775" s="116"/>
      <c r="L18775" s="116"/>
      <c r="M18775" s="116"/>
      <c r="N18775" s="117"/>
      <c r="P18775" s="115"/>
      <c r="Q18775" s="116"/>
      <c r="R18775" s="116"/>
      <c r="S18775" s="116"/>
      <c r="T18775" s="117"/>
    </row>
    <row r="18776" spans="10:20">
      <c r="J18776" s="116"/>
      <c r="K18776" s="116"/>
      <c r="L18776" s="116"/>
      <c r="M18776" s="116"/>
      <c r="N18776" s="117"/>
      <c r="P18776" s="115"/>
      <c r="Q18776" s="116"/>
      <c r="R18776" s="116"/>
      <c r="S18776" s="116"/>
      <c r="T18776" s="117"/>
    </row>
    <row r="18777" spans="10:20">
      <c r="J18777" s="116"/>
      <c r="K18777" s="116"/>
      <c r="L18777" s="116"/>
      <c r="M18777" s="116"/>
      <c r="N18777" s="117"/>
      <c r="P18777" s="115"/>
      <c r="Q18777" s="116"/>
      <c r="R18777" s="116"/>
      <c r="S18777" s="116"/>
      <c r="T18777" s="117"/>
    </row>
    <row r="18778" spans="10:20">
      <c r="J18778" s="116"/>
      <c r="K18778" s="116"/>
      <c r="L18778" s="116"/>
      <c r="M18778" s="116"/>
      <c r="N18778" s="117"/>
      <c r="P18778" s="115"/>
      <c r="Q18778" s="116"/>
      <c r="R18778" s="116"/>
      <c r="S18778" s="116"/>
      <c r="T18778" s="117"/>
    </row>
    <row r="18779" spans="10:20">
      <c r="J18779" s="116"/>
      <c r="K18779" s="116"/>
      <c r="L18779" s="116"/>
      <c r="M18779" s="116"/>
      <c r="N18779" s="117"/>
      <c r="P18779" s="115"/>
      <c r="Q18779" s="116"/>
      <c r="R18779" s="116"/>
      <c r="S18779" s="116"/>
      <c r="T18779" s="117"/>
    </row>
    <row r="18780" spans="10:20">
      <c r="J18780" s="116"/>
      <c r="K18780" s="116"/>
      <c r="L18780" s="116"/>
      <c r="M18780" s="116"/>
      <c r="N18780" s="117"/>
      <c r="P18780" s="115"/>
      <c r="Q18780" s="116"/>
      <c r="R18780" s="116"/>
      <c r="S18780" s="116"/>
      <c r="T18780" s="117"/>
    </row>
    <row r="18781" spans="10:20">
      <c r="J18781" s="116"/>
      <c r="K18781" s="116"/>
      <c r="L18781" s="116"/>
      <c r="M18781" s="116"/>
      <c r="N18781" s="117"/>
      <c r="P18781" s="115"/>
      <c r="Q18781" s="116"/>
      <c r="R18781" s="116"/>
      <c r="S18781" s="116"/>
      <c r="T18781" s="117"/>
    </row>
    <row r="18782" spans="10:20">
      <c r="J18782" s="116"/>
      <c r="K18782" s="116"/>
      <c r="L18782" s="116"/>
      <c r="M18782" s="116"/>
      <c r="N18782" s="117"/>
      <c r="P18782" s="115"/>
      <c r="Q18782" s="116"/>
      <c r="R18782" s="116"/>
      <c r="S18782" s="116"/>
      <c r="T18782" s="117"/>
    </row>
    <row r="18783" spans="10:20">
      <c r="J18783" s="116"/>
      <c r="K18783" s="116"/>
      <c r="L18783" s="116"/>
      <c r="M18783" s="116"/>
      <c r="N18783" s="117"/>
      <c r="P18783" s="115"/>
      <c r="Q18783" s="116"/>
      <c r="R18783" s="116"/>
      <c r="S18783" s="116"/>
      <c r="T18783" s="117"/>
    </row>
    <row r="18784" spans="10:20">
      <c r="J18784" s="116"/>
      <c r="K18784" s="116"/>
      <c r="L18784" s="116"/>
      <c r="M18784" s="116"/>
      <c r="N18784" s="117"/>
      <c r="P18784" s="115"/>
      <c r="Q18784" s="116"/>
      <c r="R18784" s="116"/>
      <c r="S18784" s="116"/>
      <c r="T18784" s="117"/>
    </row>
    <row r="18785" spans="10:20">
      <c r="J18785" s="116"/>
      <c r="K18785" s="116"/>
      <c r="L18785" s="116"/>
      <c r="M18785" s="116"/>
      <c r="N18785" s="117"/>
      <c r="P18785" s="115"/>
      <c r="Q18785" s="116"/>
      <c r="R18785" s="116"/>
      <c r="S18785" s="116"/>
      <c r="T18785" s="117"/>
    </row>
    <row r="18786" spans="10:20">
      <c r="J18786" s="116"/>
      <c r="K18786" s="116"/>
      <c r="L18786" s="116"/>
      <c r="M18786" s="116"/>
      <c r="N18786" s="117"/>
      <c r="P18786" s="115"/>
      <c r="Q18786" s="116"/>
      <c r="R18786" s="116"/>
      <c r="S18786" s="116"/>
      <c r="T18786" s="117"/>
    </row>
    <row r="18787" spans="10:20">
      <c r="J18787" s="116"/>
      <c r="K18787" s="116"/>
      <c r="L18787" s="116"/>
      <c r="M18787" s="116"/>
      <c r="N18787" s="117"/>
      <c r="P18787" s="115"/>
      <c r="Q18787" s="116"/>
      <c r="R18787" s="116"/>
      <c r="S18787" s="116"/>
      <c r="T18787" s="117"/>
    </row>
    <row r="18788" spans="10:20">
      <c r="J18788" s="116"/>
      <c r="K18788" s="116"/>
      <c r="L18788" s="116"/>
      <c r="M18788" s="116"/>
      <c r="N18788" s="117"/>
      <c r="P18788" s="115"/>
      <c r="Q18788" s="116"/>
      <c r="R18788" s="116"/>
      <c r="S18788" s="116"/>
      <c r="T18788" s="117"/>
    </row>
    <row r="18789" spans="10:20">
      <c r="J18789" s="116"/>
      <c r="K18789" s="116"/>
      <c r="L18789" s="116"/>
      <c r="M18789" s="116"/>
      <c r="N18789" s="117"/>
      <c r="P18789" s="115"/>
      <c r="Q18789" s="116"/>
      <c r="R18789" s="116"/>
      <c r="S18789" s="116"/>
      <c r="T18789" s="117"/>
    </row>
    <row r="18790" spans="10:20">
      <c r="J18790" s="116"/>
      <c r="K18790" s="116"/>
      <c r="L18790" s="116"/>
      <c r="M18790" s="116"/>
      <c r="N18790" s="117"/>
      <c r="P18790" s="115"/>
      <c r="Q18790" s="116"/>
      <c r="R18790" s="116"/>
      <c r="S18790" s="116"/>
      <c r="T18790" s="117"/>
    </row>
    <row r="18791" spans="10:20">
      <c r="J18791" s="116"/>
      <c r="K18791" s="116"/>
      <c r="L18791" s="116"/>
      <c r="M18791" s="116"/>
      <c r="N18791" s="117"/>
      <c r="P18791" s="115"/>
      <c r="Q18791" s="116"/>
      <c r="R18791" s="116"/>
      <c r="S18791" s="116"/>
      <c r="T18791" s="117"/>
    </row>
    <row r="18792" spans="10:20">
      <c r="J18792" s="116"/>
      <c r="K18792" s="116"/>
      <c r="L18792" s="116"/>
      <c r="M18792" s="116"/>
      <c r="N18792" s="117"/>
      <c r="P18792" s="115"/>
      <c r="Q18792" s="116"/>
      <c r="R18792" s="116"/>
      <c r="S18792" s="116"/>
      <c r="T18792" s="117"/>
    </row>
    <row r="18793" spans="10:20">
      <c r="J18793" s="116"/>
      <c r="K18793" s="116"/>
      <c r="L18793" s="116"/>
      <c r="M18793" s="116"/>
      <c r="N18793" s="117"/>
      <c r="P18793" s="115"/>
      <c r="Q18793" s="116"/>
      <c r="R18793" s="116"/>
      <c r="S18793" s="116"/>
      <c r="T18793" s="117"/>
    </row>
    <row r="18794" spans="10:20">
      <c r="J18794" s="116"/>
      <c r="K18794" s="116"/>
      <c r="L18794" s="116"/>
      <c r="M18794" s="116"/>
      <c r="N18794" s="117"/>
      <c r="P18794" s="115"/>
      <c r="Q18794" s="116"/>
      <c r="R18794" s="116"/>
      <c r="S18794" s="116"/>
      <c r="T18794" s="117"/>
    </row>
    <row r="18795" spans="10:20">
      <c r="J18795" s="116"/>
      <c r="K18795" s="116"/>
      <c r="L18795" s="116"/>
      <c r="M18795" s="116"/>
      <c r="N18795" s="117"/>
      <c r="P18795" s="115"/>
      <c r="Q18795" s="116"/>
      <c r="R18795" s="116"/>
      <c r="S18795" s="116"/>
      <c r="T18795" s="117"/>
    </row>
    <row r="18796" spans="10:20">
      <c r="J18796" s="116"/>
      <c r="K18796" s="116"/>
      <c r="L18796" s="116"/>
      <c r="M18796" s="116"/>
      <c r="N18796" s="117"/>
      <c r="P18796" s="115"/>
      <c r="Q18796" s="116"/>
      <c r="R18796" s="116"/>
      <c r="S18796" s="116"/>
      <c r="T18796" s="117"/>
    </row>
    <row r="18797" spans="10:20">
      <c r="J18797" s="116"/>
      <c r="K18797" s="116"/>
      <c r="L18797" s="116"/>
      <c r="M18797" s="116"/>
      <c r="N18797" s="117"/>
      <c r="P18797" s="115"/>
      <c r="Q18797" s="116"/>
      <c r="R18797" s="116"/>
      <c r="S18797" s="116"/>
      <c r="T18797" s="117"/>
    </row>
    <row r="18798" spans="10:20">
      <c r="J18798" s="116"/>
      <c r="K18798" s="116"/>
      <c r="L18798" s="116"/>
      <c r="M18798" s="116"/>
      <c r="N18798" s="117"/>
      <c r="P18798" s="115"/>
      <c r="Q18798" s="116"/>
      <c r="R18798" s="116"/>
      <c r="S18798" s="116"/>
      <c r="T18798" s="117"/>
    </row>
    <row r="18799" spans="10:20">
      <c r="J18799" s="116"/>
      <c r="K18799" s="116"/>
      <c r="L18799" s="116"/>
      <c r="M18799" s="116"/>
      <c r="N18799" s="117"/>
      <c r="P18799" s="115"/>
      <c r="Q18799" s="116"/>
      <c r="R18799" s="116"/>
      <c r="S18799" s="116"/>
      <c r="T18799" s="117"/>
    </row>
    <row r="18800" spans="10:20">
      <c r="J18800" s="116"/>
      <c r="K18800" s="116"/>
      <c r="L18800" s="116"/>
      <c r="M18800" s="116"/>
      <c r="N18800" s="117"/>
      <c r="P18800" s="115"/>
      <c r="Q18800" s="116"/>
      <c r="R18800" s="116"/>
      <c r="S18800" s="116"/>
      <c r="T18800" s="117"/>
    </row>
    <row r="18801" spans="10:20">
      <c r="J18801" s="116"/>
      <c r="K18801" s="116"/>
      <c r="L18801" s="116"/>
      <c r="M18801" s="116"/>
      <c r="N18801" s="117"/>
      <c r="P18801" s="115"/>
      <c r="Q18801" s="116"/>
      <c r="R18801" s="116"/>
      <c r="S18801" s="116"/>
      <c r="T18801" s="117"/>
    </row>
    <row r="18802" spans="10:20">
      <c r="J18802" s="116"/>
      <c r="K18802" s="116"/>
      <c r="L18802" s="116"/>
      <c r="M18802" s="116"/>
      <c r="N18802" s="117"/>
      <c r="P18802" s="115"/>
      <c r="Q18802" s="116"/>
      <c r="R18802" s="116"/>
      <c r="S18802" s="116"/>
      <c r="T18802" s="117"/>
    </row>
    <row r="18803" spans="10:20">
      <c r="J18803" s="116"/>
      <c r="K18803" s="116"/>
      <c r="L18803" s="116"/>
      <c r="M18803" s="116"/>
      <c r="N18803" s="117"/>
      <c r="P18803" s="115"/>
      <c r="Q18803" s="116"/>
      <c r="R18803" s="116"/>
      <c r="S18803" s="116"/>
      <c r="T18803" s="117"/>
    </row>
    <row r="18804" spans="10:20">
      <c r="J18804" s="116"/>
      <c r="K18804" s="116"/>
      <c r="L18804" s="116"/>
      <c r="M18804" s="116"/>
      <c r="N18804" s="117"/>
      <c r="P18804" s="115"/>
      <c r="Q18804" s="116"/>
      <c r="R18804" s="116"/>
      <c r="S18804" s="116"/>
      <c r="T18804" s="117"/>
    </row>
    <row r="18805" spans="10:20">
      <c r="J18805" s="116"/>
      <c r="K18805" s="116"/>
      <c r="L18805" s="116"/>
      <c r="M18805" s="116"/>
      <c r="N18805" s="117"/>
      <c r="P18805" s="115"/>
      <c r="Q18805" s="116"/>
      <c r="R18805" s="116"/>
      <c r="S18805" s="116"/>
      <c r="T18805" s="117"/>
    </row>
    <row r="18806" spans="10:20">
      <c r="J18806" s="116"/>
      <c r="K18806" s="116"/>
      <c r="L18806" s="116"/>
      <c r="M18806" s="116"/>
      <c r="N18806" s="117"/>
      <c r="P18806" s="115"/>
      <c r="Q18806" s="116"/>
      <c r="R18806" s="116"/>
      <c r="S18806" s="116"/>
      <c r="T18806" s="117"/>
    </row>
    <row r="18807" spans="10:20">
      <c r="J18807" s="116"/>
      <c r="K18807" s="116"/>
      <c r="L18807" s="116"/>
      <c r="M18807" s="116"/>
      <c r="N18807" s="117"/>
      <c r="P18807" s="115"/>
      <c r="Q18807" s="116"/>
      <c r="R18807" s="116"/>
      <c r="S18807" s="116"/>
      <c r="T18807" s="117"/>
    </row>
    <row r="18808" spans="10:20">
      <c r="J18808" s="116"/>
      <c r="K18808" s="116"/>
      <c r="L18808" s="116"/>
      <c r="M18808" s="116"/>
      <c r="N18808" s="117"/>
      <c r="P18808" s="115"/>
      <c r="Q18808" s="116"/>
      <c r="R18808" s="116"/>
      <c r="S18808" s="116"/>
      <c r="T18808" s="117"/>
    </row>
    <row r="18809" spans="10:20">
      <c r="J18809" s="116"/>
      <c r="K18809" s="116"/>
      <c r="L18809" s="116"/>
      <c r="M18809" s="116"/>
      <c r="N18809" s="117"/>
      <c r="P18809" s="115"/>
      <c r="Q18809" s="116"/>
      <c r="R18809" s="116"/>
      <c r="S18809" s="116"/>
      <c r="T18809" s="117"/>
    </row>
    <row r="18810" spans="10:20">
      <c r="J18810" s="116"/>
      <c r="K18810" s="116"/>
      <c r="L18810" s="116"/>
      <c r="M18810" s="116"/>
      <c r="N18810" s="117"/>
      <c r="P18810" s="115"/>
      <c r="Q18810" s="116"/>
      <c r="R18810" s="116"/>
      <c r="S18810" s="116"/>
      <c r="T18810" s="117"/>
    </row>
    <row r="18811" spans="10:20">
      <c r="J18811" s="116"/>
      <c r="K18811" s="116"/>
      <c r="L18811" s="116"/>
      <c r="M18811" s="116"/>
      <c r="N18811" s="117"/>
      <c r="P18811" s="115"/>
      <c r="Q18811" s="116"/>
      <c r="R18811" s="116"/>
      <c r="S18811" s="116"/>
      <c r="T18811" s="117"/>
    </row>
    <row r="18812" spans="10:20">
      <c r="J18812" s="116"/>
      <c r="K18812" s="116"/>
      <c r="L18812" s="116"/>
      <c r="M18812" s="116"/>
      <c r="N18812" s="117"/>
      <c r="P18812" s="115"/>
      <c r="Q18812" s="116"/>
      <c r="R18812" s="116"/>
      <c r="S18812" s="116"/>
      <c r="T18812" s="117"/>
    </row>
    <row r="18813" spans="10:20">
      <c r="J18813" s="116"/>
      <c r="K18813" s="116"/>
      <c r="L18813" s="116"/>
      <c r="M18813" s="116"/>
      <c r="N18813" s="117"/>
      <c r="P18813" s="115"/>
      <c r="Q18813" s="116"/>
      <c r="R18813" s="116"/>
      <c r="S18813" s="116"/>
      <c r="T18813" s="117"/>
    </row>
    <row r="18814" spans="10:20">
      <c r="J18814" s="116"/>
      <c r="K18814" s="116"/>
      <c r="L18814" s="116"/>
      <c r="M18814" s="116"/>
      <c r="N18814" s="117"/>
      <c r="P18814" s="115"/>
      <c r="Q18814" s="116"/>
      <c r="R18814" s="116"/>
      <c r="S18814" s="116"/>
      <c r="T18814" s="117"/>
    </row>
    <row r="18815" spans="10:20">
      <c r="J18815" s="116"/>
      <c r="K18815" s="116"/>
      <c r="L18815" s="116"/>
      <c r="M18815" s="116"/>
      <c r="N18815" s="117"/>
      <c r="P18815" s="115"/>
      <c r="Q18815" s="116"/>
      <c r="R18815" s="116"/>
      <c r="S18815" s="116"/>
      <c r="T18815" s="117"/>
    </row>
    <row r="18816" spans="10:20">
      <c r="J18816" s="116"/>
      <c r="K18816" s="116"/>
      <c r="L18816" s="116"/>
      <c r="M18816" s="116"/>
      <c r="N18816" s="117"/>
      <c r="P18816" s="115"/>
      <c r="Q18816" s="116"/>
      <c r="R18816" s="116"/>
      <c r="S18816" s="116"/>
      <c r="T18816" s="117"/>
    </row>
    <row r="18817" spans="10:20">
      <c r="J18817" s="116"/>
      <c r="K18817" s="116"/>
      <c r="L18817" s="116"/>
      <c r="M18817" s="116"/>
      <c r="N18817" s="117"/>
      <c r="P18817" s="115"/>
      <c r="Q18817" s="116"/>
      <c r="R18817" s="116"/>
      <c r="S18817" s="116"/>
      <c r="T18817" s="117"/>
    </row>
    <row r="18818" spans="10:20">
      <c r="J18818" s="116"/>
      <c r="K18818" s="116"/>
      <c r="L18818" s="116"/>
      <c r="M18818" s="116"/>
      <c r="N18818" s="117"/>
      <c r="P18818" s="115"/>
      <c r="Q18818" s="116"/>
      <c r="R18818" s="116"/>
      <c r="S18818" s="116"/>
      <c r="T18818" s="117"/>
    </row>
    <row r="18819" spans="10:20">
      <c r="J18819" s="116"/>
      <c r="K18819" s="116"/>
      <c r="L18819" s="116"/>
      <c r="M18819" s="116"/>
      <c r="N18819" s="117"/>
      <c r="P18819" s="115"/>
      <c r="Q18819" s="116"/>
      <c r="R18819" s="116"/>
      <c r="S18819" s="116"/>
      <c r="T18819" s="117"/>
    </row>
    <row r="18820" spans="10:20">
      <c r="J18820" s="116"/>
      <c r="K18820" s="116"/>
      <c r="L18820" s="116"/>
      <c r="M18820" s="116"/>
      <c r="N18820" s="117"/>
      <c r="P18820" s="115"/>
      <c r="Q18820" s="116"/>
      <c r="R18820" s="116"/>
      <c r="S18820" s="116"/>
      <c r="T18820" s="117"/>
    </row>
    <row r="18821" spans="10:20">
      <c r="J18821" s="116"/>
      <c r="K18821" s="116"/>
      <c r="L18821" s="116"/>
      <c r="M18821" s="116"/>
      <c r="N18821" s="117"/>
      <c r="P18821" s="115"/>
      <c r="Q18821" s="116"/>
      <c r="R18821" s="116"/>
      <c r="S18821" s="116"/>
      <c r="T18821" s="117"/>
    </row>
    <row r="18822" spans="10:20">
      <c r="J18822" s="116"/>
      <c r="K18822" s="116"/>
      <c r="L18822" s="116"/>
      <c r="M18822" s="116"/>
      <c r="N18822" s="117"/>
      <c r="P18822" s="115"/>
      <c r="Q18822" s="116"/>
      <c r="R18822" s="116"/>
      <c r="S18822" s="116"/>
      <c r="T18822" s="117"/>
    </row>
    <row r="18823" spans="10:20">
      <c r="J18823" s="116"/>
      <c r="K18823" s="116"/>
      <c r="L18823" s="116"/>
      <c r="M18823" s="116"/>
      <c r="N18823" s="117"/>
      <c r="P18823" s="115"/>
      <c r="Q18823" s="116"/>
      <c r="R18823" s="116"/>
      <c r="S18823" s="116"/>
      <c r="T18823" s="117"/>
    </row>
    <row r="18824" spans="10:20">
      <c r="J18824" s="116"/>
      <c r="K18824" s="116"/>
      <c r="L18824" s="116"/>
      <c r="M18824" s="116"/>
      <c r="N18824" s="117"/>
      <c r="P18824" s="115"/>
      <c r="Q18824" s="116"/>
      <c r="R18824" s="116"/>
      <c r="S18824" s="116"/>
      <c r="T18824" s="117"/>
    </row>
    <row r="18825" spans="10:20">
      <c r="J18825" s="116"/>
      <c r="K18825" s="116"/>
      <c r="L18825" s="116"/>
      <c r="M18825" s="116"/>
      <c r="N18825" s="117"/>
      <c r="P18825" s="115"/>
      <c r="Q18825" s="116"/>
      <c r="R18825" s="116"/>
      <c r="S18825" s="116"/>
      <c r="T18825" s="117"/>
    </row>
    <row r="18826" spans="10:20">
      <c r="J18826" s="116"/>
      <c r="K18826" s="116"/>
      <c r="L18826" s="116"/>
      <c r="M18826" s="116"/>
      <c r="N18826" s="117"/>
      <c r="P18826" s="115"/>
      <c r="Q18826" s="116"/>
      <c r="R18826" s="116"/>
      <c r="S18826" s="116"/>
      <c r="T18826" s="117"/>
    </row>
    <row r="18827" spans="10:20">
      <c r="J18827" s="116"/>
      <c r="K18827" s="116"/>
      <c r="L18827" s="116"/>
      <c r="M18827" s="116"/>
      <c r="N18827" s="117"/>
      <c r="P18827" s="115"/>
      <c r="Q18827" s="116"/>
      <c r="R18827" s="116"/>
      <c r="S18827" s="116"/>
      <c r="T18827" s="117"/>
    </row>
    <row r="18828" spans="10:20">
      <c r="J18828" s="116"/>
      <c r="K18828" s="116"/>
      <c r="L18828" s="116"/>
      <c r="M18828" s="116"/>
      <c r="N18828" s="117"/>
      <c r="P18828" s="115"/>
      <c r="Q18828" s="116"/>
      <c r="R18828" s="116"/>
      <c r="S18828" s="116"/>
      <c r="T18828" s="117"/>
    </row>
    <row r="18829" spans="10:20">
      <c r="J18829" s="116"/>
      <c r="K18829" s="116"/>
      <c r="L18829" s="116"/>
      <c r="M18829" s="116"/>
      <c r="N18829" s="117"/>
      <c r="P18829" s="115"/>
      <c r="Q18829" s="116"/>
      <c r="R18829" s="116"/>
      <c r="S18829" s="116"/>
      <c r="T18829" s="117"/>
    </row>
    <row r="18830" spans="10:20">
      <c r="J18830" s="116"/>
      <c r="K18830" s="116"/>
      <c r="L18830" s="116"/>
      <c r="M18830" s="116"/>
      <c r="N18830" s="117"/>
      <c r="P18830" s="115"/>
      <c r="Q18830" s="116"/>
      <c r="R18830" s="116"/>
      <c r="S18830" s="116"/>
      <c r="T18830" s="117"/>
    </row>
    <row r="18831" spans="10:20">
      <c r="J18831" s="116"/>
      <c r="K18831" s="116"/>
      <c r="L18831" s="116"/>
      <c r="M18831" s="116"/>
      <c r="N18831" s="117"/>
      <c r="P18831" s="115"/>
      <c r="Q18831" s="116"/>
      <c r="R18831" s="116"/>
      <c r="S18831" s="116"/>
      <c r="T18831" s="117"/>
    </row>
    <row r="18832" spans="10:20">
      <c r="J18832" s="116"/>
      <c r="K18832" s="116"/>
      <c r="L18832" s="116"/>
      <c r="M18832" s="116"/>
      <c r="N18832" s="117"/>
      <c r="P18832" s="115"/>
      <c r="Q18832" s="116"/>
      <c r="R18832" s="116"/>
      <c r="S18832" s="116"/>
      <c r="T18832" s="117"/>
    </row>
    <row r="18833" spans="10:20">
      <c r="J18833" s="116"/>
      <c r="K18833" s="116"/>
      <c r="L18833" s="116"/>
      <c r="M18833" s="116"/>
      <c r="N18833" s="117"/>
      <c r="P18833" s="115"/>
      <c r="Q18833" s="116"/>
      <c r="R18833" s="116"/>
      <c r="S18833" s="116"/>
      <c r="T18833" s="117"/>
    </row>
    <row r="18834" spans="10:20">
      <c r="J18834" s="116"/>
      <c r="K18834" s="116"/>
      <c r="L18834" s="116"/>
      <c r="M18834" s="116"/>
      <c r="N18834" s="117"/>
      <c r="P18834" s="115"/>
      <c r="Q18834" s="116"/>
      <c r="R18834" s="116"/>
      <c r="S18834" s="116"/>
      <c r="T18834" s="117"/>
    </row>
    <row r="18835" spans="10:20">
      <c r="J18835" s="116"/>
      <c r="K18835" s="116"/>
      <c r="L18835" s="116"/>
      <c r="M18835" s="116"/>
      <c r="N18835" s="117"/>
      <c r="P18835" s="115"/>
      <c r="Q18835" s="116"/>
      <c r="R18835" s="116"/>
      <c r="S18835" s="116"/>
      <c r="T18835" s="117"/>
    </row>
    <row r="18836" spans="10:20">
      <c r="J18836" s="116"/>
      <c r="K18836" s="116"/>
      <c r="L18836" s="116"/>
      <c r="M18836" s="116"/>
      <c r="N18836" s="117"/>
      <c r="P18836" s="115"/>
      <c r="Q18836" s="116"/>
      <c r="R18836" s="116"/>
      <c r="S18836" s="116"/>
      <c r="T18836" s="117"/>
    </row>
    <row r="18837" spans="10:20">
      <c r="J18837" s="116"/>
      <c r="K18837" s="116"/>
      <c r="L18837" s="116"/>
      <c r="M18837" s="116"/>
      <c r="N18837" s="117"/>
      <c r="P18837" s="115"/>
      <c r="Q18837" s="116"/>
      <c r="R18837" s="116"/>
      <c r="S18837" s="116"/>
      <c r="T18837" s="117"/>
    </row>
    <row r="18838" spans="10:20">
      <c r="J18838" s="116"/>
      <c r="K18838" s="116"/>
      <c r="L18838" s="116"/>
      <c r="M18838" s="116"/>
      <c r="N18838" s="117"/>
      <c r="P18838" s="115"/>
      <c r="Q18838" s="116"/>
      <c r="R18838" s="116"/>
      <c r="S18838" s="116"/>
      <c r="T18838" s="117"/>
    </row>
    <row r="18839" spans="10:20">
      <c r="J18839" s="116"/>
      <c r="K18839" s="116"/>
      <c r="L18839" s="116"/>
      <c r="M18839" s="116"/>
      <c r="N18839" s="117"/>
      <c r="P18839" s="115"/>
      <c r="Q18839" s="116"/>
      <c r="R18839" s="116"/>
      <c r="S18839" s="116"/>
      <c r="T18839" s="117"/>
    </row>
    <row r="18840" spans="10:20">
      <c r="J18840" s="116"/>
      <c r="K18840" s="116"/>
      <c r="L18840" s="116"/>
      <c r="M18840" s="116"/>
      <c r="N18840" s="117"/>
      <c r="P18840" s="115"/>
      <c r="Q18840" s="116"/>
      <c r="R18840" s="116"/>
      <c r="S18840" s="116"/>
      <c r="T18840" s="117"/>
    </row>
    <row r="18841" spans="10:20">
      <c r="J18841" s="116"/>
      <c r="K18841" s="116"/>
      <c r="L18841" s="116"/>
      <c r="M18841" s="116"/>
      <c r="N18841" s="117"/>
      <c r="P18841" s="115"/>
      <c r="Q18841" s="116"/>
      <c r="R18841" s="116"/>
      <c r="S18841" s="116"/>
      <c r="T18841" s="117"/>
    </row>
    <row r="18842" spans="10:20">
      <c r="J18842" s="116"/>
      <c r="K18842" s="116"/>
      <c r="L18842" s="116"/>
      <c r="M18842" s="116"/>
      <c r="N18842" s="117"/>
      <c r="P18842" s="115"/>
      <c r="Q18842" s="116"/>
      <c r="R18842" s="116"/>
      <c r="S18842" s="116"/>
      <c r="T18842" s="117"/>
    </row>
    <row r="18843" spans="10:20">
      <c r="J18843" s="116"/>
      <c r="K18843" s="116"/>
      <c r="L18843" s="116"/>
      <c r="M18843" s="116"/>
      <c r="N18843" s="117"/>
      <c r="P18843" s="115"/>
      <c r="Q18843" s="116"/>
      <c r="R18843" s="116"/>
      <c r="S18843" s="116"/>
      <c r="T18843" s="117"/>
    </row>
    <row r="18844" spans="10:20">
      <c r="J18844" s="116"/>
      <c r="K18844" s="116"/>
      <c r="L18844" s="116"/>
      <c r="M18844" s="116"/>
      <c r="N18844" s="117"/>
      <c r="P18844" s="115"/>
      <c r="Q18844" s="116"/>
      <c r="R18844" s="116"/>
      <c r="S18844" s="116"/>
      <c r="T18844" s="117"/>
    </row>
    <row r="18845" spans="10:20">
      <c r="J18845" s="116"/>
      <c r="K18845" s="116"/>
      <c r="L18845" s="116"/>
      <c r="M18845" s="116"/>
      <c r="N18845" s="117"/>
      <c r="P18845" s="115"/>
      <c r="Q18845" s="116"/>
      <c r="R18845" s="116"/>
      <c r="S18845" s="116"/>
      <c r="T18845" s="117"/>
    </row>
    <row r="18846" spans="10:20">
      <c r="J18846" s="116"/>
      <c r="K18846" s="116"/>
      <c r="L18846" s="116"/>
      <c r="M18846" s="116"/>
      <c r="N18846" s="117"/>
      <c r="P18846" s="115"/>
      <c r="Q18846" s="116"/>
      <c r="R18846" s="116"/>
      <c r="S18846" s="116"/>
      <c r="T18846" s="117"/>
    </row>
    <row r="18847" spans="10:20">
      <c r="J18847" s="116"/>
      <c r="K18847" s="116"/>
      <c r="L18847" s="116"/>
      <c r="M18847" s="116"/>
      <c r="N18847" s="117"/>
      <c r="P18847" s="115"/>
      <c r="Q18847" s="116"/>
      <c r="R18847" s="116"/>
      <c r="S18847" s="116"/>
      <c r="T18847" s="117"/>
    </row>
    <row r="18848" spans="10:20">
      <c r="J18848" s="116"/>
      <c r="K18848" s="116"/>
      <c r="L18848" s="116"/>
      <c r="M18848" s="116"/>
      <c r="N18848" s="117"/>
      <c r="P18848" s="115"/>
      <c r="Q18848" s="116"/>
      <c r="R18848" s="116"/>
      <c r="S18848" s="116"/>
      <c r="T18848" s="117"/>
    </row>
    <row r="18849" spans="10:20">
      <c r="J18849" s="116"/>
      <c r="K18849" s="116"/>
      <c r="L18849" s="116"/>
      <c r="M18849" s="116"/>
      <c r="N18849" s="117"/>
      <c r="P18849" s="115"/>
      <c r="Q18849" s="116"/>
      <c r="R18849" s="116"/>
      <c r="S18849" s="116"/>
      <c r="T18849" s="117"/>
    </row>
    <row r="18850" spans="10:20">
      <c r="J18850" s="116"/>
      <c r="K18850" s="116"/>
      <c r="L18850" s="116"/>
      <c r="M18850" s="116"/>
      <c r="N18850" s="117"/>
      <c r="P18850" s="115"/>
      <c r="Q18850" s="116"/>
      <c r="R18850" s="116"/>
      <c r="S18850" s="116"/>
      <c r="T18850" s="117"/>
    </row>
    <row r="18851" spans="10:20">
      <c r="J18851" s="116"/>
      <c r="K18851" s="116"/>
      <c r="L18851" s="116"/>
      <c r="M18851" s="116"/>
      <c r="N18851" s="117"/>
      <c r="P18851" s="115"/>
      <c r="Q18851" s="116"/>
      <c r="R18851" s="116"/>
      <c r="S18851" s="116"/>
      <c r="T18851" s="117"/>
    </row>
    <row r="18852" spans="10:20">
      <c r="J18852" s="116"/>
      <c r="K18852" s="116"/>
      <c r="L18852" s="116"/>
      <c r="M18852" s="116"/>
      <c r="N18852" s="117"/>
      <c r="P18852" s="115"/>
      <c r="Q18852" s="116"/>
      <c r="R18852" s="116"/>
      <c r="S18852" s="116"/>
      <c r="T18852" s="117"/>
    </row>
    <row r="18853" spans="10:20">
      <c r="J18853" s="116"/>
      <c r="K18853" s="116"/>
      <c r="L18853" s="116"/>
      <c r="M18853" s="116"/>
      <c r="N18853" s="117"/>
      <c r="P18853" s="115"/>
      <c r="Q18853" s="116"/>
      <c r="R18853" s="116"/>
      <c r="S18853" s="116"/>
      <c r="T18853" s="117"/>
    </row>
    <row r="18854" spans="10:20">
      <c r="J18854" s="116"/>
      <c r="K18854" s="116"/>
      <c r="L18854" s="116"/>
      <c r="M18854" s="116"/>
      <c r="N18854" s="117"/>
      <c r="P18854" s="115"/>
      <c r="Q18854" s="116"/>
      <c r="R18854" s="116"/>
      <c r="S18854" s="116"/>
      <c r="T18854" s="117"/>
    </row>
    <row r="18855" spans="10:20">
      <c r="J18855" s="116"/>
      <c r="K18855" s="116"/>
      <c r="L18855" s="116"/>
      <c r="M18855" s="116"/>
      <c r="N18855" s="117"/>
      <c r="P18855" s="115"/>
      <c r="Q18855" s="116"/>
      <c r="R18855" s="116"/>
      <c r="S18855" s="116"/>
      <c r="T18855" s="117"/>
    </row>
    <row r="18856" spans="10:20">
      <c r="J18856" s="116"/>
      <c r="K18856" s="116"/>
      <c r="L18856" s="116"/>
      <c r="M18856" s="116"/>
      <c r="N18856" s="117"/>
      <c r="P18856" s="115"/>
      <c r="Q18856" s="116"/>
      <c r="R18856" s="116"/>
      <c r="S18856" s="116"/>
      <c r="T18856" s="117"/>
    </row>
    <row r="18857" spans="10:20">
      <c r="J18857" s="116"/>
      <c r="K18857" s="116"/>
      <c r="L18857" s="116"/>
      <c r="M18857" s="116"/>
      <c r="N18857" s="117"/>
      <c r="P18857" s="115"/>
      <c r="Q18857" s="116"/>
      <c r="R18857" s="116"/>
      <c r="S18857" s="116"/>
      <c r="T18857" s="117"/>
    </row>
    <row r="18858" spans="10:20">
      <c r="J18858" s="116"/>
      <c r="K18858" s="116"/>
      <c r="L18858" s="116"/>
      <c r="M18858" s="116"/>
      <c r="N18858" s="117"/>
      <c r="P18858" s="115"/>
      <c r="Q18858" s="116"/>
      <c r="R18858" s="116"/>
      <c r="S18858" s="116"/>
      <c r="T18858" s="117"/>
    </row>
    <row r="18859" spans="10:20">
      <c r="J18859" s="116"/>
      <c r="K18859" s="116"/>
      <c r="L18859" s="116"/>
      <c r="M18859" s="116"/>
      <c r="N18859" s="117"/>
      <c r="P18859" s="115"/>
      <c r="Q18859" s="116"/>
      <c r="R18859" s="116"/>
      <c r="S18859" s="116"/>
      <c r="T18859" s="117"/>
    </row>
    <row r="18860" spans="10:20">
      <c r="J18860" s="116"/>
      <c r="K18860" s="116"/>
      <c r="L18860" s="116"/>
      <c r="M18860" s="116"/>
      <c r="N18860" s="117"/>
      <c r="P18860" s="115"/>
      <c r="Q18860" s="116"/>
      <c r="R18860" s="116"/>
      <c r="S18860" s="116"/>
      <c r="T18860" s="117"/>
    </row>
    <row r="18861" spans="10:20">
      <c r="J18861" s="116"/>
      <c r="K18861" s="116"/>
      <c r="L18861" s="116"/>
      <c r="M18861" s="116"/>
      <c r="N18861" s="117"/>
      <c r="P18861" s="115"/>
      <c r="Q18861" s="116"/>
      <c r="R18861" s="116"/>
      <c r="S18861" s="116"/>
      <c r="T18861" s="117"/>
    </row>
    <row r="18862" spans="10:20">
      <c r="J18862" s="116"/>
      <c r="K18862" s="116"/>
      <c r="L18862" s="116"/>
      <c r="M18862" s="116"/>
      <c r="N18862" s="117"/>
      <c r="P18862" s="115"/>
      <c r="Q18862" s="116"/>
      <c r="R18862" s="116"/>
      <c r="S18862" s="116"/>
      <c r="T18862" s="117"/>
    </row>
    <row r="18863" spans="10:20">
      <c r="J18863" s="116"/>
      <c r="K18863" s="116"/>
      <c r="L18863" s="116"/>
      <c r="M18863" s="116"/>
      <c r="N18863" s="117"/>
      <c r="P18863" s="115"/>
      <c r="Q18863" s="116"/>
      <c r="R18863" s="116"/>
      <c r="S18863" s="116"/>
      <c r="T18863" s="117"/>
    </row>
    <row r="18864" spans="10:20">
      <c r="J18864" s="116"/>
      <c r="K18864" s="116"/>
      <c r="L18864" s="116"/>
      <c r="M18864" s="116"/>
      <c r="N18864" s="117"/>
      <c r="P18864" s="115"/>
      <c r="Q18864" s="116"/>
      <c r="R18864" s="116"/>
      <c r="S18864" s="116"/>
      <c r="T18864" s="117"/>
    </row>
    <row r="18865" spans="10:20">
      <c r="J18865" s="116"/>
      <c r="K18865" s="116"/>
      <c r="L18865" s="116"/>
      <c r="M18865" s="116"/>
      <c r="N18865" s="117"/>
      <c r="P18865" s="115"/>
      <c r="Q18865" s="116"/>
      <c r="R18865" s="116"/>
      <c r="S18865" s="116"/>
      <c r="T18865" s="117"/>
    </row>
    <row r="18866" spans="10:20">
      <c r="J18866" s="116"/>
      <c r="K18866" s="116"/>
      <c r="L18866" s="116"/>
      <c r="M18866" s="116"/>
      <c r="N18866" s="117"/>
      <c r="P18866" s="115"/>
      <c r="Q18866" s="116"/>
      <c r="R18866" s="116"/>
      <c r="S18866" s="116"/>
      <c r="T18866" s="117"/>
    </row>
    <row r="18867" spans="10:20">
      <c r="J18867" s="116"/>
      <c r="K18867" s="116"/>
      <c r="L18867" s="116"/>
      <c r="M18867" s="116"/>
      <c r="N18867" s="117"/>
      <c r="P18867" s="115"/>
      <c r="Q18867" s="116"/>
      <c r="R18867" s="116"/>
      <c r="S18867" s="116"/>
      <c r="T18867" s="117"/>
    </row>
    <row r="18868" spans="10:20">
      <c r="J18868" s="116"/>
      <c r="K18868" s="116"/>
      <c r="L18868" s="116"/>
      <c r="M18868" s="116"/>
      <c r="N18868" s="117"/>
      <c r="P18868" s="115"/>
      <c r="Q18868" s="116"/>
      <c r="R18868" s="116"/>
      <c r="S18868" s="116"/>
      <c r="T18868" s="117"/>
    </row>
    <row r="18869" spans="10:20">
      <c r="J18869" s="116"/>
      <c r="K18869" s="116"/>
      <c r="L18869" s="116"/>
      <c r="M18869" s="116"/>
      <c r="N18869" s="117"/>
      <c r="P18869" s="115"/>
      <c r="Q18869" s="116"/>
      <c r="R18869" s="116"/>
      <c r="S18869" s="116"/>
      <c r="T18869" s="117"/>
    </row>
    <row r="18870" spans="10:20">
      <c r="J18870" s="116"/>
      <c r="K18870" s="116"/>
      <c r="L18870" s="116"/>
      <c r="M18870" s="116"/>
      <c r="N18870" s="117"/>
      <c r="P18870" s="115"/>
      <c r="Q18870" s="116"/>
      <c r="R18870" s="116"/>
      <c r="S18870" s="116"/>
      <c r="T18870" s="117"/>
    </row>
    <row r="18871" spans="10:20">
      <c r="J18871" s="116"/>
      <c r="K18871" s="116"/>
      <c r="L18871" s="116"/>
      <c r="M18871" s="116"/>
      <c r="N18871" s="117"/>
      <c r="P18871" s="115"/>
      <c r="Q18871" s="116"/>
      <c r="R18871" s="116"/>
      <c r="S18871" s="116"/>
      <c r="T18871" s="117"/>
    </row>
    <row r="18872" spans="10:20">
      <c r="J18872" s="116"/>
      <c r="K18872" s="116"/>
      <c r="L18872" s="116"/>
      <c r="M18872" s="116"/>
      <c r="N18872" s="117"/>
      <c r="P18872" s="115"/>
      <c r="Q18872" s="116"/>
      <c r="R18872" s="116"/>
      <c r="S18872" s="116"/>
      <c r="T18872" s="117"/>
    </row>
    <row r="18873" spans="10:20">
      <c r="J18873" s="116"/>
      <c r="K18873" s="116"/>
      <c r="L18873" s="116"/>
      <c r="M18873" s="116"/>
      <c r="N18873" s="117"/>
      <c r="P18873" s="115"/>
      <c r="Q18873" s="116"/>
      <c r="R18873" s="116"/>
      <c r="S18873" s="116"/>
      <c r="T18873" s="117"/>
    </row>
    <row r="18874" spans="10:20">
      <c r="J18874" s="116"/>
      <c r="K18874" s="116"/>
      <c r="L18874" s="116"/>
      <c r="M18874" s="116"/>
      <c r="N18874" s="117"/>
      <c r="P18874" s="115"/>
      <c r="Q18874" s="116"/>
      <c r="R18874" s="116"/>
      <c r="S18874" s="116"/>
      <c r="T18874" s="117"/>
    </row>
    <row r="18875" spans="10:20">
      <c r="J18875" s="116"/>
      <c r="K18875" s="116"/>
      <c r="L18875" s="116"/>
      <c r="M18875" s="116"/>
      <c r="N18875" s="117"/>
      <c r="P18875" s="115"/>
      <c r="Q18875" s="116"/>
      <c r="R18875" s="116"/>
      <c r="S18875" s="116"/>
      <c r="T18875" s="117"/>
    </row>
    <row r="18876" spans="10:20">
      <c r="J18876" s="116"/>
      <c r="K18876" s="116"/>
      <c r="L18876" s="116"/>
      <c r="M18876" s="116"/>
      <c r="N18876" s="117"/>
      <c r="P18876" s="115"/>
      <c r="Q18876" s="116"/>
      <c r="R18876" s="116"/>
      <c r="S18876" s="116"/>
      <c r="T18876" s="117"/>
    </row>
    <row r="18877" spans="10:20">
      <c r="J18877" s="116"/>
      <c r="K18877" s="116"/>
      <c r="L18877" s="116"/>
      <c r="M18877" s="116"/>
      <c r="N18877" s="117"/>
      <c r="P18877" s="115"/>
      <c r="Q18877" s="116"/>
      <c r="R18877" s="116"/>
      <c r="S18877" s="116"/>
      <c r="T18877" s="117"/>
    </row>
    <row r="18878" spans="10:20">
      <c r="J18878" s="116"/>
      <c r="K18878" s="116"/>
      <c r="L18878" s="116"/>
      <c r="M18878" s="116"/>
      <c r="N18878" s="117"/>
      <c r="P18878" s="115"/>
      <c r="Q18878" s="116"/>
      <c r="R18878" s="116"/>
      <c r="S18878" s="116"/>
      <c r="T18878" s="117"/>
    </row>
    <row r="18879" spans="10:20">
      <c r="J18879" s="116"/>
      <c r="K18879" s="116"/>
      <c r="L18879" s="116"/>
      <c r="M18879" s="116"/>
      <c r="N18879" s="117"/>
      <c r="P18879" s="115"/>
      <c r="Q18879" s="116"/>
      <c r="R18879" s="116"/>
      <c r="S18879" s="116"/>
      <c r="T18879" s="117"/>
    </row>
    <row r="18880" spans="10:20">
      <c r="J18880" s="116"/>
      <c r="K18880" s="116"/>
      <c r="L18880" s="116"/>
      <c r="M18880" s="116"/>
      <c r="N18880" s="117"/>
      <c r="P18880" s="115"/>
      <c r="Q18880" s="116"/>
      <c r="R18880" s="116"/>
      <c r="S18880" s="116"/>
      <c r="T18880" s="117"/>
    </row>
    <row r="18881" spans="10:20">
      <c r="J18881" s="116"/>
      <c r="K18881" s="116"/>
      <c r="L18881" s="116"/>
      <c r="M18881" s="116"/>
      <c r="N18881" s="117"/>
      <c r="P18881" s="115"/>
      <c r="Q18881" s="116"/>
      <c r="R18881" s="116"/>
      <c r="S18881" s="116"/>
      <c r="T18881" s="117"/>
    </row>
    <row r="18882" spans="10:20">
      <c r="J18882" s="116"/>
      <c r="K18882" s="116"/>
      <c r="L18882" s="116"/>
      <c r="M18882" s="116"/>
      <c r="N18882" s="117"/>
      <c r="P18882" s="115"/>
      <c r="Q18882" s="116"/>
      <c r="R18882" s="116"/>
      <c r="S18882" s="116"/>
      <c r="T18882" s="117"/>
    </row>
    <row r="18883" spans="10:20">
      <c r="J18883" s="116"/>
      <c r="K18883" s="116"/>
      <c r="L18883" s="116"/>
      <c r="M18883" s="116"/>
      <c r="N18883" s="117"/>
      <c r="P18883" s="115"/>
      <c r="Q18883" s="116"/>
      <c r="R18883" s="116"/>
      <c r="S18883" s="116"/>
      <c r="T18883" s="117"/>
    </row>
    <row r="18884" spans="10:20">
      <c r="J18884" s="116"/>
      <c r="K18884" s="116"/>
      <c r="L18884" s="116"/>
      <c r="M18884" s="116"/>
      <c r="N18884" s="117"/>
      <c r="P18884" s="115"/>
      <c r="Q18884" s="116"/>
      <c r="R18884" s="116"/>
      <c r="S18884" s="116"/>
      <c r="T18884" s="117"/>
    </row>
    <row r="18885" spans="10:20">
      <c r="J18885" s="116"/>
      <c r="K18885" s="116"/>
      <c r="L18885" s="116"/>
      <c r="M18885" s="116"/>
      <c r="N18885" s="117"/>
      <c r="P18885" s="115"/>
      <c r="Q18885" s="116"/>
      <c r="R18885" s="116"/>
      <c r="S18885" s="116"/>
      <c r="T18885" s="117"/>
    </row>
    <row r="18886" spans="10:20">
      <c r="J18886" s="116"/>
      <c r="K18886" s="116"/>
      <c r="L18886" s="116"/>
      <c r="M18886" s="116"/>
      <c r="N18886" s="117"/>
      <c r="P18886" s="115"/>
      <c r="Q18886" s="116"/>
      <c r="R18886" s="116"/>
      <c r="S18886" s="116"/>
      <c r="T18886" s="117"/>
    </row>
    <row r="18887" spans="10:20">
      <c r="J18887" s="116"/>
      <c r="K18887" s="116"/>
      <c r="L18887" s="116"/>
      <c r="M18887" s="116"/>
      <c r="N18887" s="117"/>
      <c r="P18887" s="115"/>
      <c r="Q18887" s="116"/>
      <c r="R18887" s="116"/>
      <c r="S18887" s="116"/>
      <c r="T18887" s="117"/>
    </row>
    <row r="18888" spans="10:20">
      <c r="J18888" s="116"/>
      <c r="K18888" s="116"/>
      <c r="L18888" s="116"/>
      <c r="M18888" s="116"/>
      <c r="N18888" s="117"/>
      <c r="P18888" s="115"/>
      <c r="Q18888" s="116"/>
      <c r="R18888" s="116"/>
      <c r="S18888" s="116"/>
      <c r="T18888" s="117"/>
    </row>
    <row r="18889" spans="10:20">
      <c r="J18889" s="116"/>
      <c r="K18889" s="116"/>
      <c r="L18889" s="116"/>
      <c r="M18889" s="116"/>
      <c r="N18889" s="117"/>
      <c r="P18889" s="115"/>
      <c r="Q18889" s="116"/>
      <c r="R18889" s="116"/>
      <c r="S18889" s="116"/>
      <c r="T18889" s="117"/>
    </row>
    <row r="18890" spans="10:20">
      <c r="J18890" s="116"/>
      <c r="K18890" s="116"/>
      <c r="L18890" s="116"/>
      <c r="M18890" s="116"/>
      <c r="N18890" s="117"/>
      <c r="P18890" s="115"/>
      <c r="Q18890" s="116"/>
      <c r="R18890" s="116"/>
      <c r="S18890" s="116"/>
      <c r="T18890" s="117"/>
    </row>
    <row r="18891" spans="10:20">
      <c r="J18891" s="116"/>
      <c r="K18891" s="116"/>
      <c r="L18891" s="116"/>
      <c r="M18891" s="116"/>
      <c r="N18891" s="117"/>
      <c r="P18891" s="115"/>
      <c r="Q18891" s="116"/>
      <c r="R18891" s="116"/>
      <c r="S18891" s="116"/>
      <c r="T18891" s="117"/>
    </row>
    <row r="18892" spans="10:20">
      <c r="J18892" s="116"/>
      <c r="K18892" s="116"/>
      <c r="L18892" s="116"/>
      <c r="M18892" s="116"/>
      <c r="N18892" s="117"/>
      <c r="P18892" s="115"/>
      <c r="Q18892" s="116"/>
      <c r="R18892" s="116"/>
      <c r="S18892" s="116"/>
      <c r="T18892" s="117"/>
    </row>
    <row r="18893" spans="10:20">
      <c r="J18893" s="116"/>
      <c r="K18893" s="116"/>
      <c r="L18893" s="116"/>
      <c r="M18893" s="116"/>
      <c r="N18893" s="117"/>
      <c r="P18893" s="115"/>
      <c r="Q18893" s="116"/>
      <c r="R18893" s="116"/>
      <c r="S18893" s="116"/>
      <c r="T18893" s="117"/>
    </row>
    <row r="18894" spans="10:20">
      <c r="J18894" s="116"/>
      <c r="K18894" s="116"/>
      <c r="L18894" s="116"/>
      <c r="M18894" s="116"/>
      <c r="N18894" s="117"/>
      <c r="P18894" s="115"/>
      <c r="Q18894" s="116"/>
      <c r="R18894" s="116"/>
      <c r="S18894" s="116"/>
      <c r="T18894" s="117"/>
    </row>
    <row r="18895" spans="10:20">
      <c r="J18895" s="116"/>
      <c r="K18895" s="116"/>
      <c r="L18895" s="116"/>
      <c r="M18895" s="116"/>
      <c r="N18895" s="117"/>
      <c r="P18895" s="115"/>
      <c r="Q18895" s="116"/>
      <c r="R18895" s="116"/>
      <c r="S18895" s="116"/>
      <c r="T18895" s="117"/>
    </row>
    <row r="18896" spans="10:20">
      <c r="J18896" s="116"/>
      <c r="K18896" s="116"/>
      <c r="L18896" s="116"/>
      <c r="M18896" s="116"/>
      <c r="N18896" s="117"/>
      <c r="P18896" s="115"/>
      <c r="Q18896" s="116"/>
      <c r="R18896" s="116"/>
      <c r="S18896" s="116"/>
      <c r="T18896" s="117"/>
    </row>
    <row r="18897" spans="10:20">
      <c r="J18897" s="116"/>
      <c r="K18897" s="116"/>
      <c r="L18897" s="116"/>
      <c r="M18897" s="116"/>
      <c r="N18897" s="117"/>
      <c r="P18897" s="115"/>
      <c r="Q18897" s="116"/>
      <c r="R18897" s="116"/>
      <c r="S18897" s="116"/>
      <c r="T18897" s="117"/>
    </row>
    <row r="18898" spans="10:20">
      <c r="J18898" s="116"/>
      <c r="K18898" s="116"/>
      <c r="L18898" s="116"/>
      <c r="M18898" s="116"/>
      <c r="N18898" s="117"/>
      <c r="P18898" s="115"/>
      <c r="Q18898" s="116"/>
      <c r="R18898" s="116"/>
      <c r="S18898" s="116"/>
      <c r="T18898" s="117"/>
    </row>
    <row r="18899" spans="10:20">
      <c r="J18899" s="116"/>
      <c r="K18899" s="116"/>
      <c r="L18899" s="116"/>
      <c r="M18899" s="116"/>
      <c r="N18899" s="117"/>
      <c r="P18899" s="115"/>
      <c r="Q18899" s="116"/>
      <c r="R18899" s="116"/>
      <c r="S18899" s="116"/>
      <c r="T18899" s="117"/>
    </row>
    <row r="18900" spans="10:20">
      <c r="J18900" s="116"/>
      <c r="K18900" s="116"/>
      <c r="L18900" s="116"/>
      <c r="M18900" s="116"/>
      <c r="N18900" s="117"/>
      <c r="P18900" s="115"/>
      <c r="Q18900" s="116"/>
      <c r="R18900" s="116"/>
      <c r="S18900" s="116"/>
      <c r="T18900" s="117"/>
    </row>
    <row r="18901" spans="10:20">
      <c r="J18901" s="116"/>
      <c r="K18901" s="116"/>
      <c r="L18901" s="116"/>
      <c r="M18901" s="116"/>
      <c r="N18901" s="117"/>
      <c r="P18901" s="115"/>
      <c r="Q18901" s="116"/>
      <c r="R18901" s="116"/>
      <c r="S18901" s="116"/>
      <c r="T18901" s="117"/>
    </row>
    <row r="18902" spans="10:20">
      <c r="J18902" s="116"/>
      <c r="K18902" s="116"/>
      <c r="L18902" s="116"/>
      <c r="M18902" s="116"/>
      <c r="N18902" s="117"/>
      <c r="P18902" s="115"/>
      <c r="Q18902" s="116"/>
      <c r="R18902" s="116"/>
      <c r="S18902" s="116"/>
      <c r="T18902" s="117"/>
    </row>
    <row r="18903" spans="10:20">
      <c r="J18903" s="116"/>
      <c r="K18903" s="116"/>
      <c r="L18903" s="116"/>
      <c r="M18903" s="116"/>
      <c r="N18903" s="117"/>
      <c r="P18903" s="115"/>
      <c r="Q18903" s="116"/>
      <c r="R18903" s="116"/>
      <c r="S18903" s="116"/>
      <c r="T18903" s="117"/>
    </row>
    <row r="18904" spans="10:20">
      <c r="J18904" s="116"/>
      <c r="K18904" s="116"/>
      <c r="L18904" s="116"/>
      <c r="M18904" s="116"/>
      <c r="N18904" s="117"/>
      <c r="P18904" s="115"/>
      <c r="Q18904" s="116"/>
      <c r="R18904" s="116"/>
      <c r="S18904" s="116"/>
      <c r="T18904" s="117"/>
    </row>
    <row r="18905" spans="10:20">
      <c r="J18905" s="116"/>
      <c r="K18905" s="116"/>
      <c r="L18905" s="116"/>
      <c r="M18905" s="116"/>
      <c r="N18905" s="117"/>
      <c r="P18905" s="115"/>
      <c r="Q18905" s="116"/>
      <c r="R18905" s="116"/>
      <c r="S18905" s="116"/>
      <c r="T18905" s="117"/>
    </row>
    <row r="18906" spans="10:20">
      <c r="J18906" s="116"/>
      <c r="K18906" s="116"/>
      <c r="L18906" s="116"/>
      <c r="M18906" s="116"/>
      <c r="N18906" s="117"/>
      <c r="P18906" s="115"/>
      <c r="Q18906" s="116"/>
      <c r="R18906" s="116"/>
      <c r="S18906" s="116"/>
      <c r="T18906" s="117"/>
    </row>
    <row r="18907" spans="10:20">
      <c r="J18907" s="116"/>
      <c r="K18907" s="116"/>
      <c r="L18907" s="116"/>
      <c r="M18907" s="116"/>
      <c r="N18907" s="117"/>
      <c r="P18907" s="115"/>
      <c r="Q18907" s="116"/>
      <c r="R18907" s="116"/>
      <c r="S18907" s="116"/>
      <c r="T18907" s="117"/>
    </row>
    <row r="18908" spans="10:20">
      <c r="J18908" s="116"/>
      <c r="K18908" s="116"/>
      <c r="L18908" s="116"/>
      <c r="M18908" s="116"/>
      <c r="N18908" s="117"/>
      <c r="P18908" s="115"/>
      <c r="Q18908" s="116"/>
      <c r="R18908" s="116"/>
      <c r="S18908" s="116"/>
      <c r="T18908" s="117"/>
    </row>
    <row r="18909" spans="10:20">
      <c r="J18909" s="116"/>
      <c r="K18909" s="116"/>
      <c r="L18909" s="116"/>
      <c r="M18909" s="116"/>
      <c r="N18909" s="117"/>
      <c r="P18909" s="115"/>
      <c r="Q18909" s="116"/>
      <c r="R18909" s="116"/>
      <c r="S18909" s="116"/>
      <c r="T18909" s="117"/>
    </row>
    <row r="18910" spans="10:20">
      <c r="J18910" s="116"/>
      <c r="K18910" s="116"/>
      <c r="L18910" s="116"/>
      <c r="M18910" s="116"/>
      <c r="N18910" s="117"/>
      <c r="P18910" s="115"/>
      <c r="Q18910" s="116"/>
      <c r="R18910" s="116"/>
      <c r="S18910" s="116"/>
      <c r="T18910" s="117"/>
    </row>
    <row r="18911" spans="10:20">
      <c r="J18911" s="116"/>
      <c r="K18911" s="116"/>
      <c r="L18911" s="116"/>
      <c r="M18911" s="116"/>
      <c r="N18911" s="117"/>
      <c r="P18911" s="115"/>
      <c r="Q18911" s="116"/>
      <c r="R18911" s="116"/>
      <c r="S18911" s="116"/>
      <c r="T18911" s="117"/>
    </row>
    <row r="18912" spans="10:20">
      <c r="J18912" s="116"/>
      <c r="K18912" s="116"/>
      <c r="L18912" s="116"/>
      <c r="M18912" s="116"/>
      <c r="N18912" s="117"/>
      <c r="P18912" s="115"/>
      <c r="Q18912" s="116"/>
      <c r="R18912" s="116"/>
      <c r="S18912" s="116"/>
      <c r="T18912" s="117"/>
    </row>
    <row r="18913" spans="10:20">
      <c r="J18913" s="116"/>
      <c r="K18913" s="116"/>
      <c r="L18913" s="116"/>
      <c r="M18913" s="116"/>
      <c r="N18913" s="117"/>
      <c r="P18913" s="115"/>
      <c r="Q18913" s="116"/>
      <c r="R18913" s="116"/>
      <c r="S18913" s="116"/>
      <c r="T18913" s="117"/>
    </row>
    <row r="18914" spans="10:20">
      <c r="J18914" s="116"/>
      <c r="K18914" s="116"/>
      <c r="L18914" s="116"/>
      <c r="M18914" s="116"/>
      <c r="N18914" s="117"/>
      <c r="P18914" s="115"/>
      <c r="Q18914" s="116"/>
      <c r="R18914" s="116"/>
      <c r="S18914" s="116"/>
      <c r="T18914" s="117"/>
    </row>
    <row r="18915" spans="10:20">
      <c r="J18915" s="116"/>
      <c r="K18915" s="116"/>
      <c r="L18915" s="116"/>
      <c r="M18915" s="116"/>
      <c r="N18915" s="117"/>
      <c r="P18915" s="115"/>
      <c r="Q18915" s="116"/>
      <c r="R18915" s="116"/>
      <c r="S18915" s="116"/>
      <c r="T18915" s="117"/>
    </row>
    <row r="18916" spans="10:20">
      <c r="J18916" s="116"/>
      <c r="K18916" s="116"/>
      <c r="L18916" s="116"/>
      <c r="M18916" s="116"/>
      <c r="N18916" s="117"/>
      <c r="P18916" s="115"/>
      <c r="Q18916" s="116"/>
      <c r="R18916" s="116"/>
      <c r="S18916" s="116"/>
      <c r="T18916" s="117"/>
    </row>
    <row r="18917" spans="10:20">
      <c r="J18917" s="116"/>
      <c r="K18917" s="116"/>
      <c r="L18917" s="116"/>
      <c r="M18917" s="116"/>
      <c r="N18917" s="117"/>
      <c r="P18917" s="115"/>
      <c r="Q18917" s="116"/>
      <c r="R18917" s="116"/>
      <c r="S18917" s="116"/>
      <c r="T18917" s="117"/>
    </row>
    <row r="18918" spans="10:20">
      <c r="J18918" s="116"/>
      <c r="K18918" s="116"/>
      <c r="L18918" s="116"/>
      <c r="M18918" s="116"/>
      <c r="N18918" s="117"/>
      <c r="P18918" s="115"/>
      <c r="Q18918" s="116"/>
      <c r="R18918" s="116"/>
      <c r="S18918" s="116"/>
      <c r="T18918" s="117"/>
    </row>
    <row r="18919" spans="10:20">
      <c r="J18919" s="116"/>
      <c r="K18919" s="116"/>
      <c r="L18919" s="116"/>
      <c r="M18919" s="116"/>
      <c r="N18919" s="117"/>
      <c r="P18919" s="115"/>
      <c r="Q18919" s="116"/>
      <c r="R18919" s="116"/>
      <c r="S18919" s="116"/>
      <c r="T18919" s="117"/>
    </row>
    <row r="18920" spans="10:20">
      <c r="J18920" s="116"/>
      <c r="K18920" s="116"/>
      <c r="L18920" s="116"/>
      <c r="M18920" s="116"/>
      <c r="N18920" s="117"/>
      <c r="P18920" s="115"/>
      <c r="Q18920" s="116"/>
      <c r="R18920" s="116"/>
      <c r="S18920" s="116"/>
      <c r="T18920" s="117"/>
    </row>
    <row r="18921" spans="10:20">
      <c r="J18921" s="116"/>
      <c r="K18921" s="116"/>
      <c r="L18921" s="116"/>
      <c r="M18921" s="116"/>
      <c r="N18921" s="117"/>
      <c r="P18921" s="115"/>
      <c r="Q18921" s="116"/>
      <c r="R18921" s="116"/>
      <c r="S18921" s="116"/>
      <c r="T18921" s="117"/>
    </row>
    <row r="18922" spans="10:20">
      <c r="J18922" s="116"/>
      <c r="K18922" s="116"/>
      <c r="L18922" s="116"/>
      <c r="M18922" s="116"/>
      <c r="N18922" s="117"/>
      <c r="P18922" s="115"/>
      <c r="Q18922" s="116"/>
      <c r="R18922" s="116"/>
      <c r="S18922" s="116"/>
      <c r="T18922" s="117"/>
    </row>
    <row r="18923" spans="10:20">
      <c r="J18923" s="116"/>
      <c r="K18923" s="116"/>
      <c r="L18923" s="116"/>
      <c r="M18923" s="116"/>
      <c r="N18923" s="117"/>
      <c r="P18923" s="115"/>
      <c r="Q18923" s="116"/>
      <c r="R18923" s="116"/>
      <c r="S18923" s="116"/>
      <c r="T18923" s="117"/>
    </row>
    <row r="18924" spans="10:20">
      <c r="J18924" s="116"/>
      <c r="K18924" s="116"/>
      <c r="L18924" s="116"/>
      <c r="M18924" s="116"/>
      <c r="N18924" s="117"/>
      <c r="P18924" s="115"/>
      <c r="Q18924" s="116"/>
      <c r="R18924" s="116"/>
      <c r="S18924" s="116"/>
      <c r="T18924" s="117"/>
    </row>
    <row r="18925" spans="10:20">
      <c r="J18925" s="116"/>
      <c r="K18925" s="116"/>
      <c r="L18925" s="116"/>
      <c r="M18925" s="116"/>
      <c r="N18925" s="117"/>
      <c r="P18925" s="115"/>
      <c r="Q18925" s="116"/>
      <c r="R18925" s="116"/>
      <c r="S18925" s="116"/>
      <c r="T18925" s="117"/>
    </row>
    <row r="18926" spans="10:20">
      <c r="J18926" s="116"/>
      <c r="K18926" s="116"/>
      <c r="L18926" s="116"/>
      <c r="M18926" s="116"/>
      <c r="N18926" s="117"/>
      <c r="P18926" s="115"/>
      <c r="Q18926" s="116"/>
      <c r="R18926" s="116"/>
      <c r="S18926" s="116"/>
      <c r="T18926" s="117"/>
    </row>
    <row r="18927" spans="10:20">
      <c r="J18927" s="116"/>
      <c r="K18927" s="116"/>
      <c r="L18927" s="116"/>
      <c r="M18927" s="116"/>
      <c r="N18927" s="117"/>
      <c r="P18927" s="115"/>
      <c r="Q18927" s="116"/>
      <c r="R18927" s="116"/>
      <c r="S18927" s="116"/>
      <c r="T18927" s="117"/>
    </row>
    <row r="18928" spans="10:20">
      <c r="J18928" s="116"/>
      <c r="K18928" s="116"/>
      <c r="L18928" s="116"/>
      <c r="M18928" s="116"/>
      <c r="N18928" s="117"/>
      <c r="P18928" s="115"/>
      <c r="Q18928" s="116"/>
      <c r="R18928" s="116"/>
      <c r="S18928" s="116"/>
      <c r="T18928" s="117"/>
    </row>
    <row r="18929" spans="10:20">
      <c r="J18929" s="116"/>
      <c r="K18929" s="116"/>
      <c r="L18929" s="116"/>
      <c r="M18929" s="116"/>
      <c r="N18929" s="117"/>
      <c r="P18929" s="115"/>
      <c r="Q18929" s="116"/>
      <c r="R18929" s="116"/>
      <c r="S18929" s="116"/>
      <c r="T18929" s="117"/>
    </row>
    <row r="18930" spans="10:20">
      <c r="J18930" s="116"/>
      <c r="K18930" s="116"/>
      <c r="L18930" s="116"/>
      <c r="M18930" s="116"/>
      <c r="N18930" s="117"/>
      <c r="P18930" s="115"/>
      <c r="Q18930" s="116"/>
      <c r="R18930" s="116"/>
      <c r="S18930" s="116"/>
      <c r="T18930" s="117"/>
    </row>
    <row r="18931" spans="10:20">
      <c r="J18931" s="116"/>
      <c r="K18931" s="116"/>
      <c r="L18931" s="116"/>
      <c r="M18931" s="116"/>
      <c r="N18931" s="117"/>
      <c r="P18931" s="115"/>
      <c r="Q18931" s="116"/>
      <c r="R18931" s="116"/>
      <c r="S18931" s="116"/>
      <c r="T18931" s="117"/>
    </row>
    <row r="18932" spans="10:20">
      <c r="J18932" s="116"/>
      <c r="K18932" s="116"/>
      <c r="L18932" s="116"/>
      <c r="M18932" s="116"/>
      <c r="N18932" s="117"/>
      <c r="P18932" s="115"/>
      <c r="Q18932" s="116"/>
      <c r="R18932" s="116"/>
      <c r="S18932" s="116"/>
      <c r="T18932" s="117"/>
    </row>
    <row r="18933" spans="10:20">
      <c r="J18933" s="116"/>
      <c r="K18933" s="116"/>
      <c r="L18933" s="116"/>
      <c r="M18933" s="116"/>
      <c r="N18933" s="117"/>
      <c r="P18933" s="115"/>
      <c r="Q18933" s="116"/>
      <c r="R18933" s="116"/>
      <c r="S18933" s="116"/>
      <c r="T18933" s="117"/>
    </row>
    <row r="18934" spans="10:20">
      <c r="J18934" s="116"/>
      <c r="K18934" s="116"/>
      <c r="L18934" s="116"/>
      <c r="M18934" s="116"/>
      <c r="N18934" s="117"/>
      <c r="P18934" s="115"/>
      <c r="Q18934" s="116"/>
      <c r="R18934" s="116"/>
      <c r="S18934" s="116"/>
      <c r="T18934" s="117"/>
    </row>
    <row r="18935" spans="10:20">
      <c r="J18935" s="116"/>
      <c r="K18935" s="116"/>
      <c r="L18935" s="116"/>
      <c r="M18935" s="116"/>
      <c r="N18935" s="117"/>
      <c r="P18935" s="115"/>
      <c r="Q18935" s="116"/>
      <c r="R18935" s="116"/>
      <c r="S18935" s="116"/>
      <c r="T18935" s="117"/>
    </row>
    <row r="18936" spans="10:20">
      <c r="J18936" s="116"/>
      <c r="K18936" s="116"/>
      <c r="L18936" s="116"/>
      <c r="M18936" s="116"/>
      <c r="N18936" s="117"/>
      <c r="P18936" s="115"/>
      <c r="Q18936" s="116"/>
      <c r="R18936" s="116"/>
      <c r="S18936" s="116"/>
      <c r="T18936" s="117"/>
    </row>
    <row r="18937" spans="10:20">
      <c r="J18937" s="116"/>
      <c r="K18937" s="116"/>
      <c r="L18937" s="116"/>
      <c r="M18937" s="116"/>
      <c r="N18937" s="117"/>
      <c r="P18937" s="115"/>
      <c r="Q18937" s="116"/>
      <c r="R18937" s="116"/>
      <c r="S18937" s="116"/>
      <c r="T18937" s="117"/>
    </row>
    <row r="18938" spans="10:20">
      <c r="J18938" s="116"/>
      <c r="K18938" s="116"/>
      <c r="L18938" s="116"/>
      <c r="M18938" s="116"/>
      <c r="N18938" s="117"/>
      <c r="P18938" s="115"/>
      <c r="Q18938" s="116"/>
      <c r="R18938" s="116"/>
      <c r="S18938" s="116"/>
      <c r="T18938" s="117"/>
    </row>
    <row r="18939" spans="10:20">
      <c r="J18939" s="116"/>
      <c r="K18939" s="116"/>
      <c r="L18939" s="116"/>
      <c r="M18939" s="116"/>
      <c r="N18939" s="117"/>
      <c r="P18939" s="115"/>
      <c r="Q18939" s="116"/>
      <c r="R18939" s="116"/>
      <c r="S18939" s="116"/>
      <c r="T18939" s="117"/>
    </row>
    <row r="18940" spans="10:20">
      <c r="J18940" s="116"/>
      <c r="K18940" s="116"/>
      <c r="L18940" s="116"/>
      <c r="M18940" s="116"/>
      <c r="N18940" s="117"/>
      <c r="P18940" s="115"/>
      <c r="Q18940" s="116"/>
      <c r="R18940" s="116"/>
      <c r="S18940" s="116"/>
      <c r="T18940" s="117"/>
    </row>
    <row r="18941" spans="10:20">
      <c r="J18941" s="116"/>
      <c r="K18941" s="116"/>
      <c r="L18941" s="116"/>
      <c r="M18941" s="116"/>
      <c r="N18941" s="117"/>
      <c r="P18941" s="115"/>
      <c r="Q18941" s="116"/>
      <c r="R18941" s="116"/>
      <c r="S18941" s="116"/>
      <c r="T18941" s="117"/>
    </row>
    <row r="18942" spans="10:20">
      <c r="J18942" s="116"/>
      <c r="K18942" s="116"/>
      <c r="L18942" s="116"/>
      <c r="M18942" s="116"/>
      <c r="N18942" s="117"/>
      <c r="P18942" s="115"/>
      <c r="Q18942" s="116"/>
      <c r="R18942" s="116"/>
      <c r="S18942" s="116"/>
      <c r="T18942" s="117"/>
    </row>
    <row r="18943" spans="10:20">
      <c r="J18943" s="116"/>
      <c r="K18943" s="116"/>
      <c r="L18943" s="116"/>
      <c r="M18943" s="116"/>
      <c r="N18943" s="117"/>
      <c r="P18943" s="115"/>
      <c r="Q18943" s="116"/>
      <c r="R18943" s="116"/>
      <c r="S18943" s="116"/>
      <c r="T18943" s="117"/>
    </row>
    <row r="18944" spans="10:20">
      <c r="J18944" s="116"/>
      <c r="K18944" s="116"/>
      <c r="L18944" s="116"/>
      <c r="M18944" s="116"/>
      <c r="N18944" s="117"/>
      <c r="P18944" s="115"/>
      <c r="Q18944" s="116"/>
      <c r="R18944" s="116"/>
      <c r="S18944" s="116"/>
      <c r="T18944" s="117"/>
    </row>
    <row r="18945" spans="10:20">
      <c r="J18945" s="116"/>
      <c r="K18945" s="116"/>
      <c r="L18945" s="116"/>
      <c r="M18945" s="116"/>
      <c r="N18945" s="117"/>
      <c r="P18945" s="115"/>
      <c r="Q18945" s="116"/>
      <c r="R18945" s="116"/>
      <c r="S18945" s="116"/>
      <c r="T18945" s="117"/>
    </row>
    <row r="18946" spans="10:20">
      <c r="J18946" s="116"/>
      <c r="K18946" s="116"/>
      <c r="L18946" s="116"/>
      <c r="M18946" s="116"/>
      <c r="N18946" s="117"/>
      <c r="P18946" s="115"/>
      <c r="Q18946" s="116"/>
      <c r="R18946" s="116"/>
      <c r="S18946" s="116"/>
      <c r="T18946" s="117"/>
    </row>
    <row r="18947" spans="10:20">
      <c r="J18947" s="116"/>
      <c r="K18947" s="116"/>
      <c r="L18947" s="116"/>
      <c r="M18947" s="116"/>
      <c r="N18947" s="117"/>
      <c r="P18947" s="115"/>
      <c r="Q18947" s="116"/>
      <c r="R18947" s="116"/>
      <c r="S18947" s="116"/>
      <c r="T18947" s="117"/>
    </row>
    <row r="18948" spans="10:20">
      <c r="J18948" s="116"/>
      <c r="K18948" s="116"/>
      <c r="L18948" s="116"/>
      <c r="M18948" s="116"/>
      <c r="N18948" s="117"/>
      <c r="P18948" s="115"/>
      <c r="Q18948" s="116"/>
      <c r="R18948" s="116"/>
      <c r="S18948" s="116"/>
      <c r="T18948" s="117"/>
    </row>
    <row r="18949" spans="10:20">
      <c r="J18949" s="116"/>
      <c r="K18949" s="116"/>
      <c r="L18949" s="116"/>
      <c r="M18949" s="116"/>
      <c r="N18949" s="117"/>
      <c r="P18949" s="115"/>
      <c r="Q18949" s="116"/>
      <c r="R18949" s="116"/>
      <c r="S18949" s="116"/>
      <c r="T18949" s="117"/>
    </row>
    <row r="18950" spans="10:20">
      <c r="J18950" s="116"/>
      <c r="K18950" s="116"/>
      <c r="L18950" s="116"/>
      <c r="M18950" s="116"/>
      <c r="N18950" s="117"/>
      <c r="P18950" s="115"/>
      <c r="Q18950" s="116"/>
      <c r="R18950" s="116"/>
      <c r="S18950" s="116"/>
      <c r="T18950" s="117"/>
    </row>
    <row r="18951" spans="10:20">
      <c r="J18951" s="116"/>
      <c r="K18951" s="116"/>
      <c r="L18951" s="116"/>
      <c r="M18951" s="116"/>
      <c r="N18951" s="117"/>
      <c r="P18951" s="115"/>
      <c r="Q18951" s="116"/>
      <c r="R18951" s="116"/>
      <c r="S18951" s="116"/>
      <c r="T18951" s="117"/>
    </row>
    <row r="18952" spans="10:20">
      <c r="J18952" s="116"/>
      <c r="K18952" s="116"/>
      <c r="L18952" s="116"/>
      <c r="M18952" s="116"/>
      <c r="N18952" s="117"/>
      <c r="P18952" s="115"/>
      <c r="Q18952" s="116"/>
      <c r="R18952" s="116"/>
      <c r="S18952" s="116"/>
      <c r="T18952" s="117"/>
    </row>
    <row r="18953" spans="10:20">
      <c r="J18953" s="116"/>
      <c r="K18953" s="116"/>
      <c r="L18953" s="116"/>
      <c r="M18953" s="116"/>
      <c r="N18953" s="117"/>
      <c r="P18953" s="115"/>
      <c r="Q18953" s="116"/>
      <c r="R18953" s="116"/>
      <c r="S18953" s="116"/>
      <c r="T18953" s="117"/>
    </row>
    <row r="18954" spans="10:20">
      <c r="J18954" s="116"/>
      <c r="K18954" s="116"/>
      <c r="L18954" s="116"/>
      <c r="M18954" s="116"/>
      <c r="N18954" s="117"/>
      <c r="P18954" s="115"/>
      <c r="Q18954" s="116"/>
      <c r="R18954" s="116"/>
      <c r="S18954" s="116"/>
      <c r="T18954" s="117"/>
    </row>
    <row r="18955" spans="10:20">
      <c r="J18955" s="116"/>
      <c r="K18955" s="116"/>
      <c r="L18955" s="116"/>
      <c r="M18955" s="116"/>
      <c r="N18955" s="117"/>
      <c r="P18955" s="115"/>
      <c r="Q18955" s="116"/>
      <c r="R18955" s="116"/>
      <c r="S18955" s="116"/>
      <c r="T18955" s="117"/>
    </row>
    <row r="18956" spans="10:20">
      <c r="J18956" s="116"/>
      <c r="K18956" s="116"/>
      <c r="L18956" s="116"/>
      <c r="M18956" s="116"/>
      <c r="N18956" s="117"/>
      <c r="P18956" s="115"/>
      <c r="Q18956" s="116"/>
      <c r="R18956" s="116"/>
      <c r="S18956" s="116"/>
      <c r="T18956" s="117"/>
    </row>
    <row r="18957" spans="10:20">
      <c r="J18957" s="116"/>
      <c r="K18957" s="116"/>
      <c r="L18957" s="116"/>
      <c r="M18957" s="116"/>
      <c r="N18957" s="117"/>
      <c r="P18957" s="115"/>
      <c r="Q18957" s="116"/>
      <c r="R18957" s="116"/>
      <c r="S18957" s="116"/>
      <c r="T18957" s="117"/>
    </row>
    <row r="18958" spans="10:20">
      <c r="J18958" s="116"/>
      <c r="K18958" s="116"/>
      <c r="L18958" s="116"/>
      <c r="M18958" s="116"/>
      <c r="N18958" s="117"/>
      <c r="P18958" s="115"/>
      <c r="Q18958" s="116"/>
      <c r="R18958" s="116"/>
      <c r="S18958" s="116"/>
      <c r="T18958" s="117"/>
    </row>
    <row r="18959" spans="10:20">
      <c r="J18959" s="116"/>
      <c r="K18959" s="116"/>
      <c r="L18959" s="116"/>
      <c r="M18959" s="116"/>
      <c r="N18959" s="117"/>
      <c r="P18959" s="115"/>
      <c r="Q18959" s="116"/>
      <c r="R18959" s="116"/>
      <c r="S18959" s="116"/>
      <c r="T18959" s="117"/>
    </row>
    <row r="18960" spans="10:20">
      <c r="J18960" s="116"/>
      <c r="K18960" s="116"/>
      <c r="L18960" s="116"/>
      <c r="M18960" s="116"/>
      <c r="N18960" s="117"/>
      <c r="P18960" s="115"/>
      <c r="Q18960" s="116"/>
      <c r="R18960" s="116"/>
      <c r="S18960" s="116"/>
      <c r="T18960" s="117"/>
    </row>
    <row r="18961" spans="10:20">
      <c r="J18961" s="116"/>
      <c r="K18961" s="116"/>
      <c r="L18961" s="116"/>
      <c r="M18961" s="116"/>
      <c r="N18961" s="117"/>
      <c r="P18961" s="115"/>
      <c r="Q18961" s="116"/>
      <c r="R18961" s="116"/>
      <c r="S18961" s="116"/>
      <c r="T18961" s="117"/>
    </row>
    <row r="18962" spans="10:20">
      <c r="J18962" s="116"/>
      <c r="K18962" s="116"/>
      <c r="L18962" s="116"/>
      <c r="M18962" s="116"/>
      <c r="N18962" s="117"/>
      <c r="P18962" s="115"/>
      <c r="Q18962" s="116"/>
      <c r="R18962" s="116"/>
      <c r="S18962" s="116"/>
      <c r="T18962" s="117"/>
    </row>
    <row r="18963" spans="10:20">
      <c r="J18963" s="116"/>
      <c r="K18963" s="116"/>
      <c r="L18963" s="116"/>
      <c r="M18963" s="116"/>
      <c r="N18963" s="117"/>
      <c r="P18963" s="115"/>
      <c r="Q18963" s="116"/>
      <c r="R18963" s="116"/>
      <c r="S18963" s="116"/>
      <c r="T18963" s="117"/>
    </row>
    <row r="18964" spans="10:20">
      <c r="J18964" s="116"/>
      <c r="K18964" s="116"/>
      <c r="L18964" s="116"/>
      <c r="M18964" s="116"/>
      <c r="N18964" s="117"/>
      <c r="P18964" s="115"/>
      <c r="Q18964" s="116"/>
      <c r="R18964" s="116"/>
      <c r="S18964" s="116"/>
      <c r="T18964" s="117"/>
    </row>
    <row r="18965" spans="10:20">
      <c r="J18965" s="116"/>
      <c r="K18965" s="116"/>
      <c r="L18965" s="116"/>
      <c r="M18965" s="116"/>
      <c r="N18965" s="117"/>
      <c r="P18965" s="115"/>
      <c r="Q18965" s="116"/>
      <c r="R18965" s="116"/>
      <c r="S18965" s="116"/>
      <c r="T18965" s="117"/>
    </row>
    <row r="18966" spans="10:20">
      <c r="J18966" s="116"/>
      <c r="K18966" s="116"/>
      <c r="L18966" s="116"/>
      <c r="M18966" s="116"/>
      <c r="N18966" s="117"/>
      <c r="P18966" s="115"/>
      <c r="Q18966" s="116"/>
      <c r="R18966" s="116"/>
      <c r="S18966" s="116"/>
      <c r="T18966" s="117"/>
    </row>
    <row r="18967" spans="10:20">
      <c r="J18967" s="116"/>
      <c r="K18967" s="116"/>
      <c r="L18967" s="116"/>
      <c r="M18967" s="116"/>
      <c r="N18967" s="117"/>
      <c r="P18967" s="115"/>
      <c r="Q18967" s="116"/>
      <c r="R18967" s="116"/>
      <c r="S18967" s="116"/>
      <c r="T18967" s="117"/>
    </row>
    <row r="18968" spans="10:20">
      <c r="J18968" s="116"/>
      <c r="K18968" s="116"/>
      <c r="L18968" s="116"/>
      <c r="M18968" s="116"/>
      <c r="N18968" s="117"/>
      <c r="P18968" s="115"/>
      <c r="Q18968" s="116"/>
      <c r="R18968" s="116"/>
      <c r="S18968" s="116"/>
      <c r="T18968" s="117"/>
    </row>
    <row r="18969" spans="10:20">
      <c r="J18969" s="116"/>
      <c r="K18969" s="116"/>
      <c r="L18969" s="116"/>
      <c r="M18969" s="116"/>
      <c r="N18969" s="117"/>
      <c r="P18969" s="115"/>
      <c r="Q18969" s="116"/>
      <c r="R18969" s="116"/>
      <c r="S18969" s="116"/>
      <c r="T18969" s="117"/>
    </row>
    <row r="18970" spans="10:20">
      <c r="J18970" s="116"/>
      <c r="K18970" s="116"/>
      <c r="L18970" s="116"/>
      <c r="M18970" s="116"/>
      <c r="N18970" s="117"/>
      <c r="P18970" s="115"/>
      <c r="Q18970" s="116"/>
      <c r="R18970" s="116"/>
      <c r="S18970" s="116"/>
      <c r="T18970" s="117"/>
    </row>
    <row r="18971" spans="10:20">
      <c r="J18971" s="116"/>
      <c r="K18971" s="116"/>
      <c r="L18971" s="116"/>
      <c r="M18971" s="116"/>
      <c r="N18971" s="117"/>
      <c r="P18971" s="115"/>
      <c r="Q18971" s="116"/>
      <c r="R18971" s="116"/>
      <c r="S18971" s="116"/>
      <c r="T18971" s="117"/>
    </row>
    <row r="18972" spans="10:20">
      <c r="J18972" s="116"/>
      <c r="K18972" s="116"/>
      <c r="L18972" s="116"/>
      <c r="M18972" s="116"/>
      <c r="N18972" s="117"/>
      <c r="P18972" s="115"/>
      <c r="Q18972" s="116"/>
      <c r="R18972" s="116"/>
      <c r="S18972" s="116"/>
      <c r="T18972" s="117"/>
    </row>
    <row r="18973" spans="10:20">
      <c r="J18973" s="116"/>
      <c r="K18973" s="116"/>
      <c r="L18973" s="116"/>
      <c r="M18973" s="116"/>
      <c r="N18973" s="117"/>
      <c r="P18973" s="115"/>
      <c r="Q18973" s="116"/>
      <c r="R18973" s="116"/>
      <c r="S18973" s="116"/>
      <c r="T18973" s="117"/>
    </row>
    <row r="18974" spans="10:20">
      <c r="J18974" s="116"/>
      <c r="K18974" s="116"/>
      <c r="L18974" s="116"/>
      <c r="M18974" s="116"/>
      <c r="N18974" s="117"/>
      <c r="P18974" s="115"/>
      <c r="Q18974" s="116"/>
      <c r="R18974" s="116"/>
      <c r="S18974" s="116"/>
      <c r="T18974" s="117"/>
    </row>
    <row r="18975" spans="10:20">
      <c r="J18975" s="116"/>
      <c r="K18975" s="116"/>
      <c r="L18975" s="116"/>
      <c r="M18975" s="116"/>
      <c r="N18975" s="117"/>
      <c r="P18975" s="115"/>
      <c r="Q18975" s="116"/>
      <c r="R18975" s="116"/>
      <c r="S18975" s="116"/>
      <c r="T18975" s="117"/>
    </row>
    <row r="18976" spans="10:20">
      <c r="J18976" s="116"/>
      <c r="K18976" s="116"/>
      <c r="L18976" s="116"/>
      <c r="M18976" s="116"/>
      <c r="N18976" s="117"/>
      <c r="P18976" s="115"/>
      <c r="Q18976" s="116"/>
      <c r="R18976" s="116"/>
      <c r="S18976" s="116"/>
      <c r="T18976" s="117"/>
    </row>
    <row r="18977" spans="10:20">
      <c r="J18977" s="116"/>
      <c r="K18977" s="116"/>
      <c r="L18977" s="116"/>
      <c r="M18977" s="116"/>
      <c r="N18977" s="117"/>
      <c r="P18977" s="115"/>
      <c r="Q18977" s="116"/>
      <c r="R18977" s="116"/>
      <c r="S18977" s="116"/>
      <c r="T18977" s="117"/>
    </row>
    <row r="18978" spans="10:20">
      <c r="J18978" s="116"/>
      <c r="K18978" s="116"/>
      <c r="L18978" s="116"/>
      <c r="M18978" s="116"/>
      <c r="N18978" s="117"/>
      <c r="P18978" s="115"/>
      <c r="Q18978" s="116"/>
      <c r="R18978" s="116"/>
      <c r="S18978" s="116"/>
      <c r="T18978" s="117"/>
    </row>
    <row r="18979" spans="10:20">
      <c r="J18979" s="116"/>
      <c r="K18979" s="116"/>
      <c r="L18979" s="116"/>
      <c r="M18979" s="116"/>
      <c r="N18979" s="117"/>
      <c r="P18979" s="115"/>
      <c r="Q18979" s="116"/>
      <c r="R18979" s="116"/>
      <c r="S18979" s="116"/>
      <c r="T18979" s="117"/>
    </row>
    <row r="18980" spans="10:20">
      <c r="J18980" s="116"/>
      <c r="K18980" s="116"/>
      <c r="L18980" s="116"/>
      <c r="M18980" s="116"/>
      <c r="N18980" s="117"/>
      <c r="P18980" s="115"/>
      <c r="Q18980" s="116"/>
      <c r="R18980" s="116"/>
      <c r="S18980" s="116"/>
      <c r="T18980" s="117"/>
    </row>
    <row r="18981" spans="10:20">
      <c r="J18981" s="116"/>
      <c r="K18981" s="116"/>
      <c r="L18981" s="116"/>
      <c r="M18981" s="116"/>
      <c r="N18981" s="117"/>
      <c r="P18981" s="115"/>
      <c r="Q18981" s="116"/>
      <c r="R18981" s="116"/>
      <c r="S18981" s="116"/>
      <c r="T18981" s="117"/>
    </row>
    <row r="18982" spans="10:20">
      <c r="J18982" s="116"/>
      <c r="K18982" s="116"/>
      <c r="L18982" s="116"/>
      <c r="M18982" s="116"/>
      <c r="N18982" s="117"/>
      <c r="P18982" s="115"/>
      <c r="Q18982" s="116"/>
      <c r="R18982" s="116"/>
      <c r="S18982" s="116"/>
      <c r="T18982" s="117"/>
    </row>
    <row r="18983" spans="10:20">
      <c r="J18983" s="116"/>
      <c r="K18983" s="116"/>
      <c r="L18983" s="116"/>
      <c r="M18983" s="116"/>
      <c r="N18983" s="117"/>
      <c r="P18983" s="115"/>
      <c r="Q18983" s="116"/>
      <c r="R18983" s="116"/>
      <c r="S18983" s="116"/>
      <c r="T18983" s="117"/>
    </row>
    <row r="18984" spans="10:20">
      <c r="J18984" s="116"/>
      <c r="K18984" s="116"/>
      <c r="L18984" s="116"/>
      <c r="M18984" s="116"/>
      <c r="N18984" s="117"/>
      <c r="P18984" s="115"/>
      <c r="Q18984" s="116"/>
      <c r="R18984" s="116"/>
      <c r="S18984" s="116"/>
      <c r="T18984" s="117"/>
    </row>
    <row r="18985" spans="10:20">
      <c r="J18985" s="116"/>
      <c r="K18985" s="116"/>
      <c r="L18985" s="116"/>
      <c r="M18985" s="116"/>
      <c r="N18985" s="117"/>
      <c r="P18985" s="115"/>
      <c r="Q18985" s="116"/>
      <c r="R18985" s="116"/>
      <c r="S18985" s="116"/>
      <c r="T18985" s="117"/>
    </row>
    <row r="18986" spans="10:20">
      <c r="J18986" s="116"/>
      <c r="K18986" s="116"/>
      <c r="L18986" s="116"/>
      <c r="M18986" s="116"/>
      <c r="N18986" s="117"/>
      <c r="P18986" s="115"/>
      <c r="Q18986" s="116"/>
      <c r="R18986" s="116"/>
      <c r="S18986" s="116"/>
      <c r="T18986" s="117"/>
    </row>
    <row r="18987" spans="10:20">
      <c r="J18987" s="116"/>
      <c r="K18987" s="116"/>
      <c r="L18987" s="116"/>
      <c r="M18987" s="116"/>
      <c r="N18987" s="117"/>
      <c r="P18987" s="115"/>
      <c r="Q18987" s="116"/>
      <c r="R18987" s="116"/>
      <c r="S18987" s="116"/>
      <c r="T18987" s="117"/>
    </row>
    <row r="18988" spans="10:20">
      <c r="J18988" s="116"/>
      <c r="K18988" s="116"/>
      <c r="L18988" s="116"/>
      <c r="M18988" s="116"/>
      <c r="N18988" s="117"/>
      <c r="P18988" s="115"/>
      <c r="Q18988" s="116"/>
      <c r="R18988" s="116"/>
      <c r="S18988" s="116"/>
      <c r="T18988" s="117"/>
    </row>
    <row r="18989" spans="10:20">
      <c r="J18989" s="116"/>
      <c r="K18989" s="116"/>
      <c r="L18989" s="116"/>
      <c r="M18989" s="116"/>
      <c r="N18989" s="117"/>
      <c r="P18989" s="115"/>
      <c r="Q18989" s="116"/>
      <c r="R18989" s="116"/>
      <c r="S18989" s="116"/>
      <c r="T18989" s="117"/>
    </row>
    <row r="18990" spans="10:20">
      <c r="J18990" s="116"/>
      <c r="K18990" s="116"/>
      <c r="L18990" s="116"/>
      <c r="M18990" s="116"/>
      <c r="N18990" s="117"/>
      <c r="P18990" s="115"/>
      <c r="Q18990" s="116"/>
      <c r="R18990" s="116"/>
      <c r="S18990" s="116"/>
      <c r="T18990" s="117"/>
    </row>
    <row r="18991" spans="10:20">
      <c r="J18991" s="116"/>
      <c r="K18991" s="116"/>
      <c r="L18991" s="116"/>
      <c r="M18991" s="116"/>
      <c r="N18991" s="117"/>
      <c r="P18991" s="115"/>
      <c r="Q18991" s="116"/>
      <c r="R18991" s="116"/>
      <c r="S18991" s="116"/>
      <c r="T18991" s="117"/>
    </row>
    <row r="18992" spans="10:20">
      <c r="J18992" s="116"/>
      <c r="K18992" s="116"/>
      <c r="L18992" s="116"/>
      <c r="M18992" s="116"/>
      <c r="N18992" s="117"/>
      <c r="P18992" s="115"/>
      <c r="Q18992" s="116"/>
      <c r="R18992" s="116"/>
      <c r="S18992" s="116"/>
      <c r="T18992" s="117"/>
    </row>
    <row r="18993" spans="10:20">
      <c r="J18993" s="116"/>
      <c r="K18993" s="116"/>
      <c r="L18993" s="116"/>
      <c r="M18993" s="116"/>
      <c r="N18993" s="117"/>
      <c r="P18993" s="115"/>
      <c r="Q18993" s="116"/>
      <c r="R18993" s="116"/>
      <c r="S18993" s="116"/>
      <c r="T18993" s="117"/>
    </row>
    <row r="18994" spans="10:20">
      <c r="J18994" s="116"/>
      <c r="K18994" s="116"/>
      <c r="L18994" s="116"/>
      <c r="M18994" s="116"/>
      <c r="N18994" s="117"/>
      <c r="P18994" s="115"/>
      <c r="Q18994" s="116"/>
      <c r="R18994" s="116"/>
      <c r="S18994" s="116"/>
      <c r="T18994" s="117"/>
    </row>
    <row r="18995" spans="10:20">
      <c r="J18995" s="116"/>
      <c r="K18995" s="116"/>
      <c r="L18995" s="116"/>
      <c r="M18995" s="116"/>
      <c r="N18995" s="117"/>
      <c r="P18995" s="115"/>
      <c r="Q18995" s="116"/>
      <c r="R18995" s="116"/>
      <c r="S18995" s="116"/>
      <c r="T18995" s="117"/>
    </row>
    <row r="18996" spans="10:20">
      <c r="J18996" s="116"/>
      <c r="K18996" s="116"/>
      <c r="L18996" s="116"/>
      <c r="M18996" s="116"/>
      <c r="N18996" s="117"/>
      <c r="P18996" s="115"/>
      <c r="Q18996" s="116"/>
      <c r="R18996" s="116"/>
      <c r="S18996" s="116"/>
      <c r="T18996" s="117"/>
    </row>
    <row r="18997" spans="10:20">
      <c r="J18997" s="116"/>
      <c r="K18997" s="116"/>
      <c r="L18997" s="116"/>
      <c r="M18997" s="116"/>
      <c r="N18997" s="117"/>
      <c r="P18997" s="115"/>
      <c r="Q18997" s="116"/>
      <c r="R18997" s="116"/>
      <c r="S18997" s="116"/>
      <c r="T18997" s="117"/>
    </row>
    <row r="18998" spans="10:20">
      <c r="J18998" s="116"/>
      <c r="K18998" s="116"/>
      <c r="L18998" s="116"/>
      <c r="M18998" s="116"/>
      <c r="N18998" s="117"/>
      <c r="P18998" s="115"/>
      <c r="Q18998" s="116"/>
      <c r="R18998" s="116"/>
      <c r="S18998" s="116"/>
      <c r="T18998" s="117"/>
    </row>
    <row r="18999" spans="10:20">
      <c r="J18999" s="116"/>
      <c r="K18999" s="116"/>
      <c r="L18999" s="116"/>
      <c r="M18999" s="116"/>
      <c r="N18999" s="117"/>
      <c r="P18999" s="115"/>
      <c r="Q18999" s="116"/>
      <c r="R18999" s="116"/>
      <c r="S18999" s="116"/>
      <c r="T18999" s="117"/>
    </row>
    <row r="19000" spans="10:20">
      <c r="J19000" s="116"/>
      <c r="K19000" s="116"/>
      <c r="L19000" s="116"/>
      <c r="M19000" s="116"/>
      <c r="N19000" s="117"/>
      <c r="P19000" s="115"/>
      <c r="Q19000" s="116"/>
      <c r="R19000" s="116"/>
      <c r="S19000" s="116"/>
      <c r="T19000" s="117"/>
    </row>
    <row r="19001" spans="10:20">
      <c r="J19001" s="116"/>
      <c r="K19001" s="116"/>
      <c r="L19001" s="116"/>
      <c r="M19001" s="116"/>
      <c r="N19001" s="117"/>
      <c r="P19001" s="115"/>
      <c r="Q19001" s="116"/>
      <c r="R19001" s="116"/>
      <c r="S19001" s="116"/>
      <c r="T19001" s="117"/>
    </row>
    <row r="19002" spans="10:20">
      <c r="J19002" s="116"/>
      <c r="K19002" s="116"/>
      <c r="L19002" s="116"/>
      <c r="M19002" s="116"/>
      <c r="N19002" s="117"/>
      <c r="P19002" s="115"/>
      <c r="Q19002" s="116"/>
      <c r="R19002" s="116"/>
      <c r="S19002" s="116"/>
      <c r="T19002" s="117"/>
    </row>
    <row r="19003" spans="10:20">
      <c r="J19003" s="116"/>
      <c r="K19003" s="116"/>
      <c r="L19003" s="116"/>
      <c r="M19003" s="116"/>
      <c r="N19003" s="117"/>
      <c r="P19003" s="115"/>
      <c r="Q19003" s="116"/>
      <c r="R19003" s="116"/>
      <c r="S19003" s="116"/>
      <c r="T19003" s="117"/>
    </row>
    <row r="19004" spans="10:20">
      <c r="J19004" s="116"/>
      <c r="K19004" s="116"/>
      <c r="L19004" s="116"/>
      <c r="M19004" s="116"/>
      <c r="N19004" s="117"/>
      <c r="P19004" s="115"/>
      <c r="Q19004" s="116"/>
      <c r="R19004" s="116"/>
      <c r="S19004" s="116"/>
      <c r="T19004" s="117"/>
    </row>
    <row r="19005" spans="10:20">
      <c r="J19005" s="116"/>
      <c r="K19005" s="116"/>
      <c r="L19005" s="116"/>
      <c r="M19005" s="116"/>
      <c r="N19005" s="117"/>
      <c r="P19005" s="115"/>
      <c r="Q19005" s="116"/>
      <c r="R19005" s="116"/>
      <c r="S19005" s="116"/>
      <c r="T19005" s="117"/>
    </row>
    <row r="19006" spans="10:20">
      <c r="J19006" s="116"/>
      <c r="K19006" s="116"/>
      <c r="L19006" s="116"/>
      <c r="M19006" s="116"/>
      <c r="N19006" s="117"/>
      <c r="P19006" s="115"/>
      <c r="Q19006" s="116"/>
      <c r="R19006" s="116"/>
      <c r="S19006" s="116"/>
      <c r="T19006" s="117"/>
    </row>
    <row r="19007" spans="10:20">
      <c r="J19007" s="116"/>
      <c r="K19007" s="116"/>
      <c r="L19007" s="116"/>
      <c r="M19007" s="116"/>
      <c r="N19007" s="117"/>
      <c r="P19007" s="115"/>
      <c r="Q19007" s="116"/>
      <c r="R19007" s="116"/>
      <c r="S19007" s="116"/>
      <c r="T19007" s="117"/>
    </row>
    <row r="19008" spans="10:20">
      <c r="J19008" s="116"/>
      <c r="K19008" s="116"/>
      <c r="L19008" s="116"/>
      <c r="M19008" s="116"/>
      <c r="N19008" s="117"/>
      <c r="P19008" s="115"/>
      <c r="Q19008" s="116"/>
      <c r="R19008" s="116"/>
      <c r="S19008" s="116"/>
      <c r="T19008" s="117"/>
    </row>
    <row r="19009" spans="10:20">
      <c r="J19009" s="116"/>
      <c r="K19009" s="116"/>
      <c r="L19009" s="116"/>
      <c r="M19009" s="116"/>
      <c r="N19009" s="117"/>
      <c r="P19009" s="115"/>
      <c r="Q19009" s="116"/>
      <c r="R19009" s="116"/>
      <c r="S19009" s="116"/>
      <c r="T19009" s="117"/>
    </row>
    <row r="19010" spans="10:20">
      <c r="J19010" s="116"/>
      <c r="K19010" s="116"/>
      <c r="L19010" s="116"/>
      <c r="M19010" s="116"/>
      <c r="N19010" s="117"/>
      <c r="P19010" s="115"/>
      <c r="Q19010" s="116"/>
      <c r="R19010" s="116"/>
      <c r="S19010" s="116"/>
      <c r="T19010" s="117"/>
    </row>
    <row r="19011" spans="10:20">
      <c r="J19011" s="116"/>
      <c r="K19011" s="116"/>
      <c r="L19011" s="116"/>
      <c r="M19011" s="116"/>
      <c r="N19011" s="117"/>
      <c r="P19011" s="115"/>
      <c r="Q19011" s="116"/>
      <c r="R19011" s="116"/>
      <c r="S19011" s="116"/>
      <c r="T19011" s="117"/>
    </row>
    <row r="19012" spans="10:20">
      <c r="J19012" s="116"/>
      <c r="K19012" s="116"/>
      <c r="L19012" s="116"/>
      <c r="M19012" s="116"/>
      <c r="N19012" s="117"/>
      <c r="P19012" s="115"/>
      <c r="Q19012" s="116"/>
      <c r="R19012" s="116"/>
      <c r="S19012" s="116"/>
      <c r="T19012" s="117"/>
    </row>
    <row r="19013" spans="10:20">
      <c r="J19013" s="116"/>
      <c r="K19013" s="116"/>
      <c r="L19013" s="116"/>
      <c r="M19013" s="116"/>
      <c r="N19013" s="117"/>
      <c r="P19013" s="115"/>
      <c r="Q19013" s="116"/>
      <c r="R19013" s="116"/>
      <c r="S19013" s="116"/>
      <c r="T19013" s="117"/>
    </row>
    <row r="19014" spans="10:20">
      <c r="J19014" s="116"/>
      <c r="K19014" s="116"/>
      <c r="L19014" s="116"/>
      <c r="M19014" s="116"/>
      <c r="N19014" s="117"/>
      <c r="P19014" s="115"/>
      <c r="Q19014" s="116"/>
      <c r="R19014" s="116"/>
      <c r="S19014" s="116"/>
      <c r="T19014" s="117"/>
    </row>
    <row r="19015" spans="10:20">
      <c r="J19015" s="116"/>
      <c r="K19015" s="116"/>
      <c r="L19015" s="116"/>
      <c r="M19015" s="116"/>
      <c r="N19015" s="117"/>
      <c r="P19015" s="115"/>
      <c r="Q19015" s="116"/>
      <c r="R19015" s="116"/>
      <c r="S19015" s="116"/>
      <c r="T19015" s="117"/>
    </row>
    <row r="19016" spans="10:20">
      <c r="J19016" s="116"/>
      <c r="K19016" s="116"/>
      <c r="L19016" s="116"/>
      <c r="M19016" s="116"/>
      <c r="N19016" s="117"/>
      <c r="P19016" s="115"/>
      <c r="Q19016" s="116"/>
      <c r="R19016" s="116"/>
      <c r="S19016" s="116"/>
      <c r="T19016" s="117"/>
    </row>
    <row r="19017" spans="10:20">
      <c r="J19017" s="116"/>
      <c r="K19017" s="116"/>
      <c r="L19017" s="116"/>
      <c r="M19017" s="116"/>
      <c r="N19017" s="117"/>
      <c r="P19017" s="115"/>
      <c r="Q19017" s="116"/>
      <c r="R19017" s="116"/>
      <c r="S19017" s="116"/>
      <c r="T19017" s="117"/>
    </row>
    <row r="19018" spans="10:20">
      <c r="J19018" s="116"/>
      <c r="K19018" s="116"/>
      <c r="L19018" s="116"/>
      <c r="M19018" s="116"/>
      <c r="N19018" s="117"/>
      <c r="P19018" s="115"/>
      <c r="Q19018" s="116"/>
      <c r="R19018" s="116"/>
      <c r="S19018" s="116"/>
      <c r="T19018" s="117"/>
    </row>
    <row r="19019" spans="10:20">
      <c r="J19019" s="116"/>
      <c r="K19019" s="116"/>
      <c r="L19019" s="116"/>
      <c r="M19019" s="116"/>
      <c r="N19019" s="117"/>
      <c r="P19019" s="115"/>
      <c r="Q19019" s="116"/>
      <c r="R19019" s="116"/>
      <c r="S19019" s="116"/>
      <c r="T19019" s="117"/>
    </row>
    <row r="19020" spans="10:20">
      <c r="J19020" s="116"/>
      <c r="K19020" s="116"/>
      <c r="L19020" s="116"/>
      <c r="M19020" s="116"/>
      <c r="N19020" s="117"/>
      <c r="P19020" s="115"/>
      <c r="Q19020" s="116"/>
      <c r="R19020" s="116"/>
      <c r="S19020" s="116"/>
      <c r="T19020" s="117"/>
    </row>
    <row r="19021" spans="10:20">
      <c r="J19021" s="116"/>
      <c r="K19021" s="116"/>
      <c r="L19021" s="116"/>
      <c r="M19021" s="116"/>
      <c r="N19021" s="117"/>
      <c r="P19021" s="115"/>
      <c r="Q19021" s="116"/>
      <c r="R19021" s="116"/>
      <c r="S19021" s="116"/>
      <c r="T19021" s="117"/>
    </row>
    <row r="19022" spans="10:20">
      <c r="J19022" s="116"/>
      <c r="K19022" s="116"/>
      <c r="L19022" s="116"/>
      <c r="M19022" s="116"/>
      <c r="N19022" s="117"/>
      <c r="P19022" s="115"/>
      <c r="Q19022" s="116"/>
      <c r="R19022" s="116"/>
      <c r="S19022" s="116"/>
      <c r="T19022" s="117"/>
    </row>
    <row r="19023" spans="10:20">
      <c r="J19023" s="116"/>
      <c r="K19023" s="116"/>
      <c r="L19023" s="116"/>
      <c r="M19023" s="116"/>
      <c r="N19023" s="117"/>
      <c r="P19023" s="115"/>
      <c r="Q19023" s="116"/>
      <c r="R19023" s="116"/>
      <c r="S19023" s="116"/>
      <c r="T19023" s="117"/>
    </row>
    <row r="19024" spans="10:20">
      <c r="J19024" s="116"/>
      <c r="K19024" s="116"/>
      <c r="L19024" s="116"/>
      <c r="M19024" s="116"/>
      <c r="N19024" s="117"/>
      <c r="P19024" s="115"/>
      <c r="Q19024" s="116"/>
      <c r="R19024" s="116"/>
      <c r="S19024" s="116"/>
      <c r="T19024" s="117"/>
    </row>
    <row r="19025" spans="10:20">
      <c r="J19025" s="116"/>
      <c r="K19025" s="116"/>
      <c r="L19025" s="116"/>
      <c r="M19025" s="116"/>
      <c r="N19025" s="117"/>
      <c r="P19025" s="115"/>
      <c r="Q19025" s="116"/>
      <c r="R19025" s="116"/>
      <c r="S19025" s="116"/>
      <c r="T19025" s="117"/>
    </row>
    <row r="19026" spans="10:20">
      <c r="J19026" s="116"/>
      <c r="K19026" s="116"/>
      <c r="L19026" s="116"/>
      <c r="M19026" s="116"/>
      <c r="N19026" s="117"/>
      <c r="P19026" s="115"/>
      <c r="Q19026" s="116"/>
      <c r="R19026" s="116"/>
      <c r="S19026" s="116"/>
      <c r="T19026" s="117"/>
    </row>
    <row r="19027" spans="10:20">
      <c r="J19027" s="116"/>
      <c r="K19027" s="116"/>
      <c r="L19027" s="116"/>
      <c r="M19027" s="116"/>
      <c r="N19027" s="117"/>
      <c r="P19027" s="115"/>
      <c r="Q19027" s="116"/>
      <c r="R19027" s="116"/>
      <c r="S19027" s="116"/>
      <c r="T19027" s="117"/>
    </row>
    <row r="19028" spans="10:20">
      <c r="J19028" s="116"/>
      <c r="K19028" s="116"/>
      <c r="L19028" s="116"/>
      <c r="M19028" s="116"/>
      <c r="N19028" s="117"/>
      <c r="P19028" s="115"/>
      <c r="Q19028" s="116"/>
      <c r="R19028" s="116"/>
      <c r="S19028" s="116"/>
      <c r="T19028" s="117"/>
    </row>
    <row r="19029" spans="10:20">
      <c r="J19029" s="116"/>
      <c r="K19029" s="116"/>
      <c r="L19029" s="116"/>
      <c r="M19029" s="116"/>
      <c r="N19029" s="117"/>
      <c r="P19029" s="115"/>
      <c r="Q19029" s="116"/>
      <c r="R19029" s="116"/>
      <c r="S19029" s="116"/>
      <c r="T19029" s="117"/>
    </row>
    <row r="19030" spans="10:20">
      <c r="J19030" s="116"/>
      <c r="K19030" s="116"/>
      <c r="L19030" s="116"/>
      <c r="M19030" s="116"/>
      <c r="N19030" s="117"/>
      <c r="P19030" s="115"/>
      <c r="Q19030" s="116"/>
      <c r="R19030" s="116"/>
      <c r="S19030" s="116"/>
      <c r="T19030" s="117"/>
    </row>
    <row r="19031" spans="10:20">
      <c r="J19031" s="116"/>
      <c r="K19031" s="116"/>
      <c r="L19031" s="116"/>
      <c r="M19031" s="116"/>
      <c r="N19031" s="117"/>
      <c r="P19031" s="115"/>
      <c r="Q19031" s="116"/>
      <c r="R19031" s="116"/>
      <c r="S19031" s="116"/>
      <c r="T19031" s="117"/>
    </row>
    <row r="19032" spans="10:20">
      <c r="J19032" s="116"/>
      <c r="K19032" s="116"/>
      <c r="L19032" s="116"/>
      <c r="M19032" s="116"/>
      <c r="N19032" s="117"/>
      <c r="P19032" s="115"/>
      <c r="Q19032" s="116"/>
      <c r="R19032" s="116"/>
      <c r="S19032" s="116"/>
      <c r="T19032" s="117"/>
    </row>
    <row r="19033" spans="10:20">
      <c r="J19033" s="116"/>
      <c r="K19033" s="116"/>
      <c r="L19033" s="116"/>
      <c r="M19033" s="116"/>
      <c r="N19033" s="117"/>
      <c r="P19033" s="115"/>
      <c r="Q19033" s="116"/>
      <c r="R19033" s="116"/>
      <c r="S19033" s="116"/>
      <c r="T19033" s="117"/>
    </row>
    <row r="19034" spans="10:20">
      <c r="J19034" s="116"/>
      <c r="K19034" s="116"/>
      <c r="L19034" s="116"/>
      <c r="M19034" s="116"/>
      <c r="N19034" s="117"/>
      <c r="P19034" s="115"/>
      <c r="Q19034" s="116"/>
      <c r="R19034" s="116"/>
      <c r="S19034" s="116"/>
      <c r="T19034" s="117"/>
    </row>
    <row r="19035" spans="10:20">
      <c r="J19035" s="116"/>
      <c r="K19035" s="116"/>
      <c r="L19035" s="116"/>
      <c r="M19035" s="116"/>
      <c r="N19035" s="117"/>
      <c r="P19035" s="115"/>
      <c r="Q19035" s="116"/>
      <c r="R19035" s="116"/>
      <c r="S19035" s="116"/>
      <c r="T19035" s="117"/>
    </row>
    <row r="19036" spans="10:20">
      <c r="J19036" s="116"/>
      <c r="K19036" s="116"/>
      <c r="L19036" s="116"/>
      <c r="M19036" s="116"/>
      <c r="N19036" s="117"/>
      <c r="P19036" s="115"/>
      <c r="Q19036" s="116"/>
      <c r="R19036" s="116"/>
      <c r="S19036" s="116"/>
      <c r="T19036" s="117"/>
    </row>
    <row r="19037" spans="10:20">
      <c r="J19037" s="116"/>
      <c r="K19037" s="116"/>
      <c r="L19037" s="116"/>
      <c r="M19037" s="116"/>
      <c r="N19037" s="117"/>
      <c r="P19037" s="115"/>
      <c r="Q19037" s="116"/>
      <c r="R19037" s="116"/>
      <c r="S19037" s="116"/>
      <c r="T19037" s="117"/>
    </row>
    <row r="19038" spans="10:20">
      <c r="J19038" s="116"/>
      <c r="K19038" s="116"/>
      <c r="L19038" s="116"/>
      <c r="M19038" s="116"/>
      <c r="N19038" s="117"/>
      <c r="P19038" s="115"/>
      <c r="Q19038" s="116"/>
      <c r="R19038" s="116"/>
      <c r="S19038" s="116"/>
      <c r="T19038" s="117"/>
    </row>
    <row r="19039" spans="10:20">
      <c r="J19039" s="116"/>
      <c r="K19039" s="116"/>
      <c r="L19039" s="116"/>
      <c r="M19039" s="116"/>
      <c r="N19039" s="117"/>
      <c r="P19039" s="115"/>
      <c r="Q19039" s="116"/>
      <c r="R19039" s="116"/>
      <c r="S19039" s="116"/>
      <c r="T19039" s="117"/>
    </row>
    <row r="19040" spans="10:20">
      <c r="J19040" s="116"/>
      <c r="K19040" s="116"/>
      <c r="L19040" s="116"/>
      <c r="M19040" s="116"/>
      <c r="N19040" s="117"/>
      <c r="P19040" s="115"/>
      <c r="Q19040" s="116"/>
      <c r="R19040" s="116"/>
      <c r="S19040" s="116"/>
      <c r="T19040" s="117"/>
    </row>
    <row r="19041" spans="10:20">
      <c r="J19041" s="116"/>
      <c r="K19041" s="116"/>
      <c r="L19041" s="116"/>
      <c r="M19041" s="116"/>
      <c r="N19041" s="117"/>
      <c r="P19041" s="115"/>
      <c r="Q19041" s="116"/>
      <c r="R19041" s="116"/>
      <c r="S19041" s="116"/>
      <c r="T19041" s="117"/>
    </row>
    <row r="19042" spans="10:20">
      <c r="J19042" s="116"/>
      <c r="K19042" s="116"/>
      <c r="L19042" s="116"/>
      <c r="M19042" s="116"/>
      <c r="N19042" s="117"/>
      <c r="P19042" s="115"/>
      <c r="Q19042" s="116"/>
      <c r="R19042" s="116"/>
      <c r="S19042" s="116"/>
      <c r="T19042" s="117"/>
    </row>
    <row r="19043" spans="10:20">
      <c r="J19043" s="116"/>
      <c r="K19043" s="116"/>
      <c r="L19043" s="116"/>
      <c r="M19043" s="116"/>
      <c r="N19043" s="117"/>
      <c r="P19043" s="115"/>
      <c r="Q19043" s="116"/>
      <c r="R19043" s="116"/>
      <c r="S19043" s="116"/>
      <c r="T19043" s="117"/>
    </row>
    <row r="19044" spans="10:20">
      <c r="J19044" s="116"/>
      <c r="K19044" s="116"/>
      <c r="L19044" s="116"/>
      <c r="M19044" s="116"/>
      <c r="N19044" s="117"/>
      <c r="P19044" s="115"/>
      <c r="Q19044" s="116"/>
      <c r="R19044" s="116"/>
      <c r="S19044" s="116"/>
      <c r="T19044" s="117"/>
    </row>
    <row r="19045" spans="10:20">
      <c r="J19045" s="116"/>
      <c r="K19045" s="116"/>
      <c r="L19045" s="116"/>
      <c r="M19045" s="116"/>
      <c r="N19045" s="117"/>
      <c r="P19045" s="115"/>
      <c r="Q19045" s="116"/>
      <c r="R19045" s="116"/>
      <c r="S19045" s="116"/>
      <c r="T19045" s="117"/>
    </row>
    <row r="19046" spans="10:20">
      <c r="J19046" s="116"/>
      <c r="K19046" s="116"/>
      <c r="L19046" s="116"/>
      <c r="M19046" s="116"/>
      <c r="N19046" s="117"/>
      <c r="P19046" s="115"/>
      <c r="Q19046" s="116"/>
      <c r="R19046" s="116"/>
      <c r="S19046" s="116"/>
      <c r="T19046" s="117"/>
    </row>
    <row r="19047" spans="10:20">
      <c r="J19047" s="116"/>
      <c r="K19047" s="116"/>
      <c r="L19047" s="116"/>
      <c r="M19047" s="116"/>
      <c r="N19047" s="117"/>
      <c r="P19047" s="115"/>
      <c r="Q19047" s="116"/>
      <c r="R19047" s="116"/>
      <c r="S19047" s="116"/>
      <c r="T19047" s="117"/>
    </row>
    <row r="19048" spans="10:20">
      <c r="J19048" s="116"/>
      <c r="K19048" s="116"/>
      <c r="L19048" s="116"/>
      <c r="M19048" s="116"/>
      <c r="N19048" s="117"/>
      <c r="P19048" s="115"/>
      <c r="Q19048" s="116"/>
      <c r="R19048" s="116"/>
      <c r="S19048" s="116"/>
      <c r="T19048" s="117"/>
    </row>
    <row r="19049" spans="10:20">
      <c r="J19049" s="116"/>
      <c r="K19049" s="116"/>
      <c r="L19049" s="116"/>
      <c r="M19049" s="116"/>
      <c r="N19049" s="117"/>
      <c r="P19049" s="115"/>
      <c r="Q19049" s="116"/>
      <c r="R19049" s="116"/>
      <c r="S19049" s="116"/>
      <c r="T19049" s="117"/>
    </row>
    <row r="19050" spans="10:20">
      <c r="J19050" s="116"/>
      <c r="K19050" s="116"/>
      <c r="L19050" s="116"/>
      <c r="M19050" s="116"/>
      <c r="N19050" s="117"/>
      <c r="P19050" s="115"/>
      <c r="Q19050" s="116"/>
      <c r="R19050" s="116"/>
      <c r="S19050" s="116"/>
      <c r="T19050" s="117"/>
    </row>
    <row r="19051" spans="10:20">
      <c r="J19051" s="116"/>
      <c r="K19051" s="116"/>
      <c r="L19051" s="116"/>
      <c r="M19051" s="116"/>
      <c r="N19051" s="117"/>
      <c r="P19051" s="115"/>
      <c r="Q19051" s="116"/>
      <c r="R19051" s="116"/>
      <c r="S19051" s="116"/>
      <c r="T19051" s="117"/>
    </row>
    <row r="19052" spans="10:20">
      <c r="J19052" s="116"/>
      <c r="K19052" s="116"/>
      <c r="L19052" s="116"/>
      <c r="M19052" s="116"/>
      <c r="N19052" s="117"/>
      <c r="P19052" s="115"/>
      <c r="Q19052" s="116"/>
      <c r="R19052" s="116"/>
      <c r="S19052" s="116"/>
      <c r="T19052" s="117"/>
    </row>
    <row r="19053" spans="10:20">
      <c r="J19053" s="116"/>
      <c r="K19053" s="116"/>
      <c r="L19053" s="116"/>
      <c r="M19053" s="116"/>
      <c r="N19053" s="117"/>
      <c r="P19053" s="115"/>
      <c r="Q19053" s="116"/>
      <c r="R19053" s="116"/>
      <c r="S19053" s="116"/>
      <c r="T19053" s="117"/>
    </row>
    <row r="19054" spans="10:20">
      <c r="J19054" s="116"/>
      <c r="K19054" s="116"/>
      <c r="L19054" s="116"/>
      <c r="M19054" s="116"/>
      <c r="N19054" s="117"/>
      <c r="P19054" s="115"/>
      <c r="Q19054" s="116"/>
      <c r="R19054" s="116"/>
      <c r="S19054" s="116"/>
      <c r="T19054" s="117"/>
    </row>
    <row r="19055" spans="10:20">
      <c r="J19055" s="116"/>
      <c r="K19055" s="116"/>
      <c r="L19055" s="116"/>
      <c r="M19055" s="116"/>
      <c r="N19055" s="117"/>
      <c r="P19055" s="115"/>
      <c r="Q19055" s="116"/>
      <c r="R19055" s="116"/>
      <c r="S19055" s="116"/>
      <c r="T19055" s="117"/>
    </row>
    <row r="19056" spans="10:20">
      <c r="J19056" s="116"/>
      <c r="K19056" s="116"/>
      <c r="L19056" s="116"/>
      <c r="M19056" s="116"/>
      <c r="N19056" s="117"/>
      <c r="P19056" s="115"/>
      <c r="Q19056" s="116"/>
      <c r="R19056" s="116"/>
      <c r="S19056" s="116"/>
      <c r="T19056" s="117"/>
    </row>
    <row r="19057" spans="10:20">
      <c r="J19057" s="116"/>
      <c r="K19057" s="116"/>
      <c r="L19057" s="116"/>
      <c r="M19057" s="116"/>
      <c r="N19057" s="117"/>
      <c r="P19057" s="115"/>
      <c r="Q19057" s="116"/>
      <c r="R19057" s="116"/>
      <c r="S19057" s="116"/>
      <c r="T19057" s="117"/>
    </row>
    <row r="19058" spans="10:20">
      <c r="J19058" s="116"/>
      <c r="K19058" s="116"/>
      <c r="L19058" s="116"/>
      <c r="M19058" s="116"/>
      <c r="N19058" s="117"/>
      <c r="P19058" s="115"/>
      <c r="Q19058" s="116"/>
      <c r="R19058" s="116"/>
      <c r="S19058" s="116"/>
      <c r="T19058" s="117"/>
    </row>
    <row r="19059" spans="10:20">
      <c r="J19059" s="116"/>
      <c r="K19059" s="116"/>
      <c r="L19059" s="116"/>
      <c r="M19059" s="116"/>
      <c r="N19059" s="117"/>
      <c r="P19059" s="115"/>
      <c r="Q19059" s="116"/>
      <c r="R19059" s="116"/>
      <c r="S19059" s="116"/>
      <c r="T19059" s="117"/>
    </row>
    <row r="19060" spans="10:20">
      <c r="J19060" s="116"/>
      <c r="K19060" s="116"/>
      <c r="L19060" s="116"/>
      <c r="M19060" s="116"/>
      <c r="N19060" s="117"/>
      <c r="P19060" s="115"/>
      <c r="Q19060" s="116"/>
      <c r="R19060" s="116"/>
      <c r="S19060" s="116"/>
      <c r="T19060" s="117"/>
    </row>
    <row r="19061" spans="10:20">
      <c r="J19061" s="116"/>
      <c r="K19061" s="116"/>
      <c r="L19061" s="116"/>
      <c r="M19061" s="116"/>
      <c r="N19061" s="117"/>
      <c r="P19061" s="115"/>
      <c r="Q19061" s="116"/>
      <c r="R19061" s="116"/>
      <c r="S19061" s="116"/>
      <c r="T19061" s="117"/>
    </row>
    <row r="19062" spans="10:20">
      <c r="J19062" s="116"/>
      <c r="K19062" s="116"/>
      <c r="L19062" s="116"/>
      <c r="M19062" s="116"/>
      <c r="N19062" s="117"/>
      <c r="P19062" s="115"/>
      <c r="Q19062" s="116"/>
      <c r="R19062" s="116"/>
      <c r="S19062" s="116"/>
      <c r="T19062" s="117"/>
    </row>
    <row r="19063" spans="10:20">
      <c r="J19063" s="116"/>
      <c r="K19063" s="116"/>
      <c r="L19063" s="116"/>
      <c r="M19063" s="116"/>
      <c r="N19063" s="117"/>
      <c r="P19063" s="115"/>
      <c r="Q19063" s="116"/>
      <c r="R19063" s="116"/>
      <c r="S19063" s="116"/>
      <c r="T19063" s="117"/>
    </row>
    <row r="19064" spans="10:20">
      <c r="J19064" s="116"/>
      <c r="K19064" s="116"/>
      <c r="L19064" s="116"/>
      <c r="M19064" s="116"/>
      <c r="N19064" s="117"/>
      <c r="P19064" s="115"/>
      <c r="Q19064" s="116"/>
      <c r="R19064" s="116"/>
      <c r="S19064" s="116"/>
      <c r="T19064" s="117"/>
    </row>
    <row r="19065" spans="10:20">
      <c r="J19065" s="116"/>
      <c r="K19065" s="116"/>
      <c r="L19065" s="116"/>
      <c r="M19065" s="116"/>
      <c r="N19065" s="117"/>
      <c r="P19065" s="115"/>
      <c r="Q19065" s="116"/>
      <c r="R19065" s="116"/>
      <c r="S19065" s="116"/>
      <c r="T19065" s="117"/>
    </row>
    <row r="19066" spans="10:20">
      <c r="J19066" s="116"/>
      <c r="K19066" s="116"/>
      <c r="L19066" s="116"/>
      <c r="M19066" s="116"/>
      <c r="N19066" s="117"/>
      <c r="P19066" s="115"/>
      <c r="Q19066" s="116"/>
      <c r="R19066" s="116"/>
      <c r="S19066" s="116"/>
      <c r="T19066" s="117"/>
    </row>
    <row r="19067" spans="10:20">
      <c r="J19067" s="116"/>
      <c r="K19067" s="116"/>
      <c r="L19067" s="116"/>
      <c r="M19067" s="116"/>
      <c r="N19067" s="117"/>
      <c r="P19067" s="115"/>
      <c r="Q19067" s="116"/>
      <c r="R19067" s="116"/>
      <c r="S19067" s="116"/>
      <c r="T19067" s="117"/>
    </row>
    <row r="19068" spans="10:20">
      <c r="J19068" s="116"/>
      <c r="K19068" s="116"/>
      <c r="L19068" s="116"/>
      <c r="M19068" s="116"/>
      <c r="N19068" s="117"/>
      <c r="P19068" s="115"/>
      <c r="Q19068" s="116"/>
      <c r="R19068" s="116"/>
      <c r="S19068" s="116"/>
      <c r="T19068" s="117"/>
    </row>
    <row r="19069" spans="10:20">
      <c r="J19069" s="116"/>
      <c r="K19069" s="116"/>
      <c r="L19069" s="116"/>
      <c r="M19069" s="116"/>
      <c r="N19069" s="117"/>
      <c r="P19069" s="115"/>
      <c r="Q19069" s="116"/>
      <c r="R19069" s="116"/>
      <c r="S19069" s="116"/>
      <c r="T19069" s="117"/>
    </row>
    <row r="19070" spans="10:20">
      <c r="J19070" s="116"/>
      <c r="K19070" s="116"/>
      <c r="L19070" s="116"/>
      <c r="M19070" s="116"/>
      <c r="N19070" s="117"/>
      <c r="P19070" s="115"/>
      <c r="Q19070" s="116"/>
      <c r="R19070" s="116"/>
      <c r="S19070" s="116"/>
      <c r="T19070" s="117"/>
    </row>
    <row r="19071" spans="10:20">
      <c r="J19071" s="116"/>
      <c r="K19071" s="116"/>
      <c r="L19071" s="116"/>
      <c r="M19071" s="116"/>
      <c r="N19071" s="117"/>
      <c r="P19071" s="115"/>
      <c r="Q19071" s="116"/>
      <c r="R19071" s="116"/>
      <c r="S19071" s="116"/>
      <c r="T19071" s="117"/>
    </row>
    <row r="19072" spans="10:20">
      <c r="J19072" s="116"/>
      <c r="K19072" s="116"/>
      <c r="L19072" s="116"/>
      <c r="M19072" s="116"/>
      <c r="N19072" s="117"/>
      <c r="P19072" s="115"/>
      <c r="Q19072" s="116"/>
      <c r="R19072" s="116"/>
      <c r="S19072" s="116"/>
      <c r="T19072" s="117"/>
    </row>
    <row r="19073" spans="10:20">
      <c r="J19073" s="116"/>
      <c r="K19073" s="116"/>
      <c r="L19073" s="116"/>
      <c r="M19073" s="116"/>
      <c r="N19073" s="117"/>
      <c r="P19073" s="115"/>
      <c r="Q19073" s="116"/>
      <c r="R19073" s="116"/>
      <c r="S19073" s="116"/>
      <c r="T19073" s="117"/>
    </row>
    <row r="19074" spans="10:20">
      <c r="J19074" s="116"/>
      <c r="K19074" s="116"/>
      <c r="L19074" s="116"/>
      <c r="M19074" s="116"/>
      <c r="N19074" s="117"/>
      <c r="P19074" s="115"/>
      <c r="Q19074" s="116"/>
      <c r="R19074" s="116"/>
      <c r="S19074" s="116"/>
      <c r="T19074" s="117"/>
    </row>
    <row r="19075" spans="10:20">
      <c r="J19075" s="116"/>
      <c r="K19075" s="116"/>
      <c r="L19075" s="116"/>
      <c r="M19075" s="116"/>
      <c r="N19075" s="117"/>
      <c r="P19075" s="115"/>
      <c r="Q19075" s="116"/>
      <c r="R19075" s="116"/>
      <c r="S19075" s="116"/>
      <c r="T19075" s="117"/>
    </row>
    <row r="19076" spans="10:20">
      <c r="J19076" s="116"/>
      <c r="K19076" s="116"/>
      <c r="L19076" s="116"/>
      <c r="M19076" s="116"/>
      <c r="N19076" s="117"/>
      <c r="P19076" s="115"/>
      <c r="Q19076" s="116"/>
      <c r="R19076" s="116"/>
      <c r="S19076" s="116"/>
      <c r="T19076" s="117"/>
    </row>
    <row r="19077" spans="10:20">
      <c r="J19077" s="116"/>
      <c r="K19077" s="116"/>
      <c r="L19077" s="116"/>
      <c r="M19077" s="116"/>
      <c r="N19077" s="117"/>
      <c r="P19077" s="115"/>
      <c r="Q19077" s="116"/>
      <c r="R19077" s="116"/>
      <c r="S19077" s="116"/>
      <c r="T19077" s="117"/>
    </row>
    <row r="19078" spans="10:20">
      <c r="J19078" s="116"/>
      <c r="K19078" s="116"/>
      <c r="L19078" s="116"/>
      <c r="M19078" s="116"/>
      <c r="N19078" s="117"/>
      <c r="P19078" s="115"/>
      <c r="Q19078" s="116"/>
      <c r="R19078" s="116"/>
      <c r="S19078" s="116"/>
      <c r="T19078" s="117"/>
    </row>
    <row r="19079" spans="10:20">
      <c r="J19079" s="116"/>
      <c r="K19079" s="116"/>
      <c r="L19079" s="116"/>
      <c r="M19079" s="116"/>
      <c r="N19079" s="117"/>
      <c r="P19079" s="115"/>
      <c r="Q19079" s="116"/>
      <c r="R19079" s="116"/>
      <c r="S19079" s="116"/>
      <c r="T19079" s="117"/>
    </row>
    <row r="19080" spans="10:20">
      <c r="J19080" s="116"/>
      <c r="K19080" s="116"/>
      <c r="L19080" s="116"/>
      <c r="M19080" s="116"/>
      <c r="N19080" s="117"/>
      <c r="P19080" s="115"/>
      <c r="Q19080" s="116"/>
      <c r="R19080" s="116"/>
      <c r="S19080" s="116"/>
      <c r="T19080" s="117"/>
    </row>
    <row r="19081" spans="10:20">
      <c r="J19081" s="116"/>
      <c r="K19081" s="116"/>
      <c r="L19081" s="116"/>
      <c r="M19081" s="116"/>
      <c r="N19081" s="117"/>
      <c r="P19081" s="115"/>
      <c r="Q19081" s="116"/>
      <c r="R19081" s="116"/>
      <c r="S19081" s="116"/>
      <c r="T19081" s="117"/>
    </row>
    <row r="19082" spans="10:20">
      <c r="J19082" s="116"/>
      <c r="K19082" s="116"/>
      <c r="L19082" s="116"/>
      <c r="M19082" s="116"/>
      <c r="N19082" s="117"/>
      <c r="P19082" s="115"/>
      <c r="Q19082" s="116"/>
      <c r="R19082" s="116"/>
      <c r="S19082" s="116"/>
      <c r="T19082" s="117"/>
    </row>
    <row r="19083" spans="10:20">
      <c r="J19083" s="116"/>
      <c r="K19083" s="116"/>
      <c r="L19083" s="116"/>
      <c r="M19083" s="116"/>
      <c r="N19083" s="117"/>
      <c r="P19083" s="115"/>
      <c r="Q19083" s="116"/>
      <c r="R19083" s="116"/>
      <c r="S19083" s="116"/>
      <c r="T19083" s="117"/>
    </row>
    <row r="19084" spans="10:20">
      <c r="J19084" s="116"/>
      <c r="K19084" s="116"/>
      <c r="L19084" s="116"/>
      <c r="M19084" s="116"/>
      <c r="N19084" s="117"/>
      <c r="P19084" s="115"/>
      <c r="Q19084" s="116"/>
      <c r="R19084" s="116"/>
      <c r="S19084" s="116"/>
      <c r="T19084" s="117"/>
    </row>
    <row r="19085" spans="10:20">
      <c r="J19085" s="116"/>
      <c r="K19085" s="116"/>
      <c r="L19085" s="116"/>
      <c r="M19085" s="116"/>
      <c r="N19085" s="117"/>
      <c r="P19085" s="115"/>
      <c r="Q19085" s="116"/>
      <c r="R19085" s="116"/>
      <c r="S19085" s="116"/>
      <c r="T19085" s="117"/>
    </row>
    <row r="19086" spans="10:20">
      <c r="J19086" s="116"/>
      <c r="K19086" s="116"/>
      <c r="L19086" s="116"/>
      <c r="M19086" s="116"/>
      <c r="N19086" s="117"/>
      <c r="P19086" s="115"/>
      <c r="Q19086" s="116"/>
      <c r="R19086" s="116"/>
      <c r="S19086" s="116"/>
      <c r="T19086" s="117"/>
    </row>
    <row r="19087" spans="10:20">
      <c r="J19087" s="116"/>
      <c r="K19087" s="116"/>
      <c r="L19087" s="116"/>
      <c r="M19087" s="116"/>
      <c r="N19087" s="117"/>
      <c r="P19087" s="115"/>
      <c r="Q19087" s="116"/>
      <c r="R19087" s="116"/>
      <c r="S19087" s="116"/>
      <c r="T19087" s="117"/>
    </row>
    <row r="19088" spans="10:20">
      <c r="J19088" s="116"/>
      <c r="K19088" s="116"/>
      <c r="L19088" s="116"/>
      <c r="M19088" s="116"/>
      <c r="N19088" s="117"/>
      <c r="P19088" s="115"/>
      <c r="Q19088" s="116"/>
      <c r="R19088" s="116"/>
      <c r="S19088" s="116"/>
      <c r="T19088" s="117"/>
    </row>
    <row r="19089" spans="10:20">
      <c r="J19089" s="116"/>
      <c r="K19089" s="116"/>
      <c r="L19089" s="116"/>
      <c r="M19089" s="116"/>
      <c r="N19089" s="117"/>
      <c r="P19089" s="115"/>
      <c r="Q19089" s="116"/>
      <c r="R19089" s="116"/>
      <c r="S19089" s="116"/>
      <c r="T19089" s="117"/>
    </row>
    <row r="19090" spans="10:20">
      <c r="J19090" s="116"/>
      <c r="K19090" s="116"/>
      <c r="L19090" s="116"/>
      <c r="M19090" s="116"/>
      <c r="N19090" s="117"/>
      <c r="P19090" s="115"/>
      <c r="Q19090" s="116"/>
      <c r="R19090" s="116"/>
      <c r="S19090" s="116"/>
      <c r="T19090" s="117"/>
    </row>
    <row r="19091" spans="10:20">
      <c r="J19091" s="116"/>
      <c r="K19091" s="116"/>
      <c r="L19091" s="116"/>
      <c r="M19091" s="116"/>
      <c r="N19091" s="117"/>
      <c r="P19091" s="115"/>
      <c r="Q19091" s="116"/>
      <c r="R19091" s="116"/>
      <c r="S19091" s="116"/>
      <c r="T19091" s="117"/>
    </row>
    <row r="19092" spans="10:20">
      <c r="J19092" s="116"/>
      <c r="K19092" s="116"/>
      <c r="L19092" s="116"/>
      <c r="M19092" s="116"/>
      <c r="N19092" s="117"/>
      <c r="P19092" s="115"/>
      <c r="Q19092" s="116"/>
      <c r="R19092" s="116"/>
      <c r="S19092" s="116"/>
      <c r="T19092" s="117"/>
    </row>
    <row r="19093" spans="10:20">
      <c r="J19093" s="116"/>
      <c r="K19093" s="116"/>
      <c r="L19093" s="116"/>
      <c r="M19093" s="116"/>
      <c r="N19093" s="117"/>
      <c r="P19093" s="115"/>
      <c r="Q19093" s="116"/>
      <c r="R19093" s="116"/>
      <c r="S19093" s="116"/>
      <c r="T19093" s="117"/>
    </row>
    <row r="19094" spans="10:20">
      <c r="J19094" s="116"/>
      <c r="K19094" s="116"/>
      <c r="L19094" s="116"/>
      <c r="M19094" s="116"/>
      <c r="N19094" s="117"/>
      <c r="P19094" s="115"/>
      <c r="Q19094" s="116"/>
      <c r="R19094" s="116"/>
      <c r="S19094" s="116"/>
      <c r="T19094" s="117"/>
    </row>
    <row r="19095" spans="10:20">
      <c r="J19095" s="116"/>
      <c r="K19095" s="116"/>
      <c r="L19095" s="116"/>
      <c r="M19095" s="116"/>
      <c r="N19095" s="117"/>
      <c r="P19095" s="115"/>
      <c r="Q19095" s="116"/>
      <c r="R19095" s="116"/>
      <c r="S19095" s="116"/>
      <c r="T19095" s="117"/>
    </row>
    <row r="19096" spans="10:20">
      <c r="J19096" s="116"/>
      <c r="K19096" s="116"/>
      <c r="L19096" s="116"/>
      <c r="M19096" s="116"/>
      <c r="N19096" s="117"/>
      <c r="P19096" s="115"/>
      <c r="Q19096" s="116"/>
      <c r="R19096" s="116"/>
      <c r="S19096" s="116"/>
      <c r="T19096" s="117"/>
    </row>
    <row r="19097" spans="10:20">
      <c r="J19097" s="116"/>
      <c r="K19097" s="116"/>
      <c r="L19097" s="116"/>
      <c r="M19097" s="116"/>
      <c r="N19097" s="117"/>
      <c r="P19097" s="115"/>
      <c r="Q19097" s="116"/>
      <c r="R19097" s="116"/>
      <c r="S19097" s="116"/>
      <c r="T19097" s="117"/>
    </row>
    <row r="19098" spans="10:20">
      <c r="J19098" s="116"/>
      <c r="K19098" s="116"/>
      <c r="L19098" s="116"/>
      <c r="M19098" s="116"/>
      <c r="N19098" s="117"/>
      <c r="P19098" s="115"/>
      <c r="Q19098" s="116"/>
      <c r="R19098" s="116"/>
      <c r="S19098" s="116"/>
      <c r="T19098" s="117"/>
    </row>
    <row r="19099" spans="10:20">
      <c r="J19099" s="116"/>
      <c r="K19099" s="116"/>
      <c r="L19099" s="116"/>
      <c r="M19099" s="116"/>
      <c r="N19099" s="117"/>
      <c r="P19099" s="115"/>
      <c r="Q19099" s="116"/>
      <c r="R19099" s="116"/>
      <c r="S19099" s="116"/>
      <c r="T19099" s="117"/>
    </row>
    <row r="19100" spans="10:20">
      <c r="J19100" s="116"/>
      <c r="K19100" s="116"/>
      <c r="L19100" s="116"/>
      <c r="M19100" s="116"/>
      <c r="N19100" s="117"/>
      <c r="P19100" s="115"/>
      <c r="Q19100" s="116"/>
      <c r="R19100" s="116"/>
      <c r="S19100" s="116"/>
      <c r="T19100" s="117"/>
    </row>
    <row r="19101" spans="10:20">
      <c r="J19101" s="116"/>
      <c r="K19101" s="116"/>
      <c r="L19101" s="116"/>
      <c r="M19101" s="116"/>
      <c r="N19101" s="117"/>
      <c r="P19101" s="115"/>
      <c r="Q19101" s="116"/>
      <c r="R19101" s="116"/>
      <c r="S19101" s="116"/>
      <c r="T19101" s="117"/>
    </row>
    <row r="19102" spans="10:20">
      <c r="J19102" s="116"/>
      <c r="K19102" s="116"/>
      <c r="L19102" s="116"/>
      <c r="M19102" s="116"/>
      <c r="N19102" s="117"/>
      <c r="P19102" s="115"/>
      <c r="Q19102" s="116"/>
      <c r="R19102" s="116"/>
      <c r="S19102" s="116"/>
      <c r="T19102" s="117"/>
    </row>
    <row r="19103" spans="10:20">
      <c r="J19103" s="116"/>
      <c r="K19103" s="116"/>
      <c r="L19103" s="116"/>
      <c r="M19103" s="116"/>
      <c r="N19103" s="117"/>
      <c r="P19103" s="115"/>
      <c r="Q19103" s="116"/>
      <c r="R19103" s="116"/>
      <c r="S19103" s="116"/>
      <c r="T19103" s="117"/>
    </row>
    <row r="19104" spans="10:20">
      <c r="J19104" s="116"/>
      <c r="K19104" s="116"/>
      <c r="L19104" s="116"/>
      <c r="M19104" s="116"/>
      <c r="N19104" s="117"/>
      <c r="P19104" s="115"/>
      <c r="Q19104" s="116"/>
      <c r="R19104" s="116"/>
      <c r="S19104" s="116"/>
      <c r="T19104" s="117"/>
    </row>
    <row r="19105" spans="10:20">
      <c r="J19105" s="116"/>
      <c r="K19105" s="116"/>
      <c r="L19105" s="116"/>
      <c r="M19105" s="116"/>
      <c r="N19105" s="117"/>
      <c r="P19105" s="115"/>
      <c r="Q19105" s="116"/>
      <c r="R19105" s="116"/>
      <c r="S19105" s="116"/>
      <c r="T19105" s="117"/>
    </row>
    <row r="19106" spans="10:20">
      <c r="J19106" s="116"/>
      <c r="K19106" s="116"/>
      <c r="L19106" s="116"/>
      <c r="M19106" s="116"/>
      <c r="N19106" s="117"/>
      <c r="P19106" s="115"/>
      <c r="Q19106" s="116"/>
      <c r="R19106" s="116"/>
      <c r="S19106" s="116"/>
      <c r="T19106" s="117"/>
    </row>
    <row r="19107" spans="10:20">
      <c r="J19107" s="116"/>
      <c r="K19107" s="116"/>
      <c r="L19107" s="116"/>
      <c r="M19107" s="116"/>
      <c r="N19107" s="117"/>
      <c r="P19107" s="115"/>
      <c r="Q19107" s="116"/>
      <c r="R19107" s="116"/>
      <c r="S19107" s="116"/>
      <c r="T19107" s="117"/>
    </row>
    <row r="19108" spans="10:20">
      <c r="J19108" s="116"/>
      <c r="K19108" s="116"/>
      <c r="L19108" s="116"/>
      <c r="M19108" s="116"/>
      <c r="N19108" s="117"/>
      <c r="P19108" s="115"/>
      <c r="Q19108" s="116"/>
      <c r="R19108" s="116"/>
      <c r="S19108" s="116"/>
      <c r="T19108" s="117"/>
    </row>
    <row r="19109" spans="10:20">
      <c r="J19109" s="116"/>
      <c r="K19109" s="116"/>
      <c r="L19109" s="116"/>
      <c r="M19109" s="116"/>
      <c r="N19109" s="117"/>
      <c r="P19109" s="115"/>
      <c r="Q19109" s="116"/>
      <c r="R19109" s="116"/>
      <c r="S19109" s="116"/>
      <c r="T19109" s="117"/>
    </row>
    <row r="19110" spans="10:20">
      <c r="J19110" s="116"/>
      <c r="K19110" s="116"/>
      <c r="L19110" s="116"/>
      <c r="M19110" s="116"/>
      <c r="N19110" s="117"/>
      <c r="P19110" s="115"/>
      <c r="Q19110" s="116"/>
      <c r="R19110" s="116"/>
      <c r="S19110" s="116"/>
      <c r="T19110" s="117"/>
    </row>
    <row r="19111" spans="10:20">
      <c r="J19111" s="116"/>
      <c r="K19111" s="116"/>
      <c r="L19111" s="116"/>
      <c r="M19111" s="116"/>
      <c r="N19111" s="117"/>
      <c r="P19111" s="115"/>
      <c r="Q19111" s="116"/>
      <c r="R19111" s="116"/>
      <c r="S19111" s="116"/>
      <c r="T19111" s="117"/>
    </row>
    <row r="19112" spans="10:20">
      <c r="J19112" s="116"/>
      <c r="K19112" s="116"/>
      <c r="L19112" s="116"/>
      <c r="M19112" s="116"/>
      <c r="N19112" s="117"/>
      <c r="P19112" s="115"/>
      <c r="Q19112" s="116"/>
      <c r="R19112" s="116"/>
      <c r="S19112" s="116"/>
      <c r="T19112" s="117"/>
    </row>
    <row r="19113" spans="10:20">
      <c r="J19113" s="116"/>
      <c r="K19113" s="116"/>
      <c r="L19113" s="116"/>
      <c r="M19113" s="116"/>
      <c r="N19113" s="117"/>
      <c r="P19113" s="115"/>
      <c r="Q19113" s="116"/>
      <c r="R19113" s="116"/>
      <c r="S19113" s="116"/>
      <c r="T19113" s="117"/>
    </row>
    <row r="19114" spans="10:20">
      <c r="J19114" s="116"/>
      <c r="K19114" s="116"/>
      <c r="L19114" s="116"/>
      <c r="M19114" s="116"/>
      <c r="N19114" s="117"/>
      <c r="P19114" s="115"/>
      <c r="Q19114" s="116"/>
      <c r="R19114" s="116"/>
      <c r="S19114" s="116"/>
      <c r="T19114" s="117"/>
    </row>
    <row r="19115" spans="10:20">
      <c r="J19115" s="116"/>
      <c r="K19115" s="116"/>
      <c r="L19115" s="116"/>
      <c r="M19115" s="116"/>
      <c r="N19115" s="117"/>
      <c r="P19115" s="115"/>
      <c r="Q19115" s="116"/>
      <c r="R19115" s="116"/>
      <c r="S19115" s="116"/>
      <c r="T19115" s="117"/>
    </row>
    <row r="19116" spans="10:20">
      <c r="J19116" s="116"/>
      <c r="K19116" s="116"/>
      <c r="L19116" s="116"/>
      <c r="M19116" s="116"/>
      <c r="N19116" s="117"/>
      <c r="P19116" s="115"/>
      <c r="Q19116" s="116"/>
      <c r="R19116" s="116"/>
      <c r="S19116" s="116"/>
      <c r="T19116" s="117"/>
    </row>
    <row r="19117" spans="10:20">
      <c r="J19117" s="116"/>
      <c r="K19117" s="116"/>
      <c r="L19117" s="116"/>
      <c r="M19117" s="116"/>
      <c r="N19117" s="117"/>
      <c r="P19117" s="115"/>
      <c r="Q19117" s="116"/>
      <c r="R19117" s="116"/>
      <c r="S19117" s="116"/>
      <c r="T19117" s="117"/>
    </row>
    <row r="19118" spans="10:20">
      <c r="J19118" s="116"/>
      <c r="K19118" s="116"/>
      <c r="L19118" s="116"/>
      <c r="M19118" s="116"/>
      <c r="N19118" s="117"/>
      <c r="P19118" s="115"/>
      <c r="Q19118" s="116"/>
      <c r="R19118" s="116"/>
      <c r="S19118" s="116"/>
      <c r="T19118" s="117"/>
    </row>
    <row r="19119" spans="10:20">
      <c r="J19119" s="116"/>
      <c r="K19119" s="116"/>
      <c r="L19119" s="116"/>
      <c r="M19119" s="116"/>
      <c r="N19119" s="117"/>
      <c r="P19119" s="115"/>
      <c r="Q19119" s="116"/>
      <c r="R19119" s="116"/>
      <c r="S19119" s="116"/>
      <c r="T19119" s="117"/>
    </row>
    <row r="19120" spans="10:20">
      <c r="J19120" s="116"/>
      <c r="K19120" s="116"/>
      <c r="L19120" s="116"/>
      <c r="M19120" s="116"/>
      <c r="N19120" s="117"/>
      <c r="P19120" s="115"/>
      <c r="Q19120" s="116"/>
      <c r="R19120" s="116"/>
      <c r="S19120" s="116"/>
      <c r="T19120" s="117"/>
    </row>
    <row r="19121" spans="10:20">
      <c r="J19121" s="116"/>
      <c r="K19121" s="116"/>
      <c r="L19121" s="116"/>
      <c r="M19121" s="116"/>
      <c r="N19121" s="117"/>
      <c r="P19121" s="115"/>
      <c r="Q19121" s="116"/>
      <c r="R19121" s="116"/>
      <c r="S19121" s="116"/>
      <c r="T19121" s="117"/>
    </row>
    <row r="19122" spans="10:20">
      <c r="J19122" s="116"/>
      <c r="K19122" s="116"/>
      <c r="L19122" s="116"/>
      <c r="M19122" s="116"/>
      <c r="N19122" s="117"/>
      <c r="P19122" s="115"/>
      <c r="Q19122" s="116"/>
      <c r="R19122" s="116"/>
      <c r="S19122" s="116"/>
      <c r="T19122" s="117"/>
    </row>
    <row r="19123" spans="10:20">
      <c r="J19123" s="116"/>
      <c r="K19123" s="116"/>
      <c r="L19123" s="116"/>
      <c r="M19123" s="116"/>
      <c r="N19123" s="117"/>
      <c r="P19123" s="115"/>
      <c r="Q19123" s="116"/>
      <c r="R19123" s="116"/>
      <c r="S19123" s="116"/>
      <c r="T19123" s="117"/>
    </row>
    <row r="19124" spans="10:20">
      <c r="J19124" s="116"/>
      <c r="K19124" s="116"/>
      <c r="L19124" s="116"/>
      <c r="M19124" s="116"/>
      <c r="N19124" s="117"/>
      <c r="P19124" s="115"/>
      <c r="Q19124" s="116"/>
      <c r="R19124" s="116"/>
      <c r="S19124" s="116"/>
      <c r="T19124" s="117"/>
    </row>
    <row r="19125" spans="10:20">
      <c r="J19125" s="116"/>
      <c r="K19125" s="116"/>
      <c r="L19125" s="116"/>
      <c r="M19125" s="116"/>
      <c r="N19125" s="117"/>
      <c r="P19125" s="115"/>
      <c r="Q19125" s="116"/>
      <c r="R19125" s="116"/>
      <c r="S19125" s="116"/>
      <c r="T19125" s="117"/>
    </row>
    <row r="19126" spans="10:20">
      <c r="J19126" s="116"/>
      <c r="K19126" s="116"/>
      <c r="L19126" s="116"/>
      <c r="M19126" s="116"/>
      <c r="N19126" s="117"/>
      <c r="P19126" s="115"/>
      <c r="Q19126" s="116"/>
      <c r="R19126" s="116"/>
      <c r="S19126" s="116"/>
      <c r="T19126" s="117"/>
    </row>
    <row r="19127" spans="10:20">
      <c r="J19127" s="116"/>
      <c r="K19127" s="116"/>
      <c r="L19127" s="116"/>
      <c r="M19127" s="116"/>
      <c r="N19127" s="117"/>
      <c r="P19127" s="115"/>
      <c r="Q19127" s="116"/>
      <c r="R19127" s="116"/>
      <c r="S19127" s="116"/>
      <c r="T19127" s="117"/>
    </row>
    <row r="19128" spans="10:20">
      <c r="J19128" s="116"/>
      <c r="K19128" s="116"/>
      <c r="L19128" s="116"/>
      <c r="M19128" s="116"/>
      <c r="N19128" s="117"/>
      <c r="P19128" s="115"/>
      <c r="Q19128" s="116"/>
      <c r="R19128" s="116"/>
      <c r="S19128" s="116"/>
      <c r="T19128" s="117"/>
    </row>
    <row r="19129" spans="10:20">
      <c r="J19129" s="116"/>
      <c r="K19129" s="116"/>
      <c r="L19129" s="116"/>
      <c r="M19129" s="116"/>
      <c r="N19129" s="117"/>
      <c r="P19129" s="115"/>
      <c r="Q19129" s="116"/>
      <c r="R19129" s="116"/>
      <c r="S19129" s="116"/>
      <c r="T19129" s="117"/>
    </row>
    <row r="19130" spans="10:20">
      <c r="J19130" s="116"/>
      <c r="K19130" s="116"/>
      <c r="L19130" s="116"/>
      <c r="M19130" s="116"/>
      <c r="N19130" s="117"/>
      <c r="P19130" s="115"/>
      <c r="Q19130" s="116"/>
      <c r="R19130" s="116"/>
      <c r="S19130" s="116"/>
      <c r="T19130" s="117"/>
    </row>
    <row r="19131" spans="10:20">
      <c r="J19131" s="116"/>
      <c r="K19131" s="116"/>
      <c r="L19131" s="116"/>
      <c r="M19131" s="116"/>
      <c r="N19131" s="117"/>
      <c r="P19131" s="115"/>
      <c r="Q19131" s="116"/>
      <c r="R19131" s="116"/>
      <c r="S19131" s="116"/>
      <c r="T19131" s="117"/>
    </row>
    <row r="19132" spans="10:20">
      <c r="J19132" s="116"/>
      <c r="K19132" s="116"/>
      <c r="L19132" s="116"/>
      <c r="M19132" s="116"/>
      <c r="N19132" s="117"/>
      <c r="P19132" s="115"/>
      <c r="Q19132" s="116"/>
      <c r="R19132" s="116"/>
      <c r="S19132" s="116"/>
      <c r="T19132" s="117"/>
    </row>
    <row r="19133" spans="10:20">
      <c r="J19133" s="116"/>
      <c r="K19133" s="116"/>
      <c r="L19133" s="116"/>
      <c r="M19133" s="116"/>
      <c r="N19133" s="117"/>
      <c r="P19133" s="115"/>
      <c r="Q19133" s="116"/>
      <c r="R19133" s="116"/>
      <c r="S19133" s="116"/>
      <c r="T19133" s="117"/>
    </row>
    <row r="19134" spans="10:20">
      <c r="J19134" s="116"/>
      <c r="K19134" s="116"/>
      <c r="L19134" s="116"/>
      <c r="M19134" s="116"/>
      <c r="N19134" s="117"/>
      <c r="P19134" s="115"/>
      <c r="Q19134" s="116"/>
      <c r="R19134" s="116"/>
      <c r="S19134" s="116"/>
      <c r="T19134" s="117"/>
    </row>
    <row r="19135" spans="10:20">
      <c r="J19135" s="116"/>
      <c r="K19135" s="116"/>
      <c r="L19135" s="116"/>
      <c r="M19135" s="116"/>
      <c r="N19135" s="117"/>
      <c r="P19135" s="115"/>
      <c r="Q19135" s="116"/>
      <c r="R19135" s="116"/>
      <c r="S19135" s="116"/>
      <c r="T19135" s="117"/>
    </row>
    <row r="19136" spans="10:20">
      <c r="J19136" s="116"/>
      <c r="K19136" s="116"/>
      <c r="L19136" s="116"/>
      <c r="M19136" s="116"/>
      <c r="N19136" s="117"/>
      <c r="P19136" s="115"/>
      <c r="Q19136" s="116"/>
      <c r="R19136" s="116"/>
      <c r="S19136" s="116"/>
      <c r="T19136" s="117"/>
    </row>
    <row r="19137" spans="10:20">
      <c r="J19137" s="116"/>
      <c r="K19137" s="116"/>
      <c r="L19137" s="116"/>
      <c r="M19137" s="116"/>
      <c r="N19137" s="117"/>
      <c r="P19137" s="115"/>
      <c r="Q19137" s="116"/>
      <c r="R19137" s="116"/>
      <c r="S19137" s="116"/>
      <c r="T19137" s="117"/>
    </row>
    <row r="19138" spans="10:20">
      <c r="J19138" s="116"/>
      <c r="K19138" s="116"/>
      <c r="L19138" s="116"/>
      <c r="M19138" s="116"/>
      <c r="N19138" s="117"/>
      <c r="P19138" s="115"/>
      <c r="Q19138" s="116"/>
      <c r="R19138" s="116"/>
      <c r="S19138" s="116"/>
      <c r="T19138" s="117"/>
    </row>
    <row r="19139" spans="10:20">
      <c r="J19139" s="116"/>
      <c r="K19139" s="116"/>
      <c r="L19139" s="116"/>
      <c r="M19139" s="116"/>
      <c r="N19139" s="117"/>
      <c r="P19139" s="115"/>
      <c r="Q19139" s="116"/>
      <c r="R19139" s="116"/>
      <c r="S19139" s="116"/>
      <c r="T19139" s="117"/>
    </row>
    <row r="19140" spans="10:20">
      <c r="J19140" s="116"/>
      <c r="K19140" s="116"/>
      <c r="L19140" s="116"/>
      <c r="M19140" s="116"/>
      <c r="N19140" s="117"/>
      <c r="P19140" s="115"/>
      <c r="Q19140" s="116"/>
      <c r="R19140" s="116"/>
      <c r="S19140" s="116"/>
      <c r="T19140" s="117"/>
    </row>
    <row r="19141" spans="10:20">
      <c r="J19141" s="116"/>
      <c r="K19141" s="116"/>
      <c r="L19141" s="116"/>
      <c r="M19141" s="116"/>
      <c r="N19141" s="117"/>
      <c r="P19141" s="115"/>
      <c r="Q19141" s="116"/>
      <c r="R19141" s="116"/>
      <c r="S19141" s="116"/>
      <c r="T19141" s="117"/>
    </row>
    <row r="19142" spans="10:20">
      <c r="J19142" s="116"/>
      <c r="K19142" s="116"/>
      <c r="L19142" s="116"/>
      <c r="M19142" s="116"/>
      <c r="N19142" s="117"/>
      <c r="P19142" s="115"/>
      <c r="Q19142" s="116"/>
      <c r="R19142" s="116"/>
      <c r="S19142" s="116"/>
      <c r="T19142" s="117"/>
    </row>
    <row r="19143" spans="10:20">
      <c r="J19143" s="116"/>
      <c r="K19143" s="116"/>
      <c r="L19143" s="116"/>
      <c r="M19143" s="116"/>
      <c r="N19143" s="117"/>
      <c r="P19143" s="115"/>
      <c r="Q19143" s="116"/>
      <c r="R19143" s="116"/>
      <c r="S19143" s="116"/>
      <c r="T19143" s="117"/>
    </row>
    <row r="19144" spans="10:20">
      <c r="J19144" s="116"/>
      <c r="K19144" s="116"/>
      <c r="L19144" s="116"/>
      <c r="M19144" s="116"/>
      <c r="N19144" s="117"/>
      <c r="P19144" s="115"/>
      <c r="Q19144" s="116"/>
      <c r="R19144" s="116"/>
      <c r="S19144" s="116"/>
      <c r="T19144" s="117"/>
    </row>
    <row r="19145" spans="10:20">
      <c r="J19145" s="116"/>
      <c r="K19145" s="116"/>
      <c r="L19145" s="116"/>
      <c r="M19145" s="116"/>
      <c r="N19145" s="117"/>
      <c r="P19145" s="115"/>
      <c r="Q19145" s="116"/>
      <c r="R19145" s="116"/>
      <c r="S19145" s="116"/>
      <c r="T19145" s="117"/>
    </row>
    <row r="19146" spans="10:20">
      <c r="J19146" s="116"/>
      <c r="K19146" s="116"/>
      <c r="L19146" s="116"/>
      <c r="M19146" s="116"/>
      <c r="N19146" s="117"/>
      <c r="P19146" s="115"/>
      <c r="Q19146" s="116"/>
      <c r="R19146" s="116"/>
      <c r="S19146" s="116"/>
      <c r="T19146" s="117"/>
    </row>
    <row r="19147" spans="10:20">
      <c r="J19147" s="116"/>
      <c r="K19147" s="116"/>
      <c r="L19147" s="116"/>
      <c r="M19147" s="116"/>
      <c r="N19147" s="117"/>
      <c r="P19147" s="115"/>
      <c r="Q19147" s="116"/>
      <c r="R19147" s="116"/>
      <c r="S19147" s="116"/>
      <c r="T19147" s="117"/>
    </row>
    <row r="19148" spans="10:20">
      <c r="J19148" s="116"/>
      <c r="K19148" s="116"/>
      <c r="L19148" s="116"/>
      <c r="M19148" s="116"/>
      <c r="N19148" s="117"/>
      <c r="P19148" s="115"/>
      <c r="Q19148" s="116"/>
      <c r="R19148" s="116"/>
      <c r="S19148" s="116"/>
      <c r="T19148" s="117"/>
    </row>
    <row r="19149" spans="10:20">
      <c r="J19149" s="116"/>
      <c r="K19149" s="116"/>
      <c r="L19149" s="116"/>
      <c r="M19149" s="116"/>
      <c r="N19149" s="117"/>
      <c r="P19149" s="115"/>
      <c r="Q19149" s="116"/>
      <c r="R19149" s="116"/>
      <c r="S19149" s="116"/>
      <c r="T19149" s="117"/>
    </row>
    <row r="19150" spans="10:20">
      <c r="J19150" s="116"/>
      <c r="K19150" s="116"/>
      <c r="L19150" s="116"/>
      <c r="M19150" s="116"/>
      <c r="N19150" s="117"/>
      <c r="P19150" s="115"/>
      <c r="Q19150" s="116"/>
      <c r="R19150" s="116"/>
      <c r="S19150" s="116"/>
      <c r="T19150" s="117"/>
    </row>
    <row r="19151" spans="10:20">
      <c r="J19151" s="116"/>
      <c r="K19151" s="116"/>
      <c r="L19151" s="116"/>
      <c r="M19151" s="116"/>
      <c r="N19151" s="117"/>
      <c r="P19151" s="115"/>
      <c r="Q19151" s="116"/>
      <c r="R19151" s="116"/>
      <c r="S19151" s="116"/>
      <c r="T19151" s="117"/>
    </row>
    <row r="19152" spans="10:20">
      <c r="J19152" s="116"/>
      <c r="K19152" s="116"/>
      <c r="L19152" s="116"/>
      <c r="M19152" s="116"/>
      <c r="N19152" s="117"/>
      <c r="P19152" s="115"/>
      <c r="Q19152" s="116"/>
      <c r="R19152" s="116"/>
      <c r="S19152" s="116"/>
      <c r="T19152" s="117"/>
    </row>
    <row r="19153" spans="10:20">
      <c r="J19153" s="116"/>
      <c r="K19153" s="116"/>
      <c r="L19153" s="116"/>
      <c r="M19153" s="116"/>
      <c r="N19153" s="117"/>
      <c r="P19153" s="115"/>
      <c r="Q19153" s="116"/>
      <c r="R19153" s="116"/>
      <c r="S19153" s="116"/>
      <c r="T19153" s="117"/>
    </row>
    <row r="19154" spans="10:20">
      <c r="J19154" s="116"/>
      <c r="K19154" s="116"/>
      <c r="L19154" s="116"/>
      <c r="M19154" s="116"/>
      <c r="N19154" s="117"/>
      <c r="P19154" s="115"/>
      <c r="Q19154" s="116"/>
      <c r="R19154" s="116"/>
      <c r="S19154" s="116"/>
      <c r="T19154" s="117"/>
    </row>
    <row r="19155" spans="10:20">
      <c r="J19155" s="116"/>
      <c r="K19155" s="116"/>
      <c r="L19155" s="116"/>
      <c r="M19155" s="116"/>
      <c r="N19155" s="117"/>
      <c r="P19155" s="115"/>
      <c r="Q19155" s="116"/>
      <c r="R19155" s="116"/>
      <c r="S19155" s="116"/>
      <c r="T19155" s="117"/>
    </row>
    <row r="19156" spans="10:20">
      <c r="J19156" s="116"/>
      <c r="K19156" s="116"/>
      <c r="L19156" s="116"/>
      <c r="M19156" s="116"/>
      <c r="N19156" s="117"/>
      <c r="P19156" s="115"/>
      <c r="Q19156" s="116"/>
      <c r="R19156" s="116"/>
      <c r="S19156" s="116"/>
      <c r="T19156" s="117"/>
    </row>
    <row r="19157" spans="10:20">
      <c r="J19157" s="116"/>
      <c r="K19157" s="116"/>
      <c r="L19157" s="116"/>
      <c r="M19157" s="116"/>
      <c r="N19157" s="117"/>
      <c r="P19157" s="115"/>
      <c r="Q19157" s="116"/>
      <c r="R19157" s="116"/>
      <c r="S19157" s="116"/>
      <c r="T19157" s="117"/>
    </row>
    <row r="19158" spans="10:20">
      <c r="J19158" s="116"/>
      <c r="K19158" s="116"/>
      <c r="L19158" s="116"/>
      <c r="M19158" s="116"/>
      <c r="N19158" s="117"/>
      <c r="P19158" s="115"/>
      <c r="Q19158" s="116"/>
      <c r="R19158" s="116"/>
      <c r="S19158" s="116"/>
      <c r="T19158" s="117"/>
    </row>
    <row r="19159" spans="10:20">
      <c r="J19159" s="116"/>
      <c r="K19159" s="116"/>
      <c r="L19159" s="116"/>
      <c r="M19159" s="116"/>
      <c r="N19159" s="117"/>
      <c r="P19159" s="115"/>
      <c r="Q19159" s="116"/>
      <c r="R19159" s="116"/>
      <c r="S19159" s="116"/>
      <c r="T19159" s="117"/>
    </row>
    <row r="19160" spans="10:20">
      <c r="J19160" s="116"/>
      <c r="K19160" s="116"/>
      <c r="L19160" s="116"/>
      <c r="M19160" s="116"/>
      <c r="N19160" s="117"/>
      <c r="P19160" s="115"/>
      <c r="Q19160" s="116"/>
      <c r="R19160" s="116"/>
      <c r="S19160" s="116"/>
      <c r="T19160" s="117"/>
    </row>
    <row r="19161" spans="10:20">
      <c r="J19161" s="116"/>
      <c r="K19161" s="116"/>
      <c r="L19161" s="116"/>
      <c r="M19161" s="116"/>
      <c r="N19161" s="117"/>
      <c r="P19161" s="115"/>
      <c r="Q19161" s="116"/>
      <c r="R19161" s="116"/>
      <c r="S19161" s="116"/>
      <c r="T19161" s="117"/>
    </row>
    <row r="19162" spans="10:20">
      <c r="J19162" s="116"/>
      <c r="K19162" s="116"/>
      <c r="L19162" s="116"/>
      <c r="M19162" s="116"/>
      <c r="N19162" s="117"/>
      <c r="P19162" s="115"/>
      <c r="Q19162" s="116"/>
      <c r="R19162" s="116"/>
      <c r="S19162" s="116"/>
      <c r="T19162" s="117"/>
    </row>
    <row r="19163" spans="10:20">
      <c r="J19163" s="116"/>
      <c r="K19163" s="116"/>
      <c r="L19163" s="116"/>
      <c r="M19163" s="116"/>
      <c r="N19163" s="117"/>
      <c r="P19163" s="115"/>
      <c r="Q19163" s="116"/>
      <c r="R19163" s="116"/>
      <c r="S19163" s="116"/>
      <c r="T19163" s="117"/>
    </row>
    <row r="19164" spans="10:20">
      <c r="J19164" s="116"/>
      <c r="K19164" s="116"/>
      <c r="L19164" s="116"/>
      <c r="M19164" s="116"/>
      <c r="N19164" s="117"/>
      <c r="P19164" s="115"/>
      <c r="Q19164" s="116"/>
      <c r="R19164" s="116"/>
      <c r="S19164" s="116"/>
      <c r="T19164" s="117"/>
    </row>
    <row r="19165" spans="10:20">
      <c r="J19165" s="116"/>
      <c r="K19165" s="116"/>
      <c r="L19165" s="116"/>
      <c r="M19165" s="116"/>
      <c r="N19165" s="117"/>
      <c r="P19165" s="115"/>
      <c r="Q19165" s="116"/>
      <c r="R19165" s="116"/>
      <c r="S19165" s="116"/>
      <c r="T19165" s="117"/>
    </row>
    <row r="19166" spans="10:20">
      <c r="J19166" s="116"/>
      <c r="K19166" s="116"/>
      <c r="L19166" s="116"/>
      <c r="M19166" s="116"/>
      <c r="N19166" s="117"/>
      <c r="P19166" s="115"/>
      <c r="Q19166" s="116"/>
      <c r="R19166" s="116"/>
      <c r="S19166" s="116"/>
      <c r="T19166" s="117"/>
    </row>
    <row r="19167" spans="10:20">
      <c r="J19167" s="116"/>
      <c r="K19167" s="116"/>
      <c r="L19167" s="116"/>
      <c r="M19167" s="116"/>
      <c r="N19167" s="117"/>
      <c r="P19167" s="115"/>
      <c r="Q19167" s="116"/>
      <c r="R19167" s="116"/>
      <c r="S19167" s="116"/>
      <c r="T19167" s="117"/>
    </row>
    <row r="19168" spans="10:20">
      <c r="J19168" s="116"/>
      <c r="K19168" s="116"/>
      <c r="L19168" s="116"/>
      <c r="M19168" s="116"/>
      <c r="N19168" s="117"/>
      <c r="P19168" s="115"/>
      <c r="Q19168" s="116"/>
      <c r="R19168" s="116"/>
      <c r="S19168" s="116"/>
      <c r="T19168" s="117"/>
    </row>
    <row r="19169" spans="10:20">
      <c r="J19169" s="116"/>
      <c r="K19169" s="116"/>
      <c r="L19169" s="116"/>
      <c r="M19169" s="116"/>
      <c r="N19169" s="117"/>
      <c r="P19169" s="115"/>
      <c r="Q19169" s="116"/>
      <c r="R19169" s="116"/>
      <c r="S19169" s="116"/>
      <c r="T19169" s="117"/>
    </row>
    <row r="19170" spans="10:20">
      <c r="J19170" s="116"/>
      <c r="K19170" s="116"/>
      <c r="L19170" s="116"/>
      <c r="M19170" s="116"/>
      <c r="N19170" s="117"/>
      <c r="P19170" s="115"/>
      <c r="Q19170" s="116"/>
      <c r="R19170" s="116"/>
      <c r="S19170" s="116"/>
      <c r="T19170" s="117"/>
    </row>
    <row r="19171" spans="10:20">
      <c r="J19171" s="116"/>
      <c r="K19171" s="116"/>
      <c r="L19171" s="116"/>
      <c r="M19171" s="116"/>
      <c r="N19171" s="117"/>
      <c r="P19171" s="115"/>
      <c r="Q19171" s="116"/>
      <c r="R19171" s="116"/>
      <c r="S19171" s="116"/>
      <c r="T19171" s="117"/>
    </row>
    <row r="19172" spans="10:20">
      <c r="J19172" s="116"/>
      <c r="K19172" s="116"/>
      <c r="L19172" s="116"/>
      <c r="M19172" s="116"/>
      <c r="N19172" s="117"/>
      <c r="P19172" s="115"/>
      <c r="Q19172" s="116"/>
      <c r="R19172" s="116"/>
      <c r="S19172" s="116"/>
      <c r="T19172" s="117"/>
    </row>
    <row r="19173" spans="10:20">
      <c r="J19173" s="116"/>
      <c r="K19173" s="116"/>
      <c r="L19173" s="116"/>
      <c r="M19173" s="116"/>
      <c r="N19173" s="117"/>
      <c r="P19173" s="115"/>
      <c r="Q19173" s="116"/>
      <c r="R19173" s="116"/>
      <c r="S19173" s="116"/>
      <c r="T19173" s="117"/>
    </row>
    <row r="19174" spans="10:20">
      <c r="J19174" s="116"/>
      <c r="K19174" s="116"/>
      <c r="L19174" s="116"/>
      <c r="M19174" s="116"/>
      <c r="N19174" s="117"/>
      <c r="P19174" s="115"/>
      <c r="Q19174" s="116"/>
      <c r="R19174" s="116"/>
      <c r="S19174" s="116"/>
      <c r="T19174" s="117"/>
    </row>
    <row r="19175" spans="10:20">
      <c r="J19175" s="116"/>
      <c r="K19175" s="116"/>
      <c r="L19175" s="116"/>
      <c r="M19175" s="116"/>
      <c r="N19175" s="117"/>
      <c r="P19175" s="115"/>
      <c r="Q19175" s="116"/>
      <c r="R19175" s="116"/>
      <c r="S19175" s="116"/>
      <c r="T19175" s="117"/>
    </row>
    <row r="19176" spans="10:20">
      <c r="J19176" s="116"/>
      <c r="K19176" s="116"/>
      <c r="L19176" s="116"/>
      <c r="M19176" s="116"/>
      <c r="N19176" s="117"/>
      <c r="P19176" s="115"/>
      <c r="Q19176" s="116"/>
      <c r="R19176" s="116"/>
      <c r="S19176" s="116"/>
      <c r="T19176" s="117"/>
    </row>
    <row r="19177" spans="10:20">
      <c r="J19177" s="116"/>
      <c r="K19177" s="116"/>
      <c r="L19177" s="116"/>
      <c r="M19177" s="116"/>
      <c r="N19177" s="117"/>
      <c r="P19177" s="115"/>
      <c r="Q19177" s="116"/>
      <c r="R19177" s="116"/>
      <c r="S19177" s="116"/>
      <c r="T19177" s="117"/>
    </row>
    <row r="19178" spans="10:20">
      <c r="J19178" s="116"/>
      <c r="K19178" s="116"/>
      <c r="L19178" s="116"/>
      <c r="M19178" s="116"/>
      <c r="N19178" s="117"/>
      <c r="P19178" s="115"/>
      <c r="Q19178" s="116"/>
      <c r="R19178" s="116"/>
      <c r="S19178" s="116"/>
      <c r="T19178" s="117"/>
    </row>
    <row r="19179" spans="10:20">
      <c r="J19179" s="116"/>
      <c r="K19179" s="116"/>
      <c r="L19179" s="116"/>
      <c r="M19179" s="116"/>
      <c r="N19179" s="117"/>
      <c r="P19179" s="115"/>
      <c r="Q19179" s="116"/>
      <c r="R19179" s="116"/>
      <c r="S19179" s="116"/>
      <c r="T19179" s="117"/>
    </row>
    <row r="19180" spans="10:20">
      <c r="J19180" s="116"/>
      <c r="K19180" s="116"/>
      <c r="L19180" s="116"/>
      <c r="M19180" s="116"/>
      <c r="N19180" s="117"/>
      <c r="P19180" s="115"/>
      <c r="Q19180" s="116"/>
      <c r="R19180" s="116"/>
      <c r="S19180" s="116"/>
      <c r="T19180" s="117"/>
    </row>
    <row r="19181" spans="10:20">
      <c r="J19181" s="116"/>
      <c r="K19181" s="116"/>
      <c r="L19181" s="116"/>
      <c r="M19181" s="116"/>
      <c r="N19181" s="117"/>
      <c r="P19181" s="115"/>
      <c r="Q19181" s="116"/>
      <c r="R19181" s="116"/>
      <c r="S19181" s="116"/>
      <c r="T19181" s="117"/>
    </row>
    <row r="19182" spans="10:20">
      <c r="J19182" s="116"/>
      <c r="K19182" s="116"/>
      <c r="L19182" s="116"/>
      <c r="M19182" s="116"/>
      <c r="N19182" s="117"/>
      <c r="P19182" s="115"/>
      <c r="Q19182" s="116"/>
      <c r="R19182" s="116"/>
      <c r="S19182" s="116"/>
      <c r="T19182" s="117"/>
    </row>
    <row r="19183" spans="10:20">
      <c r="J19183" s="116"/>
      <c r="K19183" s="116"/>
      <c r="L19183" s="116"/>
      <c r="M19183" s="116"/>
      <c r="N19183" s="117"/>
      <c r="P19183" s="115"/>
      <c r="Q19183" s="116"/>
      <c r="R19183" s="116"/>
      <c r="S19183" s="116"/>
      <c r="T19183" s="117"/>
    </row>
    <row r="19184" spans="10:20">
      <c r="J19184" s="116"/>
      <c r="K19184" s="116"/>
      <c r="L19184" s="116"/>
      <c r="M19184" s="116"/>
      <c r="N19184" s="117"/>
      <c r="P19184" s="115"/>
      <c r="Q19184" s="116"/>
      <c r="R19184" s="116"/>
      <c r="S19184" s="116"/>
      <c r="T19184" s="117"/>
    </row>
    <row r="19185" spans="10:20">
      <c r="J19185" s="116"/>
      <c r="K19185" s="116"/>
      <c r="L19185" s="116"/>
      <c r="M19185" s="116"/>
      <c r="N19185" s="117"/>
      <c r="P19185" s="115"/>
      <c r="Q19185" s="116"/>
      <c r="R19185" s="116"/>
      <c r="S19185" s="116"/>
      <c r="T19185" s="117"/>
    </row>
    <row r="19186" spans="10:20">
      <c r="J19186" s="116"/>
      <c r="K19186" s="116"/>
      <c r="L19186" s="116"/>
      <c r="M19186" s="116"/>
      <c r="N19186" s="117"/>
      <c r="P19186" s="115"/>
      <c r="Q19186" s="116"/>
      <c r="R19186" s="116"/>
      <c r="S19186" s="116"/>
      <c r="T19186" s="117"/>
    </row>
    <row r="19187" spans="10:20">
      <c r="J19187" s="116"/>
      <c r="K19187" s="116"/>
      <c r="L19187" s="116"/>
      <c r="M19187" s="116"/>
      <c r="N19187" s="117"/>
      <c r="P19187" s="115"/>
      <c r="Q19187" s="116"/>
      <c r="R19187" s="116"/>
      <c r="S19187" s="116"/>
      <c r="T19187" s="117"/>
    </row>
    <row r="19188" spans="10:20">
      <c r="J19188" s="116"/>
      <c r="K19188" s="116"/>
      <c r="L19188" s="116"/>
      <c r="M19188" s="116"/>
      <c r="N19188" s="117"/>
      <c r="P19188" s="115"/>
      <c r="Q19188" s="116"/>
      <c r="R19188" s="116"/>
      <c r="S19188" s="116"/>
      <c r="T19188" s="117"/>
    </row>
    <row r="19189" spans="10:20">
      <c r="J19189" s="116"/>
      <c r="K19189" s="116"/>
      <c r="L19189" s="116"/>
      <c r="M19189" s="116"/>
      <c r="N19189" s="117"/>
      <c r="P19189" s="115"/>
      <c r="Q19189" s="116"/>
      <c r="R19189" s="116"/>
      <c r="S19189" s="116"/>
      <c r="T19189" s="117"/>
    </row>
    <row r="19190" spans="10:20">
      <c r="J19190" s="116"/>
      <c r="K19190" s="116"/>
      <c r="L19190" s="116"/>
      <c r="M19190" s="116"/>
      <c r="N19190" s="117"/>
      <c r="P19190" s="115"/>
      <c r="Q19190" s="116"/>
      <c r="R19190" s="116"/>
      <c r="S19190" s="116"/>
      <c r="T19190" s="117"/>
    </row>
    <row r="19191" spans="10:20">
      <c r="J19191" s="116"/>
      <c r="K19191" s="116"/>
      <c r="L19191" s="116"/>
      <c r="M19191" s="116"/>
      <c r="N19191" s="117"/>
      <c r="P19191" s="115"/>
      <c r="Q19191" s="116"/>
      <c r="R19191" s="116"/>
      <c r="S19191" s="116"/>
      <c r="T19191" s="117"/>
    </row>
    <row r="19192" spans="10:20">
      <c r="J19192" s="116"/>
      <c r="K19192" s="116"/>
      <c r="L19192" s="116"/>
      <c r="M19192" s="116"/>
      <c r="N19192" s="117"/>
      <c r="P19192" s="115"/>
      <c r="Q19192" s="116"/>
      <c r="R19192" s="116"/>
      <c r="S19192" s="116"/>
      <c r="T19192" s="117"/>
    </row>
    <row r="19193" spans="10:20">
      <c r="J19193" s="116"/>
      <c r="K19193" s="116"/>
      <c r="L19193" s="116"/>
      <c r="M19193" s="116"/>
      <c r="N19193" s="117"/>
      <c r="P19193" s="115"/>
      <c r="Q19193" s="116"/>
      <c r="R19193" s="116"/>
      <c r="S19193" s="116"/>
      <c r="T19193" s="117"/>
    </row>
    <row r="19194" spans="10:20">
      <c r="J19194" s="116"/>
      <c r="K19194" s="116"/>
      <c r="L19194" s="116"/>
      <c r="M19194" s="116"/>
      <c r="N19194" s="117"/>
      <c r="P19194" s="115"/>
      <c r="Q19194" s="116"/>
      <c r="R19194" s="116"/>
      <c r="S19194" s="116"/>
      <c r="T19194" s="117"/>
    </row>
    <row r="19195" spans="10:20">
      <c r="J19195" s="116"/>
      <c r="K19195" s="116"/>
      <c r="L19195" s="116"/>
      <c r="M19195" s="116"/>
      <c r="N19195" s="117"/>
      <c r="P19195" s="115"/>
      <c r="Q19195" s="116"/>
      <c r="R19195" s="116"/>
      <c r="S19195" s="116"/>
      <c r="T19195" s="117"/>
    </row>
    <row r="19196" spans="10:20">
      <c r="J19196" s="116"/>
      <c r="K19196" s="116"/>
      <c r="L19196" s="116"/>
      <c r="M19196" s="116"/>
      <c r="N19196" s="117"/>
      <c r="P19196" s="115"/>
      <c r="Q19196" s="116"/>
      <c r="R19196" s="116"/>
      <c r="S19196" s="116"/>
      <c r="T19196" s="117"/>
    </row>
    <row r="19197" spans="10:20">
      <c r="J19197" s="116"/>
      <c r="K19197" s="116"/>
      <c r="L19197" s="116"/>
      <c r="M19197" s="116"/>
      <c r="N19197" s="117"/>
      <c r="P19197" s="115"/>
      <c r="Q19197" s="116"/>
      <c r="R19197" s="116"/>
      <c r="S19197" s="116"/>
      <c r="T19197" s="117"/>
    </row>
    <row r="19198" spans="10:20">
      <c r="J19198" s="116"/>
      <c r="K19198" s="116"/>
      <c r="L19198" s="116"/>
      <c r="M19198" s="116"/>
      <c r="N19198" s="117"/>
      <c r="P19198" s="115"/>
      <c r="Q19198" s="116"/>
      <c r="R19198" s="116"/>
      <c r="S19198" s="116"/>
      <c r="T19198" s="117"/>
    </row>
    <row r="19199" spans="10:20">
      <c r="J19199" s="116"/>
      <c r="K19199" s="116"/>
      <c r="L19199" s="116"/>
      <c r="M19199" s="116"/>
      <c r="N19199" s="117"/>
      <c r="P19199" s="115"/>
      <c r="Q19199" s="116"/>
      <c r="R19199" s="116"/>
      <c r="S19199" s="116"/>
      <c r="T19199" s="117"/>
    </row>
    <row r="19200" spans="10:20">
      <c r="J19200" s="116"/>
      <c r="K19200" s="116"/>
      <c r="L19200" s="116"/>
      <c r="M19200" s="116"/>
      <c r="N19200" s="117"/>
      <c r="P19200" s="115"/>
      <c r="Q19200" s="116"/>
      <c r="R19200" s="116"/>
      <c r="S19200" s="116"/>
      <c r="T19200" s="117"/>
    </row>
    <row r="19201" spans="10:20">
      <c r="J19201" s="116"/>
      <c r="K19201" s="116"/>
      <c r="L19201" s="116"/>
      <c r="M19201" s="116"/>
      <c r="N19201" s="117"/>
      <c r="P19201" s="115"/>
      <c r="Q19201" s="116"/>
      <c r="R19201" s="116"/>
      <c r="S19201" s="116"/>
      <c r="T19201" s="117"/>
    </row>
    <row r="19202" spans="10:20">
      <c r="J19202" s="116"/>
      <c r="K19202" s="116"/>
      <c r="L19202" s="116"/>
      <c r="M19202" s="116"/>
      <c r="N19202" s="117"/>
      <c r="P19202" s="115"/>
      <c r="Q19202" s="116"/>
      <c r="R19202" s="116"/>
      <c r="S19202" s="116"/>
      <c r="T19202" s="117"/>
    </row>
    <row r="19203" spans="10:20">
      <c r="J19203" s="116"/>
      <c r="K19203" s="116"/>
      <c r="L19203" s="116"/>
      <c r="M19203" s="116"/>
      <c r="N19203" s="117"/>
      <c r="P19203" s="115"/>
      <c r="Q19203" s="116"/>
      <c r="R19203" s="116"/>
      <c r="S19203" s="116"/>
      <c r="T19203" s="117"/>
    </row>
    <row r="19204" spans="10:20">
      <c r="J19204" s="116"/>
      <c r="K19204" s="116"/>
      <c r="L19204" s="116"/>
      <c r="M19204" s="116"/>
      <c r="N19204" s="117"/>
      <c r="P19204" s="115"/>
      <c r="Q19204" s="116"/>
      <c r="R19204" s="116"/>
      <c r="S19204" s="116"/>
      <c r="T19204" s="117"/>
    </row>
    <row r="19205" spans="10:20">
      <c r="J19205" s="116"/>
      <c r="K19205" s="116"/>
      <c r="L19205" s="116"/>
      <c r="M19205" s="116"/>
      <c r="N19205" s="117"/>
      <c r="P19205" s="115"/>
      <c r="Q19205" s="116"/>
      <c r="R19205" s="116"/>
      <c r="S19205" s="116"/>
      <c r="T19205" s="117"/>
    </row>
    <row r="19206" spans="10:20">
      <c r="J19206" s="116"/>
      <c r="K19206" s="116"/>
      <c r="L19206" s="116"/>
      <c r="M19206" s="116"/>
      <c r="N19206" s="117"/>
      <c r="P19206" s="115"/>
      <c r="Q19206" s="116"/>
      <c r="R19206" s="116"/>
      <c r="S19206" s="116"/>
      <c r="T19206" s="117"/>
    </row>
    <row r="19207" spans="10:20">
      <c r="J19207" s="116"/>
      <c r="K19207" s="116"/>
      <c r="L19207" s="116"/>
      <c r="M19207" s="116"/>
      <c r="N19207" s="117"/>
      <c r="P19207" s="115"/>
      <c r="Q19207" s="116"/>
      <c r="R19207" s="116"/>
      <c r="S19207" s="116"/>
      <c r="T19207" s="117"/>
    </row>
    <row r="19208" spans="10:20">
      <c r="J19208" s="116"/>
      <c r="K19208" s="116"/>
      <c r="L19208" s="116"/>
      <c r="M19208" s="116"/>
      <c r="N19208" s="117"/>
      <c r="P19208" s="115"/>
      <c r="Q19208" s="116"/>
      <c r="R19208" s="116"/>
      <c r="S19208" s="116"/>
      <c r="T19208" s="117"/>
    </row>
    <row r="19209" spans="10:20">
      <c r="J19209" s="116"/>
      <c r="K19209" s="116"/>
      <c r="L19209" s="116"/>
      <c r="M19209" s="116"/>
      <c r="N19209" s="117"/>
      <c r="P19209" s="115"/>
      <c r="Q19209" s="116"/>
      <c r="R19209" s="116"/>
      <c r="S19209" s="116"/>
      <c r="T19209" s="117"/>
    </row>
    <row r="19210" spans="10:20">
      <c r="J19210" s="116"/>
      <c r="K19210" s="116"/>
      <c r="L19210" s="116"/>
      <c r="M19210" s="116"/>
      <c r="N19210" s="117"/>
      <c r="P19210" s="115"/>
      <c r="Q19210" s="116"/>
      <c r="R19210" s="116"/>
      <c r="S19210" s="116"/>
      <c r="T19210" s="117"/>
    </row>
    <row r="19211" spans="10:20">
      <c r="J19211" s="116"/>
      <c r="K19211" s="116"/>
      <c r="L19211" s="116"/>
      <c r="M19211" s="116"/>
      <c r="N19211" s="117"/>
      <c r="P19211" s="115"/>
      <c r="Q19211" s="116"/>
      <c r="R19211" s="116"/>
      <c r="S19211" s="116"/>
      <c r="T19211" s="117"/>
    </row>
    <row r="19212" spans="10:20">
      <c r="J19212" s="116"/>
      <c r="K19212" s="116"/>
      <c r="L19212" s="116"/>
      <c r="M19212" s="116"/>
      <c r="N19212" s="117"/>
      <c r="P19212" s="115"/>
      <c r="Q19212" s="116"/>
      <c r="R19212" s="116"/>
      <c r="S19212" s="116"/>
      <c r="T19212" s="117"/>
    </row>
    <row r="19213" spans="10:20">
      <c r="J19213" s="116"/>
      <c r="K19213" s="116"/>
      <c r="L19213" s="116"/>
      <c r="M19213" s="116"/>
      <c r="N19213" s="117"/>
      <c r="P19213" s="115"/>
      <c r="Q19213" s="116"/>
      <c r="R19213" s="116"/>
      <c r="S19213" s="116"/>
      <c r="T19213" s="117"/>
    </row>
    <row r="19214" spans="10:20">
      <c r="J19214" s="116"/>
      <c r="K19214" s="116"/>
      <c r="L19214" s="116"/>
      <c r="M19214" s="116"/>
      <c r="N19214" s="117"/>
      <c r="P19214" s="115"/>
      <c r="Q19214" s="116"/>
      <c r="R19214" s="116"/>
      <c r="S19214" s="116"/>
      <c r="T19214" s="117"/>
    </row>
    <row r="19215" spans="10:20">
      <c r="J19215" s="116"/>
      <c r="K19215" s="116"/>
      <c r="L19215" s="116"/>
      <c r="M19215" s="116"/>
      <c r="N19215" s="117"/>
      <c r="P19215" s="115"/>
      <c r="Q19215" s="116"/>
      <c r="R19215" s="116"/>
      <c r="S19215" s="116"/>
      <c r="T19215" s="117"/>
    </row>
    <row r="19216" spans="10:20">
      <c r="J19216" s="116"/>
      <c r="K19216" s="116"/>
      <c r="L19216" s="116"/>
      <c r="M19216" s="116"/>
      <c r="N19216" s="117"/>
      <c r="P19216" s="115"/>
      <c r="Q19216" s="116"/>
      <c r="R19216" s="116"/>
      <c r="S19216" s="116"/>
      <c r="T19216" s="117"/>
    </row>
    <row r="19217" spans="10:20">
      <c r="J19217" s="116"/>
      <c r="K19217" s="116"/>
      <c r="L19217" s="116"/>
      <c r="M19217" s="116"/>
      <c r="N19217" s="117"/>
      <c r="P19217" s="115"/>
      <c r="Q19217" s="116"/>
      <c r="R19217" s="116"/>
      <c r="S19217" s="116"/>
      <c r="T19217" s="117"/>
    </row>
    <row r="19218" spans="10:20">
      <c r="J19218" s="116"/>
      <c r="K19218" s="116"/>
      <c r="L19218" s="116"/>
      <c r="M19218" s="116"/>
      <c r="N19218" s="117"/>
      <c r="P19218" s="115"/>
      <c r="Q19218" s="116"/>
      <c r="R19218" s="116"/>
      <c r="S19218" s="116"/>
      <c r="T19218" s="117"/>
    </row>
    <row r="19219" spans="10:20">
      <c r="J19219" s="116"/>
      <c r="K19219" s="116"/>
      <c r="L19219" s="116"/>
      <c r="M19219" s="116"/>
      <c r="N19219" s="117"/>
      <c r="P19219" s="115"/>
      <c r="Q19219" s="116"/>
      <c r="R19219" s="116"/>
      <c r="S19219" s="116"/>
      <c r="T19219" s="117"/>
    </row>
    <row r="19220" spans="10:20">
      <c r="J19220" s="116"/>
      <c r="K19220" s="116"/>
      <c r="L19220" s="116"/>
      <c r="M19220" s="116"/>
      <c r="N19220" s="117"/>
      <c r="P19220" s="115"/>
      <c r="Q19220" s="116"/>
      <c r="R19220" s="116"/>
      <c r="S19220" s="116"/>
      <c r="T19220" s="117"/>
    </row>
    <row r="19221" spans="10:20">
      <c r="J19221" s="116"/>
      <c r="K19221" s="116"/>
      <c r="L19221" s="116"/>
      <c r="M19221" s="116"/>
      <c r="N19221" s="117"/>
      <c r="P19221" s="115"/>
      <c r="Q19221" s="116"/>
      <c r="R19221" s="116"/>
      <c r="S19221" s="116"/>
      <c r="T19221" s="117"/>
    </row>
    <row r="19222" spans="10:20">
      <c r="J19222" s="116"/>
      <c r="K19222" s="116"/>
      <c r="L19222" s="116"/>
      <c r="M19222" s="116"/>
      <c r="N19222" s="117"/>
      <c r="P19222" s="115"/>
      <c r="Q19222" s="116"/>
      <c r="R19222" s="116"/>
      <c r="S19222" s="116"/>
      <c r="T19222" s="117"/>
    </row>
    <row r="19223" spans="10:20">
      <c r="J19223" s="116"/>
      <c r="K19223" s="116"/>
      <c r="L19223" s="116"/>
      <c r="M19223" s="116"/>
      <c r="N19223" s="117"/>
      <c r="P19223" s="115"/>
      <c r="Q19223" s="116"/>
      <c r="R19223" s="116"/>
      <c r="S19223" s="116"/>
      <c r="T19223" s="117"/>
    </row>
    <row r="19224" spans="10:20">
      <c r="J19224" s="116"/>
      <c r="K19224" s="116"/>
      <c r="L19224" s="116"/>
      <c r="M19224" s="116"/>
      <c r="N19224" s="117"/>
      <c r="P19224" s="115"/>
      <c r="Q19224" s="116"/>
      <c r="R19224" s="116"/>
      <c r="S19224" s="116"/>
      <c r="T19224" s="117"/>
    </row>
    <row r="19225" spans="10:20">
      <c r="J19225" s="116"/>
      <c r="K19225" s="116"/>
      <c r="L19225" s="116"/>
      <c r="M19225" s="116"/>
      <c r="N19225" s="117"/>
      <c r="P19225" s="115"/>
      <c r="Q19225" s="116"/>
      <c r="R19225" s="116"/>
      <c r="S19225" s="116"/>
      <c r="T19225" s="117"/>
    </row>
    <row r="19226" spans="10:20">
      <c r="J19226" s="116"/>
      <c r="K19226" s="116"/>
      <c r="L19226" s="116"/>
      <c r="M19226" s="116"/>
      <c r="N19226" s="117"/>
      <c r="P19226" s="115"/>
      <c r="Q19226" s="116"/>
      <c r="R19226" s="116"/>
      <c r="S19226" s="116"/>
      <c r="T19226" s="117"/>
    </row>
    <row r="19227" spans="10:20">
      <c r="J19227" s="116"/>
      <c r="K19227" s="116"/>
      <c r="L19227" s="116"/>
      <c r="M19227" s="116"/>
      <c r="N19227" s="117"/>
      <c r="P19227" s="115"/>
      <c r="Q19227" s="116"/>
      <c r="R19227" s="116"/>
      <c r="S19227" s="116"/>
      <c r="T19227" s="117"/>
    </row>
    <row r="19228" spans="10:20">
      <c r="J19228" s="116"/>
      <c r="K19228" s="116"/>
      <c r="L19228" s="116"/>
      <c r="M19228" s="116"/>
      <c r="N19228" s="117"/>
      <c r="P19228" s="115"/>
      <c r="Q19228" s="116"/>
      <c r="R19228" s="116"/>
      <c r="S19228" s="116"/>
      <c r="T19228" s="117"/>
    </row>
    <row r="19229" spans="10:20">
      <c r="J19229" s="116"/>
      <c r="K19229" s="116"/>
      <c r="L19229" s="116"/>
      <c r="M19229" s="116"/>
      <c r="N19229" s="117"/>
      <c r="P19229" s="115"/>
      <c r="Q19229" s="116"/>
      <c r="R19229" s="116"/>
      <c r="S19229" s="116"/>
      <c r="T19229" s="117"/>
    </row>
    <row r="19230" spans="10:20">
      <c r="J19230" s="116"/>
      <c r="K19230" s="116"/>
      <c r="L19230" s="116"/>
      <c r="M19230" s="116"/>
      <c r="N19230" s="117"/>
      <c r="P19230" s="115"/>
      <c r="Q19230" s="116"/>
      <c r="R19230" s="116"/>
      <c r="S19230" s="116"/>
      <c r="T19230" s="117"/>
    </row>
    <row r="19231" spans="10:20">
      <c r="J19231" s="116"/>
      <c r="K19231" s="116"/>
      <c r="L19231" s="116"/>
      <c r="M19231" s="116"/>
      <c r="N19231" s="117"/>
      <c r="P19231" s="115"/>
      <c r="Q19231" s="116"/>
      <c r="R19231" s="116"/>
      <c r="S19231" s="116"/>
      <c r="T19231" s="117"/>
    </row>
    <row r="19232" spans="10:20">
      <c r="J19232" s="116"/>
      <c r="K19232" s="116"/>
      <c r="L19232" s="116"/>
      <c r="M19232" s="116"/>
      <c r="N19232" s="117"/>
      <c r="P19232" s="115"/>
      <c r="Q19232" s="116"/>
      <c r="R19232" s="116"/>
      <c r="S19232" s="116"/>
      <c r="T19232" s="117"/>
    </row>
    <row r="19233" spans="10:20">
      <c r="J19233" s="116"/>
      <c r="K19233" s="116"/>
      <c r="L19233" s="116"/>
      <c r="M19233" s="116"/>
      <c r="N19233" s="117"/>
      <c r="P19233" s="115"/>
      <c r="Q19233" s="116"/>
      <c r="R19233" s="116"/>
      <c r="S19233" s="116"/>
      <c r="T19233" s="117"/>
    </row>
    <row r="19234" spans="10:20">
      <c r="J19234" s="116"/>
      <c r="K19234" s="116"/>
      <c r="L19234" s="116"/>
      <c r="M19234" s="116"/>
      <c r="N19234" s="117"/>
      <c r="P19234" s="115"/>
      <c r="Q19234" s="116"/>
      <c r="R19234" s="116"/>
      <c r="S19234" s="116"/>
      <c r="T19234" s="117"/>
    </row>
    <row r="19235" spans="10:20">
      <c r="J19235" s="116"/>
      <c r="K19235" s="116"/>
      <c r="L19235" s="116"/>
      <c r="M19235" s="116"/>
      <c r="N19235" s="117"/>
      <c r="P19235" s="115"/>
      <c r="Q19235" s="116"/>
      <c r="R19235" s="116"/>
      <c r="S19235" s="116"/>
      <c r="T19235" s="117"/>
    </row>
    <row r="19236" spans="10:20">
      <c r="J19236" s="116"/>
      <c r="K19236" s="116"/>
      <c r="L19236" s="116"/>
      <c r="M19236" s="116"/>
      <c r="N19236" s="117"/>
      <c r="P19236" s="115"/>
      <c r="Q19236" s="116"/>
      <c r="R19236" s="116"/>
      <c r="S19236" s="116"/>
      <c r="T19236" s="117"/>
    </row>
    <row r="19237" spans="10:20">
      <c r="J19237" s="116"/>
      <c r="K19237" s="116"/>
      <c r="L19237" s="116"/>
      <c r="M19237" s="116"/>
      <c r="N19237" s="117"/>
      <c r="P19237" s="115"/>
      <c r="Q19237" s="116"/>
      <c r="R19237" s="116"/>
      <c r="S19237" s="116"/>
      <c r="T19237" s="117"/>
    </row>
    <row r="19238" spans="10:20">
      <c r="J19238" s="116"/>
      <c r="K19238" s="116"/>
      <c r="L19238" s="116"/>
      <c r="M19238" s="116"/>
      <c r="N19238" s="117"/>
      <c r="P19238" s="115"/>
      <c r="Q19238" s="116"/>
      <c r="R19238" s="116"/>
      <c r="S19238" s="116"/>
      <c r="T19238" s="117"/>
    </row>
    <row r="19239" spans="10:20">
      <c r="J19239" s="116"/>
      <c r="K19239" s="116"/>
      <c r="L19239" s="116"/>
      <c r="M19239" s="116"/>
      <c r="N19239" s="117"/>
      <c r="P19239" s="115"/>
      <c r="Q19239" s="116"/>
      <c r="R19239" s="116"/>
      <c r="S19239" s="116"/>
      <c r="T19239" s="117"/>
    </row>
    <row r="19240" spans="10:20">
      <c r="J19240" s="116"/>
      <c r="K19240" s="116"/>
      <c r="L19240" s="116"/>
      <c r="M19240" s="116"/>
      <c r="N19240" s="117"/>
      <c r="P19240" s="115"/>
      <c r="Q19240" s="116"/>
      <c r="R19240" s="116"/>
      <c r="S19240" s="116"/>
      <c r="T19240" s="117"/>
    </row>
    <row r="19241" spans="10:20">
      <c r="J19241" s="116"/>
      <c r="K19241" s="116"/>
      <c r="L19241" s="116"/>
      <c r="M19241" s="116"/>
      <c r="N19241" s="117"/>
      <c r="P19241" s="115"/>
      <c r="Q19241" s="116"/>
      <c r="R19241" s="116"/>
      <c r="S19241" s="116"/>
      <c r="T19241" s="117"/>
    </row>
    <row r="19242" spans="10:20">
      <c r="J19242" s="116"/>
      <c r="K19242" s="116"/>
      <c r="L19242" s="116"/>
      <c r="M19242" s="116"/>
      <c r="N19242" s="117"/>
      <c r="P19242" s="115"/>
      <c r="Q19242" s="116"/>
      <c r="R19242" s="116"/>
      <c r="S19242" s="116"/>
      <c r="T19242" s="117"/>
    </row>
    <row r="19243" spans="10:20">
      <c r="J19243" s="116"/>
      <c r="K19243" s="116"/>
      <c r="L19243" s="116"/>
      <c r="M19243" s="116"/>
      <c r="N19243" s="117"/>
      <c r="P19243" s="115"/>
      <c r="Q19243" s="116"/>
      <c r="R19243" s="116"/>
      <c r="S19243" s="116"/>
      <c r="T19243" s="117"/>
    </row>
    <row r="19244" spans="10:20">
      <c r="J19244" s="116"/>
      <c r="K19244" s="116"/>
      <c r="L19244" s="116"/>
      <c r="M19244" s="116"/>
      <c r="N19244" s="117"/>
      <c r="P19244" s="115"/>
      <c r="Q19244" s="116"/>
      <c r="R19244" s="116"/>
      <c r="S19244" s="116"/>
      <c r="T19244" s="117"/>
    </row>
    <row r="19245" spans="10:20">
      <c r="J19245" s="116"/>
      <c r="K19245" s="116"/>
      <c r="L19245" s="116"/>
      <c r="M19245" s="116"/>
      <c r="N19245" s="117"/>
      <c r="P19245" s="115"/>
      <c r="Q19245" s="116"/>
      <c r="R19245" s="116"/>
      <c r="S19245" s="116"/>
      <c r="T19245" s="117"/>
    </row>
    <row r="19246" spans="10:20">
      <c r="J19246" s="116"/>
      <c r="K19246" s="116"/>
      <c r="L19246" s="116"/>
      <c r="M19246" s="116"/>
      <c r="N19246" s="117"/>
      <c r="P19246" s="115"/>
      <c r="Q19246" s="116"/>
      <c r="R19246" s="116"/>
      <c r="S19246" s="116"/>
      <c r="T19246" s="117"/>
    </row>
    <row r="19247" spans="10:20">
      <c r="J19247" s="116"/>
      <c r="K19247" s="116"/>
      <c r="L19247" s="116"/>
      <c r="M19247" s="116"/>
      <c r="N19247" s="117"/>
      <c r="P19247" s="115"/>
      <c r="Q19247" s="116"/>
      <c r="R19247" s="116"/>
      <c r="S19247" s="116"/>
      <c r="T19247" s="117"/>
    </row>
    <row r="19248" spans="10:20">
      <c r="J19248" s="116"/>
      <c r="K19248" s="116"/>
      <c r="L19248" s="116"/>
      <c r="M19248" s="116"/>
      <c r="N19248" s="117"/>
      <c r="P19248" s="115"/>
      <c r="Q19248" s="116"/>
      <c r="R19248" s="116"/>
      <c r="S19248" s="116"/>
      <c r="T19248" s="117"/>
    </row>
    <row r="19249" spans="10:20">
      <c r="J19249" s="116"/>
      <c r="K19249" s="116"/>
      <c r="L19249" s="116"/>
      <c r="M19249" s="116"/>
      <c r="N19249" s="117"/>
      <c r="P19249" s="115"/>
      <c r="Q19249" s="116"/>
      <c r="R19249" s="116"/>
      <c r="S19249" s="116"/>
      <c r="T19249" s="117"/>
    </row>
    <row r="19250" spans="10:20">
      <c r="J19250" s="116"/>
      <c r="K19250" s="116"/>
      <c r="L19250" s="116"/>
      <c r="M19250" s="116"/>
      <c r="N19250" s="117"/>
      <c r="P19250" s="115"/>
      <c r="Q19250" s="116"/>
      <c r="R19250" s="116"/>
      <c r="S19250" s="116"/>
      <c r="T19250" s="117"/>
    </row>
    <row r="19251" spans="10:20">
      <c r="J19251" s="116"/>
      <c r="K19251" s="116"/>
      <c r="L19251" s="116"/>
      <c r="M19251" s="116"/>
      <c r="N19251" s="117"/>
      <c r="P19251" s="115"/>
      <c r="Q19251" s="116"/>
      <c r="R19251" s="116"/>
      <c r="S19251" s="116"/>
      <c r="T19251" s="117"/>
    </row>
    <row r="19252" spans="10:20">
      <c r="J19252" s="116"/>
      <c r="K19252" s="116"/>
      <c r="L19252" s="116"/>
      <c r="M19252" s="116"/>
      <c r="N19252" s="117"/>
      <c r="P19252" s="115"/>
      <c r="Q19252" s="116"/>
      <c r="R19252" s="116"/>
      <c r="S19252" s="116"/>
      <c r="T19252" s="117"/>
    </row>
    <row r="19253" spans="10:20">
      <c r="J19253" s="116"/>
      <c r="K19253" s="116"/>
      <c r="L19253" s="116"/>
      <c r="M19253" s="116"/>
      <c r="N19253" s="117"/>
      <c r="P19253" s="115"/>
      <c r="Q19253" s="116"/>
      <c r="R19253" s="116"/>
      <c r="S19253" s="116"/>
      <c r="T19253" s="117"/>
    </row>
    <row r="19254" spans="10:20">
      <c r="J19254" s="116"/>
      <c r="K19254" s="116"/>
      <c r="L19254" s="116"/>
      <c r="M19254" s="116"/>
      <c r="N19254" s="117"/>
      <c r="P19254" s="115"/>
      <c r="Q19254" s="116"/>
      <c r="R19254" s="116"/>
      <c r="S19254" s="116"/>
      <c r="T19254" s="117"/>
    </row>
    <row r="19255" spans="10:20">
      <c r="J19255" s="116"/>
      <c r="K19255" s="116"/>
      <c r="L19255" s="116"/>
      <c r="M19255" s="116"/>
      <c r="N19255" s="117"/>
      <c r="P19255" s="115"/>
      <c r="Q19255" s="116"/>
      <c r="R19255" s="116"/>
      <c r="S19255" s="116"/>
      <c r="T19255" s="117"/>
    </row>
    <row r="19256" spans="10:20">
      <c r="J19256" s="116"/>
      <c r="K19256" s="116"/>
      <c r="L19256" s="116"/>
      <c r="M19256" s="116"/>
      <c r="N19256" s="117"/>
      <c r="P19256" s="115"/>
      <c r="Q19256" s="116"/>
      <c r="R19256" s="116"/>
      <c r="S19256" s="116"/>
      <c r="T19256" s="117"/>
    </row>
    <row r="19257" spans="10:20">
      <c r="J19257" s="116"/>
      <c r="K19257" s="116"/>
      <c r="L19257" s="116"/>
      <c r="M19257" s="116"/>
      <c r="N19257" s="117"/>
      <c r="P19257" s="115"/>
      <c r="Q19257" s="116"/>
      <c r="R19257" s="116"/>
      <c r="S19257" s="116"/>
      <c r="T19257" s="117"/>
    </row>
    <row r="19258" spans="10:20">
      <c r="J19258" s="116"/>
      <c r="K19258" s="116"/>
      <c r="L19258" s="116"/>
      <c r="M19258" s="116"/>
      <c r="N19258" s="117"/>
      <c r="P19258" s="115"/>
      <c r="Q19258" s="116"/>
      <c r="R19258" s="116"/>
      <c r="S19258" s="116"/>
      <c r="T19258" s="117"/>
    </row>
    <row r="19259" spans="10:20">
      <c r="J19259" s="116"/>
      <c r="K19259" s="116"/>
      <c r="L19259" s="116"/>
      <c r="M19259" s="116"/>
      <c r="N19259" s="117"/>
      <c r="P19259" s="115"/>
      <c r="Q19259" s="116"/>
      <c r="R19259" s="116"/>
      <c r="S19259" s="116"/>
      <c r="T19259" s="117"/>
    </row>
    <row r="19260" spans="10:20">
      <c r="J19260" s="116"/>
      <c r="K19260" s="116"/>
      <c r="L19260" s="116"/>
      <c r="M19260" s="116"/>
      <c r="N19260" s="117"/>
      <c r="P19260" s="115"/>
      <c r="Q19260" s="116"/>
      <c r="R19260" s="116"/>
      <c r="S19260" s="116"/>
      <c r="T19260" s="117"/>
    </row>
    <row r="19261" spans="10:20">
      <c r="J19261" s="116"/>
      <c r="K19261" s="116"/>
      <c r="L19261" s="116"/>
      <c r="M19261" s="116"/>
      <c r="N19261" s="117"/>
      <c r="P19261" s="115"/>
      <c r="Q19261" s="116"/>
      <c r="R19261" s="116"/>
      <c r="S19261" s="116"/>
      <c r="T19261" s="117"/>
    </row>
    <row r="19262" spans="10:20">
      <c r="J19262" s="116"/>
      <c r="K19262" s="116"/>
      <c r="L19262" s="116"/>
      <c r="M19262" s="116"/>
      <c r="N19262" s="117"/>
      <c r="P19262" s="115"/>
      <c r="Q19262" s="116"/>
      <c r="R19262" s="116"/>
      <c r="S19262" s="116"/>
      <c r="T19262" s="117"/>
    </row>
    <row r="19263" spans="10:20">
      <c r="J19263" s="116"/>
      <c r="K19263" s="116"/>
      <c r="L19263" s="116"/>
      <c r="M19263" s="116"/>
      <c r="N19263" s="117"/>
      <c r="P19263" s="115"/>
      <c r="Q19263" s="116"/>
      <c r="R19263" s="116"/>
      <c r="S19263" s="116"/>
      <c r="T19263" s="117"/>
    </row>
    <row r="19264" spans="10:20">
      <c r="J19264" s="116"/>
      <c r="K19264" s="116"/>
      <c r="L19264" s="116"/>
      <c r="M19264" s="116"/>
      <c r="N19264" s="117"/>
      <c r="P19264" s="115"/>
      <c r="Q19264" s="116"/>
      <c r="R19264" s="116"/>
      <c r="S19264" s="116"/>
      <c r="T19264" s="117"/>
    </row>
    <row r="19265" spans="10:20">
      <c r="J19265" s="116"/>
      <c r="K19265" s="116"/>
      <c r="L19265" s="116"/>
      <c r="M19265" s="116"/>
      <c r="N19265" s="117"/>
      <c r="P19265" s="115"/>
      <c r="Q19265" s="116"/>
      <c r="R19265" s="116"/>
      <c r="S19265" s="116"/>
      <c r="T19265" s="117"/>
    </row>
    <row r="19266" spans="10:20">
      <c r="J19266" s="116"/>
      <c r="K19266" s="116"/>
      <c r="L19266" s="116"/>
      <c r="M19266" s="116"/>
      <c r="N19266" s="117"/>
      <c r="P19266" s="115"/>
      <c r="Q19266" s="116"/>
      <c r="R19266" s="116"/>
      <c r="S19266" s="116"/>
      <c r="T19266" s="117"/>
    </row>
    <row r="19267" spans="10:20">
      <c r="J19267" s="116"/>
      <c r="K19267" s="116"/>
      <c r="L19267" s="116"/>
      <c r="M19267" s="116"/>
      <c r="N19267" s="117"/>
      <c r="P19267" s="115"/>
      <c r="Q19267" s="116"/>
      <c r="R19267" s="116"/>
      <c r="S19267" s="116"/>
      <c r="T19267" s="117"/>
    </row>
    <row r="19268" spans="10:20">
      <c r="J19268" s="116"/>
      <c r="K19268" s="116"/>
      <c r="L19268" s="116"/>
      <c r="M19268" s="116"/>
      <c r="N19268" s="117"/>
      <c r="P19268" s="115"/>
      <c r="Q19268" s="116"/>
      <c r="R19268" s="116"/>
      <c r="S19268" s="116"/>
      <c r="T19268" s="117"/>
    </row>
    <row r="19269" spans="10:20">
      <c r="J19269" s="116"/>
      <c r="K19269" s="116"/>
      <c r="L19269" s="116"/>
      <c r="M19269" s="116"/>
      <c r="N19269" s="117"/>
      <c r="P19269" s="115"/>
      <c r="Q19269" s="116"/>
      <c r="R19269" s="116"/>
      <c r="S19269" s="116"/>
      <c r="T19269" s="117"/>
    </row>
    <row r="19270" spans="10:20">
      <c r="J19270" s="116"/>
      <c r="K19270" s="116"/>
      <c r="L19270" s="116"/>
      <c r="M19270" s="116"/>
      <c r="N19270" s="117"/>
      <c r="P19270" s="115"/>
      <c r="Q19270" s="116"/>
      <c r="R19270" s="116"/>
      <c r="S19270" s="116"/>
      <c r="T19270" s="117"/>
    </row>
    <row r="19271" spans="10:20">
      <c r="J19271" s="116"/>
      <c r="K19271" s="116"/>
      <c r="L19271" s="116"/>
      <c r="M19271" s="116"/>
      <c r="N19271" s="117"/>
      <c r="P19271" s="115"/>
      <c r="Q19271" s="116"/>
      <c r="R19271" s="116"/>
      <c r="S19271" s="116"/>
      <c r="T19271" s="117"/>
    </row>
    <row r="19272" spans="10:20">
      <c r="J19272" s="116"/>
      <c r="K19272" s="116"/>
      <c r="L19272" s="116"/>
      <c r="M19272" s="116"/>
      <c r="N19272" s="117"/>
      <c r="P19272" s="115"/>
      <c r="Q19272" s="116"/>
      <c r="R19272" s="116"/>
      <c r="S19272" s="116"/>
      <c r="T19272" s="117"/>
    </row>
    <row r="19273" spans="10:20">
      <c r="J19273" s="116"/>
      <c r="K19273" s="116"/>
      <c r="L19273" s="116"/>
      <c r="M19273" s="116"/>
      <c r="N19273" s="117"/>
      <c r="P19273" s="115"/>
      <c r="Q19273" s="116"/>
      <c r="R19273" s="116"/>
      <c r="S19273" s="116"/>
      <c r="T19273" s="117"/>
    </row>
    <row r="19274" spans="10:20">
      <c r="J19274" s="116"/>
      <c r="K19274" s="116"/>
      <c r="L19274" s="116"/>
      <c r="M19274" s="116"/>
      <c r="N19274" s="117"/>
      <c r="P19274" s="115"/>
      <c r="Q19274" s="116"/>
      <c r="R19274" s="116"/>
      <c r="S19274" s="116"/>
      <c r="T19274" s="117"/>
    </row>
    <row r="19275" spans="10:20">
      <c r="J19275" s="116"/>
      <c r="K19275" s="116"/>
      <c r="L19275" s="116"/>
      <c r="M19275" s="116"/>
      <c r="N19275" s="117"/>
      <c r="P19275" s="115"/>
      <c r="Q19275" s="116"/>
      <c r="R19275" s="116"/>
      <c r="S19275" s="116"/>
      <c r="T19275" s="117"/>
    </row>
    <row r="19276" spans="10:20">
      <c r="J19276" s="116"/>
      <c r="K19276" s="116"/>
      <c r="L19276" s="116"/>
      <c r="M19276" s="116"/>
      <c r="N19276" s="117"/>
      <c r="P19276" s="115"/>
      <c r="Q19276" s="116"/>
      <c r="R19276" s="116"/>
      <c r="S19276" s="116"/>
      <c r="T19276" s="117"/>
    </row>
    <row r="19277" spans="10:20">
      <c r="J19277" s="116"/>
      <c r="K19277" s="116"/>
      <c r="L19277" s="116"/>
      <c r="M19277" s="116"/>
      <c r="N19277" s="117"/>
      <c r="P19277" s="115"/>
      <c r="Q19277" s="116"/>
      <c r="R19277" s="116"/>
      <c r="S19277" s="116"/>
      <c r="T19277" s="117"/>
    </row>
    <row r="19278" spans="10:20">
      <c r="J19278" s="116"/>
      <c r="K19278" s="116"/>
      <c r="L19278" s="116"/>
      <c r="M19278" s="116"/>
      <c r="N19278" s="117"/>
      <c r="P19278" s="115"/>
      <c r="Q19278" s="116"/>
      <c r="R19278" s="116"/>
      <c r="S19278" s="116"/>
      <c r="T19278" s="117"/>
    </row>
    <row r="19279" spans="10:20">
      <c r="J19279" s="116"/>
      <c r="K19279" s="116"/>
      <c r="L19279" s="116"/>
      <c r="M19279" s="116"/>
      <c r="N19279" s="117"/>
      <c r="P19279" s="115"/>
      <c r="Q19279" s="116"/>
      <c r="R19279" s="116"/>
      <c r="S19279" s="116"/>
      <c r="T19279" s="117"/>
    </row>
    <row r="19280" spans="10:20">
      <c r="J19280" s="116"/>
      <c r="K19280" s="116"/>
      <c r="L19280" s="116"/>
      <c r="M19280" s="116"/>
      <c r="N19280" s="117"/>
      <c r="P19280" s="115"/>
      <c r="Q19280" s="116"/>
      <c r="R19280" s="116"/>
      <c r="S19280" s="116"/>
      <c r="T19280" s="117"/>
    </row>
    <row r="19281" spans="10:20">
      <c r="J19281" s="116"/>
      <c r="K19281" s="116"/>
      <c r="L19281" s="116"/>
      <c r="M19281" s="116"/>
      <c r="N19281" s="117"/>
      <c r="P19281" s="115"/>
      <c r="Q19281" s="116"/>
      <c r="R19281" s="116"/>
      <c r="S19281" s="116"/>
      <c r="T19281" s="117"/>
    </row>
    <row r="19282" spans="10:20">
      <c r="J19282" s="116"/>
      <c r="K19282" s="116"/>
      <c r="L19282" s="116"/>
      <c r="M19282" s="116"/>
      <c r="N19282" s="117"/>
      <c r="P19282" s="115"/>
      <c r="Q19282" s="116"/>
      <c r="R19282" s="116"/>
      <c r="S19282" s="116"/>
      <c r="T19282" s="117"/>
    </row>
    <row r="19283" spans="10:20">
      <c r="J19283" s="116"/>
      <c r="K19283" s="116"/>
      <c r="L19283" s="116"/>
      <c r="M19283" s="116"/>
      <c r="N19283" s="117"/>
      <c r="P19283" s="115"/>
      <c r="Q19283" s="116"/>
      <c r="R19283" s="116"/>
      <c r="S19283" s="116"/>
      <c r="T19283" s="117"/>
    </row>
    <row r="19284" spans="10:20">
      <c r="J19284" s="116"/>
      <c r="K19284" s="116"/>
      <c r="L19284" s="116"/>
      <c r="M19284" s="116"/>
      <c r="N19284" s="117"/>
      <c r="P19284" s="115"/>
      <c r="Q19284" s="116"/>
      <c r="R19284" s="116"/>
      <c r="S19284" s="116"/>
      <c r="T19284" s="117"/>
    </row>
    <row r="19285" spans="10:20">
      <c r="J19285" s="116"/>
      <c r="K19285" s="116"/>
      <c r="L19285" s="116"/>
      <c r="M19285" s="116"/>
      <c r="N19285" s="117"/>
      <c r="P19285" s="115"/>
      <c r="Q19285" s="116"/>
      <c r="R19285" s="116"/>
      <c r="S19285" s="116"/>
      <c r="T19285" s="117"/>
    </row>
    <row r="19286" spans="10:20">
      <c r="J19286" s="116"/>
      <c r="K19286" s="116"/>
      <c r="L19286" s="116"/>
      <c r="M19286" s="116"/>
      <c r="N19286" s="117"/>
      <c r="P19286" s="115"/>
      <c r="Q19286" s="116"/>
      <c r="R19286" s="116"/>
      <c r="S19286" s="116"/>
      <c r="T19286" s="117"/>
    </row>
    <row r="19287" spans="10:20">
      <c r="J19287" s="116"/>
      <c r="K19287" s="116"/>
      <c r="L19287" s="116"/>
      <c r="M19287" s="116"/>
      <c r="N19287" s="117"/>
      <c r="P19287" s="115"/>
      <c r="Q19287" s="116"/>
      <c r="R19287" s="116"/>
      <c r="S19287" s="116"/>
      <c r="T19287" s="117"/>
    </row>
    <row r="19288" spans="10:20">
      <c r="J19288" s="116"/>
      <c r="K19288" s="116"/>
      <c r="L19288" s="116"/>
      <c r="M19288" s="116"/>
      <c r="N19288" s="117"/>
      <c r="P19288" s="115"/>
      <c r="Q19288" s="116"/>
      <c r="R19288" s="116"/>
      <c r="S19288" s="116"/>
      <c r="T19288" s="117"/>
    </row>
    <row r="19289" spans="10:20">
      <c r="J19289" s="116"/>
      <c r="K19289" s="116"/>
      <c r="L19289" s="116"/>
      <c r="M19289" s="116"/>
      <c r="N19289" s="117"/>
      <c r="P19289" s="115"/>
      <c r="Q19289" s="116"/>
      <c r="R19289" s="116"/>
      <c r="S19289" s="116"/>
      <c r="T19289" s="117"/>
    </row>
    <row r="19290" spans="10:20">
      <c r="J19290" s="116"/>
      <c r="K19290" s="116"/>
      <c r="L19290" s="116"/>
      <c r="M19290" s="116"/>
      <c r="N19290" s="117"/>
      <c r="P19290" s="115"/>
      <c r="Q19290" s="116"/>
      <c r="R19290" s="116"/>
      <c r="S19290" s="116"/>
      <c r="T19290" s="117"/>
    </row>
    <row r="19291" spans="10:20">
      <c r="J19291" s="116"/>
      <c r="K19291" s="116"/>
      <c r="L19291" s="116"/>
      <c r="M19291" s="116"/>
      <c r="N19291" s="117"/>
      <c r="P19291" s="115"/>
      <c r="Q19291" s="116"/>
      <c r="R19291" s="116"/>
      <c r="S19291" s="116"/>
      <c r="T19291" s="117"/>
    </row>
    <row r="19292" spans="10:20">
      <c r="J19292" s="116"/>
      <c r="K19292" s="116"/>
      <c r="L19292" s="116"/>
      <c r="M19292" s="116"/>
      <c r="N19292" s="117"/>
      <c r="P19292" s="115"/>
      <c r="Q19292" s="116"/>
      <c r="R19292" s="116"/>
      <c r="S19292" s="116"/>
      <c r="T19292" s="117"/>
    </row>
    <row r="19293" spans="10:20">
      <c r="J19293" s="116"/>
      <c r="K19293" s="116"/>
      <c r="L19293" s="116"/>
      <c r="M19293" s="116"/>
      <c r="N19293" s="117"/>
      <c r="P19293" s="115"/>
      <c r="Q19293" s="116"/>
      <c r="R19293" s="116"/>
      <c r="S19293" s="116"/>
      <c r="T19293" s="117"/>
    </row>
    <row r="19294" spans="10:20">
      <c r="J19294" s="116"/>
      <c r="K19294" s="116"/>
      <c r="L19294" s="116"/>
      <c r="M19294" s="116"/>
      <c r="N19294" s="117"/>
      <c r="P19294" s="115"/>
      <c r="Q19294" s="116"/>
      <c r="R19294" s="116"/>
      <c r="S19294" s="116"/>
      <c r="T19294" s="117"/>
    </row>
    <row r="19295" spans="10:20">
      <c r="J19295" s="116"/>
      <c r="K19295" s="116"/>
      <c r="L19295" s="116"/>
      <c r="M19295" s="116"/>
      <c r="N19295" s="117"/>
      <c r="P19295" s="115"/>
      <c r="Q19295" s="116"/>
      <c r="R19295" s="116"/>
      <c r="S19295" s="116"/>
      <c r="T19295" s="117"/>
    </row>
    <row r="19296" spans="10:20">
      <c r="J19296" s="116"/>
      <c r="K19296" s="116"/>
      <c r="L19296" s="116"/>
      <c r="M19296" s="116"/>
      <c r="N19296" s="117"/>
      <c r="P19296" s="115"/>
      <c r="Q19296" s="116"/>
      <c r="R19296" s="116"/>
      <c r="S19296" s="116"/>
      <c r="T19296" s="117"/>
    </row>
    <row r="19297" spans="10:20">
      <c r="J19297" s="116"/>
      <c r="K19297" s="116"/>
      <c r="L19297" s="116"/>
      <c r="M19297" s="116"/>
      <c r="N19297" s="117"/>
      <c r="P19297" s="115"/>
      <c r="Q19297" s="116"/>
      <c r="R19297" s="116"/>
      <c r="S19297" s="116"/>
      <c r="T19297" s="117"/>
    </row>
    <row r="19298" spans="10:20">
      <c r="J19298" s="116"/>
      <c r="K19298" s="116"/>
      <c r="L19298" s="116"/>
      <c r="M19298" s="116"/>
      <c r="N19298" s="117"/>
      <c r="P19298" s="115"/>
      <c r="Q19298" s="116"/>
      <c r="R19298" s="116"/>
      <c r="S19298" s="116"/>
      <c r="T19298" s="117"/>
    </row>
    <row r="19299" spans="10:20">
      <c r="J19299" s="116"/>
      <c r="K19299" s="116"/>
      <c r="L19299" s="116"/>
      <c r="M19299" s="116"/>
      <c r="N19299" s="117"/>
      <c r="P19299" s="115"/>
      <c r="Q19299" s="116"/>
      <c r="R19299" s="116"/>
      <c r="S19299" s="116"/>
      <c r="T19299" s="117"/>
    </row>
    <row r="19300" spans="10:20">
      <c r="J19300" s="116"/>
      <c r="K19300" s="116"/>
      <c r="L19300" s="116"/>
      <c r="M19300" s="116"/>
      <c r="N19300" s="117"/>
      <c r="P19300" s="115"/>
      <c r="Q19300" s="116"/>
      <c r="R19300" s="116"/>
      <c r="S19300" s="116"/>
      <c r="T19300" s="117"/>
    </row>
    <row r="19301" spans="10:20">
      <c r="J19301" s="116"/>
      <c r="K19301" s="116"/>
      <c r="L19301" s="116"/>
      <c r="M19301" s="116"/>
      <c r="N19301" s="117"/>
      <c r="P19301" s="115"/>
      <c r="Q19301" s="116"/>
      <c r="R19301" s="116"/>
      <c r="S19301" s="116"/>
      <c r="T19301" s="117"/>
    </row>
    <row r="19302" spans="10:20">
      <c r="J19302" s="116"/>
      <c r="K19302" s="116"/>
      <c r="L19302" s="116"/>
      <c r="M19302" s="116"/>
      <c r="N19302" s="117"/>
      <c r="P19302" s="115"/>
      <c r="Q19302" s="116"/>
      <c r="R19302" s="116"/>
      <c r="S19302" s="116"/>
      <c r="T19302" s="117"/>
    </row>
    <row r="19303" spans="10:20">
      <c r="J19303" s="116"/>
      <c r="K19303" s="116"/>
      <c r="L19303" s="116"/>
      <c r="M19303" s="116"/>
      <c r="N19303" s="117"/>
      <c r="P19303" s="115"/>
      <c r="Q19303" s="116"/>
      <c r="R19303" s="116"/>
      <c r="S19303" s="116"/>
      <c r="T19303" s="117"/>
    </row>
    <row r="19304" spans="10:20">
      <c r="J19304" s="116"/>
      <c r="K19304" s="116"/>
      <c r="L19304" s="116"/>
      <c r="M19304" s="116"/>
      <c r="N19304" s="117"/>
      <c r="P19304" s="115"/>
      <c r="Q19304" s="116"/>
      <c r="R19304" s="116"/>
      <c r="S19304" s="116"/>
      <c r="T19304" s="117"/>
    </row>
    <row r="19305" spans="10:20">
      <c r="J19305" s="116"/>
      <c r="K19305" s="116"/>
      <c r="L19305" s="116"/>
      <c r="M19305" s="116"/>
      <c r="N19305" s="117"/>
      <c r="P19305" s="115"/>
      <c r="Q19305" s="116"/>
      <c r="R19305" s="116"/>
      <c r="S19305" s="116"/>
      <c r="T19305" s="117"/>
    </row>
    <row r="19306" spans="10:20">
      <c r="J19306" s="116"/>
      <c r="K19306" s="116"/>
      <c r="L19306" s="116"/>
      <c r="M19306" s="116"/>
      <c r="N19306" s="117"/>
      <c r="P19306" s="115"/>
      <c r="Q19306" s="116"/>
      <c r="R19306" s="116"/>
      <c r="S19306" s="116"/>
      <c r="T19306" s="117"/>
    </row>
    <row r="19307" spans="10:20">
      <c r="J19307" s="116"/>
      <c r="K19307" s="116"/>
      <c r="L19307" s="116"/>
      <c r="M19307" s="116"/>
      <c r="N19307" s="117"/>
      <c r="P19307" s="115"/>
      <c r="Q19307" s="116"/>
      <c r="R19307" s="116"/>
      <c r="S19307" s="116"/>
      <c r="T19307" s="117"/>
    </row>
    <row r="19308" spans="10:20">
      <c r="J19308" s="116"/>
      <c r="K19308" s="116"/>
      <c r="L19308" s="116"/>
      <c r="M19308" s="116"/>
      <c r="N19308" s="117"/>
      <c r="P19308" s="115"/>
      <c r="Q19308" s="116"/>
      <c r="R19308" s="116"/>
      <c r="S19308" s="116"/>
      <c r="T19308" s="117"/>
    </row>
    <row r="19309" spans="10:20">
      <c r="J19309" s="116"/>
      <c r="K19309" s="116"/>
      <c r="L19309" s="116"/>
      <c r="M19309" s="116"/>
      <c r="N19309" s="117"/>
      <c r="P19309" s="115"/>
      <c r="Q19309" s="116"/>
      <c r="R19309" s="116"/>
      <c r="S19309" s="116"/>
      <c r="T19309" s="117"/>
    </row>
    <row r="19310" spans="10:20">
      <c r="J19310" s="116"/>
      <c r="K19310" s="116"/>
      <c r="L19310" s="116"/>
      <c r="M19310" s="116"/>
      <c r="N19310" s="117"/>
      <c r="P19310" s="115"/>
      <c r="Q19310" s="116"/>
      <c r="R19310" s="116"/>
      <c r="S19310" s="116"/>
      <c r="T19310" s="117"/>
    </row>
    <row r="19311" spans="10:20">
      <c r="J19311" s="116"/>
      <c r="K19311" s="116"/>
      <c r="L19311" s="116"/>
      <c r="M19311" s="116"/>
      <c r="N19311" s="117"/>
      <c r="P19311" s="115"/>
      <c r="Q19311" s="116"/>
      <c r="R19311" s="116"/>
      <c r="S19311" s="116"/>
      <c r="T19311" s="117"/>
    </row>
    <row r="19312" spans="10:20">
      <c r="J19312" s="116"/>
      <c r="K19312" s="116"/>
      <c r="L19312" s="116"/>
      <c r="M19312" s="116"/>
      <c r="N19312" s="117"/>
      <c r="P19312" s="115"/>
      <c r="Q19312" s="116"/>
      <c r="R19312" s="116"/>
      <c r="S19312" s="116"/>
      <c r="T19312" s="117"/>
    </row>
    <row r="19313" spans="10:20">
      <c r="J19313" s="116"/>
      <c r="K19313" s="116"/>
      <c r="L19313" s="116"/>
      <c r="M19313" s="116"/>
      <c r="N19313" s="117"/>
      <c r="P19313" s="115"/>
      <c r="Q19313" s="116"/>
      <c r="R19313" s="116"/>
      <c r="S19313" s="116"/>
      <c r="T19313" s="117"/>
    </row>
    <row r="19314" spans="10:20">
      <c r="J19314" s="116"/>
      <c r="K19314" s="116"/>
      <c r="L19314" s="116"/>
      <c r="M19314" s="116"/>
      <c r="N19314" s="117"/>
      <c r="P19314" s="115"/>
      <c r="Q19314" s="116"/>
      <c r="R19314" s="116"/>
      <c r="S19314" s="116"/>
      <c r="T19314" s="117"/>
    </row>
    <row r="19315" spans="10:20">
      <c r="J19315" s="116"/>
      <c r="K19315" s="116"/>
      <c r="L19315" s="116"/>
      <c r="M19315" s="116"/>
      <c r="N19315" s="117"/>
      <c r="P19315" s="115"/>
      <c r="Q19315" s="116"/>
      <c r="R19315" s="116"/>
      <c r="S19315" s="116"/>
      <c r="T19315" s="117"/>
    </row>
    <row r="19316" spans="10:20">
      <c r="J19316" s="116"/>
      <c r="K19316" s="116"/>
      <c r="L19316" s="116"/>
      <c r="M19316" s="116"/>
      <c r="N19316" s="117"/>
      <c r="P19316" s="115"/>
      <c r="Q19316" s="116"/>
      <c r="R19316" s="116"/>
      <c r="S19316" s="116"/>
      <c r="T19316" s="117"/>
    </row>
    <row r="19317" spans="10:20">
      <c r="J19317" s="116"/>
      <c r="K19317" s="116"/>
      <c r="L19317" s="116"/>
      <c r="M19317" s="116"/>
      <c r="N19317" s="117"/>
      <c r="P19317" s="115"/>
      <c r="Q19317" s="116"/>
      <c r="R19317" s="116"/>
      <c r="S19317" s="116"/>
      <c r="T19317" s="117"/>
    </row>
    <row r="19318" spans="10:20">
      <c r="J19318" s="116"/>
      <c r="K19318" s="116"/>
      <c r="L19318" s="116"/>
      <c r="M19318" s="116"/>
      <c r="N19318" s="117"/>
      <c r="P19318" s="115"/>
      <c r="Q19318" s="116"/>
      <c r="R19318" s="116"/>
      <c r="S19318" s="116"/>
      <c r="T19318" s="117"/>
    </row>
    <row r="19319" spans="10:20">
      <c r="J19319" s="116"/>
      <c r="K19319" s="116"/>
      <c r="L19319" s="116"/>
      <c r="M19319" s="116"/>
      <c r="N19319" s="117"/>
      <c r="P19319" s="115"/>
      <c r="Q19319" s="116"/>
      <c r="R19319" s="116"/>
      <c r="S19319" s="116"/>
      <c r="T19319" s="117"/>
    </row>
    <row r="19320" spans="10:20">
      <c r="J19320" s="116"/>
      <c r="K19320" s="116"/>
      <c r="L19320" s="116"/>
      <c r="M19320" s="116"/>
      <c r="N19320" s="117"/>
      <c r="P19320" s="115"/>
      <c r="Q19320" s="116"/>
      <c r="R19320" s="116"/>
      <c r="S19320" s="116"/>
      <c r="T19320" s="117"/>
    </row>
    <row r="19321" spans="10:20">
      <c r="J19321" s="116"/>
      <c r="K19321" s="116"/>
      <c r="L19321" s="116"/>
      <c r="M19321" s="116"/>
      <c r="N19321" s="117"/>
      <c r="P19321" s="115"/>
      <c r="Q19321" s="116"/>
      <c r="R19321" s="116"/>
      <c r="S19321" s="116"/>
      <c r="T19321" s="117"/>
    </row>
    <row r="19322" spans="10:20">
      <c r="J19322" s="116"/>
      <c r="K19322" s="116"/>
      <c r="L19322" s="116"/>
      <c r="M19322" s="116"/>
      <c r="N19322" s="117"/>
      <c r="P19322" s="115"/>
      <c r="Q19322" s="116"/>
      <c r="R19322" s="116"/>
      <c r="S19322" s="116"/>
      <c r="T19322" s="117"/>
    </row>
    <row r="19323" spans="10:20">
      <c r="J19323" s="116"/>
      <c r="K19323" s="116"/>
      <c r="L19323" s="116"/>
      <c r="M19323" s="116"/>
      <c r="N19323" s="117"/>
      <c r="P19323" s="115"/>
      <c r="Q19323" s="116"/>
      <c r="R19323" s="116"/>
      <c r="S19323" s="116"/>
      <c r="T19323" s="117"/>
    </row>
    <row r="19324" spans="10:20">
      <c r="J19324" s="116"/>
      <c r="K19324" s="116"/>
      <c r="L19324" s="116"/>
      <c r="M19324" s="116"/>
      <c r="N19324" s="117"/>
      <c r="P19324" s="115"/>
      <c r="Q19324" s="116"/>
      <c r="R19324" s="116"/>
      <c r="S19324" s="116"/>
      <c r="T19324" s="117"/>
    </row>
    <row r="19325" spans="10:20">
      <c r="J19325" s="116"/>
      <c r="K19325" s="116"/>
      <c r="L19325" s="116"/>
      <c r="M19325" s="116"/>
      <c r="N19325" s="117"/>
      <c r="P19325" s="115"/>
      <c r="Q19325" s="116"/>
      <c r="R19325" s="116"/>
      <c r="S19325" s="116"/>
      <c r="T19325" s="117"/>
    </row>
    <row r="19326" spans="10:20">
      <c r="J19326" s="116"/>
      <c r="K19326" s="116"/>
      <c r="L19326" s="116"/>
      <c r="M19326" s="116"/>
      <c r="N19326" s="117"/>
      <c r="P19326" s="115"/>
      <c r="Q19326" s="116"/>
      <c r="R19326" s="116"/>
      <c r="S19326" s="116"/>
      <c r="T19326" s="117"/>
    </row>
    <row r="19327" spans="10:20">
      <c r="J19327" s="116"/>
      <c r="K19327" s="116"/>
      <c r="L19327" s="116"/>
      <c r="M19327" s="116"/>
      <c r="N19327" s="117"/>
      <c r="P19327" s="115"/>
      <c r="Q19327" s="116"/>
      <c r="R19327" s="116"/>
      <c r="S19327" s="116"/>
      <c r="T19327" s="117"/>
    </row>
    <row r="19328" spans="10:20">
      <c r="J19328" s="116"/>
      <c r="K19328" s="116"/>
      <c r="L19328" s="116"/>
      <c r="M19328" s="116"/>
      <c r="N19328" s="117"/>
      <c r="P19328" s="115"/>
      <c r="Q19328" s="116"/>
      <c r="R19328" s="116"/>
      <c r="S19328" s="116"/>
      <c r="T19328" s="117"/>
    </row>
    <row r="19329" spans="10:20">
      <c r="J19329" s="116"/>
      <c r="K19329" s="116"/>
      <c r="L19329" s="116"/>
      <c r="M19329" s="116"/>
      <c r="N19329" s="117"/>
      <c r="P19329" s="115"/>
      <c r="Q19329" s="116"/>
      <c r="R19329" s="116"/>
      <c r="S19329" s="116"/>
      <c r="T19329" s="117"/>
    </row>
    <row r="19330" spans="10:20">
      <c r="J19330" s="116"/>
      <c r="K19330" s="116"/>
      <c r="L19330" s="116"/>
      <c r="M19330" s="116"/>
      <c r="N19330" s="117"/>
      <c r="P19330" s="115"/>
      <c r="Q19330" s="116"/>
      <c r="R19330" s="116"/>
      <c r="S19330" s="116"/>
      <c r="T19330" s="117"/>
    </row>
    <row r="19331" spans="10:20">
      <c r="J19331" s="116"/>
      <c r="K19331" s="116"/>
      <c r="L19331" s="116"/>
      <c r="M19331" s="116"/>
      <c r="N19331" s="117"/>
      <c r="P19331" s="115"/>
      <c r="Q19331" s="116"/>
      <c r="R19331" s="116"/>
      <c r="S19331" s="116"/>
      <c r="T19331" s="117"/>
    </row>
    <row r="19332" spans="10:20">
      <c r="J19332" s="116"/>
      <c r="K19332" s="116"/>
      <c r="L19332" s="116"/>
      <c r="M19332" s="116"/>
      <c r="N19332" s="117"/>
      <c r="P19332" s="115"/>
      <c r="Q19332" s="116"/>
      <c r="R19332" s="116"/>
      <c r="S19332" s="116"/>
      <c r="T19332" s="117"/>
    </row>
    <row r="19333" spans="10:20">
      <c r="J19333" s="116"/>
      <c r="K19333" s="116"/>
      <c r="L19333" s="116"/>
      <c r="M19333" s="116"/>
      <c r="N19333" s="117"/>
      <c r="P19333" s="115"/>
      <c r="Q19333" s="116"/>
      <c r="R19333" s="116"/>
      <c r="S19333" s="116"/>
      <c r="T19333" s="117"/>
    </row>
    <row r="19334" spans="10:20">
      <c r="J19334" s="116"/>
      <c r="K19334" s="116"/>
      <c r="L19334" s="116"/>
      <c r="M19334" s="116"/>
      <c r="N19334" s="117"/>
      <c r="P19334" s="115"/>
      <c r="Q19334" s="116"/>
      <c r="R19334" s="116"/>
      <c r="S19334" s="116"/>
      <c r="T19334" s="117"/>
    </row>
    <row r="19335" spans="10:20">
      <c r="J19335" s="116"/>
      <c r="K19335" s="116"/>
      <c r="L19335" s="116"/>
      <c r="M19335" s="116"/>
      <c r="N19335" s="117"/>
      <c r="P19335" s="115"/>
      <c r="Q19335" s="116"/>
      <c r="R19335" s="116"/>
      <c r="S19335" s="116"/>
      <c r="T19335" s="117"/>
    </row>
    <row r="19336" spans="10:20">
      <c r="J19336" s="116"/>
      <c r="K19336" s="116"/>
      <c r="L19336" s="116"/>
      <c r="M19336" s="116"/>
      <c r="N19336" s="117"/>
      <c r="P19336" s="115"/>
      <c r="Q19336" s="116"/>
      <c r="R19336" s="116"/>
      <c r="S19336" s="116"/>
      <c r="T19336" s="117"/>
    </row>
    <row r="19337" spans="10:20">
      <c r="J19337" s="116"/>
      <c r="K19337" s="116"/>
      <c r="L19337" s="116"/>
      <c r="M19337" s="116"/>
      <c r="N19337" s="117"/>
      <c r="P19337" s="115"/>
      <c r="Q19337" s="116"/>
      <c r="R19337" s="116"/>
      <c r="S19337" s="116"/>
      <c r="T19337" s="117"/>
    </row>
    <row r="19338" spans="10:20">
      <c r="J19338" s="116"/>
      <c r="K19338" s="116"/>
      <c r="L19338" s="116"/>
      <c r="M19338" s="116"/>
      <c r="N19338" s="117"/>
      <c r="P19338" s="115"/>
      <c r="Q19338" s="116"/>
      <c r="R19338" s="116"/>
      <c r="S19338" s="116"/>
      <c r="T19338" s="117"/>
    </row>
    <row r="19339" spans="10:20">
      <c r="J19339" s="116"/>
      <c r="K19339" s="116"/>
      <c r="L19339" s="116"/>
      <c r="M19339" s="116"/>
      <c r="N19339" s="117"/>
      <c r="P19339" s="115"/>
      <c r="Q19339" s="116"/>
      <c r="R19339" s="116"/>
      <c r="S19339" s="116"/>
      <c r="T19339" s="117"/>
    </row>
    <row r="19340" spans="10:20">
      <c r="J19340" s="116"/>
      <c r="K19340" s="116"/>
      <c r="L19340" s="116"/>
      <c r="M19340" s="116"/>
      <c r="N19340" s="117"/>
      <c r="P19340" s="115"/>
      <c r="Q19340" s="116"/>
      <c r="R19340" s="116"/>
      <c r="S19340" s="116"/>
      <c r="T19340" s="117"/>
    </row>
    <row r="19341" spans="10:20">
      <c r="J19341" s="116"/>
      <c r="K19341" s="116"/>
      <c r="L19341" s="116"/>
      <c r="M19341" s="116"/>
      <c r="N19341" s="117"/>
      <c r="P19341" s="115"/>
      <c r="Q19341" s="116"/>
      <c r="R19341" s="116"/>
      <c r="S19341" s="116"/>
      <c r="T19341" s="117"/>
    </row>
    <row r="19342" spans="10:20">
      <c r="J19342" s="116"/>
      <c r="K19342" s="116"/>
      <c r="L19342" s="116"/>
      <c r="M19342" s="116"/>
      <c r="N19342" s="117"/>
      <c r="P19342" s="115"/>
      <c r="Q19342" s="116"/>
      <c r="R19342" s="116"/>
      <c r="S19342" s="116"/>
      <c r="T19342" s="117"/>
    </row>
    <row r="19343" spans="10:20">
      <c r="J19343" s="116"/>
      <c r="K19343" s="116"/>
      <c r="L19343" s="116"/>
      <c r="M19343" s="116"/>
      <c r="N19343" s="117"/>
      <c r="P19343" s="115"/>
      <c r="Q19343" s="116"/>
      <c r="R19343" s="116"/>
      <c r="S19343" s="116"/>
      <c r="T19343" s="117"/>
    </row>
    <row r="19344" spans="10:20">
      <c r="J19344" s="116"/>
      <c r="K19344" s="116"/>
      <c r="L19344" s="116"/>
      <c r="M19344" s="116"/>
      <c r="N19344" s="117"/>
      <c r="P19344" s="115"/>
      <c r="Q19344" s="116"/>
      <c r="R19344" s="116"/>
      <c r="S19344" s="116"/>
      <c r="T19344" s="117"/>
    </row>
    <row r="19345" spans="10:20">
      <c r="J19345" s="116"/>
      <c r="K19345" s="116"/>
      <c r="L19345" s="116"/>
      <c r="M19345" s="116"/>
      <c r="N19345" s="117"/>
      <c r="P19345" s="115"/>
      <c r="Q19345" s="116"/>
      <c r="R19345" s="116"/>
      <c r="S19345" s="116"/>
      <c r="T19345" s="117"/>
    </row>
    <row r="19346" spans="10:20">
      <c r="J19346" s="116"/>
      <c r="K19346" s="116"/>
      <c r="L19346" s="116"/>
      <c r="M19346" s="116"/>
      <c r="N19346" s="117"/>
      <c r="P19346" s="115"/>
      <c r="Q19346" s="116"/>
      <c r="R19346" s="116"/>
      <c r="S19346" s="116"/>
      <c r="T19346" s="117"/>
    </row>
    <row r="19347" spans="10:20">
      <c r="J19347" s="116"/>
      <c r="K19347" s="116"/>
      <c r="L19347" s="116"/>
      <c r="M19347" s="116"/>
      <c r="N19347" s="117"/>
      <c r="P19347" s="115"/>
      <c r="Q19347" s="116"/>
      <c r="R19347" s="116"/>
      <c r="S19347" s="116"/>
      <c r="T19347" s="117"/>
    </row>
    <row r="19348" spans="10:20">
      <c r="J19348" s="116"/>
      <c r="K19348" s="116"/>
      <c r="L19348" s="116"/>
      <c r="M19348" s="116"/>
      <c r="N19348" s="117"/>
      <c r="P19348" s="115"/>
      <c r="Q19348" s="116"/>
      <c r="R19348" s="116"/>
      <c r="S19348" s="116"/>
      <c r="T19348" s="117"/>
    </row>
    <row r="19349" spans="10:20">
      <c r="J19349" s="116"/>
      <c r="K19349" s="116"/>
      <c r="L19349" s="116"/>
      <c r="M19349" s="116"/>
      <c r="N19349" s="117"/>
      <c r="P19349" s="115"/>
      <c r="Q19349" s="116"/>
      <c r="R19349" s="116"/>
      <c r="S19349" s="116"/>
      <c r="T19349" s="117"/>
    </row>
    <row r="19350" spans="10:20">
      <c r="J19350" s="116"/>
      <c r="K19350" s="116"/>
      <c r="L19350" s="116"/>
      <c r="M19350" s="116"/>
      <c r="N19350" s="117"/>
      <c r="P19350" s="115"/>
      <c r="Q19350" s="116"/>
      <c r="R19350" s="116"/>
      <c r="S19350" s="116"/>
      <c r="T19350" s="117"/>
    </row>
    <row r="19351" spans="10:20">
      <c r="J19351" s="116"/>
      <c r="K19351" s="116"/>
      <c r="L19351" s="116"/>
      <c r="M19351" s="116"/>
      <c r="N19351" s="117"/>
      <c r="P19351" s="115"/>
      <c r="Q19351" s="116"/>
      <c r="R19351" s="116"/>
      <c r="S19351" s="116"/>
      <c r="T19351" s="117"/>
    </row>
    <row r="19352" spans="10:20">
      <c r="J19352" s="116"/>
      <c r="K19352" s="116"/>
      <c r="L19352" s="116"/>
      <c r="M19352" s="116"/>
      <c r="N19352" s="117"/>
      <c r="P19352" s="115"/>
      <c r="Q19352" s="116"/>
      <c r="R19352" s="116"/>
      <c r="S19352" s="116"/>
      <c r="T19352" s="117"/>
    </row>
    <row r="19353" spans="10:20">
      <c r="J19353" s="116"/>
      <c r="K19353" s="116"/>
      <c r="L19353" s="116"/>
      <c r="M19353" s="116"/>
      <c r="N19353" s="117"/>
      <c r="P19353" s="115"/>
      <c r="Q19353" s="116"/>
      <c r="R19353" s="116"/>
      <c r="S19353" s="116"/>
      <c r="T19353" s="117"/>
    </row>
    <row r="19354" spans="10:20">
      <c r="J19354" s="116"/>
      <c r="K19354" s="116"/>
      <c r="L19354" s="116"/>
      <c r="M19354" s="116"/>
      <c r="N19354" s="117"/>
      <c r="P19354" s="115"/>
      <c r="Q19354" s="116"/>
      <c r="R19354" s="116"/>
      <c r="S19354" s="116"/>
      <c r="T19354" s="117"/>
    </row>
    <row r="19355" spans="10:20">
      <c r="J19355" s="116"/>
      <c r="K19355" s="116"/>
      <c r="L19355" s="116"/>
      <c r="M19355" s="116"/>
      <c r="N19355" s="117"/>
      <c r="P19355" s="115"/>
      <c r="Q19355" s="116"/>
      <c r="R19355" s="116"/>
      <c r="S19355" s="116"/>
      <c r="T19355" s="117"/>
    </row>
    <row r="19356" spans="10:20">
      <c r="J19356" s="116"/>
      <c r="K19356" s="116"/>
      <c r="L19356" s="116"/>
      <c r="M19356" s="116"/>
      <c r="N19356" s="117"/>
      <c r="P19356" s="115"/>
      <c r="Q19356" s="116"/>
      <c r="R19356" s="116"/>
      <c r="S19356" s="116"/>
      <c r="T19356" s="117"/>
    </row>
    <row r="19357" spans="10:20">
      <c r="J19357" s="116"/>
      <c r="K19357" s="116"/>
      <c r="L19357" s="116"/>
      <c r="M19357" s="116"/>
      <c r="N19357" s="117"/>
      <c r="P19357" s="115"/>
      <c r="Q19357" s="116"/>
      <c r="R19357" s="116"/>
      <c r="S19357" s="116"/>
      <c r="T19357" s="117"/>
    </row>
    <row r="19358" spans="10:20">
      <c r="J19358" s="116"/>
      <c r="K19358" s="116"/>
      <c r="L19358" s="116"/>
      <c r="M19358" s="116"/>
      <c r="N19358" s="117"/>
      <c r="P19358" s="115"/>
      <c r="Q19358" s="116"/>
      <c r="R19358" s="116"/>
      <c r="S19358" s="116"/>
      <c r="T19358" s="117"/>
    </row>
    <row r="19359" spans="10:20">
      <c r="J19359" s="116"/>
      <c r="K19359" s="116"/>
      <c r="L19359" s="116"/>
      <c r="M19359" s="116"/>
      <c r="N19359" s="117"/>
      <c r="P19359" s="115"/>
      <c r="Q19359" s="116"/>
      <c r="R19359" s="116"/>
      <c r="S19359" s="116"/>
      <c r="T19359" s="117"/>
    </row>
    <row r="19360" spans="10:20">
      <c r="J19360" s="116"/>
      <c r="K19360" s="116"/>
      <c r="L19360" s="116"/>
      <c r="M19360" s="116"/>
      <c r="N19360" s="117"/>
      <c r="P19360" s="115"/>
      <c r="Q19360" s="116"/>
      <c r="R19360" s="116"/>
      <c r="S19360" s="116"/>
      <c r="T19360" s="117"/>
    </row>
    <row r="19361" spans="10:20">
      <c r="J19361" s="116"/>
      <c r="K19361" s="116"/>
      <c r="L19361" s="116"/>
      <c r="M19361" s="116"/>
      <c r="N19361" s="117"/>
      <c r="P19361" s="115"/>
      <c r="Q19361" s="116"/>
      <c r="R19361" s="116"/>
      <c r="S19361" s="116"/>
      <c r="T19361" s="117"/>
    </row>
    <row r="19362" spans="10:20">
      <c r="J19362" s="116"/>
      <c r="K19362" s="116"/>
      <c r="L19362" s="116"/>
      <c r="M19362" s="116"/>
      <c r="N19362" s="117"/>
      <c r="P19362" s="115"/>
      <c r="Q19362" s="116"/>
      <c r="R19362" s="116"/>
      <c r="S19362" s="116"/>
      <c r="T19362" s="117"/>
    </row>
    <row r="19363" spans="10:20">
      <c r="J19363" s="116"/>
      <c r="K19363" s="116"/>
      <c r="L19363" s="116"/>
      <c r="M19363" s="116"/>
      <c r="N19363" s="117"/>
      <c r="P19363" s="115"/>
      <c r="Q19363" s="116"/>
      <c r="R19363" s="116"/>
      <c r="S19363" s="116"/>
      <c r="T19363" s="117"/>
    </row>
    <row r="19364" spans="10:20">
      <c r="J19364" s="116"/>
      <c r="K19364" s="116"/>
      <c r="L19364" s="116"/>
      <c r="M19364" s="116"/>
      <c r="N19364" s="117"/>
      <c r="P19364" s="115"/>
      <c r="Q19364" s="116"/>
      <c r="R19364" s="116"/>
      <c r="S19364" s="116"/>
      <c r="T19364" s="117"/>
    </row>
    <row r="19365" spans="10:20">
      <c r="J19365" s="116"/>
      <c r="K19365" s="116"/>
      <c r="L19365" s="116"/>
      <c r="M19365" s="116"/>
      <c r="N19365" s="117"/>
      <c r="P19365" s="115"/>
      <c r="Q19365" s="116"/>
      <c r="R19365" s="116"/>
      <c r="S19365" s="116"/>
      <c r="T19365" s="117"/>
    </row>
    <row r="19366" spans="10:20">
      <c r="J19366" s="116"/>
      <c r="K19366" s="116"/>
      <c r="L19366" s="116"/>
      <c r="M19366" s="116"/>
      <c r="N19366" s="117"/>
      <c r="P19366" s="115"/>
      <c r="Q19366" s="116"/>
      <c r="R19366" s="116"/>
      <c r="S19366" s="116"/>
      <c r="T19366" s="117"/>
    </row>
    <row r="19367" spans="10:20">
      <c r="J19367" s="116"/>
      <c r="K19367" s="116"/>
      <c r="L19367" s="116"/>
      <c r="M19367" s="116"/>
      <c r="N19367" s="117"/>
      <c r="P19367" s="115"/>
      <c r="Q19367" s="116"/>
      <c r="R19367" s="116"/>
      <c r="S19367" s="116"/>
      <c r="T19367" s="117"/>
    </row>
    <row r="19368" spans="10:20">
      <c r="J19368" s="116"/>
      <c r="K19368" s="116"/>
      <c r="L19368" s="116"/>
      <c r="M19368" s="116"/>
      <c r="N19368" s="117"/>
      <c r="P19368" s="115"/>
      <c r="Q19368" s="116"/>
      <c r="R19368" s="116"/>
      <c r="S19368" s="116"/>
      <c r="T19368" s="117"/>
    </row>
    <row r="19369" spans="10:20">
      <c r="J19369" s="116"/>
      <c r="K19369" s="116"/>
      <c r="L19369" s="116"/>
      <c r="M19369" s="116"/>
      <c r="N19369" s="117"/>
      <c r="P19369" s="115"/>
      <c r="Q19369" s="116"/>
      <c r="R19369" s="116"/>
      <c r="S19369" s="116"/>
      <c r="T19369" s="117"/>
    </row>
    <row r="19370" spans="10:20">
      <c r="J19370" s="116"/>
      <c r="K19370" s="116"/>
      <c r="L19370" s="116"/>
      <c r="M19370" s="116"/>
      <c r="N19370" s="117"/>
      <c r="P19370" s="115"/>
      <c r="Q19370" s="116"/>
      <c r="R19370" s="116"/>
      <c r="S19370" s="116"/>
      <c r="T19370" s="117"/>
    </row>
    <row r="19371" spans="10:20">
      <c r="J19371" s="116"/>
      <c r="K19371" s="116"/>
      <c r="L19371" s="116"/>
      <c r="M19371" s="116"/>
      <c r="N19371" s="117"/>
      <c r="P19371" s="115"/>
      <c r="Q19371" s="116"/>
      <c r="R19371" s="116"/>
      <c r="S19371" s="116"/>
      <c r="T19371" s="117"/>
    </row>
    <row r="19372" spans="10:20">
      <c r="J19372" s="116"/>
      <c r="K19372" s="116"/>
      <c r="L19372" s="116"/>
      <c r="M19372" s="116"/>
      <c r="N19372" s="117"/>
      <c r="P19372" s="115"/>
      <c r="Q19372" s="116"/>
      <c r="R19372" s="116"/>
      <c r="S19372" s="116"/>
      <c r="T19372" s="117"/>
    </row>
    <row r="19373" spans="10:20">
      <c r="J19373" s="116"/>
      <c r="K19373" s="116"/>
      <c r="L19373" s="116"/>
      <c r="M19373" s="116"/>
      <c r="N19373" s="117"/>
      <c r="P19373" s="115"/>
      <c r="Q19373" s="116"/>
      <c r="R19373" s="116"/>
      <c r="S19373" s="116"/>
      <c r="T19373" s="117"/>
    </row>
    <row r="19374" spans="10:20">
      <c r="J19374" s="116"/>
      <c r="K19374" s="116"/>
      <c r="L19374" s="116"/>
      <c r="M19374" s="116"/>
      <c r="N19374" s="117"/>
      <c r="P19374" s="115"/>
      <c r="Q19374" s="116"/>
      <c r="R19374" s="116"/>
      <c r="S19374" s="116"/>
      <c r="T19374" s="117"/>
    </row>
    <row r="19375" spans="10:20">
      <c r="J19375" s="116"/>
      <c r="K19375" s="116"/>
      <c r="L19375" s="116"/>
      <c r="M19375" s="116"/>
      <c r="N19375" s="117"/>
      <c r="P19375" s="115"/>
      <c r="Q19375" s="116"/>
      <c r="R19375" s="116"/>
      <c r="S19375" s="116"/>
      <c r="T19375" s="117"/>
    </row>
    <row r="19376" spans="10:20">
      <c r="J19376" s="116"/>
      <c r="K19376" s="116"/>
      <c r="L19376" s="116"/>
      <c r="M19376" s="116"/>
      <c r="N19376" s="117"/>
      <c r="P19376" s="115"/>
      <c r="Q19376" s="116"/>
      <c r="R19376" s="116"/>
      <c r="S19376" s="116"/>
      <c r="T19376" s="117"/>
    </row>
    <row r="19377" spans="10:20">
      <c r="J19377" s="116"/>
      <c r="K19377" s="116"/>
      <c r="L19377" s="116"/>
      <c r="M19377" s="116"/>
      <c r="N19377" s="117"/>
      <c r="P19377" s="115"/>
      <c r="Q19377" s="116"/>
      <c r="R19377" s="116"/>
      <c r="S19377" s="116"/>
      <c r="T19377" s="117"/>
    </row>
    <row r="19378" spans="10:20">
      <c r="J19378" s="116"/>
      <c r="K19378" s="116"/>
      <c r="L19378" s="116"/>
      <c r="M19378" s="116"/>
      <c r="N19378" s="117"/>
      <c r="P19378" s="115"/>
      <c r="Q19378" s="116"/>
      <c r="R19378" s="116"/>
      <c r="S19378" s="116"/>
      <c r="T19378" s="117"/>
    </row>
    <row r="19379" spans="10:20">
      <c r="J19379" s="116"/>
      <c r="K19379" s="116"/>
      <c r="L19379" s="116"/>
      <c r="M19379" s="116"/>
      <c r="N19379" s="117"/>
      <c r="P19379" s="115"/>
      <c r="Q19379" s="116"/>
      <c r="R19379" s="116"/>
      <c r="S19379" s="116"/>
      <c r="T19379" s="117"/>
    </row>
    <row r="19380" spans="10:20">
      <c r="J19380" s="116"/>
      <c r="K19380" s="116"/>
      <c r="L19380" s="116"/>
      <c r="M19380" s="116"/>
      <c r="N19380" s="117"/>
      <c r="P19380" s="115"/>
      <c r="Q19380" s="116"/>
      <c r="R19380" s="116"/>
      <c r="S19380" s="116"/>
      <c r="T19380" s="117"/>
    </row>
    <row r="19381" spans="10:20">
      <c r="J19381" s="116"/>
      <c r="K19381" s="116"/>
      <c r="L19381" s="116"/>
      <c r="M19381" s="116"/>
      <c r="N19381" s="117"/>
      <c r="P19381" s="115"/>
      <c r="Q19381" s="116"/>
      <c r="R19381" s="116"/>
      <c r="S19381" s="116"/>
      <c r="T19381" s="117"/>
    </row>
    <row r="19382" spans="10:20">
      <c r="J19382" s="116"/>
      <c r="K19382" s="116"/>
      <c r="L19382" s="116"/>
      <c r="M19382" s="116"/>
      <c r="N19382" s="117"/>
      <c r="P19382" s="115"/>
      <c r="Q19382" s="116"/>
      <c r="R19382" s="116"/>
      <c r="S19382" s="116"/>
      <c r="T19382" s="117"/>
    </row>
    <row r="19383" spans="10:20">
      <c r="J19383" s="116"/>
      <c r="K19383" s="116"/>
      <c r="L19383" s="116"/>
      <c r="M19383" s="116"/>
      <c r="N19383" s="117"/>
      <c r="P19383" s="115"/>
      <c r="Q19383" s="116"/>
      <c r="R19383" s="116"/>
      <c r="S19383" s="116"/>
      <c r="T19383" s="117"/>
    </row>
    <row r="19384" spans="10:20">
      <c r="J19384" s="116"/>
      <c r="K19384" s="116"/>
      <c r="L19384" s="116"/>
      <c r="M19384" s="116"/>
      <c r="N19384" s="117"/>
      <c r="P19384" s="115"/>
      <c r="Q19384" s="116"/>
      <c r="R19384" s="116"/>
      <c r="S19384" s="116"/>
      <c r="T19384" s="117"/>
    </row>
    <row r="19385" spans="10:20">
      <c r="J19385" s="116"/>
      <c r="K19385" s="116"/>
      <c r="L19385" s="116"/>
      <c r="M19385" s="116"/>
      <c r="N19385" s="117"/>
      <c r="P19385" s="115"/>
      <c r="Q19385" s="116"/>
      <c r="R19385" s="116"/>
      <c r="S19385" s="116"/>
      <c r="T19385" s="117"/>
    </row>
    <row r="19386" spans="10:20">
      <c r="J19386" s="116"/>
      <c r="K19386" s="116"/>
      <c r="L19386" s="116"/>
      <c r="M19386" s="116"/>
      <c r="N19386" s="117"/>
      <c r="P19386" s="115"/>
      <c r="Q19386" s="116"/>
      <c r="R19386" s="116"/>
      <c r="S19386" s="116"/>
      <c r="T19386" s="117"/>
    </row>
    <row r="19387" spans="10:20">
      <c r="J19387" s="116"/>
      <c r="K19387" s="116"/>
      <c r="L19387" s="116"/>
      <c r="M19387" s="116"/>
      <c r="N19387" s="117"/>
      <c r="P19387" s="115"/>
      <c r="Q19387" s="116"/>
      <c r="R19387" s="116"/>
      <c r="S19387" s="116"/>
      <c r="T19387" s="117"/>
    </row>
    <row r="19388" spans="10:20">
      <c r="J19388" s="116"/>
      <c r="K19388" s="116"/>
      <c r="L19388" s="116"/>
      <c r="M19388" s="116"/>
      <c r="N19388" s="117"/>
      <c r="P19388" s="115"/>
      <c r="Q19388" s="116"/>
      <c r="R19388" s="116"/>
      <c r="S19388" s="116"/>
      <c r="T19388" s="117"/>
    </row>
    <row r="19389" spans="10:20">
      <c r="J19389" s="116"/>
      <c r="K19389" s="116"/>
      <c r="L19389" s="116"/>
      <c r="M19389" s="116"/>
      <c r="N19389" s="117"/>
      <c r="P19389" s="115"/>
      <c r="Q19389" s="116"/>
      <c r="R19389" s="116"/>
      <c r="S19389" s="116"/>
      <c r="T19389" s="117"/>
    </row>
    <row r="19390" spans="10:20">
      <c r="J19390" s="116"/>
      <c r="K19390" s="116"/>
      <c r="L19390" s="116"/>
      <c r="M19390" s="116"/>
      <c r="N19390" s="117"/>
      <c r="P19390" s="115"/>
      <c r="Q19390" s="116"/>
      <c r="R19390" s="116"/>
      <c r="S19390" s="116"/>
      <c r="T19390" s="117"/>
    </row>
    <row r="19391" spans="10:20">
      <c r="J19391" s="116"/>
      <c r="K19391" s="116"/>
      <c r="L19391" s="116"/>
      <c r="M19391" s="116"/>
      <c r="N19391" s="117"/>
      <c r="P19391" s="115"/>
      <c r="Q19391" s="116"/>
      <c r="R19391" s="116"/>
      <c r="S19391" s="116"/>
      <c r="T19391" s="117"/>
    </row>
    <row r="19392" spans="10:20">
      <c r="J19392" s="116"/>
      <c r="K19392" s="116"/>
      <c r="L19392" s="116"/>
      <c r="M19392" s="116"/>
      <c r="N19392" s="117"/>
      <c r="P19392" s="115"/>
      <c r="Q19392" s="116"/>
      <c r="R19392" s="116"/>
      <c r="S19392" s="116"/>
      <c r="T19392" s="117"/>
    </row>
    <row r="19393" spans="10:20">
      <c r="J19393" s="116"/>
      <c r="K19393" s="116"/>
      <c r="L19393" s="116"/>
      <c r="M19393" s="116"/>
      <c r="N19393" s="117"/>
      <c r="P19393" s="115"/>
      <c r="Q19393" s="116"/>
      <c r="R19393" s="116"/>
      <c r="S19393" s="116"/>
      <c r="T19393" s="117"/>
    </row>
    <row r="19394" spans="10:20">
      <c r="J19394" s="116"/>
      <c r="K19394" s="116"/>
      <c r="L19394" s="116"/>
      <c r="M19394" s="116"/>
      <c r="N19394" s="117"/>
      <c r="P19394" s="115"/>
      <c r="Q19394" s="116"/>
      <c r="R19394" s="116"/>
      <c r="S19394" s="116"/>
      <c r="T19394" s="117"/>
    </row>
    <row r="19395" spans="10:20">
      <c r="J19395" s="116"/>
      <c r="K19395" s="116"/>
      <c r="L19395" s="116"/>
      <c r="M19395" s="116"/>
      <c r="N19395" s="117"/>
      <c r="P19395" s="115"/>
      <c r="Q19395" s="116"/>
      <c r="R19395" s="116"/>
      <c r="S19395" s="116"/>
      <c r="T19395" s="117"/>
    </row>
    <row r="19396" spans="10:20">
      <c r="J19396" s="116"/>
      <c r="K19396" s="116"/>
      <c r="L19396" s="116"/>
      <c r="M19396" s="116"/>
      <c r="N19396" s="117"/>
      <c r="P19396" s="115"/>
      <c r="Q19396" s="116"/>
      <c r="R19396" s="116"/>
      <c r="S19396" s="116"/>
      <c r="T19396" s="117"/>
    </row>
    <row r="19397" spans="10:20">
      <c r="J19397" s="116"/>
      <c r="K19397" s="116"/>
      <c r="L19397" s="116"/>
      <c r="M19397" s="116"/>
      <c r="N19397" s="117"/>
      <c r="P19397" s="115"/>
      <c r="Q19397" s="116"/>
      <c r="R19397" s="116"/>
      <c r="S19397" s="116"/>
      <c r="T19397" s="117"/>
    </row>
    <row r="19398" spans="10:20">
      <c r="J19398" s="116"/>
      <c r="K19398" s="116"/>
      <c r="L19398" s="116"/>
      <c r="M19398" s="116"/>
      <c r="N19398" s="117"/>
      <c r="P19398" s="115"/>
      <c r="Q19398" s="116"/>
      <c r="R19398" s="116"/>
      <c r="S19398" s="116"/>
      <c r="T19398" s="117"/>
    </row>
    <row r="19399" spans="10:20">
      <c r="J19399" s="116"/>
      <c r="K19399" s="116"/>
      <c r="L19399" s="116"/>
      <c r="M19399" s="116"/>
      <c r="N19399" s="117"/>
      <c r="P19399" s="115"/>
      <c r="Q19399" s="116"/>
      <c r="R19399" s="116"/>
      <c r="S19399" s="116"/>
      <c r="T19399" s="117"/>
    </row>
    <row r="19400" spans="10:20">
      <c r="J19400" s="116"/>
      <c r="K19400" s="116"/>
      <c r="L19400" s="116"/>
      <c r="M19400" s="116"/>
      <c r="N19400" s="117"/>
      <c r="P19400" s="115"/>
      <c r="Q19400" s="116"/>
      <c r="R19400" s="116"/>
      <c r="S19400" s="116"/>
      <c r="T19400" s="117"/>
    </row>
    <row r="19401" spans="10:20">
      <c r="J19401" s="116"/>
      <c r="K19401" s="116"/>
      <c r="L19401" s="116"/>
      <c r="M19401" s="116"/>
      <c r="N19401" s="117"/>
      <c r="P19401" s="115"/>
      <c r="Q19401" s="116"/>
      <c r="R19401" s="116"/>
      <c r="S19401" s="116"/>
      <c r="T19401" s="117"/>
    </row>
    <row r="19402" spans="10:20">
      <c r="J19402" s="116"/>
      <c r="K19402" s="116"/>
      <c r="L19402" s="116"/>
      <c r="M19402" s="116"/>
      <c r="N19402" s="117"/>
      <c r="P19402" s="115"/>
      <c r="Q19402" s="116"/>
      <c r="R19402" s="116"/>
      <c r="S19402" s="116"/>
      <c r="T19402" s="117"/>
    </row>
    <row r="19403" spans="10:20">
      <c r="J19403" s="116"/>
      <c r="K19403" s="116"/>
      <c r="L19403" s="116"/>
      <c r="M19403" s="116"/>
      <c r="N19403" s="117"/>
      <c r="P19403" s="115"/>
      <c r="Q19403" s="116"/>
      <c r="R19403" s="116"/>
      <c r="S19403" s="116"/>
      <c r="T19403" s="117"/>
    </row>
    <row r="19404" spans="10:20">
      <c r="J19404" s="116"/>
      <c r="K19404" s="116"/>
      <c r="L19404" s="116"/>
      <c r="M19404" s="116"/>
      <c r="N19404" s="117"/>
      <c r="P19404" s="115"/>
      <c r="Q19404" s="116"/>
      <c r="R19404" s="116"/>
      <c r="S19404" s="116"/>
      <c r="T19404" s="117"/>
    </row>
    <row r="19405" spans="10:20">
      <c r="J19405" s="116"/>
      <c r="K19405" s="116"/>
      <c r="L19405" s="116"/>
      <c r="M19405" s="116"/>
      <c r="N19405" s="117"/>
      <c r="P19405" s="115"/>
      <c r="Q19405" s="116"/>
      <c r="R19405" s="116"/>
      <c r="S19405" s="116"/>
      <c r="T19405" s="117"/>
    </row>
    <row r="19406" spans="10:20">
      <c r="J19406" s="116"/>
      <c r="K19406" s="116"/>
      <c r="L19406" s="116"/>
      <c r="M19406" s="116"/>
      <c r="N19406" s="117"/>
      <c r="P19406" s="115"/>
      <c r="Q19406" s="116"/>
      <c r="R19406" s="116"/>
      <c r="S19406" s="116"/>
      <c r="T19406" s="117"/>
    </row>
    <row r="19407" spans="10:20">
      <c r="J19407" s="116"/>
      <c r="K19407" s="116"/>
      <c r="L19407" s="116"/>
      <c r="M19407" s="116"/>
      <c r="N19407" s="117"/>
      <c r="P19407" s="115"/>
      <c r="Q19407" s="116"/>
      <c r="R19407" s="116"/>
      <c r="S19407" s="116"/>
      <c r="T19407" s="117"/>
    </row>
    <row r="19408" spans="10:20">
      <c r="J19408" s="116"/>
      <c r="K19408" s="116"/>
      <c r="L19408" s="116"/>
      <c r="M19408" s="116"/>
      <c r="N19408" s="117"/>
      <c r="P19408" s="115"/>
      <c r="Q19408" s="116"/>
      <c r="R19408" s="116"/>
      <c r="S19408" s="116"/>
      <c r="T19408" s="117"/>
    </row>
    <row r="19409" spans="10:20">
      <c r="J19409" s="116"/>
      <c r="K19409" s="116"/>
      <c r="L19409" s="116"/>
      <c r="M19409" s="116"/>
      <c r="N19409" s="117"/>
      <c r="P19409" s="115"/>
      <c r="Q19409" s="116"/>
      <c r="R19409" s="116"/>
      <c r="S19409" s="116"/>
      <c r="T19409" s="117"/>
    </row>
    <row r="19410" spans="10:20">
      <c r="J19410" s="116"/>
      <c r="K19410" s="116"/>
      <c r="L19410" s="116"/>
      <c r="M19410" s="116"/>
      <c r="N19410" s="117"/>
      <c r="P19410" s="115"/>
      <c r="Q19410" s="116"/>
      <c r="R19410" s="116"/>
      <c r="S19410" s="116"/>
      <c r="T19410" s="117"/>
    </row>
    <row r="19411" spans="10:20">
      <c r="J19411" s="116"/>
      <c r="K19411" s="116"/>
      <c r="L19411" s="116"/>
      <c r="M19411" s="116"/>
      <c r="N19411" s="117"/>
      <c r="P19411" s="115"/>
      <c r="Q19411" s="116"/>
      <c r="R19411" s="116"/>
      <c r="S19411" s="116"/>
      <c r="T19411" s="117"/>
    </row>
    <row r="19412" spans="10:20">
      <c r="J19412" s="116"/>
      <c r="K19412" s="116"/>
      <c r="L19412" s="116"/>
      <c r="M19412" s="116"/>
      <c r="N19412" s="117"/>
      <c r="P19412" s="115"/>
      <c r="Q19412" s="116"/>
      <c r="R19412" s="116"/>
      <c r="S19412" s="116"/>
      <c r="T19412" s="117"/>
    </row>
    <row r="19413" spans="10:20">
      <c r="J19413" s="116"/>
      <c r="K19413" s="116"/>
      <c r="L19413" s="116"/>
      <c r="M19413" s="116"/>
      <c r="N19413" s="117"/>
      <c r="P19413" s="115"/>
      <c r="Q19413" s="116"/>
      <c r="R19413" s="116"/>
      <c r="S19413" s="116"/>
      <c r="T19413" s="117"/>
    </row>
    <row r="19414" spans="10:20">
      <c r="J19414" s="116"/>
      <c r="K19414" s="116"/>
      <c r="L19414" s="116"/>
      <c r="M19414" s="116"/>
      <c r="N19414" s="117"/>
      <c r="P19414" s="115"/>
      <c r="Q19414" s="116"/>
      <c r="R19414" s="116"/>
      <c r="S19414" s="116"/>
      <c r="T19414" s="117"/>
    </row>
    <row r="19415" spans="10:20">
      <c r="J19415" s="116"/>
      <c r="K19415" s="116"/>
      <c r="L19415" s="116"/>
      <c r="M19415" s="116"/>
      <c r="N19415" s="117"/>
      <c r="P19415" s="115"/>
      <c r="Q19415" s="116"/>
      <c r="R19415" s="116"/>
      <c r="S19415" s="116"/>
      <c r="T19415" s="117"/>
    </row>
    <row r="19416" spans="10:20">
      <c r="J19416" s="116"/>
      <c r="K19416" s="116"/>
      <c r="L19416" s="116"/>
      <c r="M19416" s="116"/>
      <c r="N19416" s="117"/>
      <c r="P19416" s="115"/>
      <c r="Q19416" s="116"/>
      <c r="R19416" s="116"/>
      <c r="S19416" s="116"/>
      <c r="T19416" s="117"/>
    </row>
    <row r="19417" spans="10:20">
      <c r="J19417" s="116"/>
      <c r="K19417" s="116"/>
      <c r="L19417" s="116"/>
      <c r="M19417" s="116"/>
      <c r="N19417" s="117"/>
      <c r="P19417" s="115"/>
      <c r="Q19417" s="116"/>
      <c r="R19417" s="116"/>
      <c r="S19417" s="116"/>
      <c r="T19417" s="117"/>
    </row>
    <row r="19418" spans="10:20">
      <c r="J19418" s="116"/>
      <c r="K19418" s="116"/>
      <c r="L19418" s="116"/>
      <c r="M19418" s="116"/>
      <c r="N19418" s="117"/>
      <c r="P19418" s="115"/>
      <c r="Q19418" s="116"/>
      <c r="R19418" s="116"/>
      <c r="S19418" s="116"/>
      <c r="T19418" s="117"/>
    </row>
    <row r="19419" spans="10:20">
      <c r="J19419" s="116"/>
      <c r="K19419" s="116"/>
      <c r="L19419" s="116"/>
      <c r="M19419" s="116"/>
      <c r="N19419" s="117"/>
      <c r="P19419" s="115"/>
      <c r="Q19419" s="116"/>
      <c r="R19419" s="116"/>
      <c r="S19419" s="116"/>
      <c r="T19419" s="117"/>
    </row>
    <row r="19420" spans="10:20">
      <c r="J19420" s="116"/>
      <c r="K19420" s="116"/>
      <c r="L19420" s="116"/>
      <c r="M19420" s="116"/>
      <c r="N19420" s="117"/>
      <c r="P19420" s="115"/>
      <c r="Q19420" s="116"/>
      <c r="R19420" s="116"/>
      <c r="S19420" s="116"/>
      <c r="T19420" s="117"/>
    </row>
    <row r="19421" spans="10:20">
      <c r="J19421" s="116"/>
      <c r="K19421" s="116"/>
      <c r="L19421" s="116"/>
      <c r="M19421" s="116"/>
      <c r="N19421" s="117"/>
      <c r="P19421" s="115"/>
      <c r="Q19421" s="116"/>
      <c r="R19421" s="116"/>
      <c r="S19421" s="116"/>
      <c r="T19421" s="117"/>
    </row>
    <row r="19422" spans="10:20">
      <c r="J19422" s="116"/>
      <c r="K19422" s="116"/>
      <c r="L19422" s="116"/>
      <c r="M19422" s="116"/>
      <c r="N19422" s="117"/>
      <c r="P19422" s="115"/>
      <c r="Q19422" s="116"/>
      <c r="R19422" s="116"/>
      <c r="S19422" s="116"/>
      <c r="T19422" s="117"/>
    </row>
    <row r="19423" spans="10:20">
      <c r="J19423" s="116"/>
      <c r="K19423" s="116"/>
      <c r="L19423" s="116"/>
      <c r="M19423" s="116"/>
      <c r="N19423" s="117"/>
      <c r="P19423" s="115"/>
      <c r="Q19423" s="116"/>
      <c r="R19423" s="116"/>
      <c r="S19423" s="116"/>
      <c r="T19423" s="117"/>
    </row>
    <row r="19424" spans="10:20">
      <c r="J19424" s="116"/>
      <c r="K19424" s="116"/>
      <c r="L19424" s="116"/>
      <c r="M19424" s="116"/>
      <c r="N19424" s="117"/>
      <c r="P19424" s="115"/>
      <c r="Q19424" s="116"/>
      <c r="R19424" s="116"/>
      <c r="S19424" s="116"/>
      <c r="T19424" s="117"/>
    </row>
    <row r="19425" spans="10:20">
      <c r="J19425" s="116"/>
      <c r="K19425" s="116"/>
      <c r="L19425" s="116"/>
      <c r="M19425" s="116"/>
      <c r="N19425" s="117"/>
      <c r="P19425" s="115"/>
      <c r="Q19425" s="116"/>
      <c r="R19425" s="116"/>
      <c r="S19425" s="116"/>
      <c r="T19425" s="117"/>
    </row>
    <row r="19426" spans="10:20">
      <c r="J19426" s="116"/>
      <c r="K19426" s="116"/>
      <c r="L19426" s="116"/>
      <c r="M19426" s="116"/>
      <c r="N19426" s="117"/>
      <c r="P19426" s="115"/>
      <c r="Q19426" s="116"/>
      <c r="R19426" s="116"/>
      <c r="S19426" s="116"/>
      <c r="T19426" s="117"/>
    </row>
    <row r="19427" spans="10:20">
      <c r="J19427" s="116"/>
      <c r="K19427" s="116"/>
      <c r="L19427" s="116"/>
      <c r="M19427" s="116"/>
      <c r="N19427" s="117"/>
      <c r="P19427" s="115"/>
      <c r="Q19427" s="116"/>
      <c r="R19427" s="116"/>
      <c r="S19427" s="116"/>
      <c r="T19427" s="117"/>
    </row>
    <row r="19428" spans="10:20">
      <c r="J19428" s="116"/>
      <c r="K19428" s="116"/>
      <c r="L19428" s="116"/>
      <c r="M19428" s="116"/>
      <c r="N19428" s="117"/>
      <c r="P19428" s="115"/>
      <c r="Q19428" s="116"/>
      <c r="R19428" s="116"/>
      <c r="S19428" s="116"/>
      <c r="T19428" s="117"/>
    </row>
    <row r="19429" spans="10:20">
      <c r="J19429" s="116"/>
      <c r="K19429" s="116"/>
      <c r="L19429" s="116"/>
      <c r="M19429" s="116"/>
      <c r="N19429" s="117"/>
      <c r="P19429" s="115"/>
      <c r="Q19429" s="116"/>
      <c r="R19429" s="116"/>
      <c r="S19429" s="116"/>
      <c r="T19429" s="117"/>
    </row>
    <row r="19430" spans="10:20">
      <c r="J19430" s="116"/>
      <c r="K19430" s="116"/>
      <c r="L19430" s="116"/>
      <c r="M19430" s="116"/>
      <c r="N19430" s="117"/>
      <c r="P19430" s="115"/>
      <c r="Q19430" s="116"/>
      <c r="R19430" s="116"/>
      <c r="S19430" s="116"/>
      <c r="T19430" s="117"/>
    </row>
    <row r="19431" spans="10:20">
      <c r="J19431" s="116"/>
      <c r="K19431" s="116"/>
      <c r="L19431" s="116"/>
      <c r="M19431" s="116"/>
      <c r="N19431" s="117"/>
      <c r="P19431" s="115"/>
      <c r="Q19431" s="116"/>
      <c r="R19431" s="116"/>
      <c r="S19431" s="116"/>
      <c r="T19431" s="117"/>
    </row>
    <row r="19432" spans="10:20">
      <c r="J19432" s="116"/>
      <c r="K19432" s="116"/>
      <c r="L19432" s="116"/>
      <c r="M19432" s="116"/>
      <c r="N19432" s="117"/>
      <c r="P19432" s="115"/>
      <c r="Q19432" s="116"/>
      <c r="R19432" s="116"/>
      <c r="S19432" s="116"/>
      <c r="T19432" s="117"/>
    </row>
    <row r="19433" spans="10:20">
      <c r="J19433" s="116"/>
      <c r="K19433" s="116"/>
      <c r="L19433" s="116"/>
      <c r="M19433" s="116"/>
      <c r="N19433" s="117"/>
      <c r="P19433" s="115"/>
      <c r="Q19433" s="116"/>
      <c r="R19433" s="116"/>
      <c r="S19433" s="116"/>
      <c r="T19433" s="117"/>
    </row>
    <row r="19434" spans="10:20">
      <c r="J19434" s="116"/>
      <c r="K19434" s="116"/>
      <c r="L19434" s="116"/>
      <c r="M19434" s="116"/>
      <c r="N19434" s="117"/>
      <c r="P19434" s="115"/>
      <c r="Q19434" s="116"/>
      <c r="R19434" s="116"/>
      <c r="S19434" s="116"/>
      <c r="T19434" s="117"/>
    </row>
    <row r="19435" spans="10:20">
      <c r="J19435" s="116"/>
      <c r="K19435" s="116"/>
      <c r="L19435" s="116"/>
      <c r="M19435" s="116"/>
      <c r="N19435" s="117"/>
      <c r="P19435" s="115"/>
      <c r="Q19435" s="116"/>
      <c r="R19435" s="116"/>
      <c r="S19435" s="116"/>
      <c r="T19435" s="117"/>
    </row>
    <row r="19436" spans="10:20">
      <c r="J19436" s="116"/>
      <c r="K19436" s="116"/>
      <c r="L19436" s="116"/>
      <c r="M19436" s="116"/>
      <c r="N19436" s="117"/>
      <c r="P19436" s="115"/>
      <c r="Q19436" s="116"/>
      <c r="R19436" s="116"/>
      <c r="S19436" s="116"/>
      <c r="T19436" s="117"/>
    </row>
    <row r="19437" spans="10:20">
      <c r="J19437" s="116"/>
      <c r="K19437" s="116"/>
      <c r="L19437" s="116"/>
      <c r="M19437" s="116"/>
      <c r="N19437" s="117"/>
      <c r="P19437" s="115"/>
      <c r="Q19437" s="116"/>
      <c r="R19437" s="116"/>
      <c r="S19437" s="116"/>
      <c r="T19437" s="117"/>
    </row>
    <row r="19438" spans="10:20">
      <c r="J19438" s="116"/>
      <c r="K19438" s="116"/>
      <c r="L19438" s="116"/>
      <c r="M19438" s="116"/>
      <c r="N19438" s="117"/>
      <c r="P19438" s="115"/>
      <c r="Q19438" s="116"/>
      <c r="R19438" s="116"/>
      <c r="S19438" s="116"/>
      <c r="T19438" s="117"/>
    </row>
    <row r="19439" spans="10:20">
      <c r="J19439" s="116"/>
      <c r="K19439" s="116"/>
      <c r="L19439" s="116"/>
      <c r="M19439" s="116"/>
      <c r="N19439" s="117"/>
      <c r="P19439" s="115"/>
      <c r="Q19439" s="116"/>
      <c r="R19439" s="116"/>
      <c r="S19439" s="116"/>
      <c r="T19439" s="117"/>
    </row>
    <row r="19440" spans="10:20">
      <c r="J19440" s="116"/>
      <c r="K19440" s="116"/>
      <c r="L19440" s="116"/>
      <c r="M19440" s="116"/>
      <c r="N19440" s="117"/>
      <c r="P19440" s="115"/>
      <c r="Q19440" s="116"/>
      <c r="R19440" s="116"/>
      <c r="S19440" s="116"/>
      <c r="T19440" s="117"/>
    </row>
    <row r="19441" spans="10:20">
      <c r="J19441" s="116"/>
      <c r="K19441" s="116"/>
      <c r="L19441" s="116"/>
      <c r="M19441" s="116"/>
      <c r="N19441" s="117"/>
      <c r="P19441" s="115"/>
      <c r="Q19441" s="116"/>
      <c r="R19441" s="116"/>
      <c r="S19441" s="116"/>
      <c r="T19441" s="117"/>
    </row>
    <row r="19442" spans="10:20">
      <c r="J19442" s="116"/>
      <c r="K19442" s="116"/>
      <c r="L19442" s="116"/>
      <c r="M19442" s="116"/>
      <c r="N19442" s="117"/>
      <c r="P19442" s="115"/>
      <c r="Q19442" s="116"/>
      <c r="R19442" s="116"/>
      <c r="S19442" s="116"/>
      <c r="T19442" s="117"/>
    </row>
    <row r="19443" spans="10:20">
      <c r="J19443" s="116"/>
      <c r="K19443" s="116"/>
      <c r="L19443" s="116"/>
      <c r="M19443" s="116"/>
      <c r="N19443" s="117"/>
      <c r="P19443" s="115"/>
      <c r="Q19443" s="116"/>
      <c r="R19443" s="116"/>
      <c r="S19443" s="116"/>
      <c r="T19443" s="117"/>
    </row>
    <row r="19444" spans="10:20">
      <c r="J19444" s="116"/>
      <c r="K19444" s="116"/>
      <c r="L19444" s="116"/>
      <c r="M19444" s="116"/>
      <c r="N19444" s="117"/>
      <c r="P19444" s="115"/>
      <c r="Q19444" s="116"/>
      <c r="R19444" s="116"/>
      <c r="S19444" s="116"/>
      <c r="T19444" s="117"/>
    </row>
    <row r="19445" spans="10:20">
      <c r="J19445" s="116"/>
      <c r="K19445" s="116"/>
      <c r="L19445" s="116"/>
      <c r="M19445" s="116"/>
      <c r="N19445" s="117"/>
      <c r="P19445" s="115"/>
      <c r="Q19445" s="116"/>
      <c r="R19445" s="116"/>
      <c r="S19445" s="116"/>
      <c r="T19445" s="117"/>
    </row>
    <row r="19446" spans="10:20">
      <c r="J19446" s="116"/>
      <c r="K19446" s="116"/>
      <c r="L19446" s="116"/>
      <c r="M19446" s="116"/>
      <c r="N19446" s="117"/>
      <c r="P19446" s="115"/>
      <c r="Q19446" s="116"/>
      <c r="R19446" s="116"/>
      <c r="S19446" s="116"/>
      <c r="T19446" s="117"/>
    </row>
    <row r="19447" spans="10:20">
      <c r="J19447" s="116"/>
      <c r="K19447" s="116"/>
      <c r="L19447" s="116"/>
      <c r="M19447" s="116"/>
      <c r="N19447" s="117"/>
      <c r="P19447" s="115"/>
      <c r="Q19447" s="116"/>
      <c r="R19447" s="116"/>
      <c r="S19447" s="116"/>
      <c r="T19447" s="117"/>
    </row>
    <row r="19448" spans="10:20">
      <c r="J19448" s="116"/>
      <c r="K19448" s="116"/>
      <c r="L19448" s="116"/>
      <c r="M19448" s="116"/>
      <c r="N19448" s="117"/>
      <c r="P19448" s="115"/>
      <c r="Q19448" s="116"/>
      <c r="R19448" s="116"/>
      <c r="S19448" s="116"/>
      <c r="T19448" s="117"/>
    </row>
    <row r="19449" spans="10:20">
      <c r="J19449" s="116"/>
      <c r="K19449" s="116"/>
      <c r="L19449" s="116"/>
      <c r="M19449" s="116"/>
      <c r="N19449" s="117"/>
      <c r="P19449" s="115"/>
      <c r="Q19449" s="116"/>
      <c r="R19449" s="116"/>
      <c r="S19449" s="116"/>
      <c r="T19449" s="117"/>
    </row>
    <row r="19450" spans="10:20">
      <c r="J19450" s="116"/>
      <c r="K19450" s="116"/>
      <c r="L19450" s="116"/>
      <c r="M19450" s="116"/>
      <c r="N19450" s="117"/>
      <c r="P19450" s="115"/>
      <c r="Q19450" s="116"/>
      <c r="R19450" s="116"/>
      <c r="S19450" s="116"/>
      <c r="T19450" s="117"/>
    </row>
    <row r="19451" spans="10:20">
      <c r="J19451" s="116"/>
      <c r="K19451" s="116"/>
      <c r="L19451" s="116"/>
      <c r="M19451" s="116"/>
      <c r="N19451" s="117"/>
      <c r="P19451" s="115"/>
      <c r="Q19451" s="116"/>
      <c r="R19451" s="116"/>
      <c r="S19451" s="116"/>
      <c r="T19451" s="117"/>
    </row>
    <row r="19452" spans="10:20">
      <c r="J19452" s="116"/>
      <c r="K19452" s="116"/>
      <c r="L19452" s="116"/>
      <c r="M19452" s="116"/>
      <c r="N19452" s="117"/>
      <c r="P19452" s="115"/>
      <c r="Q19452" s="116"/>
      <c r="R19452" s="116"/>
      <c r="S19452" s="116"/>
      <c r="T19452" s="117"/>
    </row>
    <row r="19453" spans="10:20">
      <c r="J19453" s="116"/>
      <c r="K19453" s="116"/>
      <c r="L19453" s="116"/>
      <c r="M19453" s="116"/>
      <c r="N19453" s="117"/>
      <c r="P19453" s="115"/>
      <c r="Q19453" s="116"/>
      <c r="R19453" s="116"/>
      <c r="S19453" s="116"/>
      <c r="T19453" s="117"/>
    </row>
    <row r="19454" spans="10:20">
      <c r="J19454" s="116"/>
      <c r="K19454" s="116"/>
      <c r="L19454" s="116"/>
      <c r="M19454" s="116"/>
      <c r="N19454" s="117"/>
      <c r="P19454" s="115"/>
      <c r="Q19454" s="116"/>
      <c r="R19454" s="116"/>
      <c r="S19454" s="116"/>
      <c r="T19454" s="117"/>
    </row>
    <row r="19455" spans="10:20">
      <c r="J19455" s="116"/>
      <c r="K19455" s="116"/>
      <c r="L19455" s="116"/>
      <c r="M19455" s="116"/>
      <c r="N19455" s="117"/>
      <c r="P19455" s="115"/>
      <c r="Q19455" s="116"/>
      <c r="R19455" s="116"/>
      <c r="S19455" s="116"/>
      <c r="T19455" s="117"/>
    </row>
    <row r="19456" spans="10:20">
      <c r="J19456" s="116"/>
      <c r="K19456" s="116"/>
      <c r="L19456" s="116"/>
      <c r="M19456" s="116"/>
      <c r="N19456" s="117"/>
      <c r="P19456" s="115"/>
      <c r="Q19456" s="116"/>
      <c r="R19456" s="116"/>
      <c r="S19456" s="116"/>
      <c r="T19456" s="117"/>
    </row>
    <row r="19457" spans="10:20">
      <c r="J19457" s="116"/>
      <c r="K19457" s="116"/>
      <c r="L19457" s="116"/>
      <c r="M19457" s="116"/>
      <c r="N19457" s="117"/>
      <c r="P19457" s="115"/>
      <c r="Q19457" s="116"/>
      <c r="R19457" s="116"/>
      <c r="S19457" s="116"/>
      <c r="T19457" s="117"/>
    </row>
    <row r="19458" spans="10:20">
      <c r="J19458" s="116"/>
      <c r="K19458" s="116"/>
      <c r="L19458" s="116"/>
      <c r="M19458" s="116"/>
      <c r="N19458" s="117"/>
      <c r="P19458" s="115"/>
      <c r="Q19458" s="116"/>
      <c r="R19458" s="116"/>
      <c r="S19458" s="116"/>
      <c r="T19458" s="117"/>
    </row>
    <row r="19459" spans="10:20">
      <c r="J19459" s="116"/>
      <c r="K19459" s="116"/>
      <c r="L19459" s="116"/>
      <c r="M19459" s="116"/>
      <c r="N19459" s="117"/>
      <c r="P19459" s="115"/>
      <c r="Q19459" s="116"/>
      <c r="R19459" s="116"/>
      <c r="S19459" s="116"/>
      <c r="T19459" s="117"/>
    </row>
    <row r="19460" spans="10:20">
      <c r="J19460" s="116"/>
      <c r="K19460" s="116"/>
      <c r="L19460" s="116"/>
      <c r="M19460" s="116"/>
      <c r="N19460" s="117"/>
      <c r="P19460" s="115"/>
      <c r="Q19460" s="116"/>
      <c r="R19460" s="116"/>
      <c r="S19460" s="116"/>
      <c r="T19460" s="117"/>
    </row>
    <row r="19461" spans="10:20">
      <c r="J19461" s="116"/>
      <c r="K19461" s="116"/>
      <c r="L19461" s="116"/>
      <c r="M19461" s="116"/>
      <c r="N19461" s="117"/>
      <c r="P19461" s="115"/>
      <c r="Q19461" s="116"/>
      <c r="R19461" s="116"/>
      <c r="S19461" s="116"/>
      <c r="T19461" s="117"/>
    </row>
    <row r="19462" spans="10:20">
      <c r="J19462" s="116"/>
      <c r="K19462" s="116"/>
      <c r="L19462" s="116"/>
      <c r="M19462" s="116"/>
      <c r="N19462" s="117"/>
      <c r="P19462" s="115"/>
      <c r="Q19462" s="116"/>
      <c r="R19462" s="116"/>
      <c r="S19462" s="116"/>
      <c r="T19462" s="117"/>
    </row>
    <row r="19463" spans="10:20">
      <c r="J19463" s="116"/>
      <c r="K19463" s="116"/>
      <c r="L19463" s="116"/>
      <c r="M19463" s="116"/>
      <c r="N19463" s="117"/>
      <c r="P19463" s="115"/>
      <c r="Q19463" s="116"/>
      <c r="R19463" s="116"/>
      <c r="S19463" s="116"/>
      <c r="T19463" s="117"/>
    </row>
    <row r="19464" spans="10:20">
      <c r="J19464" s="116"/>
      <c r="K19464" s="116"/>
      <c r="L19464" s="116"/>
      <c r="M19464" s="116"/>
      <c r="N19464" s="117"/>
      <c r="P19464" s="115"/>
      <c r="Q19464" s="116"/>
      <c r="R19464" s="116"/>
      <c r="S19464" s="116"/>
      <c r="T19464" s="117"/>
    </row>
    <row r="19465" spans="10:20">
      <c r="J19465" s="116"/>
      <c r="K19465" s="116"/>
      <c r="L19465" s="116"/>
      <c r="M19465" s="116"/>
      <c r="N19465" s="117"/>
      <c r="P19465" s="115"/>
      <c r="Q19465" s="116"/>
      <c r="R19465" s="116"/>
      <c r="S19465" s="116"/>
      <c r="T19465" s="117"/>
    </row>
    <row r="19466" spans="10:20">
      <c r="J19466" s="116"/>
      <c r="K19466" s="116"/>
      <c r="L19466" s="116"/>
      <c r="M19466" s="116"/>
      <c r="N19466" s="117"/>
      <c r="P19466" s="115"/>
      <c r="Q19466" s="116"/>
      <c r="R19466" s="116"/>
      <c r="S19466" s="116"/>
      <c r="T19466" s="117"/>
    </row>
    <row r="19467" spans="10:20">
      <c r="J19467" s="116"/>
      <c r="K19467" s="116"/>
      <c r="L19467" s="116"/>
      <c r="M19467" s="116"/>
      <c r="N19467" s="117"/>
      <c r="P19467" s="115"/>
      <c r="Q19467" s="116"/>
      <c r="R19467" s="116"/>
      <c r="S19467" s="116"/>
      <c r="T19467" s="117"/>
    </row>
    <row r="19468" spans="10:20">
      <c r="J19468" s="116"/>
      <c r="K19468" s="116"/>
      <c r="L19468" s="116"/>
      <c r="M19468" s="116"/>
      <c r="N19468" s="117"/>
      <c r="P19468" s="115"/>
      <c r="Q19468" s="116"/>
      <c r="R19468" s="116"/>
      <c r="S19468" s="116"/>
      <c r="T19468" s="117"/>
    </row>
    <row r="19469" spans="10:20">
      <c r="J19469" s="116"/>
      <c r="K19469" s="116"/>
      <c r="L19469" s="116"/>
      <c r="M19469" s="116"/>
      <c r="N19469" s="117"/>
      <c r="P19469" s="115"/>
      <c r="Q19469" s="116"/>
      <c r="R19469" s="116"/>
      <c r="S19469" s="116"/>
      <c r="T19469" s="117"/>
    </row>
    <row r="19470" spans="10:20">
      <c r="J19470" s="116"/>
      <c r="K19470" s="116"/>
      <c r="L19470" s="116"/>
      <c r="M19470" s="116"/>
      <c r="N19470" s="117"/>
      <c r="P19470" s="115"/>
      <c r="Q19470" s="116"/>
      <c r="R19470" s="116"/>
      <c r="S19470" s="116"/>
      <c r="T19470" s="117"/>
    </row>
    <row r="19471" spans="10:20">
      <c r="J19471" s="116"/>
      <c r="K19471" s="116"/>
      <c r="L19471" s="116"/>
      <c r="M19471" s="116"/>
      <c r="N19471" s="117"/>
      <c r="P19471" s="115"/>
      <c r="Q19471" s="116"/>
      <c r="R19471" s="116"/>
      <c r="S19471" s="116"/>
      <c r="T19471" s="117"/>
    </row>
    <row r="19472" spans="10:20">
      <c r="J19472" s="116"/>
      <c r="K19472" s="116"/>
      <c r="L19472" s="116"/>
      <c r="M19472" s="116"/>
      <c r="N19472" s="117"/>
      <c r="P19472" s="115"/>
      <c r="Q19472" s="116"/>
      <c r="R19472" s="116"/>
      <c r="S19472" s="116"/>
      <c r="T19472" s="117"/>
    </row>
    <row r="19473" spans="10:20">
      <c r="J19473" s="116"/>
      <c r="K19473" s="116"/>
      <c r="L19473" s="116"/>
      <c r="M19473" s="116"/>
      <c r="N19473" s="117"/>
      <c r="P19473" s="115"/>
      <c r="Q19473" s="116"/>
      <c r="R19473" s="116"/>
      <c r="S19473" s="116"/>
      <c r="T19473" s="117"/>
    </row>
    <row r="19474" spans="10:20">
      <c r="J19474" s="116"/>
      <c r="K19474" s="116"/>
      <c r="L19474" s="116"/>
      <c r="M19474" s="116"/>
      <c r="N19474" s="117"/>
      <c r="P19474" s="115"/>
      <c r="Q19474" s="116"/>
      <c r="R19474" s="116"/>
      <c r="S19474" s="116"/>
      <c r="T19474" s="117"/>
    </row>
    <row r="19475" spans="10:20">
      <c r="J19475" s="116"/>
      <c r="K19475" s="116"/>
      <c r="L19475" s="116"/>
      <c r="M19475" s="116"/>
      <c r="N19475" s="117"/>
      <c r="P19475" s="115"/>
      <c r="Q19475" s="116"/>
      <c r="R19475" s="116"/>
      <c r="S19475" s="116"/>
      <c r="T19475" s="117"/>
    </row>
    <row r="19476" spans="10:20">
      <c r="J19476" s="116"/>
      <c r="K19476" s="116"/>
      <c r="L19476" s="116"/>
      <c r="M19476" s="116"/>
      <c r="N19476" s="117"/>
      <c r="P19476" s="115"/>
      <c r="Q19476" s="116"/>
      <c r="R19476" s="116"/>
      <c r="S19476" s="116"/>
      <c r="T19476" s="117"/>
    </row>
    <row r="19477" spans="10:20">
      <c r="J19477" s="116"/>
      <c r="K19477" s="116"/>
      <c r="L19477" s="116"/>
      <c r="M19477" s="116"/>
      <c r="N19477" s="117"/>
      <c r="P19477" s="115"/>
      <c r="Q19477" s="116"/>
      <c r="R19477" s="116"/>
      <c r="S19477" s="116"/>
      <c r="T19477" s="117"/>
    </row>
    <row r="19478" spans="10:20">
      <c r="J19478" s="116"/>
      <c r="K19478" s="116"/>
      <c r="L19478" s="116"/>
      <c r="M19478" s="116"/>
      <c r="N19478" s="117"/>
      <c r="P19478" s="115"/>
      <c r="Q19478" s="116"/>
      <c r="R19478" s="116"/>
      <c r="S19478" s="116"/>
      <c r="T19478" s="117"/>
    </row>
    <row r="19479" spans="10:20">
      <c r="J19479" s="116"/>
      <c r="K19479" s="116"/>
      <c r="L19479" s="116"/>
      <c r="M19479" s="116"/>
      <c r="N19479" s="117"/>
      <c r="P19479" s="115"/>
      <c r="Q19479" s="116"/>
      <c r="R19479" s="116"/>
      <c r="S19479" s="116"/>
      <c r="T19479" s="117"/>
    </row>
    <row r="19480" spans="10:20">
      <c r="J19480" s="116"/>
      <c r="K19480" s="116"/>
      <c r="L19480" s="116"/>
      <c r="M19480" s="116"/>
      <c r="N19480" s="117"/>
      <c r="P19480" s="115"/>
      <c r="Q19480" s="116"/>
      <c r="R19480" s="116"/>
      <c r="S19480" s="116"/>
      <c r="T19480" s="117"/>
    </row>
    <row r="19481" spans="10:20">
      <c r="J19481" s="116"/>
      <c r="K19481" s="116"/>
      <c r="L19481" s="116"/>
      <c r="M19481" s="116"/>
      <c r="N19481" s="117"/>
      <c r="P19481" s="115"/>
      <c r="Q19481" s="116"/>
      <c r="R19481" s="116"/>
      <c r="S19481" s="116"/>
      <c r="T19481" s="117"/>
    </row>
    <row r="19482" spans="10:20">
      <c r="J19482" s="116"/>
      <c r="K19482" s="116"/>
      <c r="L19482" s="116"/>
      <c r="M19482" s="116"/>
      <c r="N19482" s="117"/>
      <c r="P19482" s="115"/>
      <c r="Q19482" s="116"/>
      <c r="R19482" s="116"/>
      <c r="S19482" s="116"/>
      <c r="T19482" s="117"/>
    </row>
    <row r="19483" spans="10:20">
      <c r="J19483" s="116"/>
      <c r="K19483" s="116"/>
      <c r="L19483" s="116"/>
      <c r="M19483" s="116"/>
      <c r="N19483" s="117"/>
      <c r="P19483" s="115"/>
      <c r="Q19483" s="116"/>
      <c r="R19483" s="116"/>
      <c r="S19483" s="116"/>
      <c r="T19483" s="117"/>
    </row>
    <row r="19484" spans="10:20">
      <c r="J19484" s="116"/>
      <c r="K19484" s="116"/>
      <c r="L19484" s="116"/>
      <c r="M19484" s="116"/>
      <c r="N19484" s="117"/>
      <c r="P19484" s="115"/>
      <c r="Q19484" s="116"/>
      <c r="R19484" s="116"/>
      <c r="S19484" s="116"/>
      <c r="T19484" s="117"/>
    </row>
    <row r="19485" spans="10:20">
      <c r="J19485" s="116"/>
      <c r="K19485" s="116"/>
      <c r="L19485" s="116"/>
      <c r="M19485" s="116"/>
      <c r="N19485" s="117"/>
      <c r="P19485" s="115"/>
      <c r="Q19485" s="116"/>
      <c r="R19485" s="116"/>
      <c r="S19485" s="116"/>
      <c r="T19485" s="117"/>
    </row>
    <row r="19486" spans="10:20">
      <c r="J19486" s="116"/>
      <c r="K19486" s="116"/>
      <c r="L19486" s="116"/>
      <c r="M19486" s="116"/>
      <c r="N19486" s="117"/>
      <c r="P19486" s="115"/>
      <c r="Q19486" s="116"/>
      <c r="R19486" s="116"/>
      <c r="S19486" s="116"/>
      <c r="T19486" s="117"/>
    </row>
    <row r="19487" spans="10:20">
      <c r="J19487" s="116"/>
      <c r="K19487" s="116"/>
      <c r="L19487" s="116"/>
      <c r="M19487" s="116"/>
      <c r="N19487" s="117"/>
      <c r="P19487" s="115"/>
      <c r="Q19487" s="116"/>
      <c r="R19487" s="116"/>
      <c r="S19487" s="116"/>
      <c r="T19487" s="117"/>
    </row>
    <row r="19488" spans="10:20">
      <c r="J19488" s="116"/>
      <c r="K19488" s="116"/>
      <c r="L19488" s="116"/>
      <c r="M19488" s="116"/>
      <c r="N19488" s="117"/>
      <c r="P19488" s="115"/>
      <c r="Q19488" s="116"/>
      <c r="R19488" s="116"/>
      <c r="S19488" s="116"/>
      <c r="T19488" s="117"/>
    </row>
    <row r="19489" spans="10:20">
      <c r="J19489" s="116"/>
      <c r="K19489" s="116"/>
      <c r="L19489" s="116"/>
      <c r="M19489" s="116"/>
      <c r="N19489" s="117"/>
      <c r="P19489" s="115"/>
      <c r="Q19489" s="116"/>
      <c r="R19489" s="116"/>
      <c r="S19489" s="116"/>
      <c r="T19489" s="117"/>
    </row>
    <row r="19490" spans="10:20">
      <c r="J19490" s="116"/>
      <c r="K19490" s="116"/>
      <c r="L19490" s="116"/>
      <c r="M19490" s="116"/>
      <c r="N19490" s="117"/>
      <c r="P19490" s="115"/>
      <c r="Q19490" s="116"/>
      <c r="R19490" s="116"/>
      <c r="S19490" s="116"/>
      <c r="T19490" s="117"/>
    </row>
    <row r="19491" spans="10:20">
      <c r="J19491" s="116"/>
      <c r="K19491" s="116"/>
      <c r="L19491" s="116"/>
      <c r="M19491" s="116"/>
      <c r="N19491" s="117"/>
      <c r="P19491" s="115"/>
      <c r="Q19491" s="116"/>
      <c r="R19491" s="116"/>
      <c r="S19491" s="116"/>
      <c r="T19491" s="117"/>
    </row>
    <row r="19492" spans="10:20">
      <c r="J19492" s="116"/>
      <c r="K19492" s="116"/>
      <c r="L19492" s="116"/>
      <c r="M19492" s="116"/>
      <c r="N19492" s="117"/>
      <c r="P19492" s="115"/>
      <c r="Q19492" s="116"/>
      <c r="R19492" s="116"/>
      <c r="S19492" s="116"/>
      <c r="T19492" s="117"/>
    </row>
    <row r="19493" spans="10:20">
      <c r="J19493" s="116"/>
      <c r="K19493" s="116"/>
      <c r="L19493" s="116"/>
      <c r="M19493" s="116"/>
      <c r="N19493" s="117"/>
      <c r="P19493" s="115"/>
      <c r="Q19493" s="116"/>
      <c r="R19493" s="116"/>
      <c r="S19493" s="116"/>
      <c r="T19493" s="117"/>
    </row>
    <row r="19494" spans="10:20">
      <c r="J19494" s="116"/>
      <c r="K19494" s="116"/>
      <c r="L19494" s="116"/>
      <c r="M19494" s="116"/>
      <c r="N19494" s="117"/>
      <c r="P19494" s="115"/>
      <c r="Q19494" s="116"/>
      <c r="R19494" s="116"/>
      <c r="S19494" s="116"/>
      <c r="T19494" s="117"/>
    </row>
    <row r="19495" spans="10:20">
      <c r="J19495" s="116"/>
      <c r="K19495" s="116"/>
      <c r="L19495" s="116"/>
      <c r="M19495" s="116"/>
      <c r="N19495" s="117"/>
      <c r="P19495" s="115"/>
      <c r="Q19495" s="116"/>
      <c r="R19495" s="116"/>
      <c r="S19495" s="116"/>
      <c r="T19495" s="117"/>
    </row>
    <row r="19496" spans="10:20">
      <c r="J19496" s="116"/>
      <c r="K19496" s="116"/>
      <c r="L19496" s="116"/>
      <c r="M19496" s="116"/>
      <c r="N19496" s="117"/>
      <c r="P19496" s="115"/>
      <c r="Q19496" s="116"/>
      <c r="R19496" s="116"/>
      <c r="S19496" s="116"/>
      <c r="T19496" s="117"/>
    </row>
    <row r="19497" spans="10:20">
      <c r="J19497" s="116"/>
      <c r="K19497" s="116"/>
      <c r="L19497" s="116"/>
      <c r="M19497" s="116"/>
      <c r="N19497" s="117"/>
      <c r="P19497" s="115"/>
      <c r="Q19497" s="116"/>
      <c r="R19497" s="116"/>
      <c r="S19497" s="116"/>
      <c r="T19497" s="117"/>
    </row>
    <row r="19498" spans="10:20">
      <c r="J19498" s="116"/>
      <c r="K19498" s="116"/>
      <c r="L19498" s="116"/>
      <c r="M19498" s="116"/>
      <c r="N19498" s="117"/>
      <c r="P19498" s="115"/>
      <c r="Q19498" s="116"/>
      <c r="R19498" s="116"/>
      <c r="S19498" s="116"/>
      <c r="T19498" s="117"/>
    </row>
    <row r="19499" spans="10:20">
      <c r="J19499" s="116"/>
      <c r="K19499" s="116"/>
      <c r="L19499" s="116"/>
      <c r="M19499" s="116"/>
      <c r="N19499" s="117"/>
      <c r="P19499" s="115"/>
      <c r="Q19499" s="116"/>
      <c r="R19499" s="116"/>
      <c r="S19499" s="116"/>
      <c r="T19499" s="117"/>
    </row>
    <row r="19500" spans="10:20">
      <c r="J19500" s="116"/>
      <c r="K19500" s="116"/>
      <c r="L19500" s="116"/>
      <c r="M19500" s="116"/>
      <c r="N19500" s="117"/>
      <c r="P19500" s="115"/>
      <c r="Q19500" s="116"/>
      <c r="R19500" s="116"/>
      <c r="S19500" s="116"/>
      <c r="T19500" s="117"/>
    </row>
    <row r="19501" spans="10:20">
      <c r="J19501" s="116"/>
      <c r="K19501" s="116"/>
      <c r="L19501" s="116"/>
      <c r="M19501" s="116"/>
      <c r="N19501" s="117"/>
      <c r="P19501" s="115"/>
      <c r="Q19501" s="116"/>
      <c r="R19501" s="116"/>
      <c r="S19501" s="116"/>
      <c r="T19501" s="117"/>
    </row>
    <row r="19502" spans="10:20">
      <c r="J19502" s="116"/>
      <c r="K19502" s="116"/>
      <c r="L19502" s="116"/>
      <c r="M19502" s="116"/>
      <c r="N19502" s="117"/>
      <c r="P19502" s="115"/>
      <c r="Q19502" s="116"/>
      <c r="R19502" s="116"/>
      <c r="S19502" s="116"/>
      <c r="T19502" s="117"/>
    </row>
    <row r="19503" spans="10:20">
      <c r="J19503" s="116"/>
      <c r="K19503" s="116"/>
      <c r="L19503" s="116"/>
      <c r="M19503" s="116"/>
      <c r="N19503" s="117"/>
      <c r="P19503" s="115"/>
      <c r="Q19503" s="116"/>
      <c r="R19503" s="116"/>
      <c r="S19503" s="116"/>
      <c r="T19503" s="117"/>
    </row>
    <row r="19504" spans="10:20">
      <c r="J19504" s="116"/>
      <c r="K19504" s="116"/>
      <c r="L19504" s="116"/>
      <c r="M19504" s="116"/>
      <c r="N19504" s="117"/>
      <c r="P19504" s="115"/>
      <c r="Q19504" s="116"/>
      <c r="R19504" s="116"/>
      <c r="S19504" s="116"/>
      <c r="T19504" s="117"/>
    </row>
    <row r="19505" spans="10:20">
      <c r="J19505" s="116"/>
      <c r="K19505" s="116"/>
      <c r="L19505" s="116"/>
      <c r="M19505" s="116"/>
      <c r="N19505" s="117"/>
      <c r="P19505" s="115"/>
      <c r="Q19505" s="116"/>
      <c r="R19505" s="116"/>
      <c r="S19505" s="116"/>
      <c r="T19505" s="117"/>
    </row>
    <row r="19506" spans="10:20">
      <c r="J19506" s="116"/>
      <c r="K19506" s="116"/>
      <c r="L19506" s="116"/>
      <c r="M19506" s="116"/>
      <c r="N19506" s="117"/>
      <c r="P19506" s="115"/>
      <c r="Q19506" s="116"/>
      <c r="R19506" s="116"/>
      <c r="S19506" s="116"/>
      <c r="T19506" s="117"/>
    </row>
    <row r="19507" spans="10:20">
      <c r="J19507" s="116"/>
      <c r="K19507" s="116"/>
      <c r="L19507" s="116"/>
      <c r="M19507" s="116"/>
      <c r="N19507" s="117"/>
      <c r="P19507" s="115"/>
      <c r="Q19507" s="116"/>
      <c r="R19507" s="116"/>
      <c r="S19507" s="116"/>
      <c r="T19507" s="117"/>
    </row>
    <row r="19508" spans="10:20">
      <c r="J19508" s="116"/>
      <c r="K19508" s="116"/>
      <c r="L19508" s="116"/>
      <c r="M19508" s="116"/>
      <c r="N19508" s="117"/>
      <c r="P19508" s="115"/>
      <c r="Q19508" s="116"/>
      <c r="R19508" s="116"/>
      <c r="S19508" s="116"/>
      <c r="T19508" s="117"/>
    </row>
    <row r="19509" spans="10:20">
      <c r="J19509" s="116"/>
      <c r="K19509" s="116"/>
      <c r="L19509" s="116"/>
      <c r="M19509" s="116"/>
      <c r="N19509" s="117"/>
      <c r="P19509" s="115"/>
      <c r="Q19509" s="116"/>
      <c r="R19509" s="116"/>
      <c r="S19509" s="116"/>
      <c r="T19509" s="117"/>
    </row>
    <row r="19510" spans="10:20">
      <c r="J19510" s="116"/>
      <c r="K19510" s="116"/>
      <c r="L19510" s="116"/>
      <c r="M19510" s="116"/>
      <c r="N19510" s="117"/>
      <c r="P19510" s="115"/>
      <c r="Q19510" s="116"/>
      <c r="R19510" s="116"/>
      <c r="S19510" s="116"/>
      <c r="T19510" s="117"/>
    </row>
    <row r="19511" spans="10:20">
      <c r="J19511" s="116"/>
      <c r="K19511" s="116"/>
      <c r="L19511" s="116"/>
      <c r="M19511" s="116"/>
      <c r="N19511" s="117"/>
      <c r="P19511" s="115"/>
      <c r="Q19511" s="116"/>
      <c r="R19511" s="116"/>
      <c r="S19511" s="116"/>
      <c r="T19511" s="117"/>
    </row>
    <row r="19512" spans="10:20">
      <c r="J19512" s="116"/>
      <c r="K19512" s="116"/>
      <c r="L19512" s="116"/>
      <c r="M19512" s="116"/>
      <c r="N19512" s="117"/>
      <c r="P19512" s="115"/>
      <c r="Q19512" s="116"/>
      <c r="R19512" s="116"/>
      <c r="S19512" s="116"/>
      <c r="T19512" s="117"/>
    </row>
    <row r="19513" spans="10:20">
      <c r="J19513" s="116"/>
      <c r="K19513" s="116"/>
      <c r="L19513" s="116"/>
      <c r="M19513" s="116"/>
      <c r="N19513" s="117"/>
      <c r="P19513" s="115"/>
      <c r="Q19513" s="116"/>
      <c r="R19513" s="116"/>
      <c r="S19513" s="116"/>
      <c r="T19513" s="117"/>
    </row>
    <row r="19514" spans="10:20">
      <c r="J19514" s="116"/>
      <c r="K19514" s="116"/>
      <c r="L19514" s="116"/>
      <c r="M19514" s="116"/>
      <c r="N19514" s="117"/>
      <c r="P19514" s="115"/>
      <c r="Q19514" s="116"/>
      <c r="R19514" s="116"/>
      <c r="S19514" s="116"/>
      <c r="T19514" s="117"/>
    </row>
    <row r="19515" spans="10:20">
      <c r="J19515" s="116"/>
      <c r="K19515" s="116"/>
      <c r="L19515" s="116"/>
      <c r="M19515" s="116"/>
      <c r="N19515" s="117"/>
      <c r="P19515" s="115"/>
      <c r="Q19515" s="116"/>
      <c r="R19515" s="116"/>
      <c r="S19515" s="116"/>
      <c r="T19515" s="117"/>
    </row>
    <row r="19516" spans="10:20">
      <c r="J19516" s="116"/>
      <c r="K19516" s="116"/>
      <c r="L19516" s="116"/>
      <c r="M19516" s="116"/>
      <c r="N19516" s="117"/>
      <c r="P19516" s="115"/>
      <c r="Q19516" s="116"/>
      <c r="R19516" s="116"/>
      <c r="S19516" s="116"/>
      <c r="T19516" s="117"/>
    </row>
    <row r="19517" spans="10:20">
      <c r="J19517" s="116"/>
      <c r="K19517" s="116"/>
      <c r="L19517" s="116"/>
      <c r="M19517" s="116"/>
      <c r="N19517" s="117"/>
      <c r="P19517" s="115"/>
      <c r="Q19517" s="116"/>
      <c r="R19517" s="116"/>
      <c r="S19517" s="116"/>
      <c r="T19517" s="117"/>
    </row>
    <row r="19518" spans="10:20">
      <c r="J19518" s="116"/>
      <c r="K19518" s="116"/>
      <c r="L19518" s="116"/>
      <c r="M19518" s="116"/>
      <c r="N19518" s="117"/>
      <c r="P19518" s="115"/>
      <c r="Q19518" s="116"/>
      <c r="R19518" s="116"/>
      <c r="S19518" s="116"/>
      <c r="T19518" s="117"/>
    </row>
    <row r="19519" spans="10:20">
      <c r="J19519" s="116"/>
      <c r="K19519" s="116"/>
      <c r="L19519" s="116"/>
      <c r="M19519" s="116"/>
      <c r="N19519" s="117"/>
      <c r="P19519" s="115"/>
      <c r="Q19519" s="116"/>
      <c r="R19519" s="116"/>
      <c r="S19519" s="116"/>
      <c r="T19519" s="117"/>
    </row>
    <row r="19520" spans="10:20">
      <c r="J19520" s="116"/>
      <c r="K19520" s="116"/>
      <c r="L19520" s="116"/>
      <c r="M19520" s="116"/>
      <c r="N19520" s="117"/>
      <c r="P19520" s="115"/>
      <c r="Q19520" s="116"/>
      <c r="R19520" s="116"/>
      <c r="S19520" s="116"/>
      <c r="T19520" s="117"/>
    </row>
    <row r="19521" spans="10:20">
      <c r="J19521" s="116"/>
      <c r="K19521" s="116"/>
      <c r="L19521" s="116"/>
      <c r="M19521" s="116"/>
      <c r="N19521" s="117"/>
      <c r="P19521" s="115"/>
      <c r="Q19521" s="116"/>
      <c r="R19521" s="116"/>
      <c r="S19521" s="116"/>
      <c r="T19521" s="117"/>
    </row>
    <row r="19522" spans="10:20">
      <c r="J19522" s="116"/>
      <c r="K19522" s="116"/>
      <c r="L19522" s="116"/>
      <c r="M19522" s="116"/>
      <c r="N19522" s="117"/>
      <c r="P19522" s="115"/>
      <c r="Q19522" s="116"/>
      <c r="R19522" s="116"/>
      <c r="S19522" s="116"/>
      <c r="T19522" s="117"/>
    </row>
    <row r="19523" spans="10:20">
      <c r="J19523" s="116"/>
      <c r="K19523" s="116"/>
      <c r="L19523" s="116"/>
      <c r="M19523" s="116"/>
      <c r="N19523" s="117"/>
      <c r="P19523" s="115"/>
      <c r="Q19523" s="116"/>
      <c r="R19523" s="116"/>
      <c r="S19523" s="116"/>
      <c r="T19523" s="117"/>
    </row>
    <row r="19524" spans="10:20">
      <c r="J19524" s="116"/>
      <c r="K19524" s="116"/>
      <c r="L19524" s="116"/>
      <c r="M19524" s="116"/>
      <c r="N19524" s="117"/>
      <c r="P19524" s="115"/>
      <c r="Q19524" s="116"/>
      <c r="R19524" s="116"/>
      <c r="S19524" s="116"/>
      <c r="T19524" s="117"/>
    </row>
    <row r="19525" spans="10:20">
      <c r="J19525" s="116"/>
      <c r="K19525" s="116"/>
      <c r="L19525" s="116"/>
      <c r="M19525" s="116"/>
      <c r="N19525" s="117"/>
      <c r="P19525" s="115"/>
      <c r="Q19525" s="116"/>
      <c r="R19525" s="116"/>
      <c r="S19525" s="116"/>
      <c r="T19525" s="117"/>
    </row>
    <row r="19526" spans="10:20">
      <c r="J19526" s="116"/>
      <c r="K19526" s="116"/>
      <c r="L19526" s="116"/>
      <c r="M19526" s="116"/>
      <c r="N19526" s="117"/>
      <c r="P19526" s="115"/>
      <c r="Q19526" s="116"/>
      <c r="R19526" s="116"/>
      <c r="S19526" s="116"/>
      <c r="T19526" s="117"/>
    </row>
    <row r="19527" spans="10:20">
      <c r="J19527" s="116"/>
      <c r="K19527" s="116"/>
      <c r="L19527" s="116"/>
      <c r="M19527" s="116"/>
      <c r="N19527" s="117"/>
      <c r="P19527" s="115"/>
      <c r="Q19527" s="116"/>
      <c r="R19527" s="116"/>
      <c r="S19527" s="116"/>
      <c r="T19527" s="117"/>
    </row>
    <row r="19528" spans="10:20">
      <c r="J19528" s="116"/>
      <c r="K19528" s="116"/>
      <c r="L19528" s="116"/>
      <c r="M19528" s="116"/>
      <c r="N19528" s="117"/>
      <c r="P19528" s="115"/>
      <c r="Q19528" s="116"/>
      <c r="R19528" s="116"/>
      <c r="S19528" s="116"/>
      <c r="T19528" s="117"/>
    </row>
    <row r="19529" spans="10:20">
      <c r="J19529" s="116"/>
      <c r="K19529" s="116"/>
      <c r="L19529" s="116"/>
      <c r="M19529" s="116"/>
      <c r="N19529" s="117"/>
      <c r="P19529" s="115"/>
      <c r="Q19529" s="116"/>
      <c r="R19529" s="116"/>
      <c r="S19529" s="116"/>
      <c r="T19529" s="117"/>
    </row>
    <row r="19530" spans="10:20">
      <c r="J19530" s="116"/>
      <c r="K19530" s="116"/>
      <c r="L19530" s="116"/>
      <c r="M19530" s="116"/>
      <c r="N19530" s="117"/>
      <c r="P19530" s="115"/>
      <c r="Q19530" s="116"/>
      <c r="R19530" s="116"/>
      <c r="S19530" s="116"/>
      <c r="T19530" s="117"/>
    </row>
    <row r="19531" spans="10:20">
      <c r="J19531" s="116"/>
      <c r="K19531" s="116"/>
      <c r="L19531" s="116"/>
      <c r="M19531" s="116"/>
      <c r="N19531" s="117"/>
      <c r="P19531" s="115"/>
      <c r="Q19531" s="116"/>
      <c r="R19531" s="116"/>
      <c r="S19531" s="116"/>
      <c r="T19531" s="117"/>
    </row>
    <row r="19532" spans="10:20">
      <c r="J19532" s="116"/>
      <c r="K19532" s="116"/>
      <c r="L19532" s="116"/>
      <c r="M19532" s="116"/>
      <c r="N19532" s="117"/>
      <c r="P19532" s="115"/>
      <c r="Q19532" s="116"/>
      <c r="R19532" s="116"/>
      <c r="S19532" s="116"/>
      <c r="T19532" s="117"/>
    </row>
    <row r="19533" spans="10:20">
      <c r="J19533" s="116"/>
      <c r="K19533" s="116"/>
      <c r="L19533" s="116"/>
      <c r="M19533" s="116"/>
      <c r="N19533" s="117"/>
      <c r="P19533" s="115"/>
      <c r="Q19533" s="116"/>
      <c r="R19533" s="116"/>
      <c r="S19533" s="116"/>
      <c r="T19533" s="117"/>
    </row>
    <row r="19534" spans="10:20">
      <c r="J19534" s="116"/>
      <c r="K19534" s="116"/>
      <c r="L19534" s="116"/>
      <c r="M19534" s="116"/>
      <c r="N19534" s="117"/>
      <c r="P19534" s="115"/>
      <c r="Q19534" s="116"/>
      <c r="R19534" s="116"/>
      <c r="S19534" s="116"/>
      <c r="T19534" s="117"/>
    </row>
    <row r="19535" spans="10:20">
      <c r="J19535" s="116"/>
      <c r="K19535" s="116"/>
      <c r="L19535" s="116"/>
      <c r="M19535" s="116"/>
      <c r="N19535" s="117"/>
      <c r="P19535" s="115"/>
      <c r="Q19535" s="116"/>
      <c r="R19535" s="116"/>
      <c r="S19535" s="116"/>
      <c r="T19535" s="117"/>
    </row>
    <row r="19536" spans="10:20">
      <c r="J19536" s="116"/>
      <c r="K19536" s="116"/>
      <c r="L19536" s="116"/>
      <c r="M19536" s="116"/>
      <c r="N19536" s="117"/>
      <c r="P19536" s="115"/>
      <c r="Q19536" s="116"/>
      <c r="R19536" s="116"/>
      <c r="S19536" s="116"/>
      <c r="T19536" s="117"/>
    </row>
    <row r="19537" spans="10:20">
      <c r="J19537" s="116"/>
      <c r="K19537" s="116"/>
      <c r="L19537" s="116"/>
      <c r="M19537" s="116"/>
      <c r="N19537" s="117"/>
      <c r="P19537" s="115"/>
      <c r="Q19537" s="116"/>
      <c r="R19537" s="116"/>
      <c r="S19537" s="116"/>
      <c r="T19537" s="117"/>
    </row>
    <row r="19538" spans="10:20">
      <c r="J19538" s="116"/>
      <c r="K19538" s="116"/>
      <c r="L19538" s="116"/>
      <c r="M19538" s="116"/>
      <c r="N19538" s="117"/>
      <c r="P19538" s="115"/>
      <c r="Q19538" s="116"/>
      <c r="R19538" s="116"/>
      <c r="S19538" s="116"/>
      <c r="T19538" s="117"/>
    </row>
    <row r="19539" spans="10:20">
      <c r="J19539" s="116"/>
      <c r="K19539" s="116"/>
      <c r="L19539" s="116"/>
      <c r="M19539" s="116"/>
      <c r="N19539" s="117"/>
      <c r="P19539" s="115"/>
      <c r="Q19539" s="116"/>
      <c r="R19539" s="116"/>
      <c r="S19539" s="116"/>
      <c r="T19539" s="117"/>
    </row>
    <row r="19540" spans="10:20">
      <c r="J19540" s="116"/>
      <c r="K19540" s="116"/>
      <c r="L19540" s="116"/>
      <c r="M19540" s="116"/>
      <c r="N19540" s="117"/>
      <c r="P19540" s="115"/>
      <c r="Q19540" s="116"/>
      <c r="R19540" s="116"/>
      <c r="S19540" s="116"/>
      <c r="T19540" s="117"/>
    </row>
    <row r="19541" spans="10:20">
      <c r="J19541" s="116"/>
      <c r="K19541" s="116"/>
      <c r="L19541" s="116"/>
      <c r="M19541" s="116"/>
      <c r="N19541" s="117"/>
      <c r="P19541" s="115"/>
      <c r="Q19541" s="116"/>
      <c r="R19541" s="116"/>
      <c r="S19541" s="116"/>
      <c r="T19541" s="117"/>
    </row>
    <row r="19542" spans="10:20">
      <c r="J19542" s="116"/>
      <c r="K19542" s="116"/>
      <c r="L19542" s="116"/>
      <c r="M19542" s="116"/>
      <c r="N19542" s="117"/>
      <c r="P19542" s="115"/>
      <c r="Q19542" s="116"/>
      <c r="R19542" s="116"/>
      <c r="S19542" s="116"/>
      <c r="T19542" s="117"/>
    </row>
    <row r="19543" spans="10:20">
      <c r="J19543" s="116"/>
      <c r="K19543" s="116"/>
      <c r="L19543" s="116"/>
      <c r="M19543" s="116"/>
      <c r="N19543" s="117"/>
      <c r="P19543" s="115"/>
      <c r="Q19543" s="116"/>
      <c r="R19543" s="116"/>
      <c r="S19543" s="116"/>
      <c r="T19543" s="117"/>
    </row>
    <row r="19544" spans="10:20">
      <c r="J19544" s="116"/>
      <c r="K19544" s="116"/>
      <c r="L19544" s="116"/>
      <c r="M19544" s="116"/>
      <c r="N19544" s="117"/>
      <c r="P19544" s="115"/>
      <c r="Q19544" s="116"/>
      <c r="R19544" s="116"/>
      <c r="S19544" s="116"/>
      <c r="T19544" s="117"/>
    </row>
    <row r="19545" spans="10:20">
      <c r="J19545" s="116"/>
      <c r="K19545" s="116"/>
      <c r="L19545" s="116"/>
      <c r="M19545" s="116"/>
      <c r="N19545" s="117"/>
      <c r="P19545" s="115"/>
      <c r="Q19545" s="116"/>
      <c r="R19545" s="116"/>
      <c r="S19545" s="116"/>
      <c r="T19545" s="117"/>
    </row>
    <row r="19546" spans="10:20">
      <c r="J19546" s="116"/>
      <c r="K19546" s="116"/>
      <c r="L19546" s="116"/>
      <c r="M19546" s="116"/>
      <c r="N19546" s="117"/>
      <c r="P19546" s="115"/>
      <c r="Q19546" s="116"/>
      <c r="R19546" s="116"/>
      <c r="S19546" s="116"/>
      <c r="T19546" s="117"/>
    </row>
    <row r="19547" spans="10:20">
      <c r="J19547" s="116"/>
      <c r="K19547" s="116"/>
      <c r="L19547" s="116"/>
      <c r="M19547" s="116"/>
      <c r="N19547" s="117"/>
      <c r="P19547" s="115"/>
      <c r="Q19547" s="116"/>
      <c r="R19547" s="116"/>
      <c r="S19547" s="116"/>
      <c r="T19547" s="117"/>
    </row>
    <row r="19548" spans="10:20">
      <c r="J19548" s="116"/>
      <c r="K19548" s="116"/>
      <c r="L19548" s="116"/>
      <c r="M19548" s="116"/>
      <c r="N19548" s="117"/>
      <c r="P19548" s="115"/>
      <c r="Q19548" s="116"/>
      <c r="R19548" s="116"/>
      <c r="S19548" s="116"/>
      <c r="T19548" s="117"/>
    </row>
    <row r="19549" spans="10:20">
      <c r="J19549" s="116"/>
      <c r="K19549" s="116"/>
      <c r="L19549" s="116"/>
      <c r="M19549" s="116"/>
      <c r="N19549" s="117"/>
      <c r="P19549" s="115"/>
      <c r="Q19549" s="116"/>
      <c r="R19549" s="116"/>
      <c r="S19549" s="116"/>
      <c r="T19549" s="117"/>
    </row>
    <row r="19550" spans="10:20">
      <c r="J19550" s="116"/>
      <c r="K19550" s="116"/>
      <c r="L19550" s="116"/>
      <c r="M19550" s="116"/>
      <c r="N19550" s="117"/>
      <c r="P19550" s="115"/>
      <c r="Q19550" s="116"/>
      <c r="R19550" s="116"/>
      <c r="S19550" s="116"/>
      <c r="T19550" s="117"/>
    </row>
    <row r="19551" spans="10:20">
      <c r="J19551" s="116"/>
      <c r="K19551" s="116"/>
      <c r="L19551" s="116"/>
      <c r="M19551" s="116"/>
      <c r="N19551" s="117"/>
      <c r="P19551" s="115"/>
      <c r="Q19551" s="116"/>
      <c r="R19551" s="116"/>
      <c r="S19551" s="116"/>
      <c r="T19551" s="117"/>
    </row>
    <row r="19552" spans="10:20">
      <c r="J19552" s="116"/>
      <c r="K19552" s="116"/>
      <c r="L19552" s="116"/>
      <c r="M19552" s="116"/>
      <c r="N19552" s="117"/>
      <c r="P19552" s="115"/>
      <c r="Q19552" s="116"/>
      <c r="R19552" s="116"/>
      <c r="S19552" s="116"/>
      <c r="T19552" s="117"/>
    </row>
    <row r="19553" spans="10:20">
      <c r="J19553" s="116"/>
      <c r="K19553" s="116"/>
      <c r="L19553" s="116"/>
      <c r="M19553" s="116"/>
      <c r="N19553" s="117"/>
      <c r="P19553" s="115"/>
      <c r="Q19553" s="116"/>
      <c r="R19553" s="116"/>
      <c r="S19553" s="116"/>
      <c r="T19553" s="117"/>
    </row>
    <row r="19554" spans="10:20">
      <c r="J19554" s="116"/>
      <c r="K19554" s="116"/>
      <c r="L19554" s="116"/>
      <c r="M19554" s="116"/>
      <c r="N19554" s="117"/>
      <c r="P19554" s="115"/>
      <c r="Q19554" s="116"/>
      <c r="R19554" s="116"/>
      <c r="S19554" s="116"/>
      <c r="T19554" s="117"/>
    </row>
    <row r="19555" spans="10:20">
      <c r="J19555" s="116"/>
      <c r="K19555" s="116"/>
      <c r="L19555" s="116"/>
      <c r="M19555" s="116"/>
      <c r="N19555" s="117"/>
      <c r="P19555" s="115"/>
      <c r="Q19555" s="116"/>
      <c r="R19555" s="116"/>
      <c r="S19555" s="116"/>
      <c r="T19555" s="117"/>
    </row>
    <row r="19556" spans="10:20">
      <c r="J19556" s="116"/>
      <c r="K19556" s="116"/>
      <c r="L19556" s="116"/>
      <c r="M19556" s="116"/>
      <c r="N19556" s="117"/>
      <c r="P19556" s="115"/>
      <c r="Q19556" s="116"/>
      <c r="R19556" s="116"/>
      <c r="S19556" s="116"/>
      <c r="T19556" s="117"/>
    </row>
    <row r="19557" spans="10:20">
      <c r="J19557" s="116"/>
      <c r="K19557" s="116"/>
      <c r="L19557" s="116"/>
      <c r="M19557" s="116"/>
      <c r="N19557" s="117"/>
      <c r="P19557" s="115"/>
      <c r="Q19557" s="116"/>
      <c r="R19557" s="116"/>
      <c r="S19557" s="116"/>
      <c r="T19557" s="117"/>
    </row>
    <row r="19558" spans="10:20">
      <c r="J19558" s="116"/>
      <c r="K19558" s="116"/>
      <c r="L19558" s="116"/>
      <c r="M19558" s="116"/>
      <c r="N19558" s="117"/>
      <c r="P19558" s="115"/>
      <c r="Q19558" s="116"/>
      <c r="R19558" s="116"/>
      <c r="S19558" s="116"/>
      <c r="T19558" s="117"/>
    </row>
    <row r="19559" spans="10:20">
      <c r="J19559" s="116"/>
      <c r="K19559" s="116"/>
      <c r="L19559" s="116"/>
      <c r="M19559" s="116"/>
      <c r="N19559" s="117"/>
      <c r="P19559" s="115"/>
      <c r="Q19559" s="116"/>
      <c r="R19559" s="116"/>
      <c r="S19559" s="116"/>
      <c r="T19559" s="117"/>
    </row>
    <row r="19560" spans="10:20">
      <c r="J19560" s="116"/>
      <c r="K19560" s="116"/>
      <c r="L19560" s="116"/>
      <c r="M19560" s="116"/>
      <c r="N19560" s="117"/>
      <c r="P19560" s="115"/>
      <c r="Q19560" s="116"/>
      <c r="R19560" s="116"/>
      <c r="S19560" s="116"/>
      <c r="T19560" s="117"/>
    </row>
    <row r="19561" spans="10:20">
      <c r="J19561" s="116"/>
      <c r="K19561" s="116"/>
      <c r="L19561" s="116"/>
      <c r="M19561" s="116"/>
      <c r="N19561" s="117"/>
      <c r="P19561" s="115"/>
      <c r="Q19561" s="116"/>
      <c r="R19561" s="116"/>
      <c r="S19561" s="116"/>
      <c r="T19561" s="117"/>
    </row>
    <row r="19562" spans="10:20">
      <c r="J19562" s="116"/>
      <c r="K19562" s="116"/>
      <c r="L19562" s="116"/>
      <c r="M19562" s="116"/>
      <c r="N19562" s="117"/>
      <c r="P19562" s="115"/>
      <c r="Q19562" s="116"/>
      <c r="R19562" s="116"/>
      <c r="S19562" s="116"/>
      <c r="T19562" s="117"/>
    </row>
    <row r="19563" spans="10:20">
      <c r="J19563" s="116"/>
      <c r="K19563" s="116"/>
      <c r="L19563" s="116"/>
      <c r="M19563" s="116"/>
      <c r="N19563" s="117"/>
      <c r="P19563" s="115"/>
      <c r="Q19563" s="116"/>
      <c r="R19563" s="116"/>
      <c r="S19563" s="116"/>
      <c r="T19563" s="117"/>
    </row>
    <row r="19564" spans="10:20">
      <c r="J19564" s="116"/>
      <c r="K19564" s="116"/>
      <c r="L19564" s="116"/>
      <c r="M19564" s="116"/>
      <c r="N19564" s="117"/>
      <c r="P19564" s="115"/>
      <c r="Q19564" s="116"/>
      <c r="R19564" s="116"/>
      <c r="S19564" s="116"/>
      <c r="T19564" s="117"/>
    </row>
    <row r="19565" spans="10:20">
      <c r="J19565" s="116"/>
      <c r="K19565" s="116"/>
      <c r="L19565" s="116"/>
      <c r="M19565" s="116"/>
      <c r="N19565" s="117"/>
      <c r="P19565" s="115"/>
      <c r="Q19565" s="116"/>
      <c r="R19565" s="116"/>
      <c r="S19565" s="116"/>
      <c r="T19565" s="117"/>
    </row>
    <row r="19566" spans="10:20">
      <c r="J19566" s="116"/>
      <c r="K19566" s="116"/>
      <c r="L19566" s="116"/>
      <c r="M19566" s="116"/>
      <c r="N19566" s="117"/>
      <c r="P19566" s="115"/>
      <c r="Q19566" s="116"/>
      <c r="R19566" s="116"/>
      <c r="S19566" s="116"/>
      <c r="T19566" s="117"/>
    </row>
    <row r="19567" spans="10:20">
      <c r="J19567" s="116"/>
      <c r="K19567" s="116"/>
      <c r="L19567" s="116"/>
      <c r="M19567" s="116"/>
      <c r="N19567" s="117"/>
      <c r="P19567" s="115"/>
      <c r="Q19567" s="116"/>
      <c r="R19567" s="116"/>
      <c r="S19567" s="116"/>
      <c r="T19567" s="117"/>
    </row>
    <row r="19568" spans="10:20">
      <c r="J19568" s="116"/>
      <c r="K19568" s="116"/>
      <c r="L19568" s="116"/>
      <c r="M19568" s="116"/>
      <c r="N19568" s="117"/>
      <c r="P19568" s="115"/>
      <c r="Q19568" s="116"/>
      <c r="R19568" s="116"/>
      <c r="S19568" s="116"/>
      <c r="T19568" s="117"/>
    </row>
    <row r="19569" spans="10:20">
      <c r="J19569" s="116"/>
      <c r="K19569" s="116"/>
      <c r="L19569" s="116"/>
      <c r="M19569" s="116"/>
      <c r="N19569" s="117"/>
      <c r="P19569" s="115"/>
      <c r="Q19569" s="116"/>
      <c r="R19569" s="116"/>
      <c r="S19569" s="116"/>
      <c r="T19569" s="117"/>
    </row>
    <row r="19570" spans="10:20">
      <c r="J19570" s="116"/>
      <c r="K19570" s="116"/>
      <c r="L19570" s="116"/>
      <c r="M19570" s="116"/>
      <c r="N19570" s="117"/>
      <c r="P19570" s="115"/>
      <c r="Q19570" s="116"/>
      <c r="R19570" s="116"/>
      <c r="S19570" s="116"/>
      <c r="T19570" s="117"/>
    </row>
    <row r="19571" spans="10:20">
      <c r="J19571" s="116"/>
      <c r="K19571" s="116"/>
      <c r="L19571" s="116"/>
      <c r="M19571" s="116"/>
      <c r="N19571" s="117"/>
      <c r="P19571" s="115"/>
      <c r="Q19571" s="116"/>
      <c r="R19571" s="116"/>
      <c r="S19571" s="116"/>
      <c r="T19571" s="117"/>
    </row>
    <row r="19572" spans="10:20">
      <c r="J19572" s="116"/>
      <c r="K19572" s="116"/>
      <c r="L19572" s="116"/>
      <c r="M19572" s="116"/>
      <c r="N19572" s="117"/>
      <c r="P19572" s="115"/>
      <c r="Q19572" s="116"/>
      <c r="R19572" s="116"/>
      <c r="S19572" s="116"/>
      <c r="T19572" s="117"/>
    </row>
    <row r="19573" spans="10:20">
      <c r="J19573" s="116"/>
      <c r="K19573" s="116"/>
      <c r="L19573" s="116"/>
      <c r="M19573" s="116"/>
      <c r="N19573" s="117"/>
      <c r="P19573" s="115"/>
      <c r="Q19573" s="116"/>
      <c r="R19573" s="116"/>
      <c r="S19573" s="116"/>
      <c r="T19573" s="117"/>
    </row>
    <row r="19574" spans="10:20">
      <c r="J19574" s="116"/>
      <c r="K19574" s="116"/>
      <c r="L19574" s="116"/>
      <c r="M19574" s="116"/>
      <c r="N19574" s="117"/>
      <c r="P19574" s="115"/>
      <c r="Q19574" s="116"/>
      <c r="R19574" s="116"/>
      <c r="S19574" s="116"/>
      <c r="T19574" s="117"/>
    </row>
    <row r="19575" spans="10:20">
      <c r="J19575" s="116"/>
      <c r="K19575" s="116"/>
      <c r="L19575" s="116"/>
      <c r="M19575" s="116"/>
      <c r="N19575" s="117"/>
      <c r="P19575" s="115"/>
      <c r="Q19575" s="116"/>
      <c r="R19575" s="116"/>
      <c r="S19575" s="116"/>
      <c r="T19575" s="117"/>
    </row>
    <row r="19576" spans="10:20">
      <c r="J19576" s="116"/>
      <c r="K19576" s="116"/>
      <c r="L19576" s="116"/>
      <c r="M19576" s="116"/>
      <c r="N19576" s="117"/>
      <c r="P19576" s="115"/>
      <c r="Q19576" s="116"/>
      <c r="R19576" s="116"/>
      <c r="S19576" s="116"/>
      <c r="T19576" s="117"/>
    </row>
    <row r="19577" spans="10:20">
      <c r="J19577" s="116"/>
      <c r="K19577" s="116"/>
      <c r="L19577" s="116"/>
      <c r="M19577" s="116"/>
      <c r="N19577" s="117"/>
      <c r="P19577" s="115"/>
      <c r="Q19577" s="116"/>
      <c r="R19577" s="116"/>
      <c r="S19577" s="116"/>
      <c r="T19577" s="117"/>
    </row>
    <row r="19578" spans="10:20">
      <c r="J19578" s="116"/>
      <c r="K19578" s="116"/>
      <c r="L19578" s="116"/>
      <c r="M19578" s="116"/>
      <c r="N19578" s="117"/>
      <c r="P19578" s="115"/>
      <c r="Q19578" s="116"/>
      <c r="R19578" s="116"/>
      <c r="S19578" s="116"/>
      <c r="T19578" s="117"/>
    </row>
    <row r="19579" spans="10:20">
      <c r="J19579" s="116"/>
      <c r="K19579" s="116"/>
      <c r="L19579" s="116"/>
      <c r="M19579" s="116"/>
      <c r="N19579" s="117"/>
      <c r="P19579" s="115"/>
      <c r="Q19579" s="116"/>
      <c r="R19579" s="116"/>
      <c r="S19579" s="116"/>
      <c r="T19579" s="117"/>
    </row>
    <row r="19580" spans="10:20">
      <c r="J19580" s="116"/>
      <c r="K19580" s="116"/>
      <c r="L19580" s="116"/>
      <c r="M19580" s="116"/>
      <c r="N19580" s="117"/>
      <c r="P19580" s="115"/>
      <c r="Q19580" s="116"/>
      <c r="R19580" s="116"/>
      <c r="S19580" s="116"/>
      <c r="T19580" s="117"/>
    </row>
    <row r="19581" spans="10:20">
      <c r="J19581" s="116"/>
      <c r="K19581" s="116"/>
      <c r="L19581" s="116"/>
      <c r="M19581" s="116"/>
      <c r="N19581" s="117"/>
      <c r="P19581" s="115"/>
      <c r="Q19581" s="116"/>
      <c r="R19581" s="116"/>
      <c r="S19581" s="116"/>
      <c r="T19581" s="117"/>
    </row>
    <row r="19582" spans="10:20">
      <c r="J19582" s="116"/>
      <c r="K19582" s="116"/>
      <c r="L19582" s="116"/>
      <c r="M19582" s="116"/>
      <c r="N19582" s="117"/>
      <c r="P19582" s="115"/>
      <c r="Q19582" s="116"/>
      <c r="R19582" s="116"/>
      <c r="S19582" s="116"/>
      <c r="T19582" s="117"/>
    </row>
    <row r="19583" spans="10:20">
      <c r="J19583" s="116"/>
      <c r="K19583" s="116"/>
      <c r="L19583" s="116"/>
      <c r="M19583" s="116"/>
      <c r="N19583" s="117"/>
      <c r="P19583" s="115"/>
      <c r="Q19583" s="116"/>
      <c r="R19583" s="116"/>
      <c r="S19583" s="116"/>
      <c r="T19583" s="117"/>
    </row>
    <row r="19584" spans="10:20">
      <c r="J19584" s="116"/>
      <c r="K19584" s="116"/>
      <c r="L19584" s="116"/>
      <c r="M19584" s="116"/>
      <c r="N19584" s="117"/>
      <c r="P19584" s="115"/>
      <c r="Q19584" s="116"/>
      <c r="R19584" s="116"/>
      <c r="S19584" s="116"/>
      <c r="T19584" s="117"/>
    </row>
    <row r="19585" spans="10:20">
      <c r="J19585" s="116"/>
      <c r="K19585" s="116"/>
      <c r="L19585" s="116"/>
      <c r="M19585" s="116"/>
      <c r="N19585" s="117"/>
      <c r="P19585" s="115"/>
      <c r="Q19585" s="116"/>
      <c r="R19585" s="116"/>
      <c r="S19585" s="116"/>
      <c r="T19585" s="117"/>
    </row>
    <row r="19586" spans="10:20">
      <c r="J19586" s="116"/>
      <c r="K19586" s="116"/>
      <c r="L19586" s="116"/>
      <c r="M19586" s="116"/>
      <c r="N19586" s="117"/>
      <c r="P19586" s="115"/>
      <c r="Q19586" s="116"/>
      <c r="R19586" s="116"/>
      <c r="S19586" s="116"/>
      <c r="T19586" s="117"/>
    </row>
    <row r="19587" spans="10:20">
      <c r="J19587" s="116"/>
      <c r="K19587" s="116"/>
      <c r="L19587" s="116"/>
      <c r="M19587" s="116"/>
      <c r="N19587" s="117"/>
      <c r="P19587" s="115"/>
      <c r="Q19587" s="116"/>
      <c r="R19587" s="116"/>
      <c r="S19587" s="116"/>
      <c r="T19587" s="117"/>
    </row>
    <row r="19588" spans="10:20">
      <c r="J19588" s="116"/>
      <c r="K19588" s="116"/>
      <c r="L19588" s="116"/>
      <c r="M19588" s="116"/>
      <c r="N19588" s="117"/>
      <c r="P19588" s="115"/>
      <c r="Q19588" s="116"/>
      <c r="R19588" s="116"/>
      <c r="S19588" s="116"/>
      <c r="T19588" s="117"/>
    </row>
    <row r="19589" spans="10:20">
      <c r="J19589" s="116"/>
      <c r="K19589" s="116"/>
      <c r="L19589" s="116"/>
      <c r="M19589" s="116"/>
      <c r="N19589" s="117"/>
      <c r="P19589" s="115"/>
      <c r="Q19589" s="116"/>
      <c r="R19589" s="116"/>
      <c r="S19589" s="116"/>
      <c r="T19589" s="117"/>
    </row>
    <row r="19590" spans="10:20">
      <c r="J19590" s="116"/>
      <c r="K19590" s="116"/>
      <c r="L19590" s="116"/>
      <c r="M19590" s="116"/>
      <c r="N19590" s="117"/>
      <c r="P19590" s="115"/>
      <c r="Q19590" s="116"/>
      <c r="R19590" s="116"/>
      <c r="S19590" s="116"/>
      <c r="T19590" s="117"/>
    </row>
    <row r="19591" spans="10:20">
      <c r="J19591" s="116"/>
      <c r="K19591" s="116"/>
      <c r="L19591" s="116"/>
      <c r="M19591" s="116"/>
      <c r="N19591" s="117"/>
      <c r="P19591" s="115"/>
      <c r="Q19591" s="116"/>
      <c r="R19591" s="116"/>
      <c r="S19591" s="116"/>
      <c r="T19591" s="117"/>
    </row>
    <row r="19592" spans="10:20">
      <c r="J19592" s="116"/>
      <c r="K19592" s="116"/>
      <c r="L19592" s="116"/>
      <c r="M19592" s="116"/>
      <c r="N19592" s="117"/>
      <c r="P19592" s="115"/>
      <c r="Q19592" s="116"/>
      <c r="R19592" s="116"/>
      <c r="S19592" s="116"/>
      <c r="T19592" s="117"/>
    </row>
    <row r="19593" spans="10:20">
      <c r="J19593" s="116"/>
      <c r="K19593" s="116"/>
      <c r="L19593" s="116"/>
      <c r="M19593" s="116"/>
      <c r="N19593" s="117"/>
      <c r="P19593" s="115"/>
      <c r="Q19593" s="116"/>
      <c r="R19593" s="116"/>
      <c r="S19593" s="116"/>
      <c r="T19593" s="117"/>
    </row>
    <row r="19594" spans="10:20">
      <c r="J19594" s="116"/>
      <c r="K19594" s="116"/>
      <c r="L19594" s="116"/>
      <c r="M19594" s="116"/>
      <c r="N19594" s="117"/>
      <c r="P19594" s="115"/>
      <c r="Q19594" s="116"/>
      <c r="R19594" s="116"/>
      <c r="S19594" s="116"/>
      <c r="T19594" s="117"/>
    </row>
    <row r="19595" spans="10:20">
      <c r="J19595" s="116"/>
      <c r="K19595" s="116"/>
      <c r="L19595" s="116"/>
      <c r="M19595" s="116"/>
      <c r="N19595" s="117"/>
      <c r="P19595" s="115"/>
      <c r="Q19595" s="116"/>
      <c r="R19595" s="116"/>
      <c r="S19595" s="116"/>
      <c r="T19595" s="117"/>
    </row>
    <row r="19596" spans="10:20">
      <c r="J19596" s="116"/>
      <c r="K19596" s="116"/>
      <c r="L19596" s="116"/>
      <c r="M19596" s="116"/>
      <c r="N19596" s="117"/>
      <c r="P19596" s="115"/>
      <c r="Q19596" s="116"/>
      <c r="R19596" s="116"/>
      <c r="S19596" s="116"/>
      <c r="T19596" s="117"/>
    </row>
    <row r="19597" spans="10:20">
      <c r="J19597" s="116"/>
      <c r="K19597" s="116"/>
      <c r="L19597" s="116"/>
      <c r="M19597" s="116"/>
      <c r="N19597" s="117"/>
      <c r="P19597" s="115"/>
      <c r="Q19597" s="116"/>
      <c r="R19597" s="116"/>
      <c r="S19597" s="116"/>
      <c r="T19597" s="117"/>
    </row>
    <row r="19598" spans="10:20">
      <c r="J19598" s="116"/>
      <c r="K19598" s="116"/>
      <c r="L19598" s="116"/>
      <c r="M19598" s="116"/>
      <c r="N19598" s="117"/>
      <c r="P19598" s="115"/>
      <c r="Q19598" s="116"/>
      <c r="R19598" s="116"/>
      <c r="S19598" s="116"/>
      <c r="T19598" s="117"/>
    </row>
    <row r="19599" spans="10:20">
      <c r="J19599" s="116"/>
      <c r="K19599" s="116"/>
      <c r="L19599" s="116"/>
      <c r="M19599" s="116"/>
      <c r="N19599" s="117"/>
      <c r="P19599" s="115"/>
      <c r="Q19599" s="116"/>
      <c r="R19599" s="116"/>
      <c r="S19599" s="116"/>
      <c r="T19599" s="117"/>
    </row>
    <row r="19600" spans="10:20">
      <c r="J19600" s="116"/>
      <c r="K19600" s="116"/>
      <c r="L19600" s="116"/>
      <c r="M19600" s="116"/>
      <c r="N19600" s="117"/>
      <c r="P19600" s="115"/>
      <c r="Q19600" s="116"/>
      <c r="R19600" s="116"/>
      <c r="S19600" s="116"/>
      <c r="T19600" s="117"/>
    </row>
    <row r="19601" spans="10:20">
      <c r="J19601" s="116"/>
      <c r="K19601" s="116"/>
      <c r="L19601" s="116"/>
      <c r="M19601" s="116"/>
      <c r="N19601" s="117"/>
      <c r="P19601" s="115"/>
      <c r="Q19601" s="116"/>
      <c r="R19601" s="116"/>
      <c r="S19601" s="116"/>
      <c r="T19601" s="117"/>
    </row>
    <row r="19602" spans="10:20">
      <c r="J19602" s="116"/>
      <c r="K19602" s="116"/>
      <c r="L19602" s="116"/>
      <c r="M19602" s="116"/>
      <c r="N19602" s="117"/>
      <c r="P19602" s="115"/>
      <c r="Q19602" s="116"/>
      <c r="R19602" s="116"/>
      <c r="S19602" s="116"/>
      <c r="T19602" s="117"/>
    </row>
    <row r="19603" spans="10:20">
      <c r="J19603" s="116"/>
      <c r="K19603" s="116"/>
      <c r="L19603" s="116"/>
      <c r="M19603" s="116"/>
      <c r="N19603" s="117"/>
      <c r="P19603" s="115"/>
      <c r="Q19603" s="116"/>
      <c r="R19603" s="116"/>
      <c r="S19603" s="116"/>
      <c r="T19603" s="117"/>
    </row>
    <row r="19604" spans="10:20">
      <c r="J19604" s="116"/>
      <c r="K19604" s="116"/>
      <c r="L19604" s="116"/>
      <c r="M19604" s="116"/>
      <c r="N19604" s="117"/>
      <c r="P19604" s="115"/>
      <c r="Q19604" s="116"/>
      <c r="R19604" s="116"/>
      <c r="S19604" s="116"/>
      <c r="T19604" s="117"/>
    </row>
    <row r="19605" spans="10:20">
      <c r="J19605" s="116"/>
      <c r="K19605" s="116"/>
      <c r="L19605" s="116"/>
      <c r="M19605" s="116"/>
      <c r="N19605" s="117"/>
      <c r="P19605" s="115"/>
      <c r="Q19605" s="116"/>
      <c r="R19605" s="116"/>
      <c r="S19605" s="116"/>
      <c r="T19605" s="117"/>
    </row>
    <row r="19606" spans="10:20">
      <c r="J19606" s="116"/>
      <c r="K19606" s="116"/>
      <c r="L19606" s="116"/>
      <c r="M19606" s="116"/>
      <c r="N19606" s="117"/>
      <c r="P19606" s="115"/>
      <c r="Q19606" s="116"/>
      <c r="R19606" s="116"/>
      <c r="S19606" s="116"/>
      <c r="T19606" s="117"/>
    </row>
    <row r="19607" spans="10:20">
      <c r="J19607" s="116"/>
      <c r="K19607" s="116"/>
      <c r="L19607" s="116"/>
      <c r="M19607" s="116"/>
      <c r="N19607" s="117"/>
      <c r="P19607" s="115"/>
      <c r="Q19607" s="116"/>
      <c r="R19607" s="116"/>
      <c r="S19607" s="116"/>
      <c r="T19607" s="117"/>
    </row>
    <row r="19608" spans="10:20">
      <c r="J19608" s="116"/>
      <c r="K19608" s="116"/>
      <c r="L19608" s="116"/>
      <c r="M19608" s="116"/>
      <c r="N19608" s="117"/>
      <c r="P19608" s="115"/>
      <c r="Q19608" s="116"/>
      <c r="R19608" s="116"/>
      <c r="S19608" s="116"/>
      <c r="T19608" s="117"/>
    </row>
    <row r="19609" spans="10:20">
      <c r="J19609" s="116"/>
      <c r="K19609" s="116"/>
      <c r="L19609" s="116"/>
      <c r="M19609" s="116"/>
      <c r="N19609" s="117"/>
      <c r="P19609" s="115"/>
      <c r="Q19609" s="116"/>
      <c r="R19609" s="116"/>
      <c r="S19609" s="116"/>
      <c r="T19609" s="117"/>
    </row>
    <row r="19610" spans="10:20">
      <c r="J19610" s="116"/>
      <c r="K19610" s="116"/>
      <c r="L19610" s="116"/>
      <c r="M19610" s="116"/>
      <c r="N19610" s="117"/>
      <c r="P19610" s="115"/>
      <c r="Q19610" s="116"/>
      <c r="R19610" s="116"/>
      <c r="S19610" s="116"/>
      <c r="T19610" s="117"/>
    </row>
    <row r="19611" spans="10:20">
      <c r="J19611" s="116"/>
      <c r="K19611" s="116"/>
      <c r="L19611" s="116"/>
      <c r="M19611" s="116"/>
      <c r="N19611" s="117"/>
      <c r="P19611" s="115"/>
      <c r="Q19611" s="116"/>
      <c r="R19611" s="116"/>
      <c r="S19611" s="116"/>
      <c r="T19611" s="117"/>
    </row>
    <row r="19612" spans="10:20">
      <c r="J19612" s="116"/>
      <c r="K19612" s="116"/>
      <c r="L19612" s="116"/>
      <c r="M19612" s="116"/>
      <c r="N19612" s="117"/>
      <c r="P19612" s="115"/>
      <c r="Q19612" s="116"/>
      <c r="R19612" s="116"/>
      <c r="S19612" s="116"/>
      <c r="T19612" s="117"/>
    </row>
    <row r="19613" spans="10:20">
      <c r="J19613" s="116"/>
      <c r="K19613" s="116"/>
      <c r="L19613" s="116"/>
      <c r="M19613" s="116"/>
      <c r="N19613" s="117"/>
      <c r="P19613" s="115"/>
      <c r="Q19613" s="116"/>
      <c r="R19613" s="116"/>
      <c r="S19613" s="116"/>
      <c r="T19613" s="117"/>
    </row>
    <row r="19614" spans="10:20">
      <c r="J19614" s="116"/>
      <c r="K19614" s="116"/>
      <c r="L19614" s="116"/>
      <c r="M19614" s="116"/>
      <c r="N19614" s="117"/>
      <c r="P19614" s="115"/>
      <c r="Q19614" s="116"/>
      <c r="R19614" s="116"/>
      <c r="S19614" s="116"/>
      <c r="T19614" s="117"/>
    </row>
    <row r="19615" spans="10:20">
      <c r="J19615" s="116"/>
      <c r="K19615" s="116"/>
      <c r="L19615" s="116"/>
      <c r="M19615" s="116"/>
      <c r="N19615" s="117"/>
      <c r="P19615" s="115"/>
      <c r="Q19615" s="116"/>
      <c r="R19615" s="116"/>
      <c r="S19615" s="116"/>
      <c r="T19615" s="117"/>
    </row>
    <row r="19616" spans="10:20">
      <c r="J19616" s="116"/>
      <c r="K19616" s="116"/>
      <c r="L19616" s="116"/>
      <c r="M19616" s="116"/>
      <c r="N19616" s="117"/>
      <c r="P19616" s="115"/>
      <c r="Q19616" s="116"/>
      <c r="R19616" s="116"/>
      <c r="S19616" s="116"/>
      <c r="T19616" s="117"/>
    </row>
    <row r="19617" spans="10:20">
      <c r="J19617" s="116"/>
      <c r="K19617" s="116"/>
      <c r="L19617" s="116"/>
      <c r="M19617" s="116"/>
      <c r="N19617" s="117"/>
      <c r="P19617" s="115"/>
      <c r="Q19617" s="116"/>
      <c r="R19617" s="116"/>
      <c r="S19617" s="116"/>
      <c r="T19617" s="117"/>
    </row>
    <row r="19618" spans="10:20">
      <c r="J19618" s="116"/>
      <c r="K19618" s="116"/>
      <c r="L19618" s="116"/>
      <c r="M19618" s="116"/>
      <c r="N19618" s="117"/>
      <c r="P19618" s="115"/>
      <c r="Q19618" s="116"/>
      <c r="R19618" s="116"/>
      <c r="S19618" s="116"/>
      <c r="T19618" s="117"/>
    </row>
    <row r="19619" spans="10:20">
      <c r="J19619" s="116"/>
      <c r="K19619" s="116"/>
      <c r="L19619" s="116"/>
      <c r="M19619" s="116"/>
      <c r="N19619" s="117"/>
      <c r="P19619" s="115"/>
      <c r="Q19619" s="116"/>
      <c r="R19619" s="116"/>
      <c r="S19619" s="116"/>
      <c r="T19619" s="117"/>
    </row>
    <row r="19620" spans="10:20">
      <c r="J19620" s="116"/>
      <c r="K19620" s="116"/>
      <c r="L19620" s="116"/>
      <c r="M19620" s="116"/>
      <c r="N19620" s="117"/>
      <c r="P19620" s="115"/>
      <c r="Q19620" s="116"/>
      <c r="R19620" s="116"/>
      <c r="S19620" s="116"/>
      <c r="T19620" s="117"/>
    </row>
    <row r="19621" spans="10:20">
      <c r="J19621" s="116"/>
      <c r="K19621" s="116"/>
      <c r="L19621" s="116"/>
      <c r="M19621" s="116"/>
      <c r="N19621" s="117"/>
      <c r="P19621" s="115"/>
      <c r="Q19621" s="116"/>
      <c r="R19621" s="116"/>
      <c r="S19621" s="116"/>
      <c r="T19621" s="117"/>
    </row>
    <row r="19622" spans="10:20">
      <c r="J19622" s="116"/>
      <c r="K19622" s="116"/>
      <c r="L19622" s="116"/>
      <c r="M19622" s="116"/>
      <c r="N19622" s="117"/>
      <c r="P19622" s="115"/>
      <c r="Q19622" s="116"/>
      <c r="R19622" s="116"/>
      <c r="S19622" s="116"/>
      <c r="T19622" s="117"/>
    </row>
    <row r="19623" spans="10:20">
      <c r="J19623" s="116"/>
      <c r="K19623" s="116"/>
      <c r="L19623" s="116"/>
      <c r="M19623" s="116"/>
      <c r="N19623" s="117"/>
      <c r="P19623" s="115"/>
      <c r="Q19623" s="116"/>
      <c r="R19623" s="116"/>
      <c r="S19623" s="116"/>
      <c r="T19623" s="117"/>
    </row>
    <row r="19624" spans="10:20">
      <c r="J19624" s="116"/>
      <c r="K19624" s="116"/>
      <c r="L19624" s="116"/>
      <c r="M19624" s="116"/>
      <c r="N19624" s="117"/>
      <c r="P19624" s="115"/>
      <c r="Q19624" s="116"/>
      <c r="R19624" s="116"/>
      <c r="S19624" s="116"/>
      <c r="T19624" s="117"/>
    </row>
    <row r="19625" spans="10:20">
      <c r="J19625" s="116"/>
      <c r="K19625" s="116"/>
      <c r="L19625" s="116"/>
      <c r="M19625" s="116"/>
      <c r="N19625" s="117"/>
      <c r="P19625" s="115"/>
      <c r="Q19625" s="116"/>
      <c r="R19625" s="116"/>
      <c r="S19625" s="116"/>
      <c r="T19625" s="117"/>
    </row>
    <row r="19626" spans="10:20">
      <c r="J19626" s="116"/>
      <c r="K19626" s="116"/>
      <c r="L19626" s="116"/>
      <c r="M19626" s="116"/>
      <c r="N19626" s="117"/>
      <c r="P19626" s="115"/>
      <c r="Q19626" s="116"/>
      <c r="R19626" s="116"/>
      <c r="S19626" s="116"/>
      <c r="T19626" s="117"/>
    </row>
    <row r="19627" spans="10:20">
      <c r="J19627" s="116"/>
      <c r="K19627" s="116"/>
      <c r="L19627" s="116"/>
      <c r="M19627" s="116"/>
      <c r="N19627" s="117"/>
      <c r="P19627" s="115"/>
      <c r="Q19627" s="116"/>
      <c r="R19627" s="116"/>
      <c r="S19627" s="116"/>
      <c r="T19627" s="117"/>
    </row>
    <row r="19628" spans="10:20">
      <c r="J19628" s="116"/>
      <c r="K19628" s="116"/>
      <c r="L19628" s="116"/>
      <c r="M19628" s="116"/>
      <c r="N19628" s="117"/>
      <c r="P19628" s="115"/>
      <c r="Q19628" s="116"/>
      <c r="R19628" s="116"/>
      <c r="S19628" s="116"/>
      <c r="T19628" s="117"/>
    </row>
    <row r="19629" spans="10:20">
      <c r="J19629" s="116"/>
      <c r="K19629" s="116"/>
      <c r="L19629" s="116"/>
      <c r="M19629" s="116"/>
      <c r="N19629" s="117"/>
      <c r="P19629" s="115"/>
      <c r="Q19629" s="116"/>
      <c r="R19629" s="116"/>
      <c r="S19629" s="116"/>
      <c r="T19629" s="117"/>
    </row>
    <row r="19630" spans="10:20">
      <c r="J19630" s="116"/>
      <c r="K19630" s="116"/>
      <c r="L19630" s="116"/>
      <c r="M19630" s="116"/>
      <c r="N19630" s="117"/>
      <c r="P19630" s="115"/>
      <c r="Q19630" s="116"/>
      <c r="R19630" s="116"/>
      <c r="S19630" s="116"/>
      <c r="T19630" s="117"/>
    </row>
    <row r="19631" spans="10:20">
      <c r="J19631" s="116"/>
      <c r="K19631" s="116"/>
      <c r="L19631" s="116"/>
      <c r="M19631" s="116"/>
      <c r="N19631" s="117"/>
      <c r="P19631" s="115"/>
      <c r="Q19631" s="116"/>
      <c r="R19631" s="116"/>
      <c r="S19631" s="116"/>
      <c r="T19631" s="117"/>
    </row>
    <row r="19632" spans="10:20">
      <c r="J19632" s="116"/>
      <c r="K19632" s="116"/>
      <c r="L19632" s="116"/>
      <c r="M19632" s="116"/>
      <c r="N19632" s="117"/>
      <c r="P19632" s="115"/>
      <c r="Q19632" s="116"/>
      <c r="R19632" s="116"/>
      <c r="S19632" s="116"/>
      <c r="T19632" s="117"/>
    </row>
    <row r="19633" spans="10:20">
      <c r="J19633" s="116"/>
      <c r="K19633" s="116"/>
      <c r="L19633" s="116"/>
      <c r="M19633" s="116"/>
      <c r="N19633" s="117"/>
      <c r="P19633" s="115"/>
      <c r="Q19633" s="116"/>
      <c r="R19633" s="116"/>
      <c r="S19633" s="116"/>
      <c r="T19633" s="117"/>
    </row>
    <row r="19634" spans="10:20">
      <c r="J19634" s="116"/>
      <c r="K19634" s="116"/>
      <c r="L19634" s="116"/>
      <c r="M19634" s="116"/>
      <c r="N19634" s="117"/>
      <c r="P19634" s="115"/>
      <c r="Q19634" s="116"/>
      <c r="R19634" s="116"/>
      <c r="S19634" s="116"/>
      <c r="T19634" s="117"/>
    </row>
    <row r="19635" spans="10:20">
      <c r="J19635" s="116"/>
      <c r="K19635" s="116"/>
      <c r="L19635" s="116"/>
      <c r="M19635" s="116"/>
      <c r="N19635" s="117"/>
      <c r="P19635" s="115"/>
      <c r="Q19635" s="116"/>
      <c r="R19635" s="116"/>
      <c r="S19635" s="116"/>
      <c r="T19635" s="117"/>
    </row>
    <row r="19636" spans="10:20">
      <c r="J19636" s="116"/>
      <c r="K19636" s="116"/>
      <c r="L19636" s="116"/>
      <c r="M19636" s="116"/>
      <c r="N19636" s="117"/>
      <c r="P19636" s="115"/>
      <c r="Q19636" s="116"/>
      <c r="R19636" s="116"/>
      <c r="S19636" s="116"/>
      <c r="T19636" s="117"/>
    </row>
    <row r="19637" spans="10:20">
      <c r="J19637" s="116"/>
      <c r="K19637" s="116"/>
      <c r="L19637" s="116"/>
      <c r="M19637" s="116"/>
      <c r="N19637" s="117"/>
      <c r="P19637" s="115"/>
      <c r="Q19637" s="116"/>
      <c r="R19637" s="116"/>
      <c r="S19637" s="116"/>
      <c r="T19637" s="117"/>
    </row>
    <row r="19638" spans="10:20">
      <c r="J19638" s="116"/>
      <c r="K19638" s="116"/>
      <c r="L19638" s="116"/>
      <c r="M19638" s="116"/>
      <c r="N19638" s="117"/>
      <c r="P19638" s="115"/>
      <c r="Q19638" s="116"/>
      <c r="R19638" s="116"/>
      <c r="S19638" s="116"/>
      <c r="T19638" s="117"/>
    </row>
    <row r="19639" spans="10:20">
      <c r="J19639" s="116"/>
      <c r="K19639" s="116"/>
      <c r="L19639" s="116"/>
      <c r="M19639" s="116"/>
      <c r="N19639" s="117"/>
      <c r="P19639" s="115"/>
      <c r="Q19639" s="116"/>
      <c r="R19639" s="116"/>
      <c r="S19639" s="116"/>
      <c r="T19639" s="117"/>
    </row>
    <row r="19640" spans="10:20">
      <c r="J19640" s="116"/>
      <c r="K19640" s="116"/>
      <c r="L19640" s="116"/>
      <c r="M19640" s="116"/>
      <c r="N19640" s="117"/>
      <c r="P19640" s="115"/>
      <c r="Q19640" s="116"/>
      <c r="R19640" s="116"/>
      <c r="S19640" s="116"/>
      <c r="T19640" s="117"/>
    </row>
    <row r="19641" spans="10:20">
      <c r="J19641" s="116"/>
      <c r="K19641" s="116"/>
      <c r="L19641" s="116"/>
      <c r="M19641" s="116"/>
      <c r="N19641" s="117"/>
      <c r="P19641" s="115"/>
      <c r="Q19641" s="116"/>
      <c r="R19641" s="116"/>
      <c r="S19641" s="116"/>
      <c r="T19641" s="117"/>
    </row>
    <row r="19642" spans="10:20">
      <c r="J19642" s="116"/>
      <c r="K19642" s="116"/>
      <c r="L19642" s="116"/>
      <c r="M19642" s="116"/>
      <c r="N19642" s="117"/>
      <c r="P19642" s="115"/>
      <c r="Q19642" s="116"/>
      <c r="R19642" s="116"/>
      <c r="S19642" s="116"/>
      <c r="T19642" s="117"/>
    </row>
    <row r="19643" spans="10:20">
      <c r="J19643" s="116"/>
      <c r="K19643" s="116"/>
      <c r="L19643" s="116"/>
      <c r="M19643" s="116"/>
      <c r="N19643" s="117"/>
      <c r="P19643" s="115"/>
      <c r="Q19643" s="116"/>
      <c r="R19643" s="116"/>
      <c r="S19643" s="116"/>
      <c r="T19643" s="117"/>
    </row>
    <row r="19644" spans="10:20">
      <c r="J19644" s="116"/>
      <c r="K19644" s="116"/>
      <c r="L19644" s="116"/>
      <c r="M19644" s="116"/>
      <c r="N19644" s="117"/>
      <c r="P19644" s="115"/>
      <c r="Q19644" s="116"/>
      <c r="R19644" s="116"/>
      <c r="S19644" s="116"/>
      <c r="T19644" s="117"/>
    </row>
    <row r="19645" spans="10:20">
      <c r="J19645" s="116"/>
      <c r="K19645" s="116"/>
      <c r="L19645" s="116"/>
      <c r="M19645" s="116"/>
      <c r="N19645" s="117"/>
      <c r="P19645" s="115"/>
      <c r="Q19645" s="116"/>
      <c r="R19645" s="116"/>
      <c r="S19645" s="116"/>
      <c r="T19645" s="117"/>
    </row>
    <row r="19646" spans="10:20">
      <c r="J19646" s="116"/>
      <c r="K19646" s="116"/>
      <c r="L19646" s="116"/>
      <c r="M19646" s="116"/>
      <c r="N19646" s="117"/>
      <c r="P19646" s="115"/>
      <c r="Q19646" s="116"/>
      <c r="R19646" s="116"/>
      <c r="S19646" s="116"/>
      <c r="T19646" s="117"/>
    </row>
    <row r="19647" spans="10:20">
      <c r="J19647" s="116"/>
      <c r="K19647" s="116"/>
      <c r="L19647" s="116"/>
      <c r="M19647" s="116"/>
      <c r="N19647" s="117"/>
      <c r="P19647" s="115"/>
      <c r="Q19647" s="116"/>
      <c r="R19647" s="116"/>
      <c r="S19647" s="116"/>
      <c r="T19647" s="117"/>
    </row>
    <row r="19648" spans="10:20">
      <c r="J19648" s="116"/>
      <c r="K19648" s="116"/>
      <c r="L19648" s="116"/>
      <c r="M19648" s="116"/>
      <c r="N19648" s="117"/>
      <c r="P19648" s="115"/>
      <c r="Q19648" s="116"/>
      <c r="R19648" s="116"/>
      <c r="S19648" s="116"/>
      <c r="T19648" s="117"/>
    </row>
    <row r="19649" spans="10:20">
      <c r="J19649" s="116"/>
      <c r="K19649" s="116"/>
      <c r="L19649" s="116"/>
      <c r="M19649" s="116"/>
      <c r="N19649" s="117"/>
      <c r="P19649" s="115"/>
      <c r="Q19649" s="116"/>
      <c r="R19649" s="116"/>
      <c r="S19649" s="116"/>
      <c r="T19649" s="117"/>
    </row>
    <row r="19650" spans="10:20">
      <c r="J19650" s="116"/>
      <c r="K19650" s="116"/>
      <c r="L19650" s="116"/>
      <c r="M19650" s="116"/>
      <c r="N19650" s="117"/>
      <c r="P19650" s="115"/>
      <c r="Q19650" s="116"/>
      <c r="R19650" s="116"/>
      <c r="S19650" s="116"/>
      <c r="T19650" s="117"/>
    </row>
    <row r="19651" spans="10:20">
      <c r="J19651" s="116"/>
      <c r="K19651" s="116"/>
      <c r="L19651" s="116"/>
      <c r="M19651" s="116"/>
      <c r="N19651" s="117"/>
      <c r="P19651" s="115"/>
      <c r="Q19651" s="116"/>
      <c r="R19651" s="116"/>
      <c r="S19651" s="116"/>
      <c r="T19651" s="117"/>
    </row>
    <row r="19652" spans="10:20">
      <c r="J19652" s="116"/>
      <c r="K19652" s="116"/>
      <c r="L19652" s="116"/>
      <c r="M19652" s="116"/>
      <c r="N19652" s="117"/>
      <c r="P19652" s="115"/>
      <c r="Q19652" s="116"/>
      <c r="R19652" s="116"/>
      <c r="S19652" s="116"/>
      <c r="T19652" s="117"/>
    </row>
    <row r="19653" spans="10:20">
      <c r="J19653" s="116"/>
      <c r="K19653" s="116"/>
      <c r="L19653" s="116"/>
      <c r="M19653" s="116"/>
      <c r="N19653" s="117"/>
      <c r="P19653" s="115"/>
      <c r="Q19653" s="116"/>
      <c r="R19653" s="116"/>
      <c r="S19653" s="116"/>
      <c r="T19653" s="117"/>
    </row>
    <row r="19654" spans="10:20">
      <c r="J19654" s="116"/>
      <c r="K19654" s="116"/>
      <c r="L19654" s="116"/>
      <c r="M19654" s="116"/>
      <c r="N19654" s="117"/>
      <c r="P19654" s="115"/>
      <c r="Q19654" s="116"/>
      <c r="R19654" s="116"/>
      <c r="S19654" s="116"/>
      <c r="T19654" s="117"/>
    </row>
    <row r="19655" spans="10:20">
      <c r="J19655" s="116"/>
      <c r="K19655" s="116"/>
      <c r="L19655" s="116"/>
      <c r="M19655" s="116"/>
      <c r="N19655" s="117"/>
      <c r="P19655" s="115"/>
      <c r="Q19655" s="116"/>
      <c r="R19655" s="116"/>
      <c r="S19655" s="116"/>
      <c r="T19655" s="117"/>
    </row>
    <row r="19656" spans="10:20">
      <c r="J19656" s="116"/>
      <c r="K19656" s="116"/>
      <c r="L19656" s="116"/>
      <c r="M19656" s="116"/>
      <c r="N19656" s="117"/>
      <c r="P19656" s="115"/>
      <c r="Q19656" s="116"/>
      <c r="R19656" s="116"/>
      <c r="S19656" s="116"/>
      <c r="T19656" s="117"/>
    </row>
    <row r="19657" spans="10:20">
      <c r="J19657" s="116"/>
      <c r="K19657" s="116"/>
      <c r="L19657" s="116"/>
      <c r="M19657" s="116"/>
      <c r="N19657" s="117"/>
      <c r="P19657" s="115"/>
      <c r="Q19657" s="116"/>
      <c r="R19657" s="116"/>
      <c r="S19657" s="116"/>
      <c r="T19657" s="117"/>
    </row>
    <row r="19658" spans="10:20">
      <c r="J19658" s="116"/>
      <c r="K19658" s="116"/>
      <c r="L19658" s="116"/>
      <c r="M19658" s="116"/>
      <c r="N19658" s="117"/>
      <c r="P19658" s="115"/>
      <c r="Q19658" s="116"/>
      <c r="R19658" s="116"/>
      <c r="S19658" s="116"/>
      <c r="T19658" s="117"/>
    </row>
    <row r="19659" spans="10:20">
      <c r="J19659" s="116"/>
      <c r="K19659" s="116"/>
      <c r="L19659" s="116"/>
      <c r="M19659" s="116"/>
      <c r="N19659" s="117"/>
      <c r="P19659" s="115"/>
      <c r="Q19659" s="116"/>
      <c r="R19659" s="116"/>
      <c r="S19659" s="116"/>
      <c r="T19659" s="117"/>
    </row>
    <row r="19660" spans="10:20">
      <c r="J19660" s="116"/>
      <c r="K19660" s="116"/>
      <c r="L19660" s="116"/>
      <c r="M19660" s="116"/>
      <c r="N19660" s="117"/>
      <c r="P19660" s="115"/>
      <c r="Q19660" s="116"/>
      <c r="R19660" s="116"/>
      <c r="S19660" s="116"/>
      <c r="T19660" s="117"/>
    </row>
    <row r="19661" spans="10:20">
      <c r="J19661" s="116"/>
      <c r="K19661" s="116"/>
      <c r="L19661" s="116"/>
      <c r="M19661" s="116"/>
      <c r="N19661" s="117"/>
      <c r="P19661" s="115"/>
      <c r="Q19661" s="116"/>
      <c r="R19661" s="116"/>
      <c r="S19661" s="116"/>
      <c r="T19661" s="117"/>
    </row>
    <row r="19662" spans="10:20">
      <c r="J19662" s="116"/>
      <c r="K19662" s="116"/>
      <c r="L19662" s="116"/>
      <c r="M19662" s="116"/>
      <c r="N19662" s="117"/>
      <c r="P19662" s="115"/>
      <c r="Q19662" s="116"/>
      <c r="R19662" s="116"/>
      <c r="S19662" s="116"/>
      <c r="T19662" s="117"/>
    </row>
    <row r="19663" spans="10:20">
      <c r="J19663" s="116"/>
      <c r="K19663" s="116"/>
      <c r="L19663" s="116"/>
      <c r="M19663" s="116"/>
      <c r="N19663" s="117"/>
      <c r="P19663" s="115"/>
      <c r="Q19663" s="116"/>
      <c r="R19663" s="116"/>
      <c r="S19663" s="116"/>
      <c r="T19663" s="117"/>
    </row>
    <row r="19664" spans="10:20">
      <c r="J19664" s="116"/>
      <c r="K19664" s="116"/>
      <c r="L19664" s="116"/>
      <c r="M19664" s="116"/>
      <c r="N19664" s="117"/>
      <c r="P19664" s="115"/>
      <c r="Q19664" s="116"/>
      <c r="R19664" s="116"/>
      <c r="S19664" s="116"/>
      <c r="T19664" s="117"/>
    </row>
    <row r="19665" spans="10:20">
      <c r="J19665" s="116"/>
      <c r="K19665" s="116"/>
      <c r="L19665" s="116"/>
      <c r="M19665" s="116"/>
      <c r="N19665" s="117"/>
      <c r="P19665" s="115"/>
      <c r="Q19665" s="116"/>
      <c r="R19665" s="116"/>
      <c r="S19665" s="116"/>
      <c r="T19665" s="117"/>
    </row>
    <row r="19666" spans="10:20">
      <c r="J19666" s="116"/>
      <c r="K19666" s="116"/>
      <c r="L19666" s="116"/>
      <c r="M19666" s="116"/>
      <c r="N19666" s="117"/>
      <c r="P19666" s="115"/>
      <c r="Q19666" s="116"/>
      <c r="R19666" s="116"/>
      <c r="S19666" s="116"/>
      <c r="T19666" s="117"/>
    </row>
    <row r="19667" spans="10:20">
      <c r="J19667" s="116"/>
      <c r="K19667" s="116"/>
      <c r="L19667" s="116"/>
      <c r="M19667" s="116"/>
      <c r="N19667" s="117"/>
      <c r="P19667" s="115"/>
      <c r="Q19667" s="116"/>
      <c r="R19667" s="116"/>
      <c r="S19667" s="116"/>
      <c r="T19667" s="117"/>
    </row>
    <row r="19668" spans="10:20">
      <c r="J19668" s="116"/>
      <c r="K19668" s="116"/>
      <c r="L19668" s="116"/>
      <c r="M19668" s="116"/>
      <c r="N19668" s="117"/>
      <c r="P19668" s="115"/>
      <c r="Q19668" s="116"/>
      <c r="R19668" s="116"/>
      <c r="S19668" s="116"/>
      <c r="T19668" s="117"/>
    </row>
    <row r="19669" spans="10:20">
      <c r="J19669" s="116"/>
      <c r="K19669" s="116"/>
      <c r="L19669" s="116"/>
      <c r="M19669" s="116"/>
      <c r="N19669" s="117"/>
      <c r="P19669" s="115"/>
      <c r="Q19669" s="116"/>
      <c r="R19669" s="116"/>
      <c r="S19669" s="116"/>
      <c r="T19669" s="117"/>
    </row>
    <row r="19670" spans="10:20">
      <c r="J19670" s="116"/>
      <c r="K19670" s="116"/>
      <c r="L19670" s="116"/>
      <c r="M19670" s="116"/>
      <c r="N19670" s="117"/>
      <c r="P19670" s="115"/>
      <c r="Q19670" s="116"/>
      <c r="R19670" s="116"/>
      <c r="S19670" s="116"/>
      <c r="T19670" s="117"/>
    </row>
    <row r="19671" spans="10:20">
      <c r="J19671" s="116"/>
      <c r="K19671" s="116"/>
      <c r="L19671" s="116"/>
      <c r="M19671" s="116"/>
      <c r="N19671" s="117"/>
      <c r="P19671" s="115"/>
      <c r="Q19671" s="116"/>
      <c r="R19671" s="116"/>
      <c r="S19671" s="116"/>
      <c r="T19671" s="117"/>
    </row>
    <row r="19672" spans="10:20">
      <c r="J19672" s="116"/>
      <c r="K19672" s="116"/>
      <c r="L19672" s="116"/>
      <c r="M19672" s="116"/>
      <c r="N19672" s="117"/>
      <c r="P19672" s="115"/>
      <c r="Q19672" s="116"/>
      <c r="R19672" s="116"/>
      <c r="S19672" s="116"/>
      <c r="T19672" s="117"/>
    </row>
    <row r="19673" spans="10:20">
      <c r="J19673" s="116"/>
      <c r="K19673" s="116"/>
      <c r="L19673" s="116"/>
      <c r="M19673" s="116"/>
      <c r="N19673" s="117"/>
      <c r="P19673" s="115"/>
      <c r="Q19673" s="116"/>
      <c r="R19673" s="116"/>
      <c r="S19673" s="116"/>
      <c r="T19673" s="117"/>
    </row>
    <row r="19674" spans="10:20">
      <c r="J19674" s="116"/>
      <c r="K19674" s="116"/>
      <c r="L19674" s="116"/>
      <c r="M19674" s="116"/>
      <c r="N19674" s="117"/>
      <c r="P19674" s="115"/>
      <c r="Q19674" s="116"/>
      <c r="R19674" s="116"/>
      <c r="S19674" s="116"/>
      <c r="T19674" s="117"/>
    </row>
    <row r="19675" spans="10:20">
      <c r="J19675" s="116"/>
      <c r="K19675" s="116"/>
      <c r="L19675" s="116"/>
      <c r="M19675" s="116"/>
      <c r="N19675" s="117"/>
      <c r="P19675" s="115"/>
      <c r="Q19675" s="116"/>
      <c r="R19675" s="116"/>
      <c r="S19675" s="116"/>
      <c r="T19675" s="117"/>
    </row>
    <row r="19676" spans="10:20">
      <c r="J19676" s="116"/>
      <c r="K19676" s="116"/>
      <c r="L19676" s="116"/>
      <c r="M19676" s="116"/>
      <c r="N19676" s="117"/>
      <c r="P19676" s="115"/>
      <c r="Q19676" s="116"/>
      <c r="R19676" s="116"/>
      <c r="S19676" s="116"/>
      <c r="T19676" s="117"/>
    </row>
    <row r="19677" spans="10:20">
      <c r="J19677" s="116"/>
      <c r="K19677" s="116"/>
      <c r="L19677" s="116"/>
      <c r="M19677" s="116"/>
      <c r="N19677" s="117"/>
      <c r="P19677" s="115"/>
      <c r="Q19677" s="116"/>
      <c r="R19677" s="116"/>
      <c r="S19677" s="116"/>
      <c r="T19677" s="117"/>
    </row>
    <row r="19678" spans="10:20">
      <c r="J19678" s="116"/>
      <c r="K19678" s="116"/>
      <c r="L19678" s="116"/>
      <c r="M19678" s="116"/>
      <c r="N19678" s="117"/>
      <c r="P19678" s="115"/>
      <c r="Q19678" s="116"/>
      <c r="R19678" s="116"/>
      <c r="S19678" s="116"/>
      <c r="T19678" s="117"/>
    </row>
    <row r="19679" spans="10:20">
      <c r="J19679" s="116"/>
      <c r="K19679" s="116"/>
      <c r="L19679" s="116"/>
      <c r="M19679" s="116"/>
      <c r="N19679" s="117"/>
      <c r="P19679" s="115"/>
      <c r="Q19679" s="116"/>
      <c r="R19679" s="116"/>
      <c r="S19679" s="116"/>
      <c r="T19679" s="117"/>
    </row>
    <row r="19680" spans="10:20">
      <c r="J19680" s="116"/>
      <c r="K19680" s="116"/>
      <c r="L19680" s="116"/>
      <c r="M19680" s="116"/>
      <c r="N19680" s="117"/>
      <c r="P19680" s="115"/>
      <c r="Q19680" s="116"/>
      <c r="R19680" s="116"/>
      <c r="S19680" s="116"/>
      <c r="T19680" s="117"/>
    </row>
    <row r="19681" spans="10:20">
      <c r="J19681" s="116"/>
      <c r="K19681" s="116"/>
      <c r="L19681" s="116"/>
      <c r="M19681" s="116"/>
      <c r="N19681" s="117"/>
      <c r="P19681" s="115"/>
      <c r="Q19681" s="116"/>
      <c r="R19681" s="116"/>
      <c r="S19681" s="116"/>
      <c r="T19681" s="117"/>
    </row>
    <row r="19682" spans="10:20">
      <c r="J19682" s="116"/>
      <c r="K19682" s="116"/>
      <c r="L19682" s="116"/>
      <c r="M19682" s="116"/>
      <c r="N19682" s="117"/>
      <c r="P19682" s="115"/>
      <c r="Q19682" s="116"/>
      <c r="R19682" s="116"/>
      <c r="S19682" s="116"/>
      <c r="T19682" s="117"/>
    </row>
    <row r="19683" spans="10:20">
      <c r="J19683" s="116"/>
      <c r="K19683" s="116"/>
      <c r="L19683" s="116"/>
      <c r="M19683" s="116"/>
      <c r="N19683" s="117"/>
      <c r="P19683" s="115"/>
      <c r="Q19683" s="116"/>
      <c r="R19683" s="116"/>
      <c r="S19683" s="116"/>
      <c r="T19683" s="117"/>
    </row>
    <row r="19684" spans="10:20">
      <c r="J19684" s="116"/>
      <c r="K19684" s="116"/>
      <c r="L19684" s="116"/>
      <c r="M19684" s="116"/>
      <c r="N19684" s="117"/>
      <c r="P19684" s="115"/>
      <c r="Q19684" s="116"/>
      <c r="R19684" s="116"/>
      <c r="S19684" s="116"/>
      <c r="T19684" s="117"/>
    </row>
    <row r="19685" spans="10:20">
      <c r="J19685" s="116"/>
      <c r="K19685" s="116"/>
      <c r="L19685" s="116"/>
      <c r="M19685" s="116"/>
      <c r="N19685" s="117"/>
      <c r="P19685" s="115"/>
      <c r="Q19685" s="116"/>
      <c r="R19685" s="116"/>
      <c r="S19685" s="116"/>
      <c r="T19685" s="117"/>
    </row>
    <row r="19686" spans="10:20">
      <c r="J19686" s="116"/>
      <c r="K19686" s="116"/>
      <c r="L19686" s="116"/>
      <c r="M19686" s="116"/>
      <c r="N19686" s="117"/>
      <c r="P19686" s="115"/>
      <c r="Q19686" s="116"/>
      <c r="R19686" s="116"/>
      <c r="S19686" s="116"/>
      <c r="T19686" s="117"/>
    </row>
    <row r="19687" spans="10:20">
      <c r="J19687" s="116"/>
      <c r="K19687" s="116"/>
      <c r="L19687" s="116"/>
      <c r="M19687" s="116"/>
      <c r="N19687" s="117"/>
      <c r="P19687" s="115"/>
      <c r="Q19687" s="116"/>
      <c r="R19687" s="116"/>
      <c r="S19687" s="116"/>
      <c r="T19687" s="117"/>
    </row>
    <row r="19688" spans="10:20">
      <c r="J19688" s="116"/>
      <c r="K19688" s="116"/>
      <c r="L19688" s="116"/>
      <c r="M19688" s="116"/>
      <c r="N19688" s="117"/>
      <c r="P19688" s="115"/>
      <c r="Q19688" s="116"/>
      <c r="R19688" s="116"/>
      <c r="S19688" s="116"/>
      <c r="T19688" s="117"/>
    </row>
    <row r="19689" spans="10:20">
      <c r="J19689" s="116"/>
      <c r="K19689" s="116"/>
      <c r="L19689" s="116"/>
      <c r="M19689" s="116"/>
      <c r="N19689" s="117"/>
      <c r="P19689" s="115"/>
      <c r="Q19689" s="116"/>
      <c r="R19689" s="116"/>
      <c r="S19689" s="116"/>
      <c r="T19689" s="117"/>
    </row>
    <row r="19690" spans="10:20">
      <c r="J19690" s="116"/>
      <c r="K19690" s="116"/>
      <c r="L19690" s="116"/>
      <c r="M19690" s="116"/>
      <c r="N19690" s="117"/>
      <c r="P19690" s="115"/>
      <c r="Q19690" s="116"/>
      <c r="R19690" s="116"/>
      <c r="S19690" s="116"/>
      <c r="T19690" s="117"/>
    </row>
    <row r="19691" spans="10:20">
      <c r="J19691" s="116"/>
      <c r="K19691" s="116"/>
      <c r="L19691" s="116"/>
      <c r="M19691" s="116"/>
      <c r="N19691" s="117"/>
      <c r="P19691" s="115"/>
      <c r="Q19691" s="116"/>
      <c r="R19691" s="116"/>
      <c r="S19691" s="116"/>
      <c r="T19691" s="117"/>
    </row>
    <row r="19692" spans="10:20">
      <c r="J19692" s="116"/>
      <c r="K19692" s="116"/>
      <c r="L19692" s="116"/>
      <c r="M19692" s="116"/>
      <c r="N19692" s="117"/>
      <c r="P19692" s="115"/>
      <c r="Q19692" s="116"/>
      <c r="R19692" s="116"/>
      <c r="S19692" s="116"/>
      <c r="T19692" s="117"/>
    </row>
    <row r="19693" spans="10:20">
      <c r="J19693" s="116"/>
      <c r="K19693" s="116"/>
      <c r="L19693" s="116"/>
      <c r="M19693" s="116"/>
      <c r="N19693" s="117"/>
      <c r="P19693" s="115"/>
      <c r="Q19693" s="116"/>
      <c r="R19693" s="116"/>
      <c r="S19693" s="116"/>
      <c r="T19693" s="117"/>
    </row>
    <row r="19694" spans="10:20">
      <c r="J19694" s="116"/>
      <c r="K19694" s="116"/>
      <c r="L19694" s="116"/>
      <c r="M19694" s="116"/>
      <c r="N19694" s="117"/>
      <c r="P19694" s="115"/>
      <c r="Q19694" s="116"/>
      <c r="R19694" s="116"/>
      <c r="S19694" s="116"/>
      <c r="T19694" s="117"/>
    </row>
    <row r="19695" spans="10:20">
      <c r="J19695" s="116"/>
      <c r="K19695" s="116"/>
      <c r="L19695" s="116"/>
      <c r="M19695" s="116"/>
      <c r="N19695" s="117"/>
      <c r="P19695" s="115"/>
      <c r="Q19695" s="116"/>
      <c r="R19695" s="116"/>
      <c r="S19695" s="116"/>
      <c r="T19695" s="117"/>
    </row>
    <row r="19696" spans="10:20">
      <c r="J19696" s="116"/>
      <c r="K19696" s="116"/>
      <c r="L19696" s="116"/>
      <c r="M19696" s="116"/>
      <c r="N19696" s="117"/>
      <c r="P19696" s="115"/>
      <c r="Q19696" s="116"/>
      <c r="R19696" s="116"/>
      <c r="S19696" s="116"/>
      <c r="T19696" s="117"/>
    </row>
    <row r="19697" spans="10:20">
      <c r="J19697" s="116"/>
      <c r="K19697" s="116"/>
      <c r="L19697" s="116"/>
      <c r="M19697" s="116"/>
      <c r="N19697" s="117"/>
      <c r="P19697" s="115"/>
      <c r="Q19697" s="116"/>
      <c r="R19697" s="116"/>
      <c r="S19697" s="116"/>
      <c r="T19697" s="117"/>
    </row>
    <row r="19698" spans="10:20">
      <c r="J19698" s="116"/>
      <c r="K19698" s="116"/>
      <c r="L19698" s="116"/>
      <c r="M19698" s="116"/>
      <c r="N19698" s="117"/>
      <c r="P19698" s="115"/>
      <c r="Q19698" s="116"/>
      <c r="R19698" s="116"/>
      <c r="S19698" s="116"/>
      <c r="T19698" s="117"/>
    </row>
    <row r="19699" spans="10:20">
      <c r="J19699" s="116"/>
      <c r="K19699" s="116"/>
      <c r="L19699" s="116"/>
      <c r="M19699" s="116"/>
      <c r="N19699" s="117"/>
      <c r="P19699" s="115"/>
      <c r="Q19699" s="116"/>
      <c r="R19699" s="116"/>
      <c r="S19699" s="116"/>
      <c r="T19699" s="117"/>
    </row>
    <row r="19700" spans="10:20">
      <c r="J19700" s="116"/>
      <c r="K19700" s="116"/>
      <c r="L19700" s="116"/>
      <c r="M19700" s="116"/>
      <c r="N19700" s="117"/>
      <c r="P19700" s="115"/>
      <c r="Q19700" s="116"/>
      <c r="R19700" s="116"/>
      <c r="S19700" s="116"/>
      <c r="T19700" s="117"/>
    </row>
    <row r="19701" spans="10:20">
      <c r="J19701" s="116"/>
      <c r="K19701" s="116"/>
      <c r="L19701" s="116"/>
      <c r="M19701" s="116"/>
      <c r="N19701" s="117"/>
      <c r="P19701" s="115"/>
      <c r="Q19701" s="116"/>
      <c r="R19701" s="116"/>
      <c r="S19701" s="116"/>
      <c r="T19701" s="117"/>
    </row>
    <row r="19702" spans="10:20">
      <c r="J19702" s="116"/>
      <c r="K19702" s="116"/>
      <c r="L19702" s="116"/>
      <c r="M19702" s="116"/>
      <c r="N19702" s="117"/>
      <c r="P19702" s="115"/>
      <c r="Q19702" s="116"/>
      <c r="R19702" s="116"/>
      <c r="S19702" s="116"/>
      <c r="T19702" s="117"/>
    </row>
    <row r="19703" spans="10:20">
      <c r="J19703" s="116"/>
      <c r="K19703" s="116"/>
      <c r="L19703" s="116"/>
      <c r="M19703" s="116"/>
      <c r="N19703" s="117"/>
      <c r="P19703" s="115"/>
      <c r="Q19703" s="116"/>
      <c r="R19703" s="116"/>
      <c r="S19703" s="116"/>
      <c r="T19703" s="117"/>
    </row>
    <row r="19704" spans="10:20">
      <c r="J19704" s="116"/>
      <c r="K19704" s="116"/>
      <c r="L19704" s="116"/>
      <c r="M19704" s="116"/>
      <c r="N19704" s="117"/>
      <c r="P19704" s="115"/>
      <c r="Q19704" s="116"/>
      <c r="R19704" s="116"/>
      <c r="S19704" s="116"/>
      <c r="T19704" s="117"/>
    </row>
    <row r="19705" spans="10:20">
      <c r="J19705" s="116"/>
      <c r="K19705" s="116"/>
      <c r="L19705" s="116"/>
      <c r="M19705" s="116"/>
      <c r="N19705" s="117"/>
      <c r="P19705" s="115"/>
      <c r="Q19705" s="116"/>
      <c r="R19705" s="116"/>
      <c r="S19705" s="116"/>
      <c r="T19705" s="117"/>
    </row>
    <row r="19706" spans="10:20">
      <c r="J19706" s="116"/>
      <c r="K19706" s="116"/>
      <c r="L19706" s="116"/>
      <c r="M19706" s="116"/>
      <c r="N19706" s="117"/>
      <c r="P19706" s="115"/>
      <c r="Q19706" s="116"/>
      <c r="R19706" s="116"/>
      <c r="S19706" s="116"/>
      <c r="T19706" s="117"/>
    </row>
    <row r="19707" spans="10:20">
      <c r="J19707" s="116"/>
      <c r="K19707" s="116"/>
      <c r="L19707" s="116"/>
      <c r="M19707" s="116"/>
      <c r="N19707" s="117"/>
      <c r="P19707" s="115"/>
      <c r="Q19707" s="116"/>
      <c r="R19707" s="116"/>
      <c r="S19707" s="116"/>
      <c r="T19707" s="117"/>
    </row>
    <row r="19708" spans="10:20">
      <c r="J19708" s="116"/>
      <c r="K19708" s="116"/>
      <c r="L19708" s="116"/>
      <c r="M19708" s="116"/>
      <c r="N19708" s="117"/>
      <c r="P19708" s="115"/>
      <c r="Q19708" s="116"/>
      <c r="R19708" s="116"/>
      <c r="S19708" s="116"/>
      <c r="T19708" s="117"/>
    </row>
    <row r="19709" spans="10:20">
      <c r="J19709" s="116"/>
      <c r="K19709" s="116"/>
      <c r="L19709" s="116"/>
      <c r="M19709" s="116"/>
      <c r="N19709" s="117"/>
      <c r="P19709" s="115"/>
      <c r="Q19709" s="116"/>
      <c r="R19709" s="116"/>
      <c r="S19709" s="116"/>
      <c r="T19709" s="117"/>
    </row>
    <row r="19710" spans="10:20">
      <c r="J19710" s="116"/>
      <c r="K19710" s="116"/>
      <c r="L19710" s="116"/>
      <c r="M19710" s="116"/>
      <c r="N19710" s="117"/>
      <c r="P19710" s="115"/>
      <c r="Q19710" s="116"/>
      <c r="R19710" s="116"/>
      <c r="S19710" s="116"/>
      <c r="T19710" s="117"/>
    </row>
    <row r="19711" spans="10:20">
      <c r="J19711" s="116"/>
      <c r="K19711" s="116"/>
      <c r="L19711" s="116"/>
      <c r="M19711" s="116"/>
      <c r="N19711" s="117"/>
      <c r="P19711" s="115"/>
      <c r="Q19711" s="116"/>
      <c r="R19711" s="116"/>
      <c r="S19711" s="116"/>
      <c r="T19711" s="117"/>
    </row>
    <row r="19712" spans="10:20">
      <c r="J19712" s="116"/>
      <c r="K19712" s="116"/>
      <c r="L19712" s="116"/>
      <c r="M19712" s="116"/>
      <c r="N19712" s="117"/>
      <c r="P19712" s="115"/>
      <c r="Q19712" s="116"/>
      <c r="R19712" s="116"/>
      <c r="S19712" s="116"/>
      <c r="T19712" s="117"/>
    </row>
    <row r="19713" spans="10:20">
      <c r="J19713" s="116"/>
      <c r="K19713" s="116"/>
      <c r="L19713" s="116"/>
      <c r="M19713" s="116"/>
      <c r="N19713" s="117"/>
      <c r="P19713" s="115"/>
      <c r="Q19713" s="116"/>
      <c r="R19713" s="116"/>
      <c r="S19713" s="116"/>
      <c r="T19713" s="117"/>
    </row>
    <row r="19714" spans="10:20">
      <c r="J19714" s="116"/>
      <c r="K19714" s="116"/>
      <c r="L19714" s="116"/>
      <c r="M19714" s="116"/>
      <c r="N19714" s="117"/>
      <c r="P19714" s="115"/>
      <c r="Q19714" s="116"/>
      <c r="R19714" s="116"/>
      <c r="S19714" s="116"/>
      <c r="T19714" s="117"/>
    </row>
    <row r="19715" spans="10:20">
      <c r="J19715" s="116"/>
      <c r="K19715" s="116"/>
      <c r="L19715" s="116"/>
      <c r="M19715" s="116"/>
      <c r="N19715" s="117"/>
      <c r="P19715" s="115"/>
      <c r="Q19715" s="116"/>
      <c r="R19715" s="116"/>
      <c r="S19715" s="116"/>
      <c r="T19715" s="117"/>
    </row>
    <row r="19716" spans="10:20">
      <c r="J19716" s="116"/>
      <c r="K19716" s="116"/>
      <c r="L19716" s="116"/>
      <c r="M19716" s="116"/>
      <c r="N19716" s="117"/>
      <c r="P19716" s="115"/>
      <c r="Q19716" s="116"/>
      <c r="R19716" s="116"/>
      <c r="S19716" s="116"/>
      <c r="T19716" s="117"/>
    </row>
    <row r="19717" spans="10:20">
      <c r="J19717" s="116"/>
      <c r="K19717" s="116"/>
      <c r="L19717" s="116"/>
      <c r="M19717" s="116"/>
      <c r="N19717" s="117"/>
      <c r="P19717" s="115"/>
      <c r="Q19717" s="116"/>
      <c r="R19717" s="116"/>
      <c r="S19717" s="116"/>
      <c r="T19717" s="117"/>
    </row>
    <row r="19718" spans="10:20">
      <c r="J19718" s="116"/>
      <c r="K19718" s="116"/>
      <c r="L19718" s="116"/>
      <c r="M19718" s="116"/>
      <c r="N19718" s="117"/>
      <c r="P19718" s="115"/>
      <c r="Q19718" s="116"/>
      <c r="R19718" s="116"/>
      <c r="S19718" s="116"/>
      <c r="T19718" s="117"/>
    </row>
    <row r="19719" spans="10:20">
      <c r="J19719" s="116"/>
      <c r="K19719" s="116"/>
      <c r="L19719" s="116"/>
      <c r="M19719" s="116"/>
      <c r="N19719" s="117"/>
      <c r="P19719" s="115"/>
      <c r="Q19719" s="116"/>
      <c r="R19719" s="116"/>
      <c r="S19719" s="116"/>
      <c r="T19719" s="117"/>
    </row>
    <row r="19720" spans="10:20">
      <c r="J19720" s="116"/>
      <c r="K19720" s="116"/>
      <c r="L19720" s="116"/>
      <c r="M19720" s="116"/>
      <c r="N19720" s="117"/>
      <c r="P19720" s="115"/>
      <c r="Q19720" s="116"/>
      <c r="R19720" s="116"/>
      <c r="S19720" s="116"/>
      <c r="T19720" s="117"/>
    </row>
    <row r="19721" spans="10:20">
      <c r="J19721" s="116"/>
      <c r="K19721" s="116"/>
      <c r="L19721" s="116"/>
      <c r="M19721" s="116"/>
      <c r="N19721" s="117"/>
      <c r="P19721" s="115"/>
      <c r="Q19721" s="116"/>
      <c r="R19721" s="116"/>
      <c r="S19721" s="116"/>
      <c r="T19721" s="117"/>
    </row>
    <row r="19722" spans="10:20">
      <c r="J19722" s="116"/>
      <c r="K19722" s="116"/>
      <c r="L19722" s="116"/>
      <c r="M19722" s="116"/>
      <c r="N19722" s="117"/>
      <c r="P19722" s="115"/>
      <c r="Q19722" s="116"/>
      <c r="R19722" s="116"/>
      <c r="S19722" s="116"/>
      <c r="T19722" s="117"/>
    </row>
    <row r="19723" spans="10:20">
      <c r="J19723" s="116"/>
      <c r="K19723" s="116"/>
      <c r="L19723" s="116"/>
      <c r="M19723" s="116"/>
      <c r="N19723" s="117"/>
      <c r="P19723" s="115"/>
      <c r="Q19723" s="116"/>
      <c r="R19723" s="116"/>
      <c r="S19723" s="116"/>
      <c r="T19723" s="117"/>
    </row>
    <row r="19724" spans="10:20">
      <c r="J19724" s="116"/>
      <c r="K19724" s="116"/>
      <c r="L19724" s="116"/>
      <c r="M19724" s="116"/>
      <c r="N19724" s="117"/>
      <c r="P19724" s="115"/>
      <c r="Q19724" s="116"/>
      <c r="R19724" s="116"/>
      <c r="S19724" s="116"/>
      <c r="T19724" s="117"/>
    </row>
    <row r="19725" spans="10:20">
      <c r="J19725" s="116"/>
      <c r="K19725" s="116"/>
      <c r="L19725" s="116"/>
      <c r="M19725" s="116"/>
      <c r="N19725" s="117"/>
      <c r="P19725" s="115"/>
      <c r="Q19725" s="116"/>
      <c r="R19725" s="116"/>
      <c r="S19725" s="116"/>
      <c r="T19725" s="117"/>
    </row>
    <row r="19726" spans="10:20">
      <c r="J19726" s="116"/>
      <c r="K19726" s="116"/>
      <c r="L19726" s="116"/>
      <c r="M19726" s="116"/>
      <c r="N19726" s="117"/>
      <c r="P19726" s="115"/>
      <c r="Q19726" s="116"/>
      <c r="R19726" s="116"/>
      <c r="S19726" s="116"/>
      <c r="T19726" s="117"/>
    </row>
    <row r="19727" spans="10:20">
      <c r="J19727" s="116"/>
      <c r="K19727" s="116"/>
      <c r="L19727" s="116"/>
      <c r="M19727" s="116"/>
      <c r="N19727" s="117"/>
      <c r="P19727" s="115"/>
      <c r="Q19727" s="116"/>
      <c r="R19727" s="116"/>
      <c r="S19727" s="116"/>
      <c r="T19727" s="117"/>
    </row>
    <row r="19728" spans="10:20">
      <c r="J19728" s="116"/>
      <c r="K19728" s="116"/>
      <c r="L19728" s="116"/>
      <c r="M19728" s="116"/>
      <c r="N19728" s="117"/>
      <c r="P19728" s="115"/>
      <c r="Q19728" s="116"/>
      <c r="R19728" s="116"/>
      <c r="S19728" s="116"/>
      <c r="T19728" s="117"/>
    </row>
    <row r="19729" spans="10:20">
      <c r="J19729" s="116"/>
      <c r="K19729" s="116"/>
      <c r="L19729" s="116"/>
      <c r="M19729" s="116"/>
      <c r="N19729" s="117"/>
      <c r="P19729" s="115"/>
      <c r="Q19729" s="116"/>
      <c r="R19729" s="116"/>
      <c r="S19729" s="116"/>
      <c r="T19729" s="117"/>
    </row>
    <row r="19730" spans="10:20">
      <c r="J19730" s="116"/>
      <c r="K19730" s="116"/>
      <c r="L19730" s="116"/>
      <c r="M19730" s="116"/>
      <c r="N19730" s="117"/>
      <c r="P19730" s="115"/>
      <c r="Q19730" s="116"/>
      <c r="R19730" s="116"/>
      <c r="S19730" s="116"/>
      <c r="T19730" s="117"/>
    </row>
    <row r="19731" spans="10:20">
      <c r="J19731" s="116"/>
      <c r="K19731" s="116"/>
      <c r="L19731" s="116"/>
      <c r="M19731" s="116"/>
      <c r="N19731" s="117"/>
      <c r="P19731" s="115"/>
      <c r="Q19731" s="116"/>
      <c r="R19731" s="116"/>
      <c r="S19731" s="116"/>
      <c r="T19731" s="117"/>
    </row>
    <row r="19732" spans="10:20">
      <c r="J19732" s="116"/>
      <c r="K19732" s="116"/>
      <c r="L19732" s="116"/>
      <c r="M19732" s="116"/>
      <c r="N19732" s="117"/>
      <c r="P19732" s="115"/>
      <c r="Q19732" s="116"/>
      <c r="R19732" s="116"/>
      <c r="S19732" s="116"/>
      <c r="T19732" s="117"/>
    </row>
    <row r="19733" spans="10:20">
      <c r="J19733" s="116"/>
      <c r="K19733" s="116"/>
      <c r="L19733" s="116"/>
      <c r="M19733" s="116"/>
      <c r="N19733" s="117"/>
      <c r="P19733" s="115"/>
      <c r="Q19733" s="116"/>
      <c r="R19733" s="116"/>
      <c r="S19733" s="116"/>
      <c r="T19733" s="117"/>
    </row>
    <row r="19734" spans="10:20">
      <c r="J19734" s="116"/>
      <c r="K19734" s="116"/>
      <c r="L19734" s="116"/>
      <c r="M19734" s="116"/>
      <c r="N19734" s="117"/>
      <c r="P19734" s="115"/>
      <c r="Q19734" s="116"/>
      <c r="R19734" s="116"/>
      <c r="S19734" s="116"/>
      <c r="T19734" s="117"/>
    </row>
    <row r="19735" spans="10:20">
      <c r="J19735" s="116"/>
      <c r="K19735" s="116"/>
      <c r="L19735" s="116"/>
      <c r="M19735" s="116"/>
      <c r="N19735" s="117"/>
      <c r="P19735" s="115"/>
      <c r="Q19735" s="116"/>
      <c r="R19735" s="116"/>
      <c r="S19735" s="116"/>
      <c r="T19735" s="117"/>
    </row>
    <row r="19736" spans="10:20">
      <c r="J19736" s="116"/>
      <c r="K19736" s="116"/>
      <c r="L19736" s="116"/>
      <c r="M19736" s="116"/>
      <c r="N19736" s="117"/>
      <c r="P19736" s="115"/>
      <c r="Q19736" s="116"/>
      <c r="R19736" s="116"/>
      <c r="S19736" s="116"/>
      <c r="T19736" s="117"/>
    </row>
    <row r="19737" spans="10:20">
      <c r="J19737" s="116"/>
      <c r="K19737" s="116"/>
      <c r="L19737" s="116"/>
      <c r="M19737" s="116"/>
      <c r="N19737" s="117"/>
      <c r="P19737" s="115"/>
      <c r="Q19737" s="116"/>
      <c r="R19737" s="116"/>
      <c r="S19737" s="116"/>
      <c r="T19737" s="117"/>
    </row>
    <row r="19738" spans="10:20">
      <c r="J19738" s="116"/>
      <c r="K19738" s="116"/>
      <c r="L19738" s="116"/>
      <c r="M19738" s="116"/>
      <c r="N19738" s="117"/>
      <c r="P19738" s="115"/>
      <c r="Q19738" s="116"/>
      <c r="R19738" s="116"/>
      <c r="S19738" s="116"/>
      <c r="T19738" s="117"/>
    </row>
    <row r="19739" spans="10:20">
      <c r="J19739" s="116"/>
      <c r="K19739" s="116"/>
      <c r="L19739" s="116"/>
      <c r="M19739" s="116"/>
      <c r="N19739" s="117"/>
      <c r="P19739" s="115"/>
      <c r="Q19739" s="116"/>
      <c r="R19739" s="116"/>
      <c r="S19739" s="116"/>
      <c r="T19739" s="117"/>
    </row>
    <row r="19740" spans="10:20">
      <c r="J19740" s="116"/>
      <c r="K19740" s="116"/>
      <c r="L19740" s="116"/>
      <c r="M19740" s="116"/>
      <c r="N19740" s="117"/>
      <c r="P19740" s="115"/>
      <c r="Q19740" s="116"/>
      <c r="R19740" s="116"/>
      <c r="S19740" s="116"/>
      <c r="T19740" s="117"/>
    </row>
    <row r="19741" spans="10:20">
      <c r="J19741" s="116"/>
      <c r="K19741" s="116"/>
      <c r="L19741" s="116"/>
      <c r="M19741" s="116"/>
      <c r="N19741" s="117"/>
      <c r="P19741" s="115"/>
      <c r="Q19741" s="116"/>
      <c r="R19741" s="116"/>
      <c r="S19741" s="116"/>
      <c r="T19741" s="117"/>
    </row>
    <row r="19742" spans="10:20">
      <c r="J19742" s="116"/>
      <c r="K19742" s="116"/>
      <c r="L19742" s="116"/>
      <c r="M19742" s="116"/>
      <c r="N19742" s="117"/>
      <c r="P19742" s="115"/>
      <c r="Q19742" s="116"/>
      <c r="R19742" s="116"/>
      <c r="S19742" s="116"/>
      <c r="T19742" s="117"/>
    </row>
    <row r="19743" spans="10:20">
      <c r="J19743" s="116"/>
      <c r="K19743" s="116"/>
      <c r="L19743" s="116"/>
      <c r="M19743" s="116"/>
      <c r="N19743" s="117"/>
      <c r="P19743" s="115"/>
      <c r="Q19743" s="116"/>
      <c r="R19743" s="116"/>
      <c r="S19743" s="116"/>
      <c r="T19743" s="117"/>
    </row>
    <row r="19744" spans="10:20">
      <c r="J19744" s="116"/>
      <c r="K19744" s="116"/>
      <c r="L19744" s="116"/>
      <c r="M19744" s="116"/>
      <c r="N19744" s="117"/>
      <c r="P19744" s="115"/>
      <c r="Q19744" s="116"/>
      <c r="R19744" s="116"/>
      <c r="S19744" s="116"/>
      <c r="T19744" s="117"/>
    </row>
    <row r="19745" spans="10:20">
      <c r="J19745" s="116"/>
      <c r="K19745" s="116"/>
      <c r="L19745" s="116"/>
      <c r="M19745" s="116"/>
      <c r="N19745" s="117"/>
      <c r="P19745" s="115"/>
      <c r="Q19745" s="116"/>
      <c r="R19745" s="116"/>
      <c r="S19745" s="116"/>
      <c r="T19745" s="117"/>
    </row>
    <row r="19746" spans="10:20">
      <c r="J19746" s="116"/>
      <c r="K19746" s="116"/>
      <c r="L19746" s="116"/>
      <c r="M19746" s="116"/>
      <c r="N19746" s="117"/>
      <c r="P19746" s="115"/>
      <c r="Q19746" s="116"/>
      <c r="R19746" s="116"/>
      <c r="S19746" s="116"/>
      <c r="T19746" s="117"/>
    </row>
    <row r="19747" spans="10:20">
      <c r="J19747" s="116"/>
      <c r="K19747" s="116"/>
      <c r="L19747" s="116"/>
      <c r="M19747" s="116"/>
      <c r="N19747" s="117"/>
      <c r="P19747" s="115"/>
      <c r="Q19747" s="116"/>
      <c r="R19747" s="116"/>
      <c r="S19747" s="116"/>
      <c r="T19747" s="117"/>
    </row>
    <row r="19748" spans="10:20">
      <c r="J19748" s="116"/>
      <c r="K19748" s="116"/>
      <c r="L19748" s="116"/>
      <c r="M19748" s="116"/>
      <c r="N19748" s="117"/>
      <c r="P19748" s="115"/>
      <c r="Q19748" s="116"/>
      <c r="R19748" s="116"/>
      <c r="S19748" s="116"/>
      <c r="T19748" s="117"/>
    </row>
    <row r="19749" spans="10:20">
      <c r="J19749" s="116"/>
      <c r="K19749" s="116"/>
      <c r="L19749" s="116"/>
      <c r="M19749" s="116"/>
      <c r="N19749" s="117"/>
      <c r="P19749" s="115"/>
      <c r="Q19749" s="116"/>
      <c r="R19749" s="116"/>
      <c r="S19749" s="116"/>
      <c r="T19749" s="117"/>
    </row>
    <row r="19750" spans="10:20">
      <c r="J19750" s="116"/>
      <c r="K19750" s="116"/>
      <c r="L19750" s="116"/>
      <c r="M19750" s="116"/>
      <c r="N19750" s="117"/>
      <c r="P19750" s="115"/>
      <c r="Q19750" s="116"/>
      <c r="R19750" s="116"/>
      <c r="S19750" s="116"/>
      <c r="T19750" s="117"/>
    </row>
    <row r="19751" spans="10:20">
      <c r="J19751" s="116"/>
      <c r="K19751" s="116"/>
      <c r="L19751" s="116"/>
      <c r="M19751" s="116"/>
      <c r="N19751" s="117"/>
      <c r="P19751" s="115"/>
      <c r="Q19751" s="116"/>
      <c r="R19751" s="116"/>
      <c r="S19751" s="116"/>
      <c r="T19751" s="117"/>
    </row>
    <row r="19752" spans="10:20">
      <c r="J19752" s="116"/>
      <c r="K19752" s="116"/>
      <c r="L19752" s="116"/>
      <c r="M19752" s="116"/>
      <c r="N19752" s="117"/>
      <c r="P19752" s="115"/>
      <c r="Q19752" s="116"/>
      <c r="R19752" s="116"/>
      <c r="S19752" s="116"/>
      <c r="T19752" s="117"/>
    </row>
    <row r="19753" spans="10:20">
      <c r="J19753" s="116"/>
      <c r="K19753" s="116"/>
      <c r="L19753" s="116"/>
      <c r="M19753" s="116"/>
      <c r="N19753" s="117"/>
      <c r="P19753" s="115"/>
      <c r="Q19753" s="116"/>
      <c r="R19753" s="116"/>
      <c r="S19753" s="116"/>
      <c r="T19753" s="117"/>
    </row>
    <row r="19754" spans="10:20">
      <c r="J19754" s="116"/>
      <c r="K19754" s="116"/>
      <c r="L19754" s="116"/>
      <c r="M19754" s="116"/>
      <c r="N19754" s="117"/>
      <c r="P19754" s="115"/>
      <c r="Q19754" s="116"/>
      <c r="R19754" s="116"/>
      <c r="S19754" s="116"/>
      <c r="T19754" s="117"/>
    </row>
    <row r="19755" spans="10:20">
      <c r="J19755" s="116"/>
      <c r="K19755" s="116"/>
      <c r="L19755" s="116"/>
      <c r="M19755" s="116"/>
      <c r="N19755" s="117"/>
      <c r="P19755" s="115"/>
      <c r="Q19755" s="116"/>
      <c r="R19755" s="116"/>
      <c r="S19755" s="116"/>
      <c r="T19755" s="117"/>
    </row>
    <row r="19756" spans="10:20">
      <c r="J19756" s="116"/>
      <c r="K19756" s="116"/>
      <c r="L19756" s="116"/>
      <c r="M19756" s="116"/>
      <c r="N19756" s="117"/>
      <c r="P19756" s="115"/>
      <c r="Q19756" s="116"/>
      <c r="R19756" s="116"/>
      <c r="S19756" s="116"/>
      <c r="T19756" s="117"/>
    </row>
    <row r="19757" spans="10:20">
      <c r="J19757" s="116"/>
      <c r="K19757" s="116"/>
      <c r="L19757" s="116"/>
      <c r="M19757" s="116"/>
      <c r="N19757" s="117"/>
      <c r="P19757" s="115"/>
      <c r="Q19757" s="116"/>
      <c r="R19757" s="116"/>
      <c r="S19757" s="116"/>
      <c r="T19757" s="117"/>
    </row>
    <row r="19758" spans="10:20">
      <c r="J19758" s="116"/>
      <c r="K19758" s="116"/>
      <c r="L19758" s="116"/>
      <c r="M19758" s="116"/>
      <c r="N19758" s="117"/>
      <c r="P19758" s="115"/>
      <c r="Q19758" s="116"/>
      <c r="R19758" s="116"/>
      <c r="S19758" s="116"/>
      <c r="T19758" s="117"/>
    </row>
    <row r="19759" spans="10:20">
      <c r="J19759" s="116"/>
      <c r="K19759" s="116"/>
      <c r="L19759" s="116"/>
      <c r="M19759" s="116"/>
      <c r="N19759" s="117"/>
      <c r="P19759" s="115"/>
      <c r="Q19759" s="116"/>
      <c r="R19759" s="116"/>
      <c r="S19759" s="116"/>
      <c r="T19759" s="117"/>
    </row>
    <row r="19760" spans="10:20">
      <c r="J19760" s="116"/>
      <c r="K19760" s="116"/>
      <c r="L19760" s="116"/>
      <c r="M19760" s="116"/>
      <c r="N19760" s="117"/>
      <c r="P19760" s="115"/>
      <c r="Q19760" s="116"/>
      <c r="R19760" s="116"/>
      <c r="S19760" s="116"/>
      <c r="T19760" s="117"/>
    </row>
    <row r="19761" spans="10:20">
      <c r="J19761" s="116"/>
      <c r="K19761" s="116"/>
      <c r="L19761" s="116"/>
      <c r="M19761" s="116"/>
      <c r="N19761" s="117"/>
      <c r="P19761" s="115"/>
      <c r="Q19761" s="116"/>
      <c r="R19761" s="116"/>
      <c r="S19761" s="116"/>
      <c r="T19761" s="117"/>
    </row>
    <row r="19762" spans="10:20">
      <c r="J19762" s="116"/>
      <c r="K19762" s="116"/>
      <c r="L19762" s="116"/>
      <c r="M19762" s="116"/>
      <c r="N19762" s="117"/>
      <c r="P19762" s="115"/>
      <c r="Q19762" s="116"/>
      <c r="R19762" s="116"/>
      <c r="S19762" s="116"/>
      <c r="T19762" s="117"/>
    </row>
    <row r="19763" spans="10:20">
      <c r="J19763" s="116"/>
      <c r="K19763" s="116"/>
      <c r="L19763" s="116"/>
      <c r="M19763" s="116"/>
      <c r="N19763" s="117"/>
      <c r="P19763" s="115"/>
      <c r="Q19763" s="116"/>
      <c r="R19763" s="116"/>
      <c r="S19763" s="116"/>
      <c r="T19763" s="117"/>
    </row>
    <row r="19764" spans="10:20">
      <c r="J19764" s="116"/>
      <c r="K19764" s="116"/>
      <c r="L19764" s="116"/>
      <c r="M19764" s="116"/>
      <c r="N19764" s="117"/>
      <c r="P19764" s="115"/>
      <c r="Q19764" s="116"/>
      <c r="R19764" s="116"/>
      <c r="S19764" s="116"/>
      <c r="T19764" s="117"/>
    </row>
    <row r="19765" spans="10:20">
      <c r="J19765" s="116"/>
      <c r="K19765" s="116"/>
      <c r="L19765" s="116"/>
      <c r="M19765" s="116"/>
      <c r="N19765" s="117"/>
      <c r="P19765" s="115"/>
      <c r="Q19765" s="116"/>
      <c r="R19765" s="116"/>
      <c r="S19765" s="116"/>
      <c r="T19765" s="117"/>
    </row>
    <row r="19766" spans="10:20">
      <c r="J19766" s="116"/>
      <c r="K19766" s="116"/>
      <c r="L19766" s="116"/>
      <c r="M19766" s="116"/>
      <c r="N19766" s="117"/>
      <c r="P19766" s="115"/>
      <c r="Q19766" s="116"/>
      <c r="R19766" s="116"/>
      <c r="S19766" s="116"/>
      <c r="T19766" s="117"/>
    </row>
    <row r="19767" spans="10:20">
      <c r="J19767" s="116"/>
      <c r="K19767" s="116"/>
      <c r="L19767" s="116"/>
      <c r="M19767" s="116"/>
      <c r="N19767" s="117"/>
      <c r="P19767" s="115"/>
      <c r="Q19767" s="116"/>
      <c r="R19767" s="116"/>
      <c r="S19767" s="116"/>
      <c r="T19767" s="117"/>
    </row>
    <row r="19768" spans="10:20">
      <c r="J19768" s="116"/>
      <c r="K19768" s="116"/>
      <c r="L19768" s="116"/>
      <c r="M19768" s="116"/>
      <c r="N19768" s="117"/>
      <c r="P19768" s="115"/>
      <c r="Q19768" s="116"/>
      <c r="R19768" s="116"/>
      <c r="S19768" s="116"/>
      <c r="T19768" s="117"/>
    </row>
    <row r="19769" spans="10:20">
      <c r="J19769" s="116"/>
      <c r="K19769" s="116"/>
      <c r="L19769" s="116"/>
      <c r="M19769" s="116"/>
      <c r="N19769" s="117"/>
      <c r="P19769" s="115"/>
      <c r="Q19769" s="116"/>
      <c r="R19769" s="116"/>
      <c r="S19769" s="116"/>
      <c r="T19769" s="117"/>
    </row>
    <row r="19770" spans="10:20">
      <c r="J19770" s="116"/>
      <c r="K19770" s="116"/>
      <c r="L19770" s="116"/>
      <c r="M19770" s="116"/>
      <c r="N19770" s="117"/>
      <c r="P19770" s="115"/>
      <c r="Q19770" s="116"/>
      <c r="R19770" s="116"/>
      <c r="S19770" s="116"/>
      <c r="T19770" s="117"/>
    </row>
    <row r="19771" spans="10:20">
      <c r="J19771" s="116"/>
      <c r="K19771" s="116"/>
      <c r="L19771" s="116"/>
      <c r="M19771" s="116"/>
      <c r="N19771" s="117"/>
      <c r="P19771" s="115"/>
      <c r="Q19771" s="116"/>
      <c r="R19771" s="116"/>
      <c r="S19771" s="116"/>
      <c r="T19771" s="117"/>
    </row>
    <row r="19772" spans="10:20">
      <c r="J19772" s="116"/>
      <c r="K19772" s="116"/>
      <c r="L19772" s="116"/>
      <c r="M19772" s="116"/>
      <c r="N19772" s="117"/>
      <c r="P19772" s="115"/>
      <c r="Q19772" s="116"/>
      <c r="R19772" s="116"/>
      <c r="S19772" s="116"/>
      <c r="T19772" s="117"/>
    </row>
    <row r="19773" spans="10:20">
      <c r="J19773" s="116"/>
      <c r="K19773" s="116"/>
      <c r="L19773" s="116"/>
      <c r="M19773" s="116"/>
      <c r="N19773" s="117"/>
      <c r="P19773" s="115"/>
      <c r="Q19773" s="116"/>
      <c r="R19773" s="116"/>
      <c r="S19773" s="116"/>
      <c r="T19773" s="117"/>
    </row>
    <row r="19774" spans="10:20">
      <c r="J19774" s="116"/>
      <c r="K19774" s="116"/>
      <c r="L19774" s="116"/>
      <c r="M19774" s="116"/>
      <c r="N19774" s="117"/>
      <c r="P19774" s="115"/>
      <c r="Q19774" s="116"/>
      <c r="R19774" s="116"/>
      <c r="S19774" s="116"/>
      <c r="T19774" s="117"/>
    </row>
    <row r="19775" spans="10:20">
      <c r="J19775" s="116"/>
      <c r="K19775" s="116"/>
      <c r="L19775" s="116"/>
      <c r="M19775" s="116"/>
      <c r="N19775" s="117"/>
      <c r="P19775" s="115"/>
      <c r="Q19775" s="116"/>
      <c r="R19775" s="116"/>
      <c r="S19775" s="116"/>
      <c r="T19775" s="117"/>
    </row>
    <row r="19776" spans="10:20">
      <c r="J19776" s="116"/>
      <c r="K19776" s="116"/>
      <c r="L19776" s="116"/>
      <c r="M19776" s="116"/>
      <c r="N19776" s="117"/>
      <c r="P19776" s="115"/>
      <c r="Q19776" s="116"/>
      <c r="R19776" s="116"/>
      <c r="S19776" s="116"/>
      <c r="T19776" s="117"/>
    </row>
    <row r="19777" spans="10:20">
      <c r="J19777" s="116"/>
      <c r="K19777" s="116"/>
      <c r="L19777" s="116"/>
      <c r="M19777" s="116"/>
      <c r="N19777" s="117"/>
      <c r="P19777" s="115"/>
      <c r="Q19777" s="116"/>
      <c r="R19777" s="116"/>
      <c r="S19777" s="116"/>
      <c r="T19777" s="117"/>
    </row>
    <row r="19778" spans="10:20">
      <c r="J19778" s="116"/>
      <c r="K19778" s="116"/>
      <c r="L19778" s="116"/>
      <c r="M19778" s="116"/>
      <c r="N19778" s="117"/>
      <c r="P19778" s="115"/>
      <c r="Q19778" s="116"/>
      <c r="R19778" s="116"/>
      <c r="S19778" s="116"/>
      <c r="T19778" s="117"/>
    </row>
    <row r="19779" spans="10:20">
      <c r="J19779" s="116"/>
      <c r="K19779" s="116"/>
      <c r="L19779" s="116"/>
      <c r="M19779" s="116"/>
      <c r="N19779" s="117"/>
      <c r="P19779" s="115"/>
      <c r="Q19779" s="116"/>
      <c r="R19779" s="116"/>
      <c r="S19779" s="116"/>
      <c r="T19779" s="117"/>
    </row>
    <row r="19780" spans="10:20">
      <c r="J19780" s="116"/>
      <c r="K19780" s="116"/>
      <c r="L19780" s="116"/>
      <c r="M19780" s="116"/>
      <c r="N19780" s="117"/>
      <c r="P19780" s="115"/>
      <c r="Q19780" s="116"/>
      <c r="R19780" s="116"/>
      <c r="S19780" s="116"/>
      <c r="T19780" s="117"/>
    </row>
    <row r="19781" spans="10:20">
      <c r="J19781" s="116"/>
      <c r="K19781" s="116"/>
      <c r="L19781" s="116"/>
      <c r="M19781" s="116"/>
      <c r="N19781" s="117"/>
      <c r="P19781" s="115"/>
      <c r="Q19781" s="116"/>
      <c r="R19781" s="116"/>
      <c r="S19781" s="116"/>
      <c r="T19781" s="117"/>
    </row>
    <row r="19782" spans="10:20">
      <c r="J19782" s="116"/>
      <c r="K19782" s="116"/>
      <c r="L19782" s="116"/>
      <c r="M19782" s="116"/>
      <c r="N19782" s="117"/>
      <c r="P19782" s="115"/>
      <c r="Q19782" s="116"/>
      <c r="R19782" s="116"/>
      <c r="S19782" s="116"/>
      <c r="T19782" s="117"/>
    </row>
    <row r="19783" spans="10:20">
      <c r="J19783" s="116"/>
      <c r="K19783" s="116"/>
      <c r="L19783" s="116"/>
      <c r="M19783" s="116"/>
      <c r="N19783" s="117"/>
      <c r="P19783" s="115"/>
      <c r="Q19783" s="116"/>
      <c r="R19783" s="116"/>
      <c r="S19783" s="116"/>
      <c r="T19783" s="117"/>
    </row>
    <row r="19784" spans="10:20">
      <c r="J19784" s="116"/>
      <c r="K19784" s="116"/>
      <c r="L19784" s="116"/>
      <c r="M19784" s="116"/>
      <c r="N19784" s="117"/>
      <c r="P19784" s="115"/>
      <c r="Q19784" s="116"/>
      <c r="R19784" s="116"/>
      <c r="S19784" s="116"/>
      <c r="T19784" s="117"/>
    </row>
    <row r="19785" spans="10:20">
      <c r="J19785" s="116"/>
      <c r="K19785" s="116"/>
      <c r="L19785" s="116"/>
      <c r="M19785" s="116"/>
      <c r="N19785" s="117"/>
      <c r="P19785" s="115"/>
      <c r="Q19785" s="116"/>
      <c r="R19785" s="116"/>
      <c r="S19785" s="116"/>
      <c r="T19785" s="117"/>
    </row>
    <row r="19786" spans="10:20">
      <c r="J19786" s="116"/>
      <c r="K19786" s="116"/>
      <c r="L19786" s="116"/>
      <c r="M19786" s="116"/>
      <c r="N19786" s="117"/>
      <c r="P19786" s="115"/>
      <c r="Q19786" s="116"/>
      <c r="R19786" s="116"/>
      <c r="S19786" s="116"/>
      <c r="T19786" s="117"/>
    </row>
    <row r="19787" spans="10:20">
      <c r="J19787" s="116"/>
      <c r="K19787" s="116"/>
      <c r="L19787" s="116"/>
      <c r="M19787" s="116"/>
      <c r="N19787" s="117"/>
      <c r="P19787" s="115"/>
      <c r="Q19787" s="116"/>
      <c r="R19787" s="116"/>
      <c r="S19787" s="116"/>
      <c r="T19787" s="117"/>
    </row>
    <row r="19788" spans="10:20">
      <c r="J19788" s="116"/>
      <c r="K19788" s="116"/>
      <c r="L19788" s="116"/>
      <c r="M19788" s="116"/>
      <c r="N19788" s="117"/>
      <c r="P19788" s="115"/>
      <c r="Q19788" s="116"/>
      <c r="R19788" s="116"/>
      <c r="S19788" s="116"/>
      <c r="T19788" s="117"/>
    </row>
    <row r="19789" spans="10:20">
      <c r="J19789" s="116"/>
      <c r="K19789" s="116"/>
      <c r="L19789" s="116"/>
      <c r="M19789" s="116"/>
      <c r="N19789" s="117"/>
      <c r="P19789" s="115"/>
      <c r="Q19789" s="116"/>
      <c r="R19789" s="116"/>
      <c r="S19789" s="116"/>
      <c r="T19789" s="117"/>
    </row>
    <row r="19790" spans="10:20">
      <c r="J19790" s="116"/>
      <c r="K19790" s="116"/>
      <c r="L19790" s="116"/>
      <c r="M19790" s="116"/>
      <c r="N19790" s="117"/>
      <c r="P19790" s="115"/>
      <c r="Q19790" s="116"/>
      <c r="R19790" s="116"/>
      <c r="S19790" s="116"/>
      <c r="T19790" s="117"/>
    </row>
    <row r="19791" spans="10:20">
      <c r="J19791" s="116"/>
      <c r="K19791" s="116"/>
      <c r="L19791" s="116"/>
      <c r="M19791" s="116"/>
      <c r="N19791" s="117"/>
      <c r="P19791" s="115"/>
      <c r="Q19791" s="116"/>
      <c r="R19791" s="116"/>
      <c r="S19791" s="116"/>
      <c r="T19791" s="117"/>
    </row>
    <row r="19792" spans="10:20">
      <c r="J19792" s="116"/>
      <c r="K19792" s="116"/>
      <c r="L19792" s="116"/>
      <c r="M19792" s="116"/>
      <c r="N19792" s="117"/>
      <c r="P19792" s="115"/>
      <c r="Q19792" s="116"/>
      <c r="R19792" s="116"/>
      <c r="S19792" s="116"/>
      <c r="T19792" s="117"/>
    </row>
    <row r="19793" spans="10:20">
      <c r="J19793" s="116"/>
      <c r="K19793" s="116"/>
      <c r="L19793" s="116"/>
      <c r="M19793" s="116"/>
      <c r="N19793" s="117"/>
      <c r="P19793" s="115"/>
      <c r="Q19793" s="116"/>
      <c r="R19793" s="116"/>
      <c r="S19793" s="116"/>
      <c r="T19793" s="117"/>
    </row>
    <row r="19794" spans="10:20">
      <c r="J19794" s="116"/>
      <c r="K19794" s="116"/>
      <c r="L19794" s="116"/>
      <c r="M19794" s="116"/>
      <c r="N19794" s="117"/>
      <c r="P19794" s="115"/>
      <c r="Q19794" s="116"/>
      <c r="R19794" s="116"/>
      <c r="S19794" s="116"/>
      <c r="T19794" s="117"/>
    </row>
    <row r="19795" spans="10:20">
      <c r="J19795" s="116"/>
      <c r="K19795" s="116"/>
      <c r="L19795" s="116"/>
      <c r="M19795" s="116"/>
      <c r="N19795" s="117"/>
      <c r="P19795" s="115"/>
      <c r="Q19795" s="116"/>
      <c r="R19795" s="116"/>
      <c r="S19795" s="116"/>
      <c r="T19795" s="117"/>
    </row>
    <row r="19796" spans="10:20">
      <c r="J19796" s="116"/>
      <c r="K19796" s="116"/>
      <c r="L19796" s="116"/>
      <c r="M19796" s="116"/>
      <c r="N19796" s="117"/>
      <c r="P19796" s="115"/>
      <c r="Q19796" s="116"/>
      <c r="R19796" s="116"/>
      <c r="S19796" s="116"/>
      <c r="T19796" s="117"/>
    </row>
    <row r="19797" spans="10:20">
      <c r="J19797" s="116"/>
      <c r="K19797" s="116"/>
      <c r="L19797" s="116"/>
      <c r="M19797" s="116"/>
      <c r="N19797" s="117"/>
      <c r="P19797" s="115"/>
      <c r="Q19797" s="116"/>
      <c r="R19797" s="116"/>
      <c r="S19797" s="116"/>
      <c r="T19797" s="117"/>
    </row>
    <row r="19798" spans="10:20">
      <c r="J19798" s="116"/>
      <c r="K19798" s="116"/>
      <c r="L19798" s="116"/>
      <c r="M19798" s="116"/>
      <c r="N19798" s="117"/>
      <c r="P19798" s="115"/>
      <c r="Q19798" s="116"/>
      <c r="R19798" s="116"/>
      <c r="S19798" s="116"/>
      <c r="T19798" s="117"/>
    </row>
    <row r="19799" spans="10:20">
      <c r="J19799" s="116"/>
      <c r="K19799" s="116"/>
      <c r="L19799" s="116"/>
      <c r="M19799" s="116"/>
      <c r="N19799" s="117"/>
      <c r="P19799" s="115"/>
      <c r="Q19799" s="116"/>
      <c r="R19799" s="116"/>
      <c r="S19799" s="116"/>
      <c r="T19799" s="117"/>
    </row>
    <row r="19800" spans="10:20">
      <c r="J19800" s="116"/>
      <c r="K19800" s="116"/>
      <c r="L19800" s="116"/>
      <c r="M19800" s="116"/>
      <c r="N19800" s="117"/>
      <c r="P19800" s="115"/>
      <c r="Q19800" s="116"/>
      <c r="R19800" s="116"/>
      <c r="S19800" s="116"/>
      <c r="T19800" s="117"/>
    </row>
    <row r="19801" spans="10:20">
      <c r="J19801" s="116"/>
      <c r="K19801" s="116"/>
      <c r="L19801" s="116"/>
      <c r="M19801" s="116"/>
      <c r="N19801" s="117"/>
      <c r="P19801" s="115"/>
      <c r="Q19801" s="116"/>
      <c r="R19801" s="116"/>
      <c r="S19801" s="116"/>
      <c r="T19801" s="117"/>
    </row>
    <row r="19802" spans="10:20">
      <c r="J19802" s="116"/>
      <c r="K19802" s="116"/>
      <c r="L19802" s="116"/>
      <c r="M19802" s="116"/>
      <c r="N19802" s="117"/>
      <c r="P19802" s="115"/>
      <c r="Q19802" s="116"/>
      <c r="R19802" s="116"/>
      <c r="S19802" s="116"/>
      <c r="T19802" s="117"/>
    </row>
    <row r="19803" spans="10:20">
      <c r="J19803" s="116"/>
      <c r="K19803" s="116"/>
      <c r="L19803" s="116"/>
      <c r="M19803" s="116"/>
      <c r="N19803" s="117"/>
      <c r="P19803" s="115"/>
      <c r="Q19803" s="116"/>
      <c r="R19803" s="116"/>
      <c r="S19803" s="116"/>
      <c r="T19803" s="117"/>
    </row>
    <row r="19804" spans="10:20">
      <c r="J19804" s="116"/>
      <c r="K19804" s="116"/>
      <c r="L19804" s="116"/>
      <c r="M19804" s="116"/>
      <c r="N19804" s="117"/>
      <c r="P19804" s="115"/>
      <c r="Q19804" s="116"/>
      <c r="R19804" s="116"/>
      <c r="S19804" s="116"/>
      <c r="T19804" s="117"/>
    </row>
    <row r="19805" spans="10:20">
      <c r="J19805" s="116"/>
      <c r="K19805" s="116"/>
      <c r="L19805" s="116"/>
      <c r="M19805" s="116"/>
      <c r="N19805" s="117"/>
      <c r="P19805" s="115"/>
      <c r="Q19805" s="116"/>
      <c r="R19805" s="116"/>
      <c r="S19805" s="116"/>
      <c r="T19805" s="117"/>
    </row>
    <row r="19806" spans="10:20">
      <c r="J19806" s="116"/>
      <c r="K19806" s="116"/>
      <c r="L19806" s="116"/>
      <c r="M19806" s="116"/>
      <c r="N19806" s="117"/>
      <c r="P19806" s="115"/>
      <c r="Q19806" s="116"/>
      <c r="R19806" s="116"/>
      <c r="S19806" s="116"/>
      <c r="T19806" s="117"/>
    </row>
    <row r="19807" spans="10:20">
      <c r="J19807" s="116"/>
      <c r="K19807" s="116"/>
      <c r="L19807" s="116"/>
      <c r="M19807" s="116"/>
      <c r="N19807" s="117"/>
      <c r="P19807" s="115"/>
      <c r="Q19807" s="116"/>
      <c r="R19807" s="116"/>
      <c r="S19807" s="116"/>
      <c r="T19807" s="117"/>
    </row>
    <row r="19808" spans="10:20">
      <c r="J19808" s="116"/>
      <c r="K19808" s="116"/>
      <c r="L19808" s="116"/>
      <c r="M19808" s="116"/>
      <c r="N19808" s="117"/>
      <c r="P19808" s="115"/>
      <c r="Q19808" s="116"/>
      <c r="R19808" s="116"/>
      <c r="S19808" s="116"/>
      <c r="T19808" s="117"/>
    </row>
    <row r="19809" spans="10:20">
      <c r="J19809" s="116"/>
      <c r="K19809" s="116"/>
      <c r="L19809" s="116"/>
      <c r="M19809" s="116"/>
      <c r="N19809" s="117"/>
      <c r="P19809" s="115"/>
      <c r="Q19809" s="116"/>
      <c r="R19809" s="116"/>
      <c r="S19809" s="116"/>
      <c r="T19809" s="117"/>
    </row>
    <row r="19810" spans="10:20">
      <c r="J19810" s="116"/>
      <c r="K19810" s="116"/>
      <c r="L19810" s="116"/>
      <c r="M19810" s="116"/>
      <c r="N19810" s="117"/>
      <c r="P19810" s="115"/>
      <c r="Q19810" s="116"/>
      <c r="R19810" s="116"/>
      <c r="S19810" s="116"/>
      <c r="T19810" s="117"/>
    </row>
    <row r="19811" spans="10:20">
      <c r="J19811" s="116"/>
      <c r="K19811" s="116"/>
      <c r="L19811" s="116"/>
      <c r="M19811" s="116"/>
      <c r="N19811" s="117"/>
      <c r="P19811" s="115"/>
      <c r="Q19811" s="116"/>
      <c r="R19811" s="116"/>
      <c r="S19811" s="116"/>
      <c r="T19811" s="117"/>
    </row>
    <row r="19812" spans="10:20">
      <c r="J19812" s="116"/>
      <c r="K19812" s="116"/>
      <c r="L19812" s="116"/>
      <c r="M19812" s="116"/>
      <c r="N19812" s="117"/>
      <c r="P19812" s="115"/>
      <c r="Q19812" s="116"/>
      <c r="R19812" s="116"/>
      <c r="S19812" s="116"/>
      <c r="T19812" s="117"/>
    </row>
    <row r="19813" spans="10:20">
      <c r="J19813" s="116"/>
      <c r="K19813" s="116"/>
      <c r="L19813" s="116"/>
      <c r="M19813" s="116"/>
      <c r="N19813" s="117"/>
      <c r="P19813" s="115"/>
      <c r="Q19813" s="116"/>
      <c r="R19813" s="116"/>
      <c r="S19813" s="116"/>
      <c r="T19813" s="117"/>
    </row>
    <row r="19814" spans="10:20">
      <c r="J19814" s="116"/>
      <c r="K19814" s="116"/>
      <c r="L19814" s="116"/>
      <c r="M19814" s="116"/>
      <c r="N19814" s="117"/>
      <c r="P19814" s="115"/>
      <c r="Q19814" s="116"/>
      <c r="R19814" s="116"/>
      <c r="S19814" s="116"/>
      <c r="T19814" s="117"/>
    </row>
    <row r="19815" spans="10:20">
      <c r="J19815" s="116"/>
      <c r="K19815" s="116"/>
      <c r="L19815" s="116"/>
      <c r="M19815" s="116"/>
      <c r="N19815" s="117"/>
      <c r="P19815" s="115"/>
      <c r="Q19815" s="116"/>
      <c r="R19815" s="116"/>
      <c r="S19815" s="116"/>
      <c r="T19815" s="117"/>
    </row>
    <row r="19816" spans="10:20">
      <c r="J19816" s="116"/>
      <c r="K19816" s="116"/>
      <c r="L19816" s="116"/>
      <c r="M19816" s="116"/>
      <c r="N19816" s="117"/>
      <c r="P19816" s="115"/>
      <c r="Q19816" s="116"/>
      <c r="R19816" s="116"/>
      <c r="S19816" s="116"/>
      <c r="T19816" s="117"/>
    </row>
    <row r="19817" spans="10:20">
      <c r="J19817" s="116"/>
      <c r="K19817" s="116"/>
      <c r="L19817" s="116"/>
      <c r="M19817" s="116"/>
      <c r="N19817" s="117"/>
      <c r="P19817" s="115"/>
      <c r="Q19817" s="116"/>
      <c r="R19817" s="116"/>
      <c r="S19817" s="116"/>
      <c r="T19817" s="117"/>
    </row>
    <row r="19818" spans="10:20">
      <c r="J19818" s="116"/>
      <c r="K19818" s="116"/>
      <c r="L19818" s="116"/>
      <c r="M19818" s="116"/>
      <c r="N19818" s="117"/>
      <c r="P19818" s="115"/>
      <c r="Q19818" s="116"/>
      <c r="R19818" s="116"/>
      <c r="S19818" s="116"/>
      <c r="T19818" s="117"/>
    </row>
    <row r="19819" spans="10:20">
      <c r="J19819" s="116"/>
      <c r="K19819" s="116"/>
      <c r="L19819" s="116"/>
      <c r="M19819" s="116"/>
      <c r="N19819" s="117"/>
      <c r="P19819" s="115"/>
      <c r="Q19819" s="116"/>
      <c r="R19819" s="116"/>
      <c r="S19819" s="116"/>
      <c r="T19819" s="117"/>
    </row>
    <row r="19820" spans="10:20">
      <c r="J19820" s="116"/>
      <c r="K19820" s="116"/>
      <c r="L19820" s="116"/>
      <c r="M19820" s="116"/>
      <c r="N19820" s="117"/>
      <c r="P19820" s="115"/>
      <c r="Q19820" s="116"/>
      <c r="R19820" s="116"/>
      <c r="S19820" s="116"/>
      <c r="T19820" s="117"/>
    </row>
    <row r="19821" spans="10:20">
      <c r="J19821" s="116"/>
      <c r="K19821" s="116"/>
      <c r="L19821" s="116"/>
      <c r="M19821" s="116"/>
      <c r="N19821" s="117"/>
      <c r="P19821" s="115"/>
      <c r="Q19821" s="116"/>
      <c r="R19821" s="116"/>
      <c r="S19821" s="116"/>
      <c r="T19821" s="117"/>
    </row>
    <row r="19822" spans="10:20">
      <c r="J19822" s="116"/>
      <c r="K19822" s="116"/>
      <c r="L19822" s="116"/>
      <c r="M19822" s="116"/>
      <c r="N19822" s="117"/>
      <c r="P19822" s="115"/>
      <c r="Q19822" s="116"/>
      <c r="R19822" s="116"/>
      <c r="S19822" s="116"/>
      <c r="T19822" s="117"/>
    </row>
    <row r="19823" spans="10:20">
      <c r="J19823" s="116"/>
      <c r="K19823" s="116"/>
      <c r="L19823" s="116"/>
      <c r="M19823" s="116"/>
      <c r="N19823" s="117"/>
      <c r="P19823" s="115"/>
      <c r="Q19823" s="116"/>
      <c r="R19823" s="116"/>
      <c r="S19823" s="116"/>
      <c r="T19823" s="117"/>
    </row>
    <row r="19824" spans="10:20">
      <c r="J19824" s="116"/>
      <c r="K19824" s="116"/>
      <c r="L19824" s="116"/>
      <c r="M19824" s="116"/>
      <c r="N19824" s="117"/>
      <c r="P19824" s="115"/>
      <c r="Q19824" s="116"/>
      <c r="R19824" s="116"/>
      <c r="S19824" s="116"/>
      <c r="T19824" s="117"/>
    </row>
    <row r="19825" spans="10:20">
      <c r="J19825" s="116"/>
      <c r="K19825" s="116"/>
      <c r="L19825" s="116"/>
      <c r="M19825" s="116"/>
      <c r="N19825" s="117"/>
      <c r="P19825" s="115"/>
      <c r="Q19825" s="116"/>
      <c r="R19825" s="116"/>
      <c r="S19825" s="116"/>
      <c r="T19825" s="117"/>
    </row>
    <row r="19826" spans="10:20">
      <c r="J19826" s="116"/>
      <c r="K19826" s="116"/>
      <c r="L19826" s="116"/>
      <c r="M19826" s="116"/>
      <c r="N19826" s="117"/>
      <c r="P19826" s="115"/>
      <c r="Q19826" s="116"/>
      <c r="R19826" s="116"/>
      <c r="S19826" s="116"/>
      <c r="T19826" s="117"/>
    </row>
    <row r="19827" spans="10:20">
      <c r="J19827" s="116"/>
      <c r="K19827" s="116"/>
      <c r="L19827" s="116"/>
      <c r="M19827" s="116"/>
      <c r="N19827" s="117"/>
      <c r="P19827" s="115"/>
      <c r="Q19827" s="116"/>
      <c r="R19827" s="116"/>
      <c r="S19827" s="116"/>
      <c r="T19827" s="117"/>
    </row>
    <row r="19828" spans="10:20">
      <c r="J19828" s="116"/>
      <c r="K19828" s="116"/>
      <c r="L19828" s="116"/>
      <c r="M19828" s="116"/>
      <c r="N19828" s="117"/>
      <c r="P19828" s="115"/>
      <c r="Q19828" s="116"/>
      <c r="R19828" s="116"/>
      <c r="S19828" s="116"/>
      <c r="T19828" s="117"/>
    </row>
    <row r="19829" spans="10:20">
      <c r="J19829" s="116"/>
      <c r="K19829" s="116"/>
      <c r="L19829" s="116"/>
      <c r="M19829" s="116"/>
      <c r="N19829" s="117"/>
      <c r="P19829" s="115"/>
      <c r="Q19829" s="116"/>
      <c r="R19829" s="116"/>
      <c r="S19829" s="116"/>
      <c r="T19829" s="117"/>
    </row>
    <row r="19830" spans="10:20">
      <c r="J19830" s="116"/>
      <c r="K19830" s="116"/>
      <c r="L19830" s="116"/>
      <c r="M19830" s="116"/>
      <c r="N19830" s="117"/>
      <c r="P19830" s="115"/>
      <c r="Q19830" s="116"/>
      <c r="R19830" s="116"/>
      <c r="S19830" s="116"/>
      <c r="T19830" s="117"/>
    </row>
    <row r="19831" spans="10:20">
      <c r="J19831" s="116"/>
      <c r="K19831" s="116"/>
      <c r="L19831" s="116"/>
      <c r="M19831" s="116"/>
      <c r="N19831" s="117"/>
      <c r="P19831" s="115"/>
      <c r="Q19831" s="116"/>
      <c r="R19831" s="116"/>
      <c r="S19831" s="116"/>
      <c r="T19831" s="117"/>
    </row>
    <row r="19832" spans="10:20">
      <c r="J19832" s="116"/>
      <c r="K19832" s="116"/>
      <c r="L19832" s="116"/>
      <c r="M19832" s="116"/>
      <c r="N19832" s="117"/>
      <c r="P19832" s="115"/>
      <c r="Q19832" s="116"/>
      <c r="R19832" s="116"/>
      <c r="S19832" s="116"/>
      <c r="T19832" s="117"/>
    </row>
    <row r="19833" spans="10:20">
      <c r="J19833" s="116"/>
      <c r="K19833" s="116"/>
      <c r="L19833" s="116"/>
      <c r="M19833" s="116"/>
      <c r="N19833" s="117"/>
      <c r="P19833" s="115"/>
      <c r="Q19833" s="116"/>
      <c r="R19833" s="116"/>
      <c r="S19833" s="116"/>
      <c r="T19833" s="117"/>
    </row>
    <row r="19834" spans="10:20">
      <c r="J19834" s="116"/>
      <c r="K19834" s="116"/>
      <c r="L19834" s="116"/>
      <c r="M19834" s="116"/>
      <c r="N19834" s="117"/>
      <c r="P19834" s="115"/>
      <c r="Q19834" s="116"/>
      <c r="R19834" s="116"/>
      <c r="S19834" s="116"/>
      <c r="T19834" s="117"/>
    </row>
    <row r="19835" spans="10:20">
      <c r="J19835" s="116"/>
      <c r="K19835" s="116"/>
      <c r="L19835" s="116"/>
      <c r="M19835" s="116"/>
      <c r="N19835" s="117"/>
      <c r="P19835" s="115"/>
      <c r="Q19835" s="116"/>
      <c r="R19835" s="116"/>
      <c r="S19835" s="116"/>
      <c r="T19835" s="117"/>
    </row>
    <row r="19836" spans="10:20">
      <c r="J19836" s="116"/>
      <c r="K19836" s="116"/>
      <c r="L19836" s="116"/>
      <c r="M19836" s="116"/>
      <c r="N19836" s="117"/>
      <c r="P19836" s="115"/>
      <c r="Q19836" s="116"/>
      <c r="R19836" s="116"/>
      <c r="S19836" s="116"/>
      <c r="T19836" s="117"/>
    </row>
    <row r="19837" spans="10:20">
      <c r="J19837" s="116"/>
      <c r="K19837" s="116"/>
      <c r="L19837" s="116"/>
      <c r="M19837" s="116"/>
      <c r="N19837" s="117"/>
      <c r="P19837" s="115"/>
      <c r="Q19837" s="116"/>
      <c r="R19837" s="116"/>
      <c r="S19837" s="116"/>
      <c r="T19837" s="117"/>
    </row>
    <row r="19838" spans="10:20">
      <c r="J19838" s="116"/>
      <c r="K19838" s="116"/>
      <c r="L19838" s="116"/>
      <c r="M19838" s="116"/>
      <c r="N19838" s="117"/>
      <c r="P19838" s="115"/>
      <c r="Q19838" s="116"/>
      <c r="R19838" s="116"/>
      <c r="S19838" s="116"/>
      <c r="T19838" s="117"/>
    </row>
    <row r="19839" spans="10:20">
      <c r="J19839" s="116"/>
      <c r="K19839" s="116"/>
      <c r="L19839" s="116"/>
      <c r="M19839" s="116"/>
      <c r="N19839" s="117"/>
      <c r="P19839" s="115"/>
      <c r="Q19839" s="116"/>
      <c r="R19839" s="116"/>
      <c r="S19839" s="116"/>
      <c r="T19839" s="117"/>
    </row>
    <row r="19840" spans="10:20">
      <c r="J19840" s="116"/>
      <c r="K19840" s="116"/>
      <c r="L19840" s="116"/>
      <c r="M19840" s="116"/>
      <c r="N19840" s="117"/>
      <c r="P19840" s="115"/>
      <c r="Q19840" s="116"/>
      <c r="R19840" s="116"/>
      <c r="S19840" s="116"/>
      <c r="T19840" s="117"/>
    </row>
    <row r="19841" spans="10:20">
      <c r="J19841" s="116"/>
      <c r="K19841" s="116"/>
      <c r="L19841" s="116"/>
      <c r="M19841" s="116"/>
      <c r="N19841" s="117"/>
      <c r="P19841" s="115"/>
      <c r="Q19841" s="116"/>
      <c r="R19841" s="116"/>
      <c r="S19841" s="116"/>
      <c r="T19841" s="117"/>
    </row>
    <row r="19842" spans="10:20">
      <c r="J19842" s="116"/>
      <c r="K19842" s="116"/>
      <c r="L19842" s="116"/>
      <c r="M19842" s="116"/>
      <c r="N19842" s="117"/>
      <c r="P19842" s="115"/>
      <c r="Q19842" s="116"/>
      <c r="R19842" s="116"/>
      <c r="S19842" s="116"/>
      <c r="T19842" s="117"/>
    </row>
    <row r="19843" spans="10:20">
      <c r="J19843" s="116"/>
      <c r="K19843" s="116"/>
      <c r="L19843" s="116"/>
      <c r="M19843" s="116"/>
      <c r="N19843" s="117"/>
      <c r="P19843" s="115"/>
      <c r="Q19843" s="116"/>
      <c r="R19843" s="116"/>
      <c r="S19843" s="116"/>
      <c r="T19843" s="117"/>
    </row>
    <row r="19844" spans="10:20">
      <c r="J19844" s="116"/>
      <c r="K19844" s="116"/>
      <c r="L19844" s="116"/>
      <c r="M19844" s="116"/>
      <c r="N19844" s="117"/>
      <c r="P19844" s="115"/>
      <c r="Q19844" s="116"/>
      <c r="R19844" s="116"/>
      <c r="S19844" s="116"/>
      <c r="T19844" s="117"/>
    </row>
    <row r="19845" spans="10:20">
      <c r="J19845" s="116"/>
      <c r="K19845" s="116"/>
      <c r="L19845" s="116"/>
      <c r="M19845" s="116"/>
      <c r="N19845" s="117"/>
      <c r="P19845" s="115"/>
      <c r="Q19845" s="116"/>
      <c r="R19845" s="116"/>
      <c r="S19845" s="116"/>
      <c r="T19845" s="117"/>
    </row>
    <row r="19846" spans="10:20">
      <c r="J19846" s="116"/>
      <c r="K19846" s="116"/>
      <c r="L19846" s="116"/>
      <c r="M19846" s="116"/>
      <c r="N19846" s="117"/>
      <c r="P19846" s="115"/>
      <c r="Q19846" s="116"/>
      <c r="R19846" s="116"/>
      <c r="S19846" s="116"/>
      <c r="T19846" s="117"/>
    </row>
    <row r="19847" spans="10:20">
      <c r="J19847" s="116"/>
      <c r="K19847" s="116"/>
      <c r="L19847" s="116"/>
      <c r="M19847" s="116"/>
      <c r="N19847" s="117"/>
      <c r="P19847" s="115"/>
      <c r="Q19847" s="116"/>
      <c r="R19847" s="116"/>
      <c r="S19847" s="116"/>
      <c r="T19847" s="117"/>
    </row>
    <row r="19848" spans="10:20">
      <c r="J19848" s="116"/>
      <c r="K19848" s="116"/>
      <c r="L19848" s="116"/>
      <c r="M19848" s="116"/>
      <c r="N19848" s="117"/>
      <c r="P19848" s="115"/>
      <c r="Q19848" s="116"/>
      <c r="R19848" s="116"/>
      <c r="S19848" s="116"/>
      <c r="T19848" s="117"/>
    </row>
    <row r="19849" spans="10:20">
      <c r="J19849" s="116"/>
      <c r="K19849" s="116"/>
      <c r="L19849" s="116"/>
      <c r="M19849" s="116"/>
      <c r="N19849" s="117"/>
      <c r="P19849" s="115"/>
      <c r="Q19849" s="116"/>
      <c r="R19849" s="116"/>
      <c r="S19849" s="116"/>
      <c r="T19849" s="117"/>
    </row>
    <row r="19850" spans="10:20">
      <c r="J19850" s="116"/>
      <c r="K19850" s="116"/>
      <c r="L19850" s="116"/>
      <c r="M19850" s="116"/>
      <c r="N19850" s="117"/>
      <c r="P19850" s="115"/>
      <c r="Q19850" s="116"/>
      <c r="R19850" s="116"/>
      <c r="S19850" s="116"/>
      <c r="T19850" s="117"/>
    </row>
    <row r="19851" spans="10:20">
      <c r="J19851" s="116"/>
      <c r="K19851" s="116"/>
      <c r="L19851" s="116"/>
      <c r="M19851" s="116"/>
      <c r="N19851" s="117"/>
      <c r="P19851" s="115"/>
      <c r="Q19851" s="116"/>
      <c r="R19851" s="116"/>
      <c r="S19851" s="116"/>
      <c r="T19851" s="117"/>
    </row>
    <row r="19852" spans="10:20">
      <c r="J19852" s="116"/>
      <c r="K19852" s="116"/>
      <c r="L19852" s="116"/>
      <c r="M19852" s="116"/>
      <c r="N19852" s="117"/>
      <c r="P19852" s="115"/>
      <c r="Q19852" s="116"/>
      <c r="R19852" s="116"/>
      <c r="S19852" s="116"/>
      <c r="T19852" s="117"/>
    </row>
    <row r="19853" spans="10:20">
      <c r="J19853" s="116"/>
      <c r="K19853" s="116"/>
      <c r="L19853" s="116"/>
      <c r="M19853" s="116"/>
      <c r="N19853" s="117"/>
      <c r="P19853" s="115"/>
      <c r="Q19853" s="116"/>
      <c r="R19853" s="116"/>
      <c r="S19853" s="116"/>
      <c r="T19853" s="117"/>
    </row>
    <row r="19854" spans="10:20">
      <c r="J19854" s="116"/>
      <c r="K19854" s="116"/>
      <c r="L19854" s="116"/>
      <c r="M19854" s="116"/>
      <c r="N19854" s="117"/>
      <c r="P19854" s="115"/>
      <c r="Q19854" s="116"/>
      <c r="R19854" s="116"/>
      <c r="S19854" s="116"/>
      <c r="T19854" s="117"/>
    </row>
    <row r="19855" spans="10:20">
      <c r="J19855" s="116"/>
      <c r="K19855" s="116"/>
      <c r="L19855" s="116"/>
      <c r="M19855" s="116"/>
      <c r="N19855" s="117"/>
      <c r="P19855" s="115"/>
      <c r="Q19855" s="116"/>
      <c r="R19855" s="116"/>
      <c r="S19855" s="116"/>
      <c r="T19855" s="117"/>
    </row>
    <row r="19856" spans="10:20">
      <c r="J19856" s="116"/>
      <c r="K19856" s="116"/>
      <c r="L19856" s="116"/>
      <c r="M19856" s="116"/>
      <c r="N19856" s="117"/>
      <c r="P19856" s="115"/>
      <c r="Q19856" s="116"/>
      <c r="R19856" s="116"/>
      <c r="S19856" s="116"/>
      <c r="T19856" s="117"/>
    </row>
    <row r="19857" spans="10:20">
      <c r="J19857" s="116"/>
      <c r="K19857" s="116"/>
      <c r="L19857" s="116"/>
      <c r="M19857" s="116"/>
      <c r="N19857" s="117"/>
      <c r="P19857" s="115"/>
      <c r="Q19857" s="116"/>
      <c r="R19857" s="116"/>
      <c r="S19857" s="116"/>
      <c r="T19857" s="117"/>
    </row>
    <row r="19858" spans="10:20">
      <c r="J19858" s="116"/>
      <c r="K19858" s="116"/>
      <c r="L19858" s="116"/>
      <c r="M19858" s="116"/>
      <c r="N19858" s="117"/>
      <c r="P19858" s="115"/>
      <c r="Q19858" s="116"/>
      <c r="R19858" s="116"/>
      <c r="S19858" s="116"/>
      <c r="T19858" s="117"/>
    </row>
    <row r="19859" spans="10:20">
      <c r="J19859" s="116"/>
      <c r="K19859" s="116"/>
      <c r="L19859" s="116"/>
      <c r="M19859" s="116"/>
      <c r="N19859" s="117"/>
      <c r="P19859" s="115"/>
      <c r="Q19859" s="116"/>
      <c r="R19859" s="116"/>
      <c r="S19859" s="116"/>
      <c r="T19859" s="117"/>
    </row>
    <row r="19860" spans="10:20">
      <c r="J19860" s="116"/>
      <c r="K19860" s="116"/>
      <c r="L19860" s="116"/>
      <c r="M19860" s="116"/>
      <c r="N19860" s="117"/>
      <c r="P19860" s="115"/>
      <c r="Q19860" s="116"/>
      <c r="R19860" s="116"/>
      <c r="S19860" s="116"/>
      <c r="T19860" s="117"/>
    </row>
    <row r="19861" spans="10:20">
      <c r="J19861" s="116"/>
      <c r="K19861" s="116"/>
      <c r="L19861" s="116"/>
      <c r="M19861" s="116"/>
      <c r="N19861" s="117"/>
      <c r="P19861" s="115"/>
      <c r="Q19861" s="116"/>
      <c r="R19861" s="116"/>
      <c r="S19861" s="116"/>
      <c r="T19861" s="117"/>
    </row>
    <row r="19862" spans="10:20">
      <c r="J19862" s="116"/>
      <c r="K19862" s="116"/>
      <c r="L19862" s="116"/>
      <c r="M19862" s="116"/>
      <c r="N19862" s="117"/>
      <c r="P19862" s="115"/>
      <c r="Q19862" s="116"/>
      <c r="R19862" s="116"/>
      <c r="S19862" s="116"/>
      <c r="T19862" s="117"/>
    </row>
    <row r="19863" spans="10:20">
      <c r="J19863" s="116"/>
      <c r="K19863" s="116"/>
      <c r="L19863" s="116"/>
      <c r="M19863" s="116"/>
      <c r="N19863" s="117"/>
      <c r="P19863" s="115"/>
      <c r="Q19863" s="116"/>
      <c r="R19863" s="116"/>
      <c r="S19863" s="116"/>
      <c r="T19863" s="117"/>
    </row>
    <row r="19864" spans="10:20">
      <c r="J19864" s="116"/>
      <c r="K19864" s="116"/>
      <c r="L19864" s="116"/>
      <c r="M19864" s="116"/>
      <c r="N19864" s="117"/>
      <c r="P19864" s="115"/>
      <c r="Q19864" s="116"/>
      <c r="R19864" s="116"/>
      <c r="S19864" s="116"/>
      <c r="T19864" s="117"/>
    </row>
    <row r="19865" spans="10:20">
      <c r="J19865" s="116"/>
      <c r="K19865" s="116"/>
      <c r="L19865" s="116"/>
      <c r="M19865" s="116"/>
      <c r="N19865" s="117"/>
      <c r="P19865" s="115"/>
      <c r="Q19865" s="116"/>
      <c r="R19865" s="116"/>
      <c r="S19865" s="116"/>
      <c r="T19865" s="117"/>
    </row>
    <row r="19866" spans="10:20">
      <c r="J19866" s="116"/>
      <c r="K19866" s="116"/>
      <c r="L19866" s="116"/>
      <c r="M19866" s="116"/>
      <c r="N19866" s="117"/>
      <c r="P19866" s="115"/>
      <c r="Q19866" s="116"/>
      <c r="R19866" s="116"/>
      <c r="S19866" s="116"/>
      <c r="T19866" s="117"/>
    </row>
    <row r="19867" spans="10:20">
      <c r="J19867" s="116"/>
      <c r="K19867" s="116"/>
      <c r="L19867" s="116"/>
      <c r="M19867" s="116"/>
      <c r="N19867" s="117"/>
      <c r="P19867" s="115"/>
      <c r="Q19867" s="116"/>
      <c r="R19867" s="116"/>
      <c r="S19867" s="116"/>
      <c r="T19867" s="117"/>
    </row>
    <row r="19868" spans="10:20">
      <c r="J19868" s="116"/>
      <c r="K19868" s="116"/>
      <c r="L19868" s="116"/>
      <c r="M19868" s="116"/>
      <c r="N19868" s="117"/>
      <c r="P19868" s="115"/>
      <c r="Q19868" s="116"/>
      <c r="R19868" s="116"/>
      <c r="S19868" s="116"/>
      <c r="T19868" s="117"/>
    </row>
    <row r="19869" spans="10:20">
      <c r="J19869" s="116"/>
      <c r="K19869" s="116"/>
      <c r="L19869" s="116"/>
      <c r="M19869" s="116"/>
      <c r="N19869" s="117"/>
      <c r="P19869" s="115"/>
      <c r="Q19869" s="116"/>
      <c r="R19869" s="116"/>
      <c r="S19869" s="116"/>
      <c r="T19869" s="117"/>
    </row>
    <row r="19870" spans="10:20">
      <c r="J19870" s="116"/>
      <c r="K19870" s="116"/>
      <c r="L19870" s="116"/>
      <c r="M19870" s="116"/>
      <c r="N19870" s="117"/>
      <c r="P19870" s="115"/>
      <c r="Q19870" s="116"/>
      <c r="R19870" s="116"/>
      <c r="S19870" s="116"/>
      <c r="T19870" s="117"/>
    </row>
    <row r="19871" spans="10:20">
      <c r="J19871" s="116"/>
      <c r="K19871" s="116"/>
      <c r="L19871" s="116"/>
      <c r="M19871" s="116"/>
      <c r="N19871" s="117"/>
      <c r="P19871" s="115"/>
      <c r="Q19871" s="116"/>
      <c r="R19871" s="116"/>
      <c r="S19871" s="116"/>
      <c r="T19871" s="117"/>
    </row>
    <row r="19872" spans="10:20">
      <c r="J19872" s="116"/>
      <c r="K19872" s="116"/>
      <c r="L19872" s="116"/>
      <c r="M19872" s="116"/>
      <c r="N19872" s="117"/>
      <c r="P19872" s="115"/>
      <c r="Q19872" s="116"/>
      <c r="R19872" s="116"/>
      <c r="S19872" s="116"/>
      <c r="T19872" s="117"/>
    </row>
    <row r="19873" spans="10:20">
      <c r="J19873" s="116"/>
      <c r="K19873" s="116"/>
      <c r="L19873" s="116"/>
      <c r="M19873" s="116"/>
      <c r="N19873" s="117"/>
      <c r="P19873" s="115"/>
      <c r="Q19873" s="116"/>
      <c r="R19873" s="116"/>
      <c r="S19873" s="116"/>
      <c r="T19873" s="117"/>
    </row>
    <row r="19874" spans="10:20">
      <c r="J19874" s="116"/>
      <c r="K19874" s="116"/>
      <c r="L19874" s="116"/>
      <c r="M19874" s="116"/>
      <c r="N19874" s="117"/>
      <c r="P19874" s="115"/>
      <c r="Q19874" s="116"/>
      <c r="R19874" s="116"/>
      <c r="S19874" s="116"/>
      <c r="T19874" s="117"/>
    </row>
    <row r="19875" spans="10:20">
      <c r="J19875" s="116"/>
      <c r="K19875" s="116"/>
      <c r="L19875" s="116"/>
      <c r="M19875" s="116"/>
      <c r="N19875" s="117"/>
      <c r="P19875" s="115"/>
      <c r="Q19875" s="116"/>
      <c r="R19875" s="116"/>
      <c r="S19875" s="116"/>
      <c r="T19875" s="117"/>
    </row>
    <row r="19876" spans="10:20">
      <c r="J19876" s="116"/>
      <c r="K19876" s="116"/>
      <c r="L19876" s="116"/>
      <c r="M19876" s="116"/>
      <c r="N19876" s="117"/>
      <c r="P19876" s="115"/>
      <c r="Q19876" s="116"/>
      <c r="R19876" s="116"/>
      <c r="S19876" s="116"/>
      <c r="T19876" s="117"/>
    </row>
    <row r="19877" spans="10:20">
      <c r="J19877" s="116"/>
      <c r="K19877" s="116"/>
      <c r="L19877" s="116"/>
      <c r="M19877" s="116"/>
      <c r="N19877" s="117"/>
      <c r="P19877" s="115"/>
      <c r="Q19877" s="116"/>
      <c r="R19877" s="116"/>
      <c r="S19877" s="116"/>
      <c r="T19877" s="117"/>
    </row>
    <row r="19878" spans="10:20">
      <c r="J19878" s="116"/>
      <c r="K19878" s="116"/>
      <c r="L19878" s="116"/>
      <c r="M19878" s="116"/>
      <c r="N19878" s="117"/>
      <c r="P19878" s="115"/>
      <c r="Q19878" s="116"/>
      <c r="R19878" s="116"/>
      <c r="S19878" s="116"/>
      <c r="T19878" s="117"/>
    </row>
    <row r="19879" spans="10:20">
      <c r="J19879" s="116"/>
      <c r="K19879" s="116"/>
      <c r="L19879" s="116"/>
      <c r="M19879" s="116"/>
      <c r="N19879" s="117"/>
      <c r="P19879" s="115"/>
      <c r="Q19879" s="116"/>
      <c r="R19879" s="116"/>
      <c r="S19879" s="116"/>
      <c r="T19879" s="117"/>
    </row>
    <row r="19880" spans="10:20">
      <c r="J19880" s="116"/>
      <c r="K19880" s="116"/>
      <c r="L19880" s="116"/>
      <c r="M19880" s="116"/>
      <c r="N19880" s="117"/>
      <c r="P19880" s="115"/>
      <c r="Q19880" s="116"/>
      <c r="R19880" s="116"/>
      <c r="S19880" s="116"/>
      <c r="T19880" s="117"/>
    </row>
    <row r="19881" spans="10:20">
      <c r="J19881" s="116"/>
      <c r="K19881" s="116"/>
      <c r="L19881" s="116"/>
      <c r="M19881" s="116"/>
      <c r="N19881" s="117"/>
      <c r="P19881" s="115"/>
      <c r="Q19881" s="116"/>
      <c r="R19881" s="116"/>
      <c r="S19881" s="116"/>
      <c r="T19881" s="117"/>
    </row>
    <row r="19882" spans="10:20">
      <c r="J19882" s="116"/>
      <c r="K19882" s="116"/>
      <c r="L19882" s="116"/>
      <c r="M19882" s="116"/>
      <c r="N19882" s="117"/>
      <c r="P19882" s="115"/>
      <c r="Q19882" s="116"/>
      <c r="R19882" s="116"/>
      <c r="S19882" s="116"/>
      <c r="T19882" s="117"/>
    </row>
    <row r="19883" spans="10:20">
      <c r="J19883" s="116"/>
      <c r="K19883" s="116"/>
      <c r="L19883" s="116"/>
      <c r="M19883" s="116"/>
      <c r="N19883" s="117"/>
      <c r="P19883" s="115"/>
      <c r="Q19883" s="116"/>
      <c r="R19883" s="116"/>
      <c r="S19883" s="116"/>
      <c r="T19883" s="117"/>
    </row>
    <row r="19884" spans="10:20">
      <c r="J19884" s="116"/>
      <c r="K19884" s="116"/>
      <c r="L19884" s="116"/>
      <c r="M19884" s="116"/>
      <c r="N19884" s="117"/>
      <c r="P19884" s="115"/>
      <c r="Q19884" s="116"/>
      <c r="R19884" s="116"/>
      <c r="S19884" s="116"/>
      <c r="T19884" s="117"/>
    </row>
    <row r="19885" spans="10:20">
      <c r="J19885" s="116"/>
      <c r="K19885" s="116"/>
      <c r="L19885" s="116"/>
      <c r="M19885" s="116"/>
      <c r="N19885" s="117"/>
      <c r="P19885" s="115"/>
      <c r="Q19885" s="116"/>
      <c r="R19885" s="116"/>
      <c r="S19885" s="116"/>
      <c r="T19885" s="117"/>
    </row>
    <row r="19886" spans="10:20">
      <c r="J19886" s="116"/>
      <c r="K19886" s="116"/>
      <c r="L19886" s="116"/>
      <c r="M19886" s="116"/>
      <c r="N19886" s="117"/>
      <c r="P19886" s="115"/>
      <c r="Q19886" s="116"/>
      <c r="R19886" s="116"/>
      <c r="S19886" s="116"/>
      <c r="T19886" s="117"/>
    </row>
    <row r="19887" spans="10:20">
      <c r="J19887" s="116"/>
      <c r="K19887" s="116"/>
      <c r="L19887" s="116"/>
      <c r="M19887" s="116"/>
      <c r="N19887" s="117"/>
      <c r="P19887" s="115"/>
      <c r="Q19887" s="116"/>
      <c r="R19887" s="116"/>
      <c r="S19887" s="116"/>
      <c r="T19887" s="117"/>
    </row>
    <row r="19888" spans="10:20">
      <c r="J19888" s="116"/>
      <c r="K19888" s="116"/>
      <c r="L19888" s="116"/>
      <c r="M19888" s="116"/>
      <c r="N19888" s="117"/>
      <c r="P19888" s="115"/>
      <c r="Q19888" s="116"/>
      <c r="R19888" s="116"/>
      <c r="S19888" s="116"/>
      <c r="T19888" s="117"/>
    </row>
    <row r="19889" spans="10:20">
      <c r="J19889" s="116"/>
      <c r="K19889" s="116"/>
      <c r="L19889" s="116"/>
      <c r="M19889" s="116"/>
      <c r="N19889" s="117"/>
      <c r="P19889" s="115"/>
      <c r="Q19889" s="116"/>
      <c r="R19889" s="116"/>
      <c r="S19889" s="116"/>
      <c r="T19889" s="117"/>
    </row>
    <row r="19890" spans="10:20">
      <c r="J19890" s="116"/>
      <c r="K19890" s="116"/>
      <c r="L19890" s="116"/>
      <c r="M19890" s="116"/>
      <c r="N19890" s="117"/>
      <c r="P19890" s="115"/>
      <c r="Q19890" s="116"/>
      <c r="R19890" s="116"/>
      <c r="S19890" s="116"/>
      <c r="T19890" s="117"/>
    </row>
    <row r="19891" spans="10:20">
      <c r="J19891" s="116"/>
      <c r="K19891" s="116"/>
      <c r="L19891" s="116"/>
      <c r="M19891" s="116"/>
      <c r="N19891" s="117"/>
      <c r="P19891" s="115"/>
      <c r="Q19891" s="116"/>
      <c r="R19891" s="116"/>
      <c r="S19891" s="116"/>
      <c r="T19891" s="117"/>
    </row>
    <row r="19892" spans="10:20">
      <c r="J19892" s="116"/>
      <c r="K19892" s="116"/>
      <c r="L19892" s="116"/>
      <c r="M19892" s="116"/>
      <c r="N19892" s="117"/>
      <c r="P19892" s="115"/>
      <c r="Q19892" s="116"/>
      <c r="R19892" s="116"/>
      <c r="S19892" s="116"/>
      <c r="T19892" s="117"/>
    </row>
    <row r="19893" spans="10:20">
      <c r="J19893" s="116"/>
      <c r="K19893" s="116"/>
      <c r="L19893" s="116"/>
      <c r="M19893" s="116"/>
      <c r="N19893" s="117"/>
      <c r="P19893" s="115"/>
      <c r="Q19893" s="116"/>
      <c r="R19893" s="116"/>
      <c r="S19893" s="116"/>
      <c r="T19893" s="117"/>
    </row>
    <row r="19894" spans="10:20">
      <c r="J19894" s="116"/>
      <c r="K19894" s="116"/>
      <c r="L19894" s="116"/>
      <c r="M19894" s="116"/>
      <c r="N19894" s="117"/>
      <c r="P19894" s="115"/>
      <c r="Q19894" s="116"/>
      <c r="R19894" s="116"/>
      <c r="S19894" s="116"/>
      <c r="T19894" s="117"/>
    </row>
    <row r="19895" spans="10:20">
      <c r="J19895" s="116"/>
      <c r="K19895" s="116"/>
      <c r="L19895" s="116"/>
      <c r="M19895" s="116"/>
      <c r="N19895" s="117"/>
      <c r="P19895" s="115"/>
      <c r="Q19895" s="116"/>
      <c r="R19895" s="116"/>
      <c r="S19895" s="116"/>
      <c r="T19895" s="117"/>
    </row>
    <row r="19896" spans="10:20">
      <c r="J19896" s="116"/>
      <c r="K19896" s="116"/>
      <c r="L19896" s="116"/>
      <c r="M19896" s="116"/>
      <c r="N19896" s="117"/>
      <c r="P19896" s="115"/>
      <c r="Q19896" s="116"/>
      <c r="R19896" s="116"/>
      <c r="S19896" s="116"/>
      <c r="T19896" s="117"/>
    </row>
    <row r="19897" spans="10:20">
      <c r="J19897" s="116"/>
      <c r="K19897" s="116"/>
      <c r="L19897" s="116"/>
      <c r="M19897" s="116"/>
      <c r="N19897" s="117"/>
      <c r="P19897" s="115"/>
      <c r="Q19897" s="116"/>
      <c r="R19897" s="116"/>
      <c r="S19897" s="116"/>
      <c r="T19897" s="117"/>
    </row>
    <row r="19898" spans="10:20">
      <c r="J19898" s="116"/>
      <c r="K19898" s="116"/>
      <c r="L19898" s="116"/>
      <c r="M19898" s="116"/>
      <c r="N19898" s="117"/>
      <c r="P19898" s="115"/>
      <c r="Q19898" s="116"/>
      <c r="R19898" s="116"/>
      <c r="S19898" s="116"/>
      <c r="T19898" s="117"/>
    </row>
    <row r="19899" spans="10:20">
      <c r="J19899" s="116"/>
      <c r="K19899" s="116"/>
      <c r="L19899" s="116"/>
      <c r="M19899" s="116"/>
      <c r="N19899" s="117"/>
      <c r="P19899" s="115"/>
      <c r="Q19899" s="116"/>
      <c r="R19899" s="116"/>
      <c r="S19899" s="116"/>
      <c r="T19899" s="117"/>
    </row>
    <row r="19900" spans="10:20">
      <c r="J19900" s="116"/>
      <c r="K19900" s="116"/>
      <c r="L19900" s="116"/>
      <c r="M19900" s="116"/>
      <c r="N19900" s="117"/>
      <c r="P19900" s="115"/>
      <c r="Q19900" s="116"/>
      <c r="R19900" s="116"/>
      <c r="S19900" s="116"/>
      <c r="T19900" s="117"/>
    </row>
    <row r="19901" spans="10:20">
      <c r="J19901" s="116"/>
      <c r="K19901" s="116"/>
      <c r="L19901" s="116"/>
      <c r="M19901" s="116"/>
      <c r="N19901" s="117"/>
      <c r="P19901" s="115"/>
      <c r="Q19901" s="116"/>
      <c r="R19901" s="116"/>
      <c r="S19901" s="116"/>
      <c r="T19901" s="117"/>
    </row>
    <row r="19902" spans="10:20">
      <c r="J19902" s="116"/>
      <c r="K19902" s="116"/>
      <c r="L19902" s="116"/>
      <c r="M19902" s="116"/>
      <c r="N19902" s="117"/>
      <c r="P19902" s="115"/>
      <c r="Q19902" s="116"/>
      <c r="R19902" s="116"/>
      <c r="S19902" s="116"/>
      <c r="T19902" s="117"/>
    </row>
    <row r="19903" spans="10:20">
      <c r="J19903" s="116"/>
      <c r="K19903" s="116"/>
      <c r="L19903" s="116"/>
      <c r="M19903" s="116"/>
      <c r="N19903" s="117"/>
      <c r="P19903" s="115"/>
      <c r="Q19903" s="116"/>
      <c r="R19903" s="116"/>
      <c r="S19903" s="116"/>
      <c r="T19903" s="117"/>
    </row>
    <row r="19904" spans="10:20">
      <c r="J19904" s="116"/>
      <c r="K19904" s="116"/>
      <c r="L19904" s="116"/>
      <c r="M19904" s="116"/>
      <c r="N19904" s="117"/>
      <c r="P19904" s="115"/>
      <c r="Q19904" s="116"/>
      <c r="R19904" s="116"/>
      <c r="S19904" s="116"/>
      <c r="T19904" s="117"/>
    </row>
    <row r="19905" spans="10:20">
      <c r="J19905" s="116"/>
      <c r="K19905" s="116"/>
      <c r="L19905" s="116"/>
      <c r="M19905" s="116"/>
      <c r="N19905" s="117"/>
      <c r="P19905" s="115"/>
      <c r="Q19905" s="116"/>
      <c r="R19905" s="116"/>
      <c r="S19905" s="116"/>
      <c r="T19905" s="117"/>
    </row>
    <row r="19906" spans="10:20">
      <c r="J19906" s="116"/>
      <c r="K19906" s="116"/>
      <c r="L19906" s="116"/>
      <c r="M19906" s="116"/>
      <c r="N19906" s="117"/>
      <c r="P19906" s="115"/>
      <c r="Q19906" s="116"/>
      <c r="R19906" s="116"/>
      <c r="S19906" s="116"/>
      <c r="T19906" s="117"/>
    </row>
    <row r="19907" spans="10:20">
      <c r="J19907" s="116"/>
      <c r="K19907" s="116"/>
      <c r="L19907" s="116"/>
      <c r="M19907" s="116"/>
      <c r="N19907" s="117"/>
      <c r="P19907" s="115"/>
      <c r="Q19907" s="116"/>
      <c r="R19907" s="116"/>
      <c r="S19907" s="116"/>
      <c r="T19907" s="117"/>
    </row>
    <row r="19908" spans="10:20">
      <c r="J19908" s="116"/>
      <c r="K19908" s="116"/>
      <c r="L19908" s="116"/>
      <c r="M19908" s="116"/>
      <c r="N19908" s="117"/>
      <c r="P19908" s="115"/>
      <c r="Q19908" s="116"/>
      <c r="R19908" s="116"/>
      <c r="S19908" s="116"/>
      <c r="T19908" s="117"/>
    </row>
    <row r="19909" spans="10:20">
      <c r="J19909" s="116"/>
      <c r="K19909" s="116"/>
      <c r="L19909" s="116"/>
      <c r="M19909" s="116"/>
      <c r="N19909" s="117"/>
      <c r="P19909" s="115"/>
      <c r="Q19909" s="116"/>
      <c r="R19909" s="116"/>
      <c r="S19909" s="116"/>
      <c r="T19909" s="117"/>
    </row>
    <row r="19910" spans="10:20">
      <c r="J19910" s="116"/>
      <c r="K19910" s="116"/>
      <c r="L19910" s="116"/>
      <c r="M19910" s="116"/>
      <c r="N19910" s="117"/>
      <c r="P19910" s="115"/>
      <c r="Q19910" s="116"/>
      <c r="R19910" s="116"/>
      <c r="S19910" s="116"/>
      <c r="T19910" s="117"/>
    </row>
    <row r="19911" spans="10:20">
      <c r="J19911" s="116"/>
      <c r="K19911" s="116"/>
      <c r="L19911" s="116"/>
      <c r="M19911" s="116"/>
      <c r="N19911" s="117"/>
      <c r="P19911" s="115"/>
      <c r="Q19911" s="116"/>
      <c r="R19911" s="116"/>
      <c r="S19911" s="116"/>
      <c r="T19911" s="117"/>
    </row>
    <row r="19912" spans="10:20">
      <c r="J19912" s="116"/>
      <c r="K19912" s="116"/>
      <c r="L19912" s="116"/>
      <c r="M19912" s="116"/>
      <c r="N19912" s="117"/>
      <c r="P19912" s="115"/>
      <c r="Q19912" s="116"/>
      <c r="R19912" s="116"/>
      <c r="S19912" s="116"/>
      <c r="T19912" s="117"/>
    </row>
    <row r="19913" spans="10:20">
      <c r="J19913" s="116"/>
      <c r="K19913" s="116"/>
      <c r="L19913" s="116"/>
      <c r="M19913" s="116"/>
      <c r="N19913" s="117"/>
      <c r="P19913" s="115"/>
      <c r="Q19913" s="116"/>
      <c r="R19913" s="116"/>
      <c r="S19913" s="116"/>
      <c r="T19913" s="117"/>
    </row>
    <row r="19914" spans="10:20">
      <c r="J19914" s="116"/>
      <c r="K19914" s="116"/>
      <c r="L19914" s="116"/>
      <c r="M19914" s="116"/>
      <c r="N19914" s="117"/>
      <c r="P19914" s="115"/>
      <c r="Q19914" s="116"/>
      <c r="R19914" s="116"/>
      <c r="S19914" s="116"/>
      <c r="T19914" s="117"/>
    </row>
    <row r="19915" spans="10:20">
      <c r="J19915" s="116"/>
      <c r="K19915" s="116"/>
      <c r="L19915" s="116"/>
      <c r="M19915" s="116"/>
      <c r="N19915" s="117"/>
      <c r="P19915" s="115"/>
      <c r="Q19915" s="116"/>
      <c r="R19915" s="116"/>
      <c r="S19915" s="116"/>
      <c r="T19915" s="117"/>
    </row>
    <row r="19916" spans="10:20">
      <c r="J19916" s="116"/>
      <c r="K19916" s="116"/>
      <c r="L19916" s="116"/>
      <c r="M19916" s="116"/>
      <c r="N19916" s="117"/>
      <c r="P19916" s="115"/>
      <c r="Q19916" s="116"/>
      <c r="R19916" s="116"/>
      <c r="S19916" s="116"/>
      <c r="T19916" s="117"/>
    </row>
    <row r="19917" spans="10:20">
      <c r="J19917" s="116"/>
      <c r="K19917" s="116"/>
      <c r="L19917" s="116"/>
      <c r="M19917" s="116"/>
      <c r="N19917" s="117"/>
      <c r="P19917" s="115"/>
      <c r="Q19917" s="116"/>
      <c r="R19917" s="116"/>
      <c r="S19917" s="116"/>
      <c r="T19917" s="117"/>
    </row>
    <row r="19918" spans="10:20">
      <c r="J19918" s="116"/>
      <c r="K19918" s="116"/>
      <c r="L19918" s="116"/>
      <c r="M19918" s="116"/>
      <c r="N19918" s="117"/>
      <c r="P19918" s="115"/>
      <c r="Q19918" s="116"/>
      <c r="R19918" s="116"/>
      <c r="S19918" s="116"/>
      <c r="T19918" s="117"/>
    </row>
    <row r="19919" spans="10:20">
      <c r="J19919" s="116"/>
      <c r="K19919" s="116"/>
      <c r="L19919" s="116"/>
      <c r="M19919" s="116"/>
      <c r="N19919" s="117"/>
      <c r="P19919" s="115"/>
      <c r="Q19919" s="116"/>
      <c r="R19919" s="116"/>
      <c r="S19919" s="116"/>
      <c r="T19919" s="117"/>
    </row>
    <row r="19920" spans="10:20">
      <c r="J19920" s="116"/>
      <c r="K19920" s="116"/>
      <c r="L19920" s="116"/>
      <c r="M19920" s="116"/>
      <c r="N19920" s="117"/>
      <c r="P19920" s="115"/>
      <c r="Q19920" s="116"/>
      <c r="R19920" s="116"/>
      <c r="S19920" s="116"/>
      <c r="T19920" s="117"/>
    </row>
    <row r="19921" spans="10:20">
      <c r="J19921" s="116"/>
      <c r="K19921" s="116"/>
      <c r="L19921" s="116"/>
      <c r="M19921" s="116"/>
      <c r="N19921" s="117"/>
      <c r="P19921" s="115"/>
      <c r="Q19921" s="116"/>
      <c r="R19921" s="116"/>
      <c r="S19921" s="116"/>
      <c r="T19921" s="117"/>
    </row>
    <row r="19922" spans="10:20">
      <c r="J19922" s="116"/>
      <c r="K19922" s="116"/>
      <c r="L19922" s="116"/>
      <c r="M19922" s="116"/>
      <c r="N19922" s="117"/>
      <c r="P19922" s="115"/>
      <c r="Q19922" s="116"/>
      <c r="R19922" s="116"/>
      <c r="S19922" s="116"/>
      <c r="T19922" s="117"/>
    </row>
    <row r="19923" spans="10:20">
      <c r="J19923" s="116"/>
      <c r="K19923" s="116"/>
      <c r="L19923" s="116"/>
      <c r="M19923" s="116"/>
      <c r="N19923" s="117"/>
      <c r="P19923" s="115"/>
      <c r="Q19923" s="116"/>
      <c r="R19923" s="116"/>
      <c r="S19923" s="116"/>
      <c r="T19923" s="117"/>
    </row>
    <row r="19924" spans="10:20">
      <c r="J19924" s="116"/>
      <c r="K19924" s="116"/>
      <c r="L19924" s="116"/>
      <c r="M19924" s="116"/>
      <c r="N19924" s="117"/>
      <c r="P19924" s="115"/>
      <c r="Q19924" s="116"/>
      <c r="R19924" s="116"/>
      <c r="S19924" s="116"/>
      <c r="T19924" s="117"/>
    </row>
    <row r="19925" spans="10:20">
      <c r="J19925" s="116"/>
      <c r="K19925" s="116"/>
      <c r="L19925" s="116"/>
      <c r="M19925" s="116"/>
      <c r="N19925" s="117"/>
      <c r="P19925" s="115"/>
      <c r="Q19925" s="116"/>
      <c r="R19925" s="116"/>
      <c r="S19925" s="116"/>
      <c r="T19925" s="117"/>
    </row>
    <row r="19926" spans="10:20">
      <c r="J19926" s="116"/>
      <c r="K19926" s="116"/>
      <c r="L19926" s="116"/>
      <c r="M19926" s="116"/>
      <c r="N19926" s="117"/>
      <c r="P19926" s="115"/>
      <c r="Q19926" s="116"/>
      <c r="R19926" s="116"/>
      <c r="S19926" s="116"/>
      <c r="T19926" s="117"/>
    </row>
    <row r="19927" spans="10:20">
      <c r="J19927" s="116"/>
      <c r="K19927" s="116"/>
      <c r="L19927" s="116"/>
      <c r="M19927" s="116"/>
      <c r="N19927" s="117"/>
      <c r="P19927" s="115"/>
      <c r="Q19927" s="116"/>
      <c r="R19927" s="116"/>
      <c r="S19927" s="116"/>
      <c r="T19927" s="117"/>
    </row>
    <row r="19928" spans="10:20">
      <c r="J19928" s="116"/>
      <c r="K19928" s="116"/>
      <c r="L19928" s="116"/>
      <c r="M19928" s="116"/>
      <c r="N19928" s="117"/>
      <c r="P19928" s="115"/>
      <c r="Q19928" s="116"/>
      <c r="R19928" s="116"/>
      <c r="S19928" s="116"/>
      <c r="T19928" s="117"/>
    </row>
    <row r="19929" spans="10:20">
      <c r="J19929" s="116"/>
      <c r="K19929" s="116"/>
      <c r="L19929" s="116"/>
      <c r="M19929" s="116"/>
      <c r="N19929" s="117"/>
      <c r="P19929" s="115"/>
      <c r="Q19929" s="116"/>
      <c r="R19929" s="116"/>
      <c r="S19929" s="116"/>
      <c r="T19929" s="117"/>
    </row>
    <row r="19930" spans="10:20">
      <c r="J19930" s="116"/>
      <c r="K19930" s="116"/>
      <c r="L19930" s="116"/>
      <c r="M19930" s="116"/>
      <c r="N19930" s="117"/>
      <c r="P19930" s="115"/>
      <c r="Q19930" s="116"/>
      <c r="R19930" s="116"/>
      <c r="S19930" s="116"/>
      <c r="T19930" s="117"/>
    </row>
    <row r="19931" spans="10:20">
      <c r="J19931" s="116"/>
      <c r="K19931" s="116"/>
      <c r="L19931" s="116"/>
      <c r="M19931" s="116"/>
      <c r="N19931" s="117"/>
      <c r="P19931" s="115"/>
      <c r="Q19931" s="116"/>
      <c r="R19931" s="116"/>
      <c r="S19931" s="116"/>
      <c r="T19931" s="117"/>
    </row>
    <row r="19932" spans="10:20">
      <c r="J19932" s="116"/>
      <c r="K19932" s="116"/>
      <c r="L19932" s="116"/>
      <c r="M19932" s="116"/>
      <c r="N19932" s="117"/>
      <c r="P19932" s="115"/>
      <c r="Q19932" s="116"/>
      <c r="R19932" s="116"/>
      <c r="S19932" s="116"/>
      <c r="T19932" s="117"/>
    </row>
    <row r="19933" spans="10:20">
      <c r="J19933" s="116"/>
      <c r="K19933" s="116"/>
      <c r="L19933" s="116"/>
      <c r="M19933" s="116"/>
      <c r="N19933" s="117"/>
      <c r="P19933" s="115"/>
      <c r="Q19933" s="116"/>
      <c r="R19933" s="116"/>
      <c r="S19933" s="116"/>
      <c r="T19933" s="117"/>
    </row>
    <row r="19934" spans="10:20">
      <c r="J19934" s="116"/>
      <c r="K19934" s="116"/>
      <c r="L19934" s="116"/>
      <c r="M19934" s="116"/>
      <c r="N19934" s="117"/>
      <c r="P19934" s="115"/>
      <c r="Q19934" s="116"/>
      <c r="R19934" s="116"/>
      <c r="S19934" s="116"/>
      <c r="T19934" s="117"/>
    </row>
    <row r="19935" spans="10:20">
      <c r="J19935" s="116"/>
      <c r="K19935" s="116"/>
      <c r="L19935" s="116"/>
      <c r="M19935" s="116"/>
      <c r="N19935" s="117"/>
      <c r="P19935" s="115"/>
      <c r="Q19935" s="116"/>
      <c r="R19935" s="116"/>
      <c r="S19935" s="116"/>
      <c r="T19935" s="117"/>
    </row>
    <row r="19936" spans="10:20">
      <c r="J19936" s="116"/>
      <c r="K19936" s="116"/>
      <c r="L19936" s="116"/>
      <c r="M19936" s="116"/>
      <c r="N19936" s="117"/>
      <c r="P19936" s="115"/>
      <c r="Q19936" s="116"/>
      <c r="R19936" s="116"/>
      <c r="S19936" s="116"/>
      <c r="T19936" s="117"/>
    </row>
    <row r="19937" spans="10:20">
      <c r="J19937" s="116"/>
      <c r="K19937" s="116"/>
      <c r="L19937" s="116"/>
      <c r="M19937" s="116"/>
      <c r="N19937" s="117"/>
      <c r="P19937" s="115"/>
      <c r="Q19937" s="116"/>
      <c r="R19937" s="116"/>
      <c r="S19937" s="116"/>
      <c r="T19937" s="117"/>
    </row>
    <row r="19938" spans="10:20">
      <c r="J19938" s="116"/>
      <c r="K19938" s="116"/>
      <c r="L19938" s="116"/>
      <c r="M19938" s="116"/>
      <c r="N19938" s="117"/>
      <c r="P19938" s="115"/>
      <c r="Q19938" s="116"/>
      <c r="R19938" s="116"/>
      <c r="S19938" s="116"/>
      <c r="T19938" s="117"/>
    </row>
    <row r="19939" spans="10:20">
      <c r="J19939" s="116"/>
      <c r="K19939" s="116"/>
      <c r="L19939" s="116"/>
      <c r="M19939" s="116"/>
      <c r="N19939" s="117"/>
      <c r="P19939" s="115"/>
      <c r="Q19939" s="116"/>
      <c r="R19939" s="116"/>
      <c r="S19939" s="116"/>
      <c r="T19939" s="117"/>
    </row>
    <row r="19940" spans="10:20">
      <c r="J19940" s="116"/>
      <c r="K19940" s="116"/>
      <c r="L19940" s="116"/>
      <c r="M19940" s="116"/>
      <c r="N19940" s="117"/>
      <c r="P19940" s="115"/>
      <c r="Q19940" s="116"/>
      <c r="R19940" s="116"/>
      <c r="S19940" s="116"/>
      <c r="T19940" s="117"/>
    </row>
    <row r="19941" spans="10:20">
      <c r="J19941" s="116"/>
      <c r="K19941" s="116"/>
      <c r="L19941" s="116"/>
      <c r="M19941" s="116"/>
      <c r="N19941" s="117"/>
      <c r="P19941" s="115"/>
      <c r="Q19941" s="116"/>
      <c r="R19941" s="116"/>
      <c r="S19941" s="116"/>
      <c r="T19941" s="117"/>
    </row>
    <row r="19942" spans="10:20">
      <c r="J19942" s="116"/>
      <c r="K19942" s="116"/>
      <c r="L19942" s="116"/>
      <c r="M19942" s="116"/>
      <c r="N19942" s="117"/>
      <c r="P19942" s="115"/>
      <c r="Q19942" s="116"/>
      <c r="R19942" s="116"/>
      <c r="S19942" s="116"/>
      <c r="T19942" s="117"/>
    </row>
    <row r="19943" spans="10:20">
      <c r="J19943" s="116"/>
      <c r="K19943" s="116"/>
      <c r="L19943" s="116"/>
      <c r="M19943" s="116"/>
      <c r="N19943" s="117"/>
      <c r="P19943" s="115"/>
      <c r="Q19943" s="116"/>
      <c r="R19943" s="116"/>
      <c r="S19943" s="116"/>
      <c r="T19943" s="117"/>
    </row>
    <row r="19944" spans="10:20">
      <c r="J19944" s="116"/>
      <c r="K19944" s="116"/>
      <c r="L19944" s="116"/>
      <c r="M19944" s="116"/>
      <c r="N19944" s="117"/>
      <c r="P19944" s="115"/>
      <c r="Q19944" s="116"/>
      <c r="R19944" s="116"/>
      <c r="S19944" s="116"/>
      <c r="T19944" s="117"/>
    </row>
    <row r="19945" spans="10:20">
      <c r="J19945" s="116"/>
      <c r="K19945" s="116"/>
      <c r="L19945" s="116"/>
      <c r="M19945" s="116"/>
      <c r="N19945" s="117"/>
      <c r="P19945" s="115"/>
      <c r="Q19945" s="116"/>
      <c r="R19945" s="116"/>
      <c r="S19945" s="116"/>
      <c r="T19945" s="117"/>
    </row>
    <row r="19946" spans="10:20">
      <c r="J19946" s="116"/>
      <c r="K19946" s="116"/>
      <c r="L19946" s="116"/>
      <c r="M19946" s="116"/>
      <c r="N19946" s="117"/>
      <c r="P19946" s="115"/>
      <c r="Q19946" s="116"/>
      <c r="R19946" s="116"/>
      <c r="S19946" s="116"/>
      <c r="T19946" s="117"/>
    </row>
    <row r="19947" spans="10:20">
      <c r="J19947" s="116"/>
      <c r="K19947" s="116"/>
      <c r="L19947" s="116"/>
      <c r="M19947" s="116"/>
      <c r="N19947" s="117"/>
      <c r="P19947" s="115"/>
      <c r="Q19947" s="116"/>
      <c r="R19947" s="116"/>
      <c r="S19947" s="116"/>
      <c r="T19947" s="117"/>
    </row>
    <row r="19948" spans="10:20">
      <c r="J19948" s="116"/>
      <c r="K19948" s="116"/>
      <c r="L19948" s="116"/>
      <c r="M19948" s="116"/>
      <c r="N19948" s="117"/>
      <c r="P19948" s="115"/>
      <c r="Q19948" s="116"/>
      <c r="R19948" s="116"/>
      <c r="S19948" s="116"/>
      <c r="T19948" s="117"/>
    </row>
    <row r="19949" spans="10:20">
      <c r="J19949" s="116"/>
      <c r="K19949" s="116"/>
      <c r="L19949" s="116"/>
      <c r="M19949" s="116"/>
      <c r="N19949" s="117"/>
      <c r="P19949" s="115"/>
      <c r="Q19949" s="116"/>
      <c r="R19949" s="116"/>
      <c r="S19949" s="116"/>
      <c r="T19949" s="117"/>
    </row>
    <row r="19950" spans="10:20">
      <c r="J19950" s="116"/>
      <c r="K19950" s="116"/>
      <c r="L19950" s="116"/>
      <c r="M19950" s="116"/>
      <c r="N19950" s="117"/>
      <c r="P19950" s="115"/>
      <c r="Q19950" s="116"/>
      <c r="R19950" s="116"/>
      <c r="S19950" s="116"/>
      <c r="T19950" s="117"/>
    </row>
    <row r="19951" spans="10:20">
      <c r="J19951" s="116"/>
      <c r="K19951" s="116"/>
      <c r="L19951" s="116"/>
      <c r="M19951" s="116"/>
      <c r="N19951" s="117"/>
      <c r="P19951" s="115"/>
      <c r="Q19951" s="116"/>
      <c r="R19951" s="116"/>
      <c r="S19951" s="116"/>
      <c r="T19951" s="117"/>
    </row>
    <row r="19952" spans="10:20">
      <c r="J19952" s="116"/>
      <c r="K19952" s="116"/>
      <c r="L19952" s="116"/>
      <c r="M19952" s="116"/>
      <c r="N19952" s="117"/>
      <c r="P19952" s="115"/>
      <c r="Q19952" s="116"/>
      <c r="R19952" s="116"/>
      <c r="S19952" s="116"/>
      <c r="T19952" s="117"/>
    </row>
    <row r="19953" spans="10:20">
      <c r="J19953" s="116"/>
      <c r="K19953" s="116"/>
      <c r="L19953" s="116"/>
      <c r="M19953" s="116"/>
      <c r="N19953" s="117"/>
      <c r="P19953" s="115"/>
      <c r="Q19953" s="116"/>
      <c r="R19953" s="116"/>
      <c r="S19953" s="116"/>
      <c r="T19953" s="117"/>
    </row>
    <row r="19954" spans="10:20">
      <c r="J19954" s="116"/>
      <c r="K19954" s="116"/>
      <c r="L19954" s="116"/>
      <c r="M19954" s="116"/>
      <c r="N19954" s="117"/>
      <c r="P19954" s="115"/>
      <c r="Q19954" s="116"/>
      <c r="R19954" s="116"/>
      <c r="S19954" s="116"/>
      <c r="T19954" s="117"/>
    </row>
    <row r="19955" spans="10:20">
      <c r="J19955" s="116"/>
      <c r="K19955" s="116"/>
      <c r="L19955" s="116"/>
      <c r="M19955" s="116"/>
      <c r="N19955" s="117"/>
      <c r="P19955" s="115"/>
      <c r="Q19955" s="116"/>
      <c r="R19955" s="116"/>
      <c r="S19955" s="116"/>
      <c r="T19955" s="117"/>
    </row>
    <row r="19956" spans="10:20">
      <c r="J19956" s="116"/>
      <c r="K19956" s="116"/>
      <c r="L19956" s="116"/>
      <c r="M19956" s="116"/>
      <c r="N19956" s="117"/>
      <c r="P19956" s="115"/>
      <c r="Q19956" s="116"/>
      <c r="R19956" s="116"/>
      <c r="S19956" s="116"/>
      <c r="T19956" s="117"/>
    </row>
    <row r="19957" spans="10:20">
      <c r="J19957" s="116"/>
      <c r="K19957" s="116"/>
      <c r="L19957" s="116"/>
      <c r="M19957" s="116"/>
      <c r="N19957" s="117"/>
      <c r="P19957" s="115"/>
      <c r="Q19957" s="116"/>
      <c r="R19957" s="116"/>
      <c r="S19957" s="116"/>
      <c r="T19957" s="117"/>
    </row>
    <row r="19958" spans="10:20">
      <c r="J19958" s="116"/>
      <c r="K19958" s="116"/>
      <c r="L19958" s="116"/>
      <c r="M19958" s="116"/>
      <c r="N19958" s="117"/>
      <c r="P19958" s="115"/>
      <c r="Q19958" s="116"/>
      <c r="R19958" s="116"/>
      <c r="S19958" s="116"/>
      <c r="T19958" s="117"/>
    </row>
    <row r="19959" spans="10:20">
      <c r="J19959" s="116"/>
      <c r="K19959" s="116"/>
      <c r="L19959" s="116"/>
      <c r="M19959" s="116"/>
      <c r="N19959" s="117"/>
      <c r="P19959" s="115"/>
      <c r="Q19959" s="116"/>
      <c r="R19959" s="116"/>
      <c r="S19959" s="116"/>
      <c r="T19959" s="117"/>
    </row>
    <row r="19960" spans="10:20">
      <c r="J19960" s="116"/>
      <c r="K19960" s="116"/>
      <c r="L19960" s="116"/>
      <c r="M19960" s="116"/>
      <c r="N19960" s="117"/>
      <c r="P19960" s="115"/>
      <c r="Q19960" s="116"/>
      <c r="R19960" s="116"/>
      <c r="S19960" s="116"/>
      <c r="T19960" s="117"/>
    </row>
    <row r="19961" spans="10:20">
      <c r="J19961" s="116"/>
      <c r="K19961" s="116"/>
      <c r="L19961" s="116"/>
      <c r="M19961" s="116"/>
      <c r="N19961" s="117"/>
      <c r="P19961" s="115"/>
      <c r="Q19961" s="116"/>
      <c r="R19961" s="116"/>
      <c r="S19961" s="116"/>
      <c r="T19961" s="117"/>
    </row>
    <row r="19962" spans="10:20">
      <c r="J19962" s="116"/>
      <c r="K19962" s="116"/>
      <c r="L19962" s="116"/>
      <c r="M19962" s="116"/>
      <c r="N19962" s="117"/>
      <c r="P19962" s="115"/>
      <c r="Q19962" s="116"/>
      <c r="R19962" s="116"/>
      <c r="S19962" s="116"/>
      <c r="T19962" s="117"/>
    </row>
    <row r="19963" spans="10:20">
      <c r="J19963" s="116"/>
      <c r="K19963" s="116"/>
      <c r="L19963" s="116"/>
      <c r="M19963" s="116"/>
      <c r="N19963" s="117"/>
      <c r="P19963" s="115"/>
      <c r="Q19963" s="116"/>
      <c r="R19963" s="116"/>
      <c r="S19963" s="116"/>
      <c r="T19963" s="117"/>
    </row>
    <row r="19964" spans="10:20">
      <c r="J19964" s="116"/>
      <c r="K19964" s="116"/>
      <c r="L19964" s="116"/>
      <c r="M19964" s="116"/>
      <c r="N19964" s="117"/>
      <c r="P19964" s="115"/>
      <c r="Q19964" s="116"/>
      <c r="R19964" s="116"/>
      <c r="S19964" s="116"/>
      <c r="T19964" s="117"/>
    </row>
    <row r="19965" spans="10:20">
      <c r="J19965" s="116"/>
      <c r="K19965" s="116"/>
      <c r="L19965" s="116"/>
      <c r="M19965" s="116"/>
      <c r="N19965" s="117"/>
      <c r="P19965" s="115"/>
      <c r="Q19965" s="116"/>
      <c r="R19965" s="116"/>
      <c r="S19965" s="116"/>
      <c r="T19965" s="117"/>
    </row>
    <row r="19966" spans="10:20">
      <c r="J19966" s="116"/>
      <c r="K19966" s="116"/>
      <c r="L19966" s="116"/>
      <c r="M19966" s="116"/>
      <c r="N19966" s="117"/>
      <c r="P19966" s="115"/>
      <c r="Q19966" s="116"/>
      <c r="R19966" s="116"/>
      <c r="S19966" s="116"/>
      <c r="T19966" s="117"/>
    </row>
    <row r="19967" spans="10:20">
      <c r="J19967" s="116"/>
      <c r="K19967" s="116"/>
      <c r="L19967" s="116"/>
      <c r="M19967" s="116"/>
      <c r="N19967" s="117"/>
      <c r="P19967" s="115"/>
      <c r="Q19967" s="116"/>
      <c r="R19967" s="116"/>
      <c r="S19967" s="116"/>
      <c r="T19967" s="117"/>
    </row>
    <row r="19968" spans="10:20">
      <c r="J19968" s="116"/>
      <c r="K19968" s="116"/>
      <c r="L19968" s="116"/>
      <c r="M19968" s="116"/>
      <c r="N19968" s="117"/>
      <c r="P19968" s="115"/>
      <c r="Q19968" s="116"/>
      <c r="R19968" s="116"/>
      <c r="S19968" s="116"/>
      <c r="T19968" s="117"/>
    </row>
    <row r="19969" spans="10:20">
      <c r="J19969" s="116"/>
      <c r="K19969" s="116"/>
      <c r="L19969" s="116"/>
      <c r="M19969" s="116"/>
      <c r="N19969" s="117"/>
      <c r="P19969" s="115"/>
      <c r="Q19969" s="116"/>
      <c r="R19969" s="116"/>
      <c r="S19969" s="116"/>
      <c r="T19969" s="117"/>
    </row>
    <row r="19970" spans="10:20">
      <c r="J19970" s="116"/>
      <c r="K19970" s="116"/>
      <c r="L19970" s="116"/>
      <c r="M19970" s="116"/>
      <c r="N19970" s="117"/>
      <c r="P19970" s="115"/>
      <c r="Q19970" s="116"/>
      <c r="R19970" s="116"/>
      <c r="S19970" s="116"/>
      <c r="T19970" s="117"/>
    </row>
    <row r="19971" spans="10:20">
      <c r="J19971" s="116"/>
      <c r="K19971" s="116"/>
      <c r="L19971" s="116"/>
      <c r="M19971" s="116"/>
      <c r="N19971" s="117"/>
      <c r="P19971" s="115"/>
      <c r="Q19971" s="116"/>
      <c r="R19971" s="116"/>
      <c r="S19971" s="116"/>
      <c r="T19971" s="117"/>
    </row>
    <row r="19972" spans="10:20">
      <c r="J19972" s="116"/>
      <c r="K19972" s="116"/>
      <c r="L19972" s="116"/>
      <c r="M19972" s="116"/>
      <c r="N19972" s="117"/>
      <c r="P19972" s="115"/>
      <c r="Q19972" s="116"/>
      <c r="R19972" s="116"/>
      <c r="S19972" s="116"/>
      <c r="T19972" s="117"/>
    </row>
    <row r="19973" spans="10:20">
      <c r="J19973" s="116"/>
      <c r="K19973" s="116"/>
      <c r="L19973" s="116"/>
      <c r="M19973" s="116"/>
      <c r="N19973" s="117"/>
      <c r="P19973" s="115"/>
      <c r="Q19973" s="116"/>
      <c r="R19973" s="116"/>
      <c r="S19973" s="116"/>
      <c r="T19973" s="117"/>
    </row>
    <row r="19974" spans="10:20">
      <c r="J19974" s="116"/>
      <c r="K19974" s="116"/>
      <c r="L19974" s="116"/>
      <c r="M19974" s="116"/>
      <c r="N19974" s="117"/>
      <c r="P19974" s="115"/>
      <c r="Q19974" s="116"/>
      <c r="R19974" s="116"/>
      <c r="S19974" s="116"/>
      <c r="T19974" s="117"/>
    </row>
    <row r="19975" spans="10:20">
      <c r="J19975" s="116"/>
      <c r="K19975" s="116"/>
      <c r="L19975" s="116"/>
      <c r="M19975" s="116"/>
      <c r="N19975" s="117"/>
      <c r="P19975" s="115"/>
      <c r="Q19975" s="116"/>
      <c r="R19975" s="116"/>
      <c r="S19975" s="116"/>
      <c r="T19975" s="117"/>
    </row>
    <row r="19976" spans="10:20">
      <c r="J19976" s="116"/>
      <c r="K19976" s="116"/>
      <c r="L19976" s="116"/>
      <c r="M19976" s="116"/>
      <c r="N19976" s="117"/>
      <c r="P19976" s="115"/>
      <c r="Q19976" s="116"/>
      <c r="R19976" s="116"/>
      <c r="S19976" s="116"/>
      <c r="T19976" s="117"/>
    </row>
    <row r="19977" spans="10:20">
      <c r="J19977" s="116"/>
      <c r="K19977" s="116"/>
      <c r="L19977" s="116"/>
      <c r="M19977" s="116"/>
      <c r="N19977" s="117"/>
      <c r="P19977" s="115"/>
      <c r="Q19977" s="116"/>
      <c r="R19977" s="116"/>
      <c r="S19977" s="116"/>
      <c r="T19977" s="117"/>
    </row>
    <row r="19978" spans="10:20">
      <c r="J19978" s="116"/>
      <c r="K19978" s="116"/>
      <c r="L19978" s="116"/>
      <c r="M19978" s="116"/>
      <c r="N19978" s="117"/>
      <c r="P19978" s="115"/>
      <c r="Q19978" s="116"/>
      <c r="R19978" s="116"/>
      <c r="S19978" s="116"/>
      <c r="T19978" s="117"/>
    </row>
    <row r="19979" spans="10:20">
      <c r="J19979" s="116"/>
      <c r="K19979" s="116"/>
      <c r="L19979" s="116"/>
      <c r="M19979" s="116"/>
      <c r="N19979" s="117"/>
      <c r="P19979" s="115"/>
      <c r="Q19979" s="116"/>
      <c r="R19979" s="116"/>
      <c r="S19979" s="116"/>
      <c r="T19979" s="117"/>
    </row>
    <row r="19980" spans="10:20">
      <c r="J19980" s="116"/>
      <c r="K19980" s="116"/>
      <c r="L19980" s="116"/>
      <c r="M19980" s="116"/>
      <c r="N19980" s="117"/>
      <c r="P19980" s="115"/>
      <c r="Q19980" s="116"/>
      <c r="R19980" s="116"/>
      <c r="S19980" s="116"/>
      <c r="T19980" s="117"/>
    </row>
    <row r="19981" spans="10:20">
      <c r="J19981" s="116"/>
      <c r="K19981" s="116"/>
      <c r="L19981" s="116"/>
      <c r="M19981" s="116"/>
      <c r="N19981" s="117"/>
      <c r="P19981" s="115"/>
      <c r="Q19981" s="116"/>
      <c r="R19981" s="116"/>
      <c r="S19981" s="116"/>
      <c r="T19981" s="117"/>
    </row>
    <row r="19982" spans="10:20">
      <c r="J19982" s="116"/>
      <c r="K19982" s="116"/>
      <c r="L19982" s="116"/>
      <c r="M19982" s="116"/>
      <c r="N19982" s="117"/>
      <c r="P19982" s="115"/>
      <c r="Q19982" s="116"/>
      <c r="R19982" s="116"/>
      <c r="S19982" s="116"/>
      <c r="T19982" s="117"/>
    </row>
    <row r="19983" spans="10:20">
      <c r="J19983" s="116"/>
      <c r="K19983" s="116"/>
      <c r="L19983" s="116"/>
      <c r="M19983" s="116"/>
      <c r="N19983" s="117"/>
      <c r="P19983" s="115"/>
      <c r="Q19983" s="116"/>
      <c r="R19983" s="116"/>
      <c r="S19983" s="116"/>
      <c r="T19983" s="117"/>
    </row>
    <row r="19984" spans="10:20">
      <c r="J19984" s="116"/>
      <c r="K19984" s="116"/>
      <c r="L19984" s="116"/>
      <c r="M19984" s="116"/>
      <c r="N19984" s="117"/>
      <c r="P19984" s="115"/>
      <c r="Q19984" s="116"/>
      <c r="R19984" s="116"/>
      <c r="S19984" s="116"/>
      <c r="T19984" s="117"/>
    </row>
    <row r="19985" spans="10:20">
      <c r="J19985" s="116"/>
      <c r="K19985" s="116"/>
      <c r="L19985" s="116"/>
      <c r="M19985" s="116"/>
      <c r="N19985" s="117"/>
      <c r="P19985" s="115"/>
      <c r="Q19985" s="116"/>
      <c r="R19985" s="116"/>
      <c r="S19985" s="116"/>
      <c r="T19985" s="117"/>
    </row>
    <row r="19986" spans="10:20">
      <c r="J19986" s="116"/>
      <c r="K19986" s="116"/>
      <c r="L19986" s="116"/>
      <c r="M19986" s="116"/>
      <c r="N19986" s="117"/>
      <c r="P19986" s="115"/>
      <c r="Q19986" s="116"/>
      <c r="R19986" s="116"/>
      <c r="S19986" s="116"/>
      <c r="T19986" s="117"/>
    </row>
    <row r="19987" spans="10:20">
      <c r="J19987" s="116"/>
      <c r="K19987" s="116"/>
      <c r="L19987" s="116"/>
      <c r="M19987" s="116"/>
      <c r="N19987" s="117"/>
      <c r="P19987" s="115"/>
      <c r="Q19987" s="116"/>
      <c r="R19987" s="116"/>
      <c r="S19987" s="116"/>
      <c r="T19987" s="117"/>
    </row>
    <row r="19988" spans="10:20">
      <c r="J19988" s="116"/>
      <c r="K19988" s="116"/>
      <c r="L19988" s="116"/>
      <c r="M19988" s="116"/>
      <c r="N19988" s="117"/>
      <c r="P19988" s="115"/>
      <c r="Q19988" s="116"/>
      <c r="R19988" s="116"/>
      <c r="S19988" s="116"/>
      <c r="T19988" s="117"/>
    </row>
    <row r="19989" spans="10:20">
      <c r="J19989" s="116"/>
      <c r="K19989" s="116"/>
      <c r="L19989" s="116"/>
      <c r="M19989" s="116"/>
      <c r="N19989" s="117"/>
      <c r="P19989" s="115"/>
      <c r="Q19989" s="116"/>
      <c r="R19989" s="116"/>
      <c r="S19989" s="116"/>
      <c r="T19989" s="117"/>
    </row>
    <row r="19990" spans="10:20">
      <c r="J19990" s="116"/>
      <c r="K19990" s="116"/>
      <c r="L19990" s="116"/>
      <c r="M19990" s="116"/>
      <c r="N19990" s="117"/>
      <c r="P19990" s="115"/>
      <c r="Q19990" s="116"/>
      <c r="R19990" s="116"/>
      <c r="S19990" s="116"/>
      <c r="T19990" s="117"/>
    </row>
    <row r="19991" spans="10:20">
      <c r="J19991" s="116"/>
      <c r="K19991" s="116"/>
      <c r="L19991" s="116"/>
      <c r="M19991" s="116"/>
      <c r="N19991" s="117"/>
      <c r="P19991" s="115"/>
      <c r="Q19991" s="116"/>
      <c r="R19991" s="116"/>
      <c r="S19991" s="116"/>
      <c r="T19991" s="117"/>
    </row>
    <row r="19992" spans="10:20">
      <c r="J19992" s="116"/>
      <c r="K19992" s="116"/>
      <c r="L19992" s="116"/>
      <c r="M19992" s="116"/>
      <c r="N19992" s="117"/>
      <c r="P19992" s="115"/>
      <c r="Q19992" s="116"/>
      <c r="R19992" s="116"/>
      <c r="S19992" s="116"/>
      <c r="T19992" s="117"/>
    </row>
    <row r="19993" spans="10:20">
      <c r="J19993" s="116"/>
      <c r="K19993" s="116"/>
      <c r="L19993" s="116"/>
      <c r="M19993" s="116"/>
      <c r="N19993" s="117"/>
      <c r="P19993" s="115"/>
      <c r="Q19993" s="116"/>
      <c r="R19993" s="116"/>
      <c r="S19993" s="116"/>
      <c r="T19993" s="117"/>
    </row>
    <row r="19994" spans="10:20">
      <c r="J19994" s="116"/>
      <c r="K19994" s="116"/>
      <c r="L19994" s="116"/>
      <c r="M19994" s="116"/>
      <c r="N19994" s="117"/>
      <c r="P19994" s="115"/>
      <c r="Q19994" s="116"/>
      <c r="R19994" s="116"/>
      <c r="S19994" s="116"/>
      <c r="T19994" s="117"/>
    </row>
    <row r="19995" spans="10:20">
      <c r="J19995" s="116"/>
      <c r="K19995" s="116"/>
      <c r="L19995" s="116"/>
      <c r="M19995" s="116"/>
      <c r="N19995" s="117"/>
      <c r="P19995" s="115"/>
      <c r="Q19995" s="116"/>
      <c r="R19995" s="116"/>
      <c r="S19995" s="116"/>
      <c r="T19995" s="117"/>
    </row>
    <row r="19996" spans="10:20">
      <c r="J19996" s="116"/>
      <c r="K19996" s="116"/>
      <c r="L19996" s="116"/>
      <c r="M19996" s="116"/>
      <c r="N19996" s="117"/>
      <c r="P19996" s="115"/>
      <c r="Q19996" s="116"/>
      <c r="R19996" s="116"/>
      <c r="S19996" s="116"/>
      <c r="T19996" s="117"/>
    </row>
    <row r="19997" spans="10:20">
      <c r="J19997" s="116"/>
      <c r="K19997" s="116"/>
      <c r="L19997" s="116"/>
      <c r="M19997" s="116"/>
      <c r="N19997" s="117"/>
      <c r="P19997" s="115"/>
      <c r="Q19997" s="116"/>
      <c r="R19997" s="116"/>
      <c r="S19997" s="116"/>
      <c r="T19997" s="117"/>
    </row>
    <row r="19998" spans="10:20">
      <c r="J19998" s="116"/>
      <c r="K19998" s="116"/>
      <c r="L19998" s="116"/>
      <c r="M19998" s="116"/>
      <c r="N19998" s="117"/>
      <c r="P19998" s="115"/>
      <c r="Q19998" s="116"/>
      <c r="R19998" s="116"/>
      <c r="S19998" s="116"/>
      <c r="T19998" s="117"/>
    </row>
    <row r="19999" spans="10:20" ht="13.8" thickBot="1">
      <c r="J19999" s="133"/>
      <c r="K19999" s="133"/>
      <c r="L19999" s="133"/>
      <c r="M19999" s="133"/>
      <c r="N19999" s="134"/>
      <c r="P19999" s="132"/>
      <c r="Q19999" s="133"/>
      <c r="R19999" s="133"/>
      <c r="S19999" s="133"/>
      <c r="T19999" s="134"/>
    </row>
  </sheetData>
  <mergeCells count="25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C17:F17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  <hyperlink ref="C17:F17" r:id="rId2" display="  (Meancalc guide) " xr:uid="{D89E903F-5E5A-4BFD-BE42-4475CB2CC464}"/>
  </hyperlinks>
  <pageMargins left="0.75" right="0.75" top="1" bottom="1" header="0.5" footer="0.5"/>
  <pageSetup paperSize="9" orientation="portrait" r:id="rId3"/>
  <headerFooter alignWithMargins="0"/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2" t="s">
        <v>58</v>
      </c>
      <c r="C2" s="312"/>
      <c r="D2" s="312"/>
      <c r="E2" s="312"/>
      <c r="F2" s="312"/>
      <c r="G2" s="312"/>
      <c r="H2" s="312"/>
      <c r="I2" s="312"/>
      <c r="J2" s="312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8" t="s">
        <v>56</v>
      </c>
      <c r="H5" s="309"/>
      <c r="I5" s="52" t="s">
        <v>60</v>
      </c>
      <c r="K5" s="308" t="s">
        <v>92</v>
      </c>
      <c r="L5" s="309"/>
      <c r="M5" s="52" t="s">
        <v>93</v>
      </c>
    </row>
    <row r="6" spans="1:13" ht="41.4" thickBot="1">
      <c r="A6" s="1"/>
      <c r="B6" s="178"/>
      <c r="C6" s="4" t="s">
        <v>52</v>
      </c>
      <c r="D6" s="5" t="s">
        <v>53</v>
      </c>
      <c r="E6" s="6" t="s">
        <v>54</v>
      </c>
      <c r="F6" s="179" t="s">
        <v>55</v>
      </c>
      <c r="G6" s="180" t="s">
        <v>57</v>
      </c>
      <c r="H6" s="181" t="str">
        <f>'META Data'!D16</f>
        <v>ID05_OpenFOAM_software_selective_fine</v>
      </c>
      <c r="I6" s="4" t="s">
        <v>95</v>
      </c>
      <c r="K6" s="184" t="s">
        <v>94</v>
      </c>
      <c r="L6" s="181" t="str">
        <f>'META Data'!D16</f>
        <v>ID05_OpenFOAM_software_selective_fine</v>
      </c>
      <c r="M6" s="4" t="s">
        <v>96</v>
      </c>
    </row>
    <row r="7" spans="1:13" ht="13.8">
      <c r="A7" s="1"/>
      <c r="B7" s="310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2"/>
      <c r="L7" s="183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0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4"/>
      <c r="L8" s="175" t="e">
        <f>VLOOKUP(C8,#REF!,6,FALSE)</f>
        <v>#REF!</v>
      </c>
      <c r="M8" s="48" t="e">
        <f t="shared" si="1"/>
        <v>#REF!</v>
      </c>
    </row>
    <row r="9" spans="1:13" ht="13.8">
      <c r="A9" s="1"/>
      <c r="B9" s="310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4"/>
      <c r="L9" s="175" t="e">
        <f>VLOOKUP(C9,#REF!,6,FALSE)</f>
        <v>#REF!</v>
      </c>
      <c r="M9" s="48" t="e">
        <f t="shared" si="1"/>
        <v>#REF!</v>
      </c>
    </row>
    <row r="10" spans="1:13" ht="13.8">
      <c r="A10" s="1"/>
      <c r="B10" s="310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4"/>
      <c r="L10" s="175" t="e">
        <f>VLOOKUP(C10,#REF!,6,FALSE)</f>
        <v>#REF!</v>
      </c>
      <c r="M10" s="48" t="e">
        <f t="shared" si="1"/>
        <v>#REF!</v>
      </c>
    </row>
    <row r="11" spans="1:13" ht="13.8">
      <c r="A11" s="1"/>
      <c r="B11" s="310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4"/>
      <c r="L11" s="175" t="e">
        <f>VLOOKUP(C11,#REF!,6,FALSE)</f>
        <v>#REF!</v>
      </c>
      <c r="M11" s="48" t="e">
        <f t="shared" si="1"/>
        <v>#REF!</v>
      </c>
    </row>
    <row r="12" spans="1:13" ht="13.8">
      <c r="A12" s="1"/>
      <c r="B12" s="310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4"/>
      <c r="L12" s="175" t="e">
        <f>VLOOKUP(C12,#REF!,6,FALSE)</f>
        <v>#REF!</v>
      </c>
      <c r="M12" s="48" t="e">
        <f t="shared" si="1"/>
        <v>#REF!</v>
      </c>
    </row>
    <row r="13" spans="1:13" ht="13.8">
      <c r="A13" s="1"/>
      <c r="B13" s="310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4"/>
      <c r="L13" s="175" t="e">
        <f>VLOOKUP(C13,#REF!,6,FALSE)</f>
        <v>#REF!</v>
      </c>
      <c r="M13" s="48" t="e">
        <f t="shared" si="1"/>
        <v>#REF!</v>
      </c>
    </row>
    <row r="14" spans="1:13" ht="13.8">
      <c r="A14" s="1"/>
      <c r="B14" s="310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4"/>
      <c r="L14" s="175" t="e">
        <f>VLOOKUP(C14,#REF!,6,FALSE)</f>
        <v>#REF!</v>
      </c>
      <c r="M14" s="48" t="e">
        <f t="shared" si="1"/>
        <v>#REF!</v>
      </c>
    </row>
    <row r="15" spans="1:13" ht="13.8">
      <c r="A15" s="1"/>
      <c r="B15" s="310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2"/>
      <c r="L15" s="175" t="e">
        <f>VLOOKUP(C15,#REF!,6,FALSE)</f>
        <v>#REF!</v>
      </c>
      <c r="M15" s="48" t="e">
        <f t="shared" si="1"/>
        <v>#REF!</v>
      </c>
    </row>
    <row r="16" spans="1:13" ht="13.8">
      <c r="A16" s="1"/>
      <c r="B16" s="310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4"/>
      <c r="L16" s="175" t="e">
        <f>VLOOKUP(C16,#REF!,6,FALSE)</f>
        <v>#REF!</v>
      </c>
      <c r="M16" s="48" t="e">
        <f t="shared" si="1"/>
        <v>#REF!</v>
      </c>
    </row>
    <row r="17" spans="1:13" ht="13.8">
      <c r="A17" s="1"/>
      <c r="B17" s="310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4"/>
      <c r="L17" s="175" t="e">
        <f>VLOOKUP(C17,#REF!,6,FALSE)</f>
        <v>#REF!</v>
      </c>
      <c r="M17" s="48" t="e">
        <f t="shared" si="1"/>
        <v>#REF!</v>
      </c>
    </row>
    <row r="18" spans="1:13" ht="13.8">
      <c r="A18" s="1"/>
      <c r="B18" s="310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4"/>
      <c r="L18" s="175" t="e">
        <f>VLOOKUP(C18,#REF!,6,FALSE)</f>
        <v>#REF!</v>
      </c>
      <c r="M18" s="48" t="e">
        <f t="shared" si="1"/>
        <v>#REF!</v>
      </c>
    </row>
    <row r="19" spans="1:13" ht="13.8">
      <c r="A19" s="1"/>
      <c r="B19" s="310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4"/>
      <c r="L19" s="175" t="e">
        <f>VLOOKUP(C19,#REF!,6,FALSE)</f>
        <v>#REF!</v>
      </c>
      <c r="M19" s="48" t="e">
        <f t="shared" si="1"/>
        <v>#REF!</v>
      </c>
    </row>
    <row r="20" spans="1:13" ht="13.8">
      <c r="A20" s="1"/>
      <c r="B20" s="310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4"/>
      <c r="L20" s="175" t="e">
        <f>VLOOKUP(C20,#REF!,6,FALSE)</f>
        <v>#REF!</v>
      </c>
      <c r="M20" s="48" t="e">
        <f t="shared" si="1"/>
        <v>#REF!</v>
      </c>
    </row>
    <row r="21" spans="1:13" ht="13.8">
      <c r="A21" s="1"/>
      <c r="B21" s="310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4"/>
      <c r="L21" s="175" t="e">
        <f>VLOOKUP(C21,#REF!,6,FALSE)</f>
        <v>#REF!</v>
      </c>
      <c r="M21" s="48" t="e">
        <f t="shared" si="1"/>
        <v>#REF!</v>
      </c>
    </row>
    <row r="22" spans="1:13" ht="13.8">
      <c r="A22" s="1"/>
      <c r="B22" s="310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4"/>
      <c r="L22" s="175" t="e">
        <f>VLOOKUP(C22,#REF!,6,FALSE)</f>
        <v>#REF!</v>
      </c>
      <c r="M22" s="48" t="e">
        <f t="shared" si="1"/>
        <v>#REF!</v>
      </c>
    </row>
    <row r="23" spans="1:13" ht="13.8">
      <c r="A23" s="1"/>
      <c r="B23" s="310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2"/>
      <c r="L23" s="175" t="e">
        <f>VLOOKUP(C23,#REF!,6,FALSE)</f>
        <v>#REF!</v>
      </c>
      <c r="M23" s="48" t="e">
        <f t="shared" si="1"/>
        <v>#REF!</v>
      </c>
    </row>
    <row r="24" spans="1:13" ht="13.8">
      <c r="A24" s="1"/>
      <c r="B24" s="310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4"/>
      <c r="L24" s="175" t="e">
        <f>VLOOKUP(C24,#REF!,6,FALSE)</f>
        <v>#REF!</v>
      </c>
      <c r="M24" s="48" t="e">
        <f t="shared" si="1"/>
        <v>#REF!</v>
      </c>
    </row>
    <row r="25" spans="1:13" ht="13.8">
      <c r="A25" s="1"/>
      <c r="B25" s="310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4"/>
      <c r="L25" s="175" t="e">
        <f>VLOOKUP(C25,#REF!,6,FALSE)</f>
        <v>#REF!</v>
      </c>
      <c r="M25" s="48" t="e">
        <f t="shared" si="1"/>
        <v>#REF!</v>
      </c>
    </row>
    <row r="26" spans="1:13" ht="13.8">
      <c r="A26" s="1"/>
      <c r="B26" s="310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4"/>
      <c r="L26" s="175" t="e">
        <f>VLOOKUP(C26,#REF!,6,FALSE)</f>
        <v>#REF!</v>
      </c>
      <c r="M26" s="48" t="e">
        <f t="shared" si="1"/>
        <v>#REF!</v>
      </c>
    </row>
    <row r="27" spans="1:13" ht="13.8">
      <c r="A27" s="1"/>
      <c r="B27" s="310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4"/>
      <c r="L27" s="175" t="e">
        <f>VLOOKUP(C27,#REF!,6,FALSE)</f>
        <v>#REF!</v>
      </c>
      <c r="M27" s="48" t="e">
        <f t="shared" si="1"/>
        <v>#REF!</v>
      </c>
    </row>
    <row r="28" spans="1:13" ht="13.8">
      <c r="A28" s="1"/>
      <c r="B28" s="310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4"/>
      <c r="L28" s="175" t="e">
        <f>VLOOKUP(C28,#REF!,6,FALSE)</f>
        <v>#REF!</v>
      </c>
      <c r="M28" s="48" t="e">
        <f t="shared" si="1"/>
        <v>#REF!</v>
      </c>
    </row>
    <row r="29" spans="1:13" ht="13.8">
      <c r="A29" s="1"/>
      <c r="B29" s="310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4"/>
      <c r="L29" s="175" t="e">
        <f>VLOOKUP(C29,#REF!,6,FALSE)</f>
        <v>#REF!</v>
      </c>
      <c r="M29" s="48" t="e">
        <f t="shared" si="1"/>
        <v>#REF!</v>
      </c>
    </row>
    <row r="30" spans="1:13" ht="13.8">
      <c r="A30" s="1"/>
      <c r="B30" s="310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4"/>
      <c r="L30" s="175" t="e">
        <f>VLOOKUP(C30,#REF!,6,FALSE)</f>
        <v>#REF!</v>
      </c>
      <c r="M30" s="48" t="e">
        <f t="shared" si="1"/>
        <v>#REF!</v>
      </c>
    </row>
    <row r="31" spans="1:13" ht="13.8">
      <c r="A31" s="1"/>
      <c r="B31" s="310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2"/>
      <c r="L31" s="175" t="e">
        <f>VLOOKUP(C31,#REF!,6,FALSE)</f>
        <v>#REF!</v>
      </c>
      <c r="M31" s="48" t="e">
        <f t="shared" si="1"/>
        <v>#REF!</v>
      </c>
    </row>
    <row r="32" spans="1:13" ht="13.8">
      <c r="A32" s="1"/>
      <c r="B32" s="310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4"/>
      <c r="L32" s="175" t="e">
        <f>VLOOKUP(C32,#REF!,6,FALSE)</f>
        <v>#REF!</v>
      </c>
      <c r="M32" s="48" t="e">
        <f t="shared" si="1"/>
        <v>#REF!</v>
      </c>
    </row>
    <row r="33" spans="1:13" ht="13.8">
      <c r="A33" s="1"/>
      <c r="B33" s="310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4"/>
      <c r="L33" s="175" t="e">
        <f>VLOOKUP(C33,#REF!,6,FALSE)</f>
        <v>#REF!</v>
      </c>
      <c r="M33" s="48" t="e">
        <f t="shared" si="1"/>
        <v>#REF!</v>
      </c>
    </row>
    <row r="34" spans="1:13" ht="13.8">
      <c r="A34" s="1"/>
      <c r="B34" s="310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4"/>
      <c r="L34" s="175" t="e">
        <f>VLOOKUP(C34,#REF!,6,FALSE)</f>
        <v>#REF!</v>
      </c>
      <c r="M34" s="48" t="e">
        <f t="shared" si="1"/>
        <v>#REF!</v>
      </c>
    </row>
    <row r="35" spans="1:13" ht="13.8">
      <c r="A35" s="1"/>
      <c r="B35" s="310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4"/>
      <c r="L35" s="175" t="e">
        <f>VLOOKUP(C35,#REF!,6,FALSE)</f>
        <v>#REF!</v>
      </c>
      <c r="M35" s="48" t="e">
        <f t="shared" si="1"/>
        <v>#REF!</v>
      </c>
    </row>
    <row r="36" spans="1:13" ht="13.8">
      <c r="A36" s="1"/>
      <c r="B36" s="310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4"/>
      <c r="L36" s="175" t="e">
        <f>VLOOKUP(C36,#REF!,6,FALSE)</f>
        <v>#REF!</v>
      </c>
      <c r="M36" s="48" t="e">
        <f t="shared" si="1"/>
        <v>#REF!</v>
      </c>
    </row>
    <row r="37" spans="1:13" ht="13.8">
      <c r="A37" s="1"/>
      <c r="B37" s="310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4"/>
      <c r="L37" s="175" t="e">
        <f>VLOOKUP(C37,#REF!,6,FALSE)</f>
        <v>#REF!</v>
      </c>
      <c r="M37" s="48" t="e">
        <f t="shared" si="1"/>
        <v>#REF!</v>
      </c>
    </row>
    <row r="38" spans="1:13" ht="13.8">
      <c r="A38" s="1"/>
      <c r="B38" s="310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4"/>
      <c r="L38" s="175" t="e">
        <f>VLOOKUP(C38,#REF!,6,FALSE)</f>
        <v>#REF!</v>
      </c>
      <c r="M38" s="48" t="e">
        <f t="shared" si="1"/>
        <v>#REF!</v>
      </c>
    </row>
    <row r="39" spans="1:13" ht="13.8">
      <c r="A39" s="1"/>
      <c r="B39" s="310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2"/>
      <c r="L39" s="175" t="e">
        <f>VLOOKUP(C39,#REF!,6,FALSE)</f>
        <v>#REF!</v>
      </c>
      <c r="M39" s="48" t="e">
        <f t="shared" si="1"/>
        <v>#REF!</v>
      </c>
    </row>
    <row r="40" spans="1:13" ht="13.8">
      <c r="A40" s="1"/>
      <c r="B40" s="310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4"/>
      <c r="L40" s="175" t="e">
        <f>VLOOKUP(C40,#REF!,6,FALSE)</f>
        <v>#REF!</v>
      </c>
      <c r="M40" s="48" t="e">
        <f t="shared" si="1"/>
        <v>#REF!</v>
      </c>
    </row>
    <row r="41" spans="1:13" ht="13.8">
      <c r="A41" s="1"/>
      <c r="B41" s="310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4"/>
      <c r="L41" s="175" t="e">
        <f>VLOOKUP(C41,#REF!,6,FALSE)</f>
        <v>#REF!</v>
      </c>
      <c r="M41" s="48" t="e">
        <f t="shared" si="1"/>
        <v>#REF!</v>
      </c>
    </row>
    <row r="42" spans="1:13" ht="13.8">
      <c r="A42" s="1"/>
      <c r="B42" s="310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4"/>
      <c r="L42" s="175" t="e">
        <f>VLOOKUP(C42,#REF!,6,FALSE)</f>
        <v>#REF!</v>
      </c>
      <c r="M42" s="48" t="e">
        <f t="shared" si="1"/>
        <v>#REF!</v>
      </c>
    </row>
    <row r="43" spans="1:13" ht="13.8">
      <c r="A43" s="1"/>
      <c r="B43" s="310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4"/>
      <c r="L43" s="175" t="e">
        <f>VLOOKUP(C43,#REF!,6,FALSE)</f>
        <v>#REF!</v>
      </c>
      <c r="M43" s="48" t="e">
        <f t="shared" si="1"/>
        <v>#REF!</v>
      </c>
    </row>
    <row r="44" spans="1:13" ht="13.8">
      <c r="A44" s="1"/>
      <c r="B44" s="310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4"/>
      <c r="L44" s="175" t="e">
        <f>VLOOKUP(C44,#REF!,6,FALSE)</f>
        <v>#REF!</v>
      </c>
      <c r="M44" s="48" t="e">
        <f t="shared" si="1"/>
        <v>#REF!</v>
      </c>
    </row>
    <row r="45" spans="1:13" ht="13.8">
      <c r="A45" s="1"/>
      <c r="B45" s="310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4"/>
      <c r="L45" s="175" t="e">
        <f>VLOOKUP(C45,#REF!,6,FALSE)</f>
        <v>#REF!</v>
      </c>
      <c r="M45" s="48" t="e">
        <f t="shared" si="1"/>
        <v>#REF!</v>
      </c>
    </row>
    <row r="46" spans="1:13" ht="13.8">
      <c r="A46" s="1"/>
      <c r="B46" s="310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4"/>
      <c r="L46" s="175" t="e">
        <f>VLOOKUP(C46,#REF!,6,FALSE)</f>
        <v>#REF!</v>
      </c>
      <c r="M46" s="48" t="e">
        <f t="shared" si="1"/>
        <v>#REF!</v>
      </c>
    </row>
    <row r="47" spans="1:13" ht="13.8">
      <c r="A47" s="1"/>
      <c r="B47" s="310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4"/>
      <c r="L47" s="175" t="e">
        <f>VLOOKUP(C47,#REF!,6,FALSE)</f>
        <v>#REF!</v>
      </c>
      <c r="M47" s="48" t="e">
        <f t="shared" si="1"/>
        <v>#REF!</v>
      </c>
    </row>
    <row r="48" spans="1:13" ht="13.8">
      <c r="A48" s="1"/>
      <c r="B48" s="310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4"/>
      <c r="L48" s="175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1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4"/>
      <c r="L49" s="177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0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10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0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0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0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0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0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0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0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0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0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0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0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0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0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0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0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0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0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0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1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3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14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4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4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4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4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4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4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4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4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4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4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4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4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4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4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4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4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4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4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4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4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4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4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4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4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5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16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7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7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7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7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7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7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7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7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7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8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6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17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7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7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7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7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7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7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7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7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8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19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0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0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1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3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14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4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4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4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4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4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5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13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4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4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4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4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4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4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4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4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5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6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17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7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7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7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7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7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7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17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8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22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3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3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3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3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4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6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17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7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7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7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7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7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7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7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7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7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7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8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16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7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7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7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7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7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7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7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7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7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7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7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8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6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17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7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7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7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7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7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7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7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7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8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13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4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4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4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4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4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4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5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3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14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4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4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4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4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4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4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4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4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4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4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4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4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4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4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4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4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4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5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honeticPr fontId="4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2" t="s">
        <v>58</v>
      </c>
      <c r="C2" s="312"/>
      <c r="D2" s="312"/>
      <c r="E2" s="312"/>
      <c r="F2" s="312"/>
      <c r="G2" s="312"/>
      <c r="H2" s="312"/>
      <c r="I2" s="312"/>
      <c r="J2" s="312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8" t="s">
        <v>56</v>
      </c>
      <c r="H5" s="309"/>
      <c r="I5" s="52" t="s">
        <v>60</v>
      </c>
      <c r="K5" s="308" t="s">
        <v>92</v>
      </c>
      <c r="L5" s="309"/>
      <c r="M5" s="52" t="s">
        <v>93</v>
      </c>
    </row>
    <row r="6" spans="1:13" ht="41.4" thickBot="1">
      <c r="A6" s="1"/>
      <c r="B6" s="178"/>
      <c r="C6" s="4" t="s">
        <v>52</v>
      </c>
      <c r="D6" s="5" t="s">
        <v>53</v>
      </c>
      <c r="E6" s="6" t="s">
        <v>54</v>
      </c>
      <c r="F6" s="179" t="s">
        <v>55</v>
      </c>
      <c r="G6" s="184" t="s">
        <v>76</v>
      </c>
      <c r="H6" s="181" t="e">
        <f>'META Data'!#REF!</f>
        <v>#REF!</v>
      </c>
      <c r="I6" s="4" t="s">
        <v>95</v>
      </c>
      <c r="K6" s="184" t="s">
        <v>94</v>
      </c>
      <c r="L6" s="181" t="str">
        <f>'META Data'!D16</f>
        <v>ID05_OpenFOAM_software_selective_fine</v>
      </c>
      <c r="M6" s="4" t="s">
        <v>96</v>
      </c>
    </row>
    <row r="7" spans="1:13" ht="13.8">
      <c r="A7" s="1"/>
      <c r="B7" s="310" t="s">
        <v>61</v>
      </c>
      <c r="C7" s="74">
        <v>1</v>
      </c>
      <c r="D7" s="75">
        <v>-798.25</v>
      </c>
      <c r="E7" s="76">
        <v>0</v>
      </c>
      <c r="F7" s="77">
        <v>150</v>
      </c>
      <c r="G7" s="185"/>
      <c r="H7" s="44" t="e">
        <f>VLOOKUP(C7,#REF!,5,FALSE)</f>
        <v>#REF!</v>
      </c>
      <c r="I7" s="45" t="e">
        <f t="shared" ref="I7:I71" si="0">G7-H7</f>
        <v>#REF!</v>
      </c>
      <c r="K7" s="182">
        <v>1</v>
      </c>
      <c r="L7" s="183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0"/>
      <c r="C8" s="13">
        <v>195</v>
      </c>
      <c r="D8" s="14">
        <v>-724.8</v>
      </c>
      <c r="E8" s="15">
        <v>0</v>
      </c>
      <c r="F8" s="16">
        <v>384.1</v>
      </c>
      <c r="G8" s="174"/>
      <c r="H8" s="47" t="e">
        <f>VLOOKUP(C8,#REF!,5,FALSE)</f>
        <v>#REF!</v>
      </c>
      <c r="I8" s="48" t="e">
        <f t="shared" si="0"/>
        <v>#REF!</v>
      </c>
      <c r="K8" s="174">
        <v>2</v>
      </c>
      <c r="L8" s="183" t="e">
        <f>VLOOKUP(C8,#REF!,6,FALSE)</f>
        <v>#REF!</v>
      </c>
      <c r="M8" s="48" t="e">
        <f t="shared" si="1"/>
        <v>#REF!</v>
      </c>
    </row>
    <row r="9" spans="1:13" ht="13.8">
      <c r="A9" s="1"/>
      <c r="B9" s="310"/>
      <c r="C9" s="13">
        <v>2</v>
      </c>
      <c r="D9" s="14">
        <v>-700</v>
      </c>
      <c r="E9" s="15">
        <v>0</v>
      </c>
      <c r="F9" s="16">
        <v>406.35</v>
      </c>
      <c r="G9" s="174"/>
      <c r="H9" s="47" t="e">
        <f>VLOOKUP(C9,#REF!,5,FALSE)</f>
        <v>#REF!</v>
      </c>
      <c r="I9" s="48" t="e">
        <f t="shared" si="0"/>
        <v>#REF!</v>
      </c>
      <c r="K9" s="174">
        <v>3</v>
      </c>
      <c r="L9" s="183" t="e">
        <f>VLOOKUP(C9,#REF!,6,FALSE)</f>
        <v>#REF!</v>
      </c>
      <c r="M9" s="48" t="e">
        <f t="shared" si="1"/>
        <v>#REF!</v>
      </c>
    </row>
    <row r="10" spans="1:13" ht="13.8">
      <c r="A10" s="1"/>
      <c r="B10" s="310"/>
      <c r="C10" s="13">
        <v>3</v>
      </c>
      <c r="D10" s="14">
        <v>-600</v>
      </c>
      <c r="E10" s="15">
        <v>0</v>
      </c>
      <c r="F10" s="16">
        <v>462.63</v>
      </c>
      <c r="G10" s="174"/>
      <c r="H10" s="47" t="e">
        <f>VLOOKUP(C10,#REF!,5,FALSE)</f>
        <v>#REF!</v>
      </c>
      <c r="I10" s="48" t="e">
        <f t="shared" si="0"/>
        <v>#REF!</v>
      </c>
      <c r="K10" s="174">
        <v>2</v>
      </c>
      <c r="L10" s="183" t="e">
        <f>VLOOKUP(C10,#REF!,6,FALSE)</f>
        <v>#REF!</v>
      </c>
      <c r="M10" s="48" t="e">
        <f t="shared" si="1"/>
        <v>#REF!</v>
      </c>
    </row>
    <row r="11" spans="1:13" ht="13.8">
      <c r="A11" s="1"/>
      <c r="B11" s="310"/>
      <c r="C11" s="13">
        <v>4</v>
      </c>
      <c r="D11" s="14">
        <v>-500</v>
      </c>
      <c r="E11" s="15">
        <v>0</v>
      </c>
      <c r="F11" s="16">
        <v>499.45</v>
      </c>
      <c r="G11" s="174"/>
      <c r="H11" s="47" t="e">
        <f>VLOOKUP(C11,#REF!,5,FALSE)</f>
        <v>#REF!</v>
      </c>
      <c r="I11" s="48" t="e">
        <f t="shared" si="0"/>
        <v>#REF!</v>
      </c>
      <c r="K11" s="174">
        <v>1</v>
      </c>
      <c r="L11" s="183" t="e">
        <f>VLOOKUP(C11,#REF!,6,FALSE)</f>
        <v>#REF!</v>
      </c>
      <c r="M11" s="48" t="e">
        <f t="shared" si="1"/>
        <v>#REF!</v>
      </c>
    </row>
    <row r="12" spans="1:13" ht="13.8">
      <c r="A12" s="1"/>
      <c r="B12" s="310"/>
      <c r="C12" s="13">
        <v>5</v>
      </c>
      <c r="D12" s="14">
        <v>-400</v>
      </c>
      <c r="E12" s="15">
        <v>0</v>
      </c>
      <c r="F12" s="16">
        <v>527.70000000000005</v>
      </c>
      <c r="G12" s="174"/>
      <c r="H12" s="47" t="e">
        <f>VLOOKUP(C12,#REF!,5,FALSE)</f>
        <v>#REF!</v>
      </c>
      <c r="I12" s="48" t="e">
        <f t="shared" si="0"/>
        <v>#REF!</v>
      </c>
      <c r="K12" s="174">
        <v>2</v>
      </c>
      <c r="L12" s="183" t="e">
        <f>VLOOKUP(C12,#REF!,6,FALSE)</f>
        <v>#REF!</v>
      </c>
      <c r="M12" s="48" t="e">
        <f t="shared" si="1"/>
        <v>#REF!</v>
      </c>
    </row>
    <row r="13" spans="1:13" ht="13.8">
      <c r="A13" s="1"/>
      <c r="B13" s="310"/>
      <c r="C13" s="13">
        <v>6</v>
      </c>
      <c r="D13" s="14">
        <v>-300</v>
      </c>
      <c r="E13" s="15">
        <v>0</v>
      </c>
      <c r="F13" s="16">
        <v>550.85</v>
      </c>
      <c r="G13" s="174"/>
      <c r="H13" s="47" t="e">
        <f>VLOOKUP(C13,#REF!,5,FALSE)</f>
        <v>#REF!</v>
      </c>
      <c r="I13" s="48" t="e">
        <f t="shared" si="0"/>
        <v>#REF!</v>
      </c>
      <c r="K13" s="174">
        <v>3</v>
      </c>
      <c r="L13" s="183" t="e">
        <f>VLOOKUP(C13,#REF!,6,FALSE)</f>
        <v>#REF!</v>
      </c>
      <c r="M13" s="48" t="e">
        <f t="shared" si="1"/>
        <v>#REF!</v>
      </c>
    </row>
    <row r="14" spans="1:13" ht="13.8">
      <c r="A14" s="1"/>
      <c r="B14" s="310"/>
      <c r="C14" s="13">
        <v>7</v>
      </c>
      <c r="D14" s="14">
        <v>-100</v>
      </c>
      <c r="E14" s="15">
        <v>0</v>
      </c>
      <c r="F14" s="16">
        <v>587.73</v>
      </c>
      <c r="G14" s="174"/>
      <c r="H14" s="47" t="e">
        <f>VLOOKUP(C14,#REF!,5,FALSE)</f>
        <v>#REF!</v>
      </c>
      <c r="I14" s="48" t="e">
        <f t="shared" si="0"/>
        <v>#REF!</v>
      </c>
      <c r="K14" s="174">
        <v>4</v>
      </c>
      <c r="L14" s="183" t="e">
        <f>VLOOKUP(C14,#REF!,6,FALSE)</f>
        <v>#REF!</v>
      </c>
      <c r="M14" s="48" t="e">
        <f t="shared" si="1"/>
        <v>#REF!</v>
      </c>
    </row>
    <row r="15" spans="1:13" ht="13.8">
      <c r="A15" s="1"/>
      <c r="B15" s="310"/>
      <c r="C15" s="13">
        <v>8</v>
      </c>
      <c r="D15" s="14">
        <v>0</v>
      </c>
      <c r="E15" s="15">
        <v>0</v>
      </c>
      <c r="F15" s="16">
        <v>603.04999999999995</v>
      </c>
      <c r="G15" s="174"/>
      <c r="H15" s="47" t="e">
        <f>VLOOKUP(C15,#REF!,5,FALSE)</f>
        <v>#REF!</v>
      </c>
      <c r="I15" s="48" t="e">
        <f t="shared" si="0"/>
        <v>#REF!</v>
      </c>
      <c r="K15" s="174">
        <v>3.4285714285714199</v>
      </c>
      <c r="L15" s="183" t="e">
        <f>VLOOKUP(C15,#REF!,6,FALSE)</f>
        <v>#REF!</v>
      </c>
      <c r="M15" s="48" t="e">
        <f t="shared" si="1"/>
        <v>#REF!</v>
      </c>
    </row>
    <row r="16" spans="1:13" ht="13.8">
      <c r="A16" s="1"/>
      <c r="B16" s="310"/>
      <c r="C16" s="13">
        <v>9</v>
      </c>
      <c r="D16" s="14">
        <v>100</v>
      </c>
      <c r="E16" s="15">
        <v>0</v>
      </c>
      <c r="F16" s="16">
        <v>616.9</v>
      </c>
      <c r="G16" s="174"/>
      <c r="H16" s="47" t="e">
        <f>VLOOKUP(C16,#REF!,5,FALSE)</f>
        <v>#REF!</v>
      </c>
      <c r="I16" s="48" t="e">
        <f t="shared" si="0"/>
        <v>#REF!</v>
      </c>
      <c r="K16" s="174">
        <v>3.6904761904761898</v>
      </c>
      <c r="L16" s="183" t="e">
        <f>VLOOKUP(C16,#REF!,6,FALSE)</f>
        <v>#REF!</v>
      </c>
      <c r="M16" s="48" t="e">
        <f t="shared" si="1"/>
        <v>#REF!</v>
      </c>
    </row>
    <row r="17" spans="1:13" ht="13.8">
      <c r="A17" s="1"/>
      <c r="B17" s="310"/>
      <c r="C17" s="13">
        <v>10</v>
      </c>
      <c r="D17" s="14">
        <v>300</v>
      </c>
      <c r="E17" s="15">
        <v>0</v>
      </c>
      <c r="F17" s="16">
        <v>640.83000000000004</v>
      </c>
      <c r="G17" s="174"/>
      <c r="H17" s="47" t="e">
        <f>VLOOKUP(C17,#REF!,5,FALSE)</f>
        <v>#REF!</v>
      </c>
      <c r="I17" s="48" t="e">
        <f t="shared" si="0"/>
        <v>#REF!</v>
      </c>
      <c r="K17" s="174">
        <v>3.9523809523809499</v>
      </c>
      <c r="L17" s="183" t="e">
        <f>VLOOKUP(C17,#REF!,6,FALSE)</f>
        <v>#REF!</v>
      </c>
      <c r="M17" s="48" t="e">
        <f t="shared" si="1"/>
        <v>#REF!</v>
      </c>
    </row>
    <row r="18" spans="1:13" ht="13.8">
      <c r="A18" s="1"/>
      <c r="B18" s="310"/>
      <c r="C18" s="13">
        <v>11</v>
      </c>
      <c r="D18" s="14">
        <v>350</v>
      </c>
      <c r="E18" s="15">
        <v>0</v>
      </c>
      <c r="F18" s="16">
        <v>645.92999999999995</v>
      </c>
      <c r="G18" s="174"/>
      <c r="H18" s="47" t="e">
        <f>VLOOKUP(C18,#REF!,5,FALSE)</f>
        <v>#REF!</v>
      </c>
      <c r="I18" s="48" t="e">
        <f t="shared" si="0"/>
        <v>#REF!</v>
      </c>
      <c r="K18" s="174">
        <v>4.21428571428571</v>
      </c>
      <c r="L18" s="183" t="e">
        <f>VLOOKUP(C18,#REF!,6,FALSE)</f>
        <v>#REF!</v>
      </c>
      <c r="M18" s="48" t="e">
        <f t="shared" si="1"/>
        <v>#REF!</v>
      </c>
    </row>
    <row r="19" spans="1:13" ht="13.8">
      <c r="A19" s="1"/>
      <c r="B19" s="310"/>
      <c r="C19" s="13">
        <v>12</v>
      </c>
      <c r="D19" s="14">
        <v>413.1</v>
      </c>
      <c r="E19" s="15">
        <v>0</v>
      </c>
      <c r="F19" s="16">
        <v>625</v>
      </c>
      <c r="G19" s="174"/>
      <c r="H19" s="47" t="e">
        <f>VLOOKUP(C19,#REF!,5,FALSE)</f>
        <v>#REF!</v>
      </c>
      <c r="I19" s="48" t="e">
        <f t="shared" si="0"/>
        <v>#REF!</v>
      </c>
      <c r="K19" s="174">
        <v>4.4761904761904701</v>
      </c>
      <c r="L19" s="183" t="e">
        <f>VLOOKUP(C19,#REF!,6,FALSE)</f>
        <v>#REF!</v>
      </c>
      <c r="M19" s="48" t="e">
        <f t="shared" si="1"/>
        <v>#REF!</v>
      </c>
    </row>
    <row r="20" spans="1:13" ht="13.8">
      <c r="A20" s="1"/>
      <c r="B20" s="310"/>
      <c r="C20" s="13">
        <v>13</v>
      </c>
      <c r="D20" s="14">
        <v>464.13</v>
      </c>
      <c r="E20" s="15">
        <v>0</v>
      </c>
      <c r="F20" s="16">
        <v>625</v>
      </c>
      <c r="G20" s="174"/>
      <c r="H20" s="47" t="e">
        <f>VLOOKUP(C20,#REF!,5,FALSE)</f>
        <v>#REF!</v>
      </c>
      <c r="I20" s="48" t="e">
        <f t="shared" si="0"/>
        <v>#REF!</v>
      </c>
      <c r="K20" s="174">
        <v>4.7380952380952301</v>
      </c>
      <c r="L20" s="183" t="e">
        <f>VLOOKUP(C20,#REF!,6,FALSE)</f>
        <v>#REF!</v>
      </c>
      <c r="M20" s="48" t="e">
        <f t="shared" si="1"/>
        <v>#REF!</v>
      </c>
    </row>
    <row r="21" spans="1:13" ht="13.8">
      <c r="A21" s="1"/>
      <c r="B21" s="310"/>
      <c r="C21" s="13">
        <v>14</v>
      </c>
      <c r="D21" s="14">
        <v>543.17999999999995</v>
      </c>
      <c r="E21" s="15">
        <v>0</v>
      </c>
      <c r="F21" s="16">
        <v>675</v>
      </c>
      <c r="G21" s="174"/>
      <c r="H21" s="47" t="e">
        <f>VLOOKUP(C21,#REF!,5,FALSE)</f>
        <v>#REF!</v>
      </c>
      <c r="I21" s="48" t="e">
        <f t="shared" si="0"/>
        <v>#REF!</v>
      </c>
      <c r="K21" s="174">
        <v>5</v>
      </c>
      <c r="L21" s="183" t="e">
        <f>VLOOKUP(C21,#REF!,6,FALSE)</f>
        <v>#REF!</v>
      </c>
      <c r="M21" s="48" t="e">
        <f t="shared" si="1"/>
        <v>#REF!</v>
      </c>
    </row>
    <row r="22" spans="1:13" ht="13.8">
      <c r="A22" s="1"/>
      <c r="B22" s="310"/>
      <c r="C22" s="13">
        <v>15</v>
      </c>
      <c r="D22" s="14">
        <v>624.25</v>
      </c>
      <c r="E22" s="15">
        <v>0</v>
      </c>
      <c r="F22" s="16">
        <v>725</v>
      </c>
      <c r="G22" s="174"/>
      <c r="H22" s="47" t="e">
        <f>VLOOKUP(C22,#REF!,5,FALSE)</f>
        <v>#REF!</v>
      </c>
      <c r="I22" s="48" t="e">
        <f t="shared" si="0"/>
        <v>#REF!</v>
      </c>
      <c r="K22" s="174">
        <v>5.2619047619047601</v>
      </c>
      <c r="L22" s="183" t="e">
        <f>VLOOKUP(C22,#REF!,6,FALSE)</f>
        <v>#REF!</v>
      </c>
      <c r="M22" s="48" t="e">
        <f t="shared" si="1"/>
        <v>#REF!</v>
      </c>
    </row>
    <row r="23" spans="1:13" ht="13.8">
      <c r="A23" s="1"/>
      <c r="B23" s="310"/>
      <c r="C23" s="13">
        <v>16</v>
      </c>
      <c r="D23" s="14">
        <v>707.88</v>
      </c>
      <c r="E23" s="15">
        <v>0</v>
      </c>
      <c r="F23" s="16">
        <v>775</v>
      </c>
      <c r="G23" s="174"/>
      <c r="H23" s="47" t="e">
        <f>VLOOKUP(C23,#REF!,5,FALSE)</f>
        <v>#REF!</v>
      </c>
      <c r="I23" s="48" t="e">
        <f t="shared" si="0"/>
        <v>#REF!</v>
      </c>
      <c r="K23" s="174">
        <v>5.5238095238095202</v>
      </c>
      <c r="L23" s="183" t="e">
        <f>VLOOKUP(C23,#REF!,6,FALSE)</f>
        <v>#REF!</v>
      </c>
      <c r="M23" s="48" t="e">
        <f t="shared" si="1"/>
        <v>#REF!</v>
      </c>
    </row>
    <row r="24" spans="1:13" ht="13.8">
      <c r="A24" s="1"/>
      <c r="B24" s="310"/>
      <c r="C24" s="13">
        <v>17</v>
      </c>
      <c r="D24" s="14">
        <v>885.33</v>
      </c>
      <c r="E24" s="15">
        <v>0</v>
      </c>
      <c r="F24" s="16">
        <v>875</v>
      </c>
      <c r="G24" s="174"/>
      <c r="H24" s="47" t="e">
        <f>VLOOKUP(C24,#REF!,5,FALSE)</f>
        <v>#REF!</v>
      </c>
      <c r="I24" s="48" t="e">
        <f t="shared" si="0"/>
        <v>#REF!</v>
      </c>
      <c r="K24" s="174">
        <v>5.7857142857142803</v>
      </c>
      <c r="L24" s="183" t="e">
        <f>VLOOKUP(C24,#REF!,6,FALSE)</f>
        <v>#REF!</v>
      </c>
      <c r="M24" s="48" t="e">
        <f t="shared" si="1"/>
        <v>#REF!</v>
      </c>
    </row>
    <row r="25" spans="1:13" ht="13.8">
      <c r="A25" s="1"/>
      <c r="B25" s="310"/>
      <c r="C25" s="13">
        <v>18</v>
      </c>
      <c r="D25" s="14">
        <v>1084.9000000000001</v>
      </c>
      <c r="E25" s="15">
        <v>0</v>
      </c>
      <c r="F25" s="16">
        <v>975</v>
      </c>
      <c r="G25" s="174"/>
      <c r="H25" s="47" t="e">
        <f>VLOOKUP(C25,#REF!,5,FALSE)</f>
        <v>#REF!</v>
      </c>
      <c r="I25" s="48" t="e">
        <f t="shared" si="0"/>
        <v>#REF!</v>
      </c>
      <c r="K25" s="174">
        <v>6.0476190476190403</v>
      </c>
      <c r="L25" s="183" t="e">
        <f>VLOOKUP(C25,#REF!,6,FALSE)</f>
        <v>#REF!</v>
      </c>
      <c r="M25" s="48" t="e">
        <f t="shared" si="1"/>
        <v>#REF!</v>
      </c>
    </row>
    <row r="26" spans="1:13" ht="13.8">
      <c r="A26" s="1"/>
      <c r="B26" s="310"/>
      <c r="C26" s="13">
        <v>19</v>
      </c>
      <c r="D26" s="14">
        <v>1199</v>
      </c>
      <c r="E26" s="15">
        <v>0</v>
      </c>
      <c r="F26" s="16">
        <v>1025</v>
      </c>
      <c r="G26" s="174"/>
      <c r="H26" s="47" t="e">
        <f>VLOOKUP(C26,#REF!,5,FALSE)</f>
        <v>#REF!</v>
      </c>
      <c r="I26" s="48" t="e">
        <f t="shared" si="0"/>
        <v>#REF!</v>
      </c>
      <c r="K26" s="174">
        <v>6.3095238095238102</v>
      </c>
      <c r="L26" s="183" t="e">
        <f>VLOOKUP(C26,#REF!,6,FALSE)</f>
        <v>#REF!</v>
      </c>
      <c r="M26" s="48" t="e">
        <f t="shared" si="1"/>
        <v>#REF!</v>
      </c>
    </row>
    <row r="27" spans="1:13" ht="13.8">
      <c r="A27" s="1"/>
      <c r="B27" s="310"/>
      <c r="C27" s="13">
        <v>20</v>
      </c>
      <c r="D27" s="14">
        <v>1300</v>
      </c>
      <c r="E27" s="15">
        <v>0</v>
      </c>
      <c r="F27" s="16">
        <v>1051.5</v>
      </c>
      <c r="G27" s="174"/>
      <c r="H27" s="47" t="e">
        <f>VLOOKUP(C27,#REF!,5,FALSE)</f>
        <v>#REF!</v>
      </c>
      <c r="I27" s="48" t="e">
        <f t="shared" si="0"/>
        <v>#REF!</v>
      </c>
      <c r="K27" s="174">
        <v>6.5714285714285703</v>
      </c>
      <c r="L27" s="183" t="e">
        <f>VLOOKUP(C27,#REF!,6,FALSE)</f>
        <v>#REF!</v>
      </c>
      <c r="M27" s="48" t="e">
        <f t="shared" si="1"/>
        <v>#REF!</v>
      </c>
    </row>
    <row r="28" spans="1:13" ht="13.8">
      <c r="A28" s="1"/>
      <c r="B28" s="310"/>
      <c r="C28" s="63">
        <v>107</v>
      </c>
      <c r="D28" s="17">
        <v>1900</v>
      </c>
      <c r="E28" s="18">
        <v>0</v>
      </c>
      <c r="F28" s="19">
        <v>1102.4000000000001</v>
      </c>
      <c r="G28" s="174"/>
      <c r="H28" s="47" t="e">
        <f>VLOOKUP(C28,#REF!,5,FALSE)</f>
        <v>#REF!</v>
      </c>
      <c r="I28" s="48" t="e">
        <f t="shared" si="0"/>
        <v>#REF!</v>
      </c>
      <c r="K28" s="174">
        <v>6.8333333333333304</v>
      </c>
      <c r="L28" s="183" t="e">
        <f>VLOOKUP(C28,#REF!,6,FALSE)</f>
        <v>#REF!</v>
      </c>
      <c r="M28" s="48" t="e">
        <f t="shared" si="1"/>
        <v>#REF!</v>
      </c>
    </row>
    <row r="29" spans="1:13" ht="13.8">
      <c r="A29" s="1"/>
      <c r="B29" s="310"/>
      <c r="C29" s="63">
        <v>108</v>
      </c>
      <c r="D29" s="17">
        <v>2100</v>
      </c>
      <c r="E29" s="18">
        <v>0</v>
      </c>
      <c r="F29" s="19">
        <v>1100.28</v>
      </c>
      <c r="G29" s="174"/>
      <c r="H29" s="47" t="e">
        <f>VLOOKUP(C29,#REF!,5,FALSE)</f>
        <v>#REF!</v>
      </c>
      <c r="I29" s="48" t="e">
        <f t="shared" si="0"/>
        <v>#REF!</v>
      </c>
      <c r="K29" s="174">
        <v>7.0952380952380896</v>
      </c>
      <c r="L29" s="183" t="e">
        <f>VLOOKUP(C29,#REF!,6,FALSE)</f>
        <v>#REF!</v>
      </c>
      <c r="M29" s="48" t="e">
        <f t="shared" si="1"/>
        <v>#REF!</v>
      </c>
    </row>
    <row r="30" spans="1:13" ht="13.8">
      <c r="A30" s="1"/>
      <c r="B30" s="310"/>
      <c r="C30" s="63">
        <v>109</v>
      </c>
      <c r="D30" s="17">
        <v>2300</v>
      </c>
      <c r="E30" s="18">
        <v>0</v>
      </c>
      <c r="F30" s="19">
        <v>1090.3</v>
      </c>
      <c r="G30" s="174"/>
      <c r="H30" s="47" t="e">
        <f>VLOOKUP(C30,#REF!,5,FALSE)</f>
        <v>#REF!</v>
      </c>
      <c r="I30" s="48" t="e">
        <f t="shared" si="0"/>
        <v>#REF!</v>
      </c>
      <c r="K30" s="174">
        <v>7.3571428571428497</v>
      </c>
      <c r="L30" s="183" t="e">
        <f>VLOOKUP(C30,#REF!,6,FALSE)</f>
        <v>#REF!</v>
      </c>
      <c r="M30" s="48" t="e">
        <f t="shared" si="1"/>
        <v>#REF!</v>
      </c>
    </row>
    <row r="31" spans="1:13" ht="13.8">
      <c r="A31" s="1"/>
      <c r="B31" s="310"/>
      <c r="C31" s="63">
        <v>110</v>
      </c>
      <c r="D31" s="17">
        <v>2500</v>
      </c>
      <c r="E31" s="18">
        <v>0</v>
      </c>
      <c r="F31" s="19">
        <v>1067.1500000000001</v>
      </c>
      <c r="G31" s="174"/>
      <c r="H31" s="47" t="e">
        <f>VLOOKUP(C31,#REF!,5,FALSE)</f>
        <v>#REF!</v>
      </c>
      <c r="I31" s="48" t="e">
        <f t="shared" si="0"/>
        <v>#REF!</v>
      </c>
      <c r="K31" s="174">
        <v>7.6190476190476097</v>
      </c>
      <c r="L31" s="183" t="e">
        <f>VLOOKUP(C31,#REF!,6,FALSE)</f>
        <v>#REF!</v>
      </c>
      <c r="M31" s="48" t="e">
        <f t="shared" si="1"/>
        <v>#REF!</v>
      </c>
    </row>
    <row r="32" spans="1:13" ht="13.8">
      <c r="A32" s="1"/>
      <c r="B32" s="310"/>
      <c r="C32" s="63">
        <v>111</v>
      </c>
      <c r="D32" s="17">
        <v>2600</v>
      </c>
      <c r="E32" s="18">
        <v>0</v>
      </c>
      <c r="F32" s="19">
        <v>1047.75</v>
      </c>
      <c r="G32" s="174"/>
      <c r="H32" s="47" t="e">
        <f>VLOOKUP(C32,#REF!,5,FALSE)</f>
        <v>#REF!</v>
      </c>
      <c r="I32" s="48" t="e">
        <f t="shared" si="0"/>
        <v>#REF!</v>
      </c>
      <c r="K32" s="174">
        <v>7.8809523809523796</v>
      </c>
      <c r="L32" s="183" t="e">
        <f>VLOOKUP(C32,#REF!,6,FALSE)</f>
        <v>#REF!</v>
      </c>
      <c r="M32" s="48" t="e">
        <f t="shared" si="1"/>
        <v>#REF!</v>
      </c>
    </row>
    <row r="33" spans="1:13" ht="13.8">
      <c r="A33" s="1"/>
      <c r="B33" s="310"/>
      <c r="C33" s="63">
        <v>112</v>
      </c>
      <c r="D33" s="17">
        <v>2700</v>
      </c>
      <c r="E33" s="18">
        <v>0</v>
      </c>
      <c r="F33" s="19">
        <v>1017.73</v>
      </c>
      <c r="G33" s="174"/>
      <c r="H33" s="47" t="e">
        <f>VLOOKUP(C33,#REF!,5,FALSE)</f>
        <v>#REF!</v>
      </c>
      <c r="I33" s="48" t="e">
        <f t="shared" si="0"/>
        <v>#REF!</v>
      </c>
      <c r="K33" s="174">
        <v>8.1428571428571406</v>
      </c>
      <c r="L33" s="183" t="e">
        <f>VLOOKUP(C33,#REF!,6,FALSE)</f>
        <v>#REF!</v>
      </c>
      <c r="M33" s="48" t="e">
        <f t="shared" si="1"/>
        <v>#REF!</v>
      </c>
    </row>
    <row r="34" spans="1:13" ht="13.8">
      <c r="A34" s="1"/>
      <c r="B34" s="310"/>
      <c r="C34" s="63">
        <v>113</v>
      </c>
      <c r="D34" s="17">
        <v>2820.15</v>
      </c>
      <c r="E34" s="18">
        <v>0</v>
      </c>
      <c r="F34" s="19">
        <v>975</v>
      </c>
      <c r="G34" s="174"/>
      <c r="H34" s="47" t="e">
        <f>VLOOKUP(C34,#REF!,5,FALSE)</f>
        <v>#REF!</v>
      </c>
      <c r="I34" s="48" t="e">
        <f t="shared" si="0"/>
        <v>#REF!</v>
      </c>
      <c r="K34" s="174">
        <v>8.4047619047618998</v>
      </c>
      <c r="L34" s="183" t="e">
        <f>VLOOKUP(C34,#REF!,6,FALSE)</f>
        <v>#REF!</v>
      </c>
      <c r="M34" s="48" t="e">
        <f t="shared" si="1"/>
        <v>#REF!</v>
      </c>
    </row>
    <row r="35" spans="1:13" ht="13.8">
      <c r="A35" s="1"/>
      <c r="B35" s="310"/>
      <c r="C35" s="63">
        <v>114</v>
      </c>
      <c r="D35" s="17">
        <v>2944.43</v>
      </c>
      <c r="E35" s="18">
        <v>0</v>
      </c>
      <c r="F35" s="19">
        <v>925</v>
      </c>
      <c r="G35" s="174"/>
      <c r="H35" s="47" t="e">
        <f>VLOOKUP(C35,#REF!,5,FALSE)</f>
        <v>#REF!</v>
      </c>
      <c r="I35" s="48" t="e">
        <f t="shared" si="0"/>
        <v>#REF!</v>
      </c>
      <c r="K35" s="174">
        <v>8.6666666666666607</v>
      </c>
      <c r="L35" s="183" t="e">
        <f>VLOOKUP(C35,#REF!,6,FALSE)</f>
        <v>#REF!</v>
      </c>
      <c r="M35" s="48" t="e">
        <f t="shared" si="1"/>
        <v>#REF!</v>
      </c>
    </row>
    <row r="36" spans="1:13" ht="13.8">
      <c r="A36" s="1"/>
      <c r="B36" s="310"/>
      <c r="C36" s="63">
        <v>115</v>
      </c>
      <c r="D36" s="17">
        <v>3057.9</v>
      </c>
      <c r="E36" s="18">
        <v>0</v>
      </c>
      <c r="F36" s="19">
        <v>875</v>
      </c>
      <c r="G36" s="174"/>
      <c r="H36" s="47" t="e">
        <f>VLOOKUP(C36,#REF!,5,FALSE)</f>
        <v>#REF!</v>
      </c>
      <c r="I36" s="48" t="e">
        <f t="shared" si="0"/>
        <v>#REF!</v>
      </c>
      <c r="K36" s="174">
        <v>8.9285714285714199</v>
      </c>
      <c r="L36" s="183" t="e">
        <f>VLOOKUP(C36,#REF!,6,FALSE)</f>
        <v>#REF!</v>
      </c>
      <c r="M36" s="48" t="e">
        <f t="shared" si="1"/>
        <v>#REF!</v>
      </c>
    </row>
    <row r="37" spans="1:13" ht="13.8">
      <c r="A37" s="1"/>
      <c r="B37" s="310"/>
      <c r="C37" s="63">
        <v>116</v>
      </c>
      <c r="D37" s="17">
        <v>3164.15</v>
      </c>
      <c r="E37" s="18">
        <v>0</v>
      </c>
      <c r="F37" s="19">
        <v>825</v>
      </c>
      <c r="G37" s="174"/>
      <c r="H37" s="47" t="e">
        <f>VLOOKUP(C37,#REF!,5,FALSE)</f>
        <v>#REF!</v>
      </c>
      <c r="I37" s="48" t="e">
        <f t="shared" si="0"/>
        <v>#REF!</v>
      </c>
      <c r="K37" s="174">
        <v>9.1904761904761898</v>
      </c>
      <c r="L37" s="183" t="e">
        <f>VLOOKUP(C37,#REF!,6,FALSE)</f>
        <v>#REF!</v>
      </c>
      <c r="M37" s="48" t="e">
        <f t="shared" si="1"/>
        <v>#REF!</v>
      </c>
    </row>
    <row r="38" spans="1:13" ht="13.8">
      <c r="A38" s="1"/>
      <c r="B38" s="310"/>
      <c r="C38" s="63">
        <v>117</v>
      </c>
      <c r="D38" s="17">
        <v>3265.23</v>
      </c>
      <c r="E38" s="18">
        <v>0</v>
      </c>
      <c r="F38" s="19">
        <v>775</v>
      </c>
      <c r="G38" s="174"/>
      <c r="H38" s="47" t="e">
        <f>VLOOKUP(C38,#REF!,5,FALSE)</f>
        <v>#REF!</v>
      </c>
      <c r="I38" s="48" t="e">
        <f t="shared" si="0"/>
        <v>#REF!</v>
      </c>
      <c r="K38" s="174">
        <v>9.4523809523809508</v>
      </c>
      <c r="L38" s="183" t="e">
        <f>VLOOKUP(C38,#REF!,6,FALSE)</f>
        <v>#REF!</v>
      </c>
      <c r="M38" s="48" t="e">
        <f t="shared" si="1"/>
        <v>#REF!</v>
      </c>
    </row>
    <row r="39" spans="1:13" ht="13.8">
      <c r="A39" s="1"/>
      <c r="B39" s="310"/>
      <c r="C39" s="63">
        <v>118</v>
      </c>
      <c r="D39" s="17">
        <v>3300</v>
      </c>
      <c r="E39" s="18">
        <v>0</v>
      </c>
      <c r="F39" s="19">
        <v>757.33</v>
      </c>
      <c r="G39" s="174"/>
      <c r="H39" s="47" t="e">
        <f>VLOOKUP(C39,#REF!,5,FALSE)</f>
        <v>#REF!</v>
      </c>
      <c r="I39" s="48" t="e">
        <f t="shared" si="0"/>
        <v>#REF!</v>
      </c>
      <c r="K39" s="174">
        <v>9.71428571428571</v>
      </c>
      <c r="L39" s="183" t="e">
        <f>VLOOKUP(C39,#REF!,6,FALSE)</f>
        <v>#REF!</v>
      </c>
      <c r="M39" s="48" t="e">
        <f t="shared" si="1"/>
        <v>#REF!</v>
      </c>
    </row>
    <row r="40" spans="1:13" ht="13.8">
      <c r="A40" s="1"/>
      <c r="B40" s="310"/>
      <c r="C40" s="63">
        <v>119</v>
      </c>
      <c r="D40" s="17">
        <v>3400</v>
      </c>
      <c r="E40" s="18">
        <v>0</v>
      </c>
      <c r="F40" s="19">
        <v>746.1</v>
      </c>
      <c r="G40" s="174"/>
      <c r="H40" s="47" t="e">
        <f>VLOOKUP(C40,#REF!,5,FALSE)</f>
        <v>#REF!</v>
      </c>
      <c r="I40" s="48" t="e">
        <f t="shared" si="0"/>
        <v>#REF!</v>
      </c>
      <c r="K40" s="174">
        <v>9.9761904761904692</v>
      </c>
      <c r="L40" s="183" t="e">
        <f>VLOOKUP(C40,#REF!,6,FALSE)</f>
        <v>#REF!</v>
      </c>
      <c r="M40" s="48" t="e">
        <f t="shared" si="1"/>
        <v>#REF!</v>
      </c>
    </row>
    <row r="41" spans="1:13" ht="13.8">
      <c r="A41" s="1"/>
      <c r="B41" s="310"/>
      <c r="C41" s="63">
        <v>120</v>
      </c>
      <c r="D41" s="17">
        <v>3500</v>
      </c>
      <c r="E41" s="18">
        <v>0</v>
      </c>
      <c r="F41" s="19">
        <v>735.35</v>
      </c>
      <c r="G41" s="174"/>
      <c r="H41" s="47" t="e">
        <f>VLOOKUP(C41,#REF!,5,FALSE)</f>
        <v>#REF!</v>
      </c>
      <c r="I41" s="48" t="e">
        <f t="shared" si="0"/>
        <v>#REF!</v>
      </c>
      <c r="K41" s="174">
        <v>10.2380952380952</v>
      </c>
      <c r="L41" s="183" t="e">
        <f>VLOOKUP(C41,#REF!,6,FALSE)</f>
        <v>#REF!</v>
      </c>
      <c r="M41" s="48" t="e">
        <f t="shared" si="1"/>
        <v>#REF!</v>
      </c>
    </row>
    <row r="42" spans="1:13" ht="13.8">
      <c r="A42" s="1"/>
      <c r="B42" s="310"/>
      <c r="C42" s="63">
        <v>121</v>
      </c>
      <c r="D42" s="17">
        <v>3575.25</v>
      </c>
      <c r="E42" s="18">
        <v>0</v>
      </c>
      <c r="F42" s="19">
        <v>725</v>
      </c>
      <c r="G42" s="174"/>
      <c r="H42" s="47" t="e">
        <f>VLOOKUP(C42,#REF!,5,FALSE)</f>
        <v>#REF!</v>
      </c>
      <c r="I42" s="48" t="e">
        <f t="shared" si="0"/>
        <v>#REF!</v>
      </c>
      <c r="K42" s="174">
        <v>10.5</v>
      </c>
      <c r="L42" s="183" t="e">
        <f>VLOOKUP(C42,#REF!,6,FALSE)</f>
        <v>#REF!</v>
      </c>
      <c r="M42" s="48" t="e">
        <f t="shared" si="1"/>
        <v>#REF!</v>
      </c>
    </row>
    <row r="43" spans="1:13" ht="13.8">
      <c r="A43" s="1"/>
      <c r="B43" s="310"/>
      <c r="C43" s="63">
        <v>122</v>
      </c>
      <c r="D43" s="17">
        <v>3700</v>
      </c>
      <c r="E43" s="18">
        <v>0</v>
      </c>
      <c r="F43" s="19">
        <v>717.45</v>
      </c>
      <c r="G43" s="174"/>
      <c r="H43" s="47" t="e">
        <f>VLOOKUP(C43,#REF!,5,FALSE)</f>
        <v>#REF!</v>
      </c>
      <c r="I43" s="48" t="e">
        <f t="shared" si="0"/>
        <v>#REF!</v>
      </c>
      <c r="K43" s="174">
        <v>10.761904761904701</v>
      </c>
      <c r="L43" s="183" t="e">
        <f>VLOOKUP(C43,#REF!,6,FALSE)</f>
        <v>#REF!</v>
      </c>
      <c r="M43" s="48" t="e">
        <f t="shared" si="1"/>
        <v>#REF!</v>
      </c>
    </row>
    <row r="44" spans="1:13" ht="13.8">
      <c r="A44" s="1"/>
      <c r="B44" s="310"/>
      <c r="C44" s="63">
        <v>123</v>
      </c>
      <c r="D44" s="17">
        <v>3709.73</v>
      </c>
      <c r="E44" s="18">
        <v>0</v>
      </c>
      <c r="F44" s="19">
        <v>650</v>
      </c>
      <c r="G44" s="174"/>
      <c r="H44" s="47" t="e">
        <f>VLOOKUP(C44,#REF!,5,FALSE)</f>
        <v>#REF!</v>
      </c>
      <c r="I44" s="48" t="e">
        <f t="shared" si="0"/>
        <v>#REF!</v>
      </c>
      <c r="K44" s="174">
        <v>11.023809523809399</v>
      </c>
      <c r="L44" s="183" t="e">
        <f>VLOOKUP(C44,#REF!,6,FALSE)</f>
        <v>#REF!</v>
      </c>
      <c r="M44" s="48" t="e">
        <f t="shared" si="1"/>
        <v>#REF!</v>
      </c>
    </row>
    <row r="45" spans="1:13" ht="13.8">
      <c r="A45" s="1"/>
      <c r="B45" s="310"/>
      <c r="C45" s="63">
        <v>124</v>
      </c>
      <c r="D45" s="17">
        <v>3715.28</v>
      </c>
      <c r="E45" s="18">
        <v>0</v>
      </c>
      <c r="F45" s="19">
        <v>600</v>
      </c>
      <c r="G45" s="174"/>
      <c r="H45" s="47" t="e">
        <f>VLOOKUP(C45,#REF!,5,FALSE)</f>
        <v>#REF!</v>
      </c>
      <c r="I45" s="48" t="e">
        <f t="shared" si="0"/>
        <v>#REF!</v>
      </c>
      <c r="K45" s="174">
        <v>11.2857142857141</v>
      </c>
      <c r="L45" s="183" t="e">
        <f>VLOOKUP(C45,#REF!,6,FALSE)</f>
        <v>#REF!</v>
      </c>
      <c r="M45" s="48" t="e">
        <f t="shared" si="1"/>
        <v>#REF!</v>
      </c>
    </row>
    <row r="46" spans="1:13" ht="13.8">
      <c r="A46" s="1"/>
      <c r="B46" s="310"/>
      <c r="C46" s="13">
        <v>21</v>
      </c>
      <c r="D46" s="14">
        <v>3752.7</v>
      </c>
      <c r="E46" s="15">
        <v>0</v>
      </c>
      <c r="F46" s="16">
        <v>450</v>
      </c>
      <c r="G46" s="174"/>
      <c r="H46" s="47" t="e">
        <f>VLOOKUP(C46,#REF!,5,FALSE)</f>
        <v>#REF!</v>
      </c>
      <c r="I46" s="48" t="e">
        <f t="shared" si="0"/>
        <v>#REF!</v>
      </c>
      <c r="K46" s="174">
        <v>11.547619047618801</v>
      </c>
      <c r="L46" s="183" t="e">
        <f>VLOOKUP(C46,#REF!,6,FALSE)</f>
        <v>#REF!</v>
      </c>
      <c r="M46" s="48" t="e">
        <f t="shared" si="1"/>
        <v>#REF!</v>
      </c>
    </row>
    <row r="47" spans="1:13" ht="13.8">
      <c r="A47" s="1"/>
      <c r="B47" s="310"/>
      <c r="C47" s="13">
        <v>22</v>
      </c>
      <c r="D47" s="14">
        <v>3757.9</v>
      </c>
      <c r="E47" s="15">
        <v>0</v>
      </c>
      <c r="F47" s="16">
        <v>350</v>
      </c>
      <c r="G47" s="174"/>
      <c r="H47" s="47" t="e">
        <f>VLOOKUP(C47,#REF!,5,FALSE)</f>
        <v>#REF!</v>
      </c>
      <c r="I47" s="48" t="e">
        <f t="shared" si="0"/>
        <v>#REF!</v>
      </c>
      <c r="K47" s="174">
        <v>11.809523809523601</v>
      </c>
      <c r="L47" s="183" t="e">
        <f>VLOOKUP(C47,#REF!,6,FALSE)</f>
        <v>#REF!</v>
      </c>
      <c r="M47" s="48" t="e">
        <f t="shared" si="1"/>
        <v>#REF!</v>
      </c>
    </row>
    <row r="48" spans="1:13" ht="13.8">
      <c r="A48" s="1"/>
      <c r="B48" s="310"/>
      <c r="C48" s="13">
        <v>23</v>
      </c>
      <c r="D48" s="14">
        <v>3804.1</v>
      </c>
      <c r="E48" s="15">
        <v>0</v>
      </c>
      <c r="F48" s="16">
        <v>250</v>
      </c>
      <c r="G48" s="174"/>
      <c r="H48" s="47" t="e">
        <f>VLOOKUP(C48,#REF!,5,FALSE)</f>
        <v>#REF!</v>
      </c>
      <c r="I48" s="48" t="e">
        <f t="shared" si="0"/>
        <v>#REF!</v>
      </c>
      <c r="K48" s="174">
        <v>12.071428571428299</v>
      </c>
      <c r="L48" s="183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1"/>
      <c r="C49" s="74">
        <v>193</v>
      </c>
      <c r="D49" s="75">
        <v>3799.3</v>
      </c>
      <c r="E49" s="76">
        <v>0</v>
      </c>
      <c r="F49" s="77">
        <v>150</v>
      </c>
      <c r="G49" s="176"/>
      <c r="H49" s="50" t="e">
        <f>VLOOKUP(C49,#REF!,5,FALSE)</f>
        <v>#REF!</v>
      </c>
      <c r="I49" s="85" t="e">
        <f t="shared" si="0"/>
        <v>#REF!</v>
      </c>
      <c r="K49" s="176">
        <v>12.333333333333</v>
      </c>
      <c r="L49" s="188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5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0"/>
      <c r="C51" s="81">
        <v>600</v>
      </c>
      <c r="D51" s="82">
        <v>-762.5</v>
      </c>
      <c r="E51" s="83">
        <v>0</v>
      </c>
      <c r="F51" s="84">
        <v>-111.2</v>
      </c>
      <c r="G51" s="182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10"/>
      <c r="C52" s="21">
        <v>601</v>
      </c>
      <c r="D52" s="22">
        <v>-729.72</v>
      </c>
      <c r="E52" s="23">
        <v>0</v>
      </c>
      <c r="F52" s="24">
        <v>-115</v>
      </c>
      <c r="G52" s="174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0"/>
      <c r="C53" s="21">
        <v>602</v>
      </c>
      <c r="D53" s="22">
        <v>-697</v>
      </c>
      <c r="E53" s="23">
        <v>0</v>
      </c>
      <c r="F53" s="24">
        <v>-118.78</v>
      </c>
      <c r="G53" s="174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0"/>
      <c r="C54" s="21">
        <v>603</v>
      </c>
      <c r="D54" s="22">
        <v>-600</v>
      </c>
      <c r="E54" s="23">
        <v>0</v>
      </c>
      <c r="F54" s="24">
        <v>-130</v>
      </c>
      <c r="G54" s="174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0"/>
      <c r="C55" s="21">
        <v>604</v>
      </c>
      <c r="D55" s="22">
        <v>-400</v>
      </c>
      <c r="E55" s="23">
        <v>0</v>
      </c>
      <c r="F55" s="24">
        <v>-153.125</v>
      </c>
      <c r="G55" s="174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0"/>
      <c r="C56" s="21">
        <v>605</v>
      </c>
      <c r="D56" s="22">
        <v>-200</v>
      </c>
      <c r="E56" s="23">
        <v>0</v>
      </c>
      <c r="F56" s="24">
        <v>-165.55</v>
      </c>
      <c r="G56" s="174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0"/>
      <c r="C57" s="21">
        <v>606</v>
      </c>
      <c r="D57" s="22">
        <v>0</v>
      </c>
      <c r="E57" s="23">
        <v>0</v>
      </c>
      <c r="F57" s="24">
        <v>-170.72499999999999</v>
      </c>
      <c r="G57" s="174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0"/>
      <c r="C58" s="21">
        <v>607</v>
      </c>
      <c r="D58" s="22">
        <v>200</v>
      </c>
      <c r="E58" s="23">
        <v>0</v>
      </c>
      <c r="F58" s="24">
        <v>-170.47499999999999</v>
      </c>
      <c r="G58" s="174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0"/>
      <c r="C59" s="21">
        <v>608</v>
      </c>
      <c r="D59" s="22">
        <v>580</v>
      </c>
      <c r="E59" s="23">
        <v>0</v>
      </c>
      <c r="F59" s="24">
        <v>211.4</v>
      </c>
      <c r="G59" s="174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0"/>
      <c r="C60" s="21">
        <v>609</v>
      </c>
      <c r="D60" s="22">
        <v>900</v>
      </c>
      <c r="E60" s="23">
        <v>0</v>
      </c>
      <c r="F60" s="24">
        <v>154.80000000000001</v>
      </c>
      <c r="G60" s="174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0"/>
      <c r="C61" s="21">
        <v>610</v>
      </c>
      <c r="D61" s="22">
        <v>1100</v>
      </c>
      <c r="E61" s="23">
        <v>0</v>
      </c>
      <c r="F61" s="24">
        <v>109.15</v>
      </c>
      <c r="G61" s="174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0"/>
      <c r="C62" s="21">
        <v>611</v>
      </c>
      <c r="D62" s="22">
        <v>1500</v>
      </c>
      <c r="E62" s="23">
        <v>0</v>
      </c>
      <c r="F62" s="24">
        <v>85.27</v>
      </c>
      <c r="G62" s="174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0"/>
      <c r="C63" s="21">
        <v>612</v>
      </c>
      <c r="D63" s="22">
        <v>1700</v>
      </c>
      <c r="E63" s="23">
        <v>0</v>
      </c>
      <c r="F63" s="24">
        <v>76.430000000000007</v>
      </c>
      <c r="G63" s="174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0"/>
      <c r="C64" s="21">
        <v>613</v>
      </c>
      <c r="D64" s="22">
        <v>1900</v>
      </c>
      <c r="E64" s="23">
        <v>0</v>
      </c>
      <c r="F64" s="24">
        <v>67</v>
      </c>
      <c r="G64" s="174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0"/>
      <c r="C65" s="21">
        <v>614</v>
      </c>
      <c r="D65" s="22">
        <v>2500</v>
      </c>
      <c r="E65" s="23">
        <v>0</v>
      </c>
      <c r="F65" s="24">
        <v>-82.77</v>
      </c>
      <c r="G65" s="174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0"/>
      <c r="C66" s="21">
        <v>615</v>
      </c>
      <c r="D66" s="22">
        <v>2700</v>
      </c>
      <c r="E66" s="23">
        <v>0</v>
      </c>
      <c r="F66" s="24">
        <v>-123.43</v>
      </c>
      <c r="G66" s="174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0"/>
      <c r="C67" s="21">
        <v>616</v>
      </c>
      <c r="D67" s="22">
        <v>2900</v>
      </c>
      <c r="E67" s="23">
        <v>0</v>
      </c>
      <c r="F67" s="24">
        <v>-118.44</v>
      </c>
      <c r="G67" s="174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0"/>
      <c r="C68" s="21">
        <v>617</v>
      </c>
      <c r="D68" s="22">
        <v>3100</v>
      </c>
      <c r="E68" s="23">
        <v>0</v>
      </c>
      <c r="F68" s="24">
        <v>-104.17</v>
      </c>
      <c r="G68" s="174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0"/>
      <c r="C69" s="21">
        <v>618</v>
      </c>
      <c r="D69" s="22">
        <v>3300</v>
      </c>
      <c r="E69" s="23">
        <v>0</v>
      </c>
      <c r="F69" s="24">
        <v>-89.08</v>
      </c>
      <c r="G69" s="174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0"/>
      <c r="C70" s="21">
        <v>619</v>
      </c>
      <c r="D70" s="22">
        <v>3500</v>
      </c>
      <c r="E70" s="23">
        <v>0</v>
      </c>
      <c r="F70" s="24">
        <v>-68.5</v>
      </c>
      <c r="G70" s="174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1"/>
      <c r="C71" s="25">
        <v>620</v>
      </c>
      <c r="D71" s="26">
        <v>3700</v>
      </c>
      <c r="E71" s="27">
        <v>0</v>
      </c>
      <c r="F71" s="28">
        <v>-31.07</v>
      </c>
      <c r="G71" s="186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3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2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14"/>
      <c r="C73" s="21">
        <v>25</v>
      </c>
      <c r="D73" s="22">
        <v>-758.35</v>
      </c>
      <c r="E73" s="23">
        <v>-400</v>
      </c>
      <c r="F73" s="24">
        <v>150</v>
      </c>
      <c r="G73" s="174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4"/>
      <c r="C74" s="21">
        <v>26</v>
      </c>
      <c r="D74" s="22">
        <v>-671.63</v>
      </c>
      <c r="E74" s="23">
        <v>-600</v>
      </c>
      <c r="F74" s="24">
        <v>150</v>
      </c>
      <c r="G74" s="174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4"/>
      <c r="C75" s="21">
        <v>202</v>
      </c>
      <c r="D75" s="22">
        <v>-592</v>
      </c>
      <c r="E75" s="23">
        <v>-730.5</v>
      </c>
      <c r="F75" s="24">
        <v>150</v>
      </c>
      <c r="G75" s="174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4"/>
      <c r="C76" s="21">
        <v>27</v>
      </c>
      <c r="D76" s="22">
        <v>-526.25</v>
      </c>
      <c r="E76" s="23">
        <v>-800</v>
      </c>
      <c r="F76" s="24">
        <v>150</v>
      </c>
      <c r="G76" s="174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4"/>
      <c r="C77" s="21">
        <v>196</v>
      </c>
      <c r="D77" s="22">
        <v>-453</v>
      </c>
      <c r="E77" s="23">
        <v>-843.4</v>
      </c>
      <c r="F77" s="24">
        <v>150</v>
      </c>
      <c r="G77" s="174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4"/>
      <c r="C78" s="21">
        <v>203</v>
      </c>
      <c r="D78" s="22">
        <v>-394</v>
      </c>
      <c r="E78" s="23">
        <v>-859.9</v>
      </c>
      <c r="F78" s="24">
        <v>150</v>
      </c>
      <c r="G78" s="174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4"/>
      <c r="C79" s="21">
        <v>197</v>
      </c>
      <c r="D79" s="22">
        <v>375</v>
      </c>
      <c r="E79" s="23">
        <v>-887.8</v>
      </c>
      <c r="F79" s="24">
        <v>150</v>
      </c>
      <c r="G79" s="174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4"/>
      <c r="C80" s="21">
        <v>28</v>
      </c>
      <c r="D80" s="22">
        <v>500</v>
      </c>
      <c r="E80" s="23">
        <v>-880.55</v>
      </c>
      <c r="F80" s="24">
        <v>150</v>
      </c>
      <c r="G80" s="174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4"/>
      <c r="C81" s="21">
        <v>29</v>
      </c>
      <c r="D81" s="22">
        <v>700</v>
      </c>
      <c r="E81" s="23">
        <v>-883.25</v>
      </c>
      <c r="F81" s="24">
        <v>150</v>
      </c>
      <c r="G81" s="174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4"/>
      <c r="C82" s="21">
        <v>30</v>
      </c>
      <c r="D82" s="22">
        <v>900</v>
      </c>
      <c r="E82" s="23">
        <v>-889.2</v>
      </c>
      <c r="F82" s="24">
        <v>150</v>
      </c>
      <c r="G82" s="174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4"/>
      <c r="C83" s="21">
        <v>31</v>
      </c>
      <c r="D83" s="22">
        <v>1100</v>
      </c>
      <c r="E83" s="23">
        <v>-893.23</v>
      </c>
      <c r="F83" s="24">
        <v>150</v>
      </c>
      <c r="G83" s="174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4"/>
      <c r="C84" s="21">
        <v>32</v>
      </c>
      <c r="D84" s="22">
        <v>1300</v>
      </c>
      <c r="E84" s="23">
        <v>-895.28</v>
      </c>
      <c r="F84" s="24">
        <v>150</v>
      </c>
      <c r="G84" s="174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4"/>
      <c r="C85" s="21">
        <v>33</v>
      </c>
      <c r="D85" s="22">
        <v>1500</v>
      </c>
      <c r="E85" s="23">
        <v>-895.4</v>
      </c>
      <c r="F85" s="24">
        <v>150</v>
      </c>
      <c r="G85" s="174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4"/>
      <c r="C86" s="21">
        <v>34</v>
      </c>
      <c r="D86" s="22">
        <v>1700</v>
      </c>
      <c r="E86" s="23">
        <v>-893.55</v>
      </c>
      <c r="F86" s="24">
        <v>150</v>
      </c>
      <c r="G86" s="174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4"/>
      <c r="C87" s="21">
        <v>35</v>
      </c>
      <c r="D87" s="22">
        <v>1900</v>
      </c>
      <c r="E87" s="23">
        <v>-889.7</v>
      </c>
      <c r="F87" s="24">
        <v>150</v>
      </c>
      <c r="G87" s="174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4"/>
      <c r="C88" s="21">
        <v>36</v>
      </c>
      <c r="D88" s="22">
        <v>2100</v>
      </c>
      <c r="E88" s="23">
        <v>-883.78</v>
      </c>
      <c r="F88" s="24">
        <v>150</v>
      </c>
      <c r="G88" s="174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4"/>
      <c r="C89" s="21">
        <v>37</v>
      </c>
      <c r="D89" s="22">
        <v>2300</v>
      </c>
      <c r="E89" s="23">
        <v>-883.98</v>
      </c>
      <c r="F89" s="24">
        <v>150</v>
      </c>
      <c r="G89" s="174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4"/>
      <c r="C90" s="21">
        <v>204</v>
      </c>
      <c r="D90" s="22">
        <v>2400</v>
      </c>
      <c r="E90" s="23">
        <v>-888.9</v>
      </c>
      <c r="F90" s="24">
        <v>150</v>
      </c>
      <c r="G90" s="174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4"/>
      <c r="C91" s="21">
        <v>205</v>
      </c>
      <c r="D91" s="22">
        <v>3208</v>
      </c>
      <c r="E91" s="23">
        <v>-855.5</v>
      </c>
      <c r="F91" s="24">
        <v>150</v>
      </c>
      <c r="G91" s="174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4"/>
      <c r="C92" s="21">
        <v>38</v>
      </c>
      <c r="D92" s="22">
        <v>3300</v>
      </c>
      <c r="E92" s="23">
        <v>-830.78</v>
      </c>
      <c r="F92" s="24">
        <v>150</v>
      </c>
      <c r="G92" s="174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4"/>
      <c r="C93" s="21">
        <v>39</v>
      </c>
      <c r="D93" s="22">
        <v>3500</v>
      </c>
      <c r="E93" s="23">
        <v>-777.73</v>
      </c>
      <c r="F93" s="24">
        <v>150</v>
      </c>
      <c r="G93" s="174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4"/>
      <c r="C94" s="21">
        <v>198</v>
      </c>
      <c r="D94" s="22">
        <v>3588</v>
      </c>
      <c r="E94" s="23">
        <v>-748</v>
      </c>
      <c r="F94" s="24">
        <v>150</v>
      </c>
      <c r="G94" s="174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4"/>
      <c r="C95" s="21">
        <v>40</v>
      </c>
      <c r="D95" s="22">
        <v>3656.8</v>
      </c>
      <c r="E95" s="23">
        <v>-700</v>
      </c>
      <c r="F95" s="24">
        <v>150</v>
      </c>
      <c r="G95" s="174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4"/>
      <c r="C96" s="21">
        <v>41</v>
      </c>
      <c r="D96" s="22">
        <v>3712.5</v>
      </c>
      <c r="E96" s="23">
        <v>-600</v>
      </c>
      <c r="F96" s="24">
        <v>150</v>
      </c>
      <c r="G96" s="174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4"/>
      <c r="C97" s="21">
        <v>42</v>
      </c>
      <c r="D97" s="22">
        <v>3765.4</v>
      </c>
      <c r="E97" s="23">
        <v>-400</v>
      </c>
      <c r="F97" s="24">
        <v>150</v>
      </c>
      <c r="G97" s="174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5"/>
      <c r="C98" s="25">
        <v>43</v>
      </c>
      <c r="D98" s="26">
        <v>3791.3</v>
      </c>
      <c r="E98" s="27">
        <v>-200</v>
      </c>
      <c r="F98" s="28">
        <v>150</v>
      </c>
      <c r="G98" s="187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16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5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7"/>
      <c r="C100" s="21">
        <v>567</v>
      </c>
      <c r="D100" s="22">
        <v>-339.45</v>
      </c>
      <c r="E100" s="23">
        <v>-600</v>
      </c>
      <c r="F100" s="24">
        <v>30.23</v>
      </c>
      <c r="G100" s="174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7"/>
      <c r="C101" s="21">
        <v>568</v>
      </c>
      <c r="D101" s="22">
        <v>-318.19</v>
      </c>
      <c r="E101" s="23">
        <v>-600</v>
      </c>
      <c r="F101" s="24">
        <v>173.58</v>
      </c>
      <c r="G101" s="174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7"/>
      <c r="C102" s="21">
        <v>569</v>
      </c>
      <c r="D102" s="22">
        <v>-245.15</v>
      </c>
      <c r="E102" s="23">
        <v>-600</v>
      </c>
      <c r="F102" s="24">
        <v>298.08</v>
      </c>
      <c r="G102" s="174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7"/>
      <c r="C103" s="21">
        <v>570</v>
      </c>
      <c r="D103" s="22">
        <v>-127.79</v>
      </c>
      <c r="E103" s="23">
        <v>-600</v>
      </c>
      <c r="F103" s="24">
        <v>381.66</v>
      </c>
      <c r="G103" s="174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7"/>
      <c r="C104" s="21">
        <v>571</v>
      </c>
      <c r="D104" s="22">
        <v>13.6</v>
      </c>
      <c r="E104" s="23">
        <v>-600</v>
      </c>
      <c r="F104" s="24">
        <v>409.76</v>
      </c>
      <c r="G104" s="174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7"/>
      <c r="C105" s="21">
        <v>572</v>
      </c>
      <c r="D105" s="22">
        <v>154.19</v>
      </c>
      <c r="E105" s="23">
        <v>-600</v>
      </c>
      <c r="F105" s="24">
        <v>378.11</v>
      </c>
      <c r="G105" s="174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7"/>
      <c r="C106" s="21">
        <v>573</v>
      </c>
      <c r="D106" s="22">
        <v>270.12</v>
      </c>
      <c r="E106" s="23">
        <v>-600</v>
      </c>
      <c r="F106" s="24">
        <v>291.95</v>
      </c>
      <c r="G106" s="174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7"/>
      <c r="C107" s="21">
        <v>574</v>
      </c>
      <c r="D107" s="22">
        <v>351.02</v>
      </c>
      <c r="E107" s="23">
        <v>-600</v>
      </c>
      <c r="F107" s="24">
        <v>171.73</v>
      </c>
      <c r="G107" s="174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7"/>
      <c r="C108" s="21">
        <v>575</v>
      </c>
      <c r="D108" s="22">
        <v>379.08</v>
      </c>
      <c r="E108" s="23">
        <v>-600</v>
      </c>
      <c r="F108" s="24">
        <v>30.12</v>
      </c>
      <c r="G108" s="174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8"/>
      <c r="C109" s="25">
        <v>556</v>
      </c>
      <c r="D109" s="26">
        <v>384.79</v>
      </c>
      <c r="E109" s="27">
        <v>-600</v>
      </c>
      <c r="F109" s="28">
        <v>-115</v>
      </c>
      <c r="G109" s="186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6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2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17"/>
      <c r="C111" s="21">
        <v>558</v>
      </c>
      <c r="D111" s="22">
        <v>-377.67</v>
      </c>
      <c r="E111" s="23">
        <v>-750</v>
      </c>
      <c r="F111" s="24">
        <v>43.15</v>
      </c>
      <c r="G111" s="174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7"/>
      <c r="C112" s="21">
        <v>559</v>
      </c>
      <c r="D112" s="22">
        <v>-356.53</v>
      </c>
      <c r="E112" s="23">
        <v>-750</v>
      </c>
      <c r="F112" s="24">
        <v>199</v>
      </c>
      <c r="G112" s="174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7"/>
      <c r="C113" s="21">
        <v>560</v>
      </c>
      <c r="D113" s="22">
        <v>-272.73</v>
      </c>
      <c r="E113" s="23">
        <v>-750</v>
      </c>
      <c r="F113" s="24">
        <v>331.81</v>
      </c>
      <c r="G113" s="174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7"/>
      <c r="C114" s="21">
        <v>561</v>
      </c>
      <c r="D114" s="22">
        <v>-143.05000000000001</v>
      </c>
      <c r="E114" s="23">
        <v>-750</v>
      </c>
      <c r="F114" s="24">
        <v>420.67</v>
      </c>
      <c r="G114" s="174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7"/>
      <c r="C115" s="21">
        <v>562</v>
      </c>
      <c r="D115" s="22">
        <v>10.68</v>
      </c>
      <c r="E115" s="23">
        <v>-750</v>
      </c>
      <c r="F115" s="24">
        <v>452.54</v>
      </c>
      <c r="G115" s="174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7"/>
      <c r="C116" s="21">
        <v>563</v>
      </c>
      <c r="D116" s="22">
        <v>164.46</v>
      </c>
      <c r="E116" s="23">
        <v>-750</v>
      </c>
      <c r="F116" s="24">
        <v>420.88</v>
      </c>
      <c r="G116" s="174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7"/>
      <c r="C117" s="21">
        <v>564</v>
      </c>
      <c r="D117" s="22">
        <v>293.38</v>
      </c>
      <c r="E117" s="23">
        <v>-750</v>
      </c>
      <c r="F117" s="24">
        <v>330.82</v>
      </c>
      <c r="G117" s="174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7"/>
      <c r="C118" s="21">
        <v>565</v>
      </c>
      <c r="D118" s="22">
        <v>378.34</v>
      </c>
      <c r="E118" s="23">
        <v>-750</v>
      </c>
      <c r="F118" s="24">
        <v>198.6</v>
      </c>
      <c r="G118" s="174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7"/>
      <c r="C119" s="21">
        <v>566</v>
      </c>
      <c r="D119" s="22">
        <v>401.96</v>
      </c>
      <c r="E119" s="23">
        <v>-750</v>
      </c>
      <c r="F119" s="24">
        <v>43.11</v>
      </c>
      <c r="G119" s="174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8"/>
      <c r="C120" s="25">
        <v>557</v>
      </c>
      <c r="D120" s="26">
        <v>406</v>
      </c>
      <c r="E120" s="27">
        <v>-750</v>
      </c>
      <c r="F120" s="28">
        <v>-115</v>
      </c>
      <c r="G120" s="187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19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5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0"/>
      <c r="C122" s="21">
        <v>553</v>
      </c>
      <c r="D122" s="22">
        <v>0</v>
      </c>
      <c r="E122" s="23">
        <v>-473.4</v>
      </c>
      <c r="F122" s="24">
        <v>-155</v>
      </c>
      <c r="G122" s="174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0"/>
      <c r="C123" s="21">
        <v>554</v>
      </c>
      <c r="D123" s="22">
        <v>130</v>
      </c>
      <c r="E123" s="23">
        <v>-467.81</v>
      </c>
      <c r="F123" s="24">
        <v>-155</v>
      </c>
      <c r="G123" s="174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1"/>
      <c r="C124" s="25">
        <v>555</v>
      </c>
      <c r="D124" s="26">
        <v>334.9</v>
      </c>
      <c r="E124" s="27">
        <v>-506.09</v>
      </c>
      <c r="F124" s="28">
        <v>-115</v>
      </c>
      <c r="G124" s="186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3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2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14"/>
      <c r="C126" s="21">
        <v>220</v>
      </c>
      <c r="D126" s="22">
        <v>874.3</v>
      </c>
      <c r="E126" s="23">
        <v>-701.5</v>
      </c>
      <c r="F126" s="24">
        <v>775</v>
      </c>
      <c r="G126" s="174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4"/>
      <c r="C127" s="21">
        <v>223</v>
      </c>
      <c r="D127" s="22">
        <v>1018.3</v>
      </c>
      <c r="E127" s="23">
        <v>-648.70000000000005</v>
      </c>
      <c r="F127" s="24">
        <v>875</v>
      </c>
      <c r="G127" s="174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4"/>
      <c r="C128" s="21">
        <v>221</v>
      </c>
      <c r="D128" s="22">
        <v>1034.3</v>
      </c>
      <c r="E128" s="23">
        <v>-664.5</v>
      </c>
      <c r="F128" s="24">
        <v>875</v>
      </c>
      <c r="G128" s="174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4"/>
      <c r="C129" s="21">
        <v>224</v>
      </c>
      <c r="D129" s="22">
        <v>1060</v>
      </c>
      <c r="E129" s="23">
        <v>-675.8</v>
      </c>
      <c r="F129" s="24">
        <v>875</v>
      </c>
      <c r="G129" s="174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4"/>
      <c r="C130" s="21">
        <v>44</v>
      </c>
      <c r="D130" s="22">
        <v>1100</v>
      </c>
      <c r="E130" s="23">
        <v>-681.75</v>
      </c>
      <c r="F130" s="24">
        <v>875</v>
      </c>
      <c r="G130" s="174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4"/>
      <c r="C131" s="21">
        <v>222</v>
      </c>
      <c r="D131" s="22">
        <v>1219</v>
      </c>
      <c r="E131" s="23">
        <v>-617</v>
      </c>
      <c r="F131" s="24">
        <v>975</v>
      </c>
      <c r="G131" s="174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5"/>
      <c r="C132" s="25">
        <v>45</v>
      </c>
      <c r="D132" s="26">
        <v>1300</v>
      </c>
      <c r="E132" s="27">
        <v>-630.23</v>
      </c>
      <c r="F132" s="28">
        <v>975</v>
      </c>
      <c r="G132" s="187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13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5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4"/>
      <c r="C134" s="21">
        <v>39</v>
      </c>
      <c r="D134" s="22">
        <v>3500</v>
      </c>
      <c r="E134" s="23">
        <v>-777.73</v>
      </c>
      <c r="F134" s="24">
        <v>150</v>
      </c>
      <c r="G134" s="174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4"/>
      <c r="C135" s="21">
        <v>198</v>
      </c>
      <c r="D135" s="22">
        <v>3588</v>
      </c>
      <c r="E135" s="23">
        <v>-748</v>
      </c>
      <c r="F135" s="24">
        <v>150</v>
      </c>
      <c r="G135" s="174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4"/>
      <c r="C136" s="21">
        <v>40</v>
      </c>
      <c r="D136" s="22">
        <v>3656.8</v>
      </c>
      <c r="E136" s="23">
        <v>-700</v>
      </c>
      <c r="F136" s="24">
        <v>150</v>
      </c>
      <c r="G136" s="174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4"/>
      <c r="C137" s="21">
        <v>42</v>
      </c>
      <c r="D137" s="22">
        <v>3765.4</v>
      </c>
      <c r="E137" s="23">
        <v>-400</v>
      </c>
      <c r="F137" s="24">
        <v>150</v>
      </c>
      <c r="G137" s="174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4"/>
      <c r="C138" s="21">
        <v>207</v>
      </c>
      <c r="D138" s="22">
        <v>3765</v>
      </c>
      <c r="E138" s="23">
        <v>400</v>
      </c>
      <c r="F138" s="24">
        <v>150</v>
      </c>
      <c r="G138" s="174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4"/>
      <c r="C139" s="21">
        <v>201</v>
      </c>
      <c r="D139" s="22">
        <v>3656.8</v>
      </c>
      <c r="E139" s="23">
        <v>700</v>
      </c>
      <c r="F139" s="24">
        <v>150</v>
      </c>
      <c r="G139" s="174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4"/>
      <c r="C140" s="21">
        <v>206</v>
      </c>
      <c r="D140" s="22">
        <v>3588</v>
      </c>
      <c r="E140" s="23">
        <v>748</v>
      </c>
      <c r="F140" s="24">
        <v>150</v>
      </c>
      <c r="G140" s="174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4"/>
      <c r="C141" s="21">
        <v>200</v>
      </c>
      <c r="D141" s="22">
        <v>3500</v>
      </c>
      <c r="E141" s="23">
        <v>777.7</v>
      </c>
      <c r="F141" s="24">
        <v>150</v>
      </c>
      <c r="G141" s="174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5"/>
      <c r="C142" s="25">
        <v>199</v>
      </c>
      <c r="D142" s="26">
        <v>3300</v>
      </c>
      <c r="E142" s="27">
        <v>830.8</v>
      </c>
      <c r="F142" s="28">
        <v>150</v>
      </c>
      <c r="G142" s="186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6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2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17"/>
      <c r="C144" s="21">
        <v>226</v>
      </c>
      <c r="D144" s="22">
        <v>3425</v>
      </c>
      <c r="E144" s="23">
        <v>-762.3</v>
      </c>
      <c r="F144" s="24">
        <v>500</v>
      </c>
      <c r="G144" s="174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7"/>
      <c r="C145" s="21">
        <v>227</v>
      </c>
      <c r="D145" s="22">
        <v>3525</v>
      </c>
      <c r="E145" s="23">
        <v>-743.3</v>
      </c>
      <c r="F145" s="24">
        <v>500</v>
      </c>
      <c r="G145" s="174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7"/>
      <c r="C146" s="21">
        <v>228</v>
      </c>
      <c r="D146" s="22">
        <v>3599.5</v>
      </c>
      <c r="E146" s="23">
        <v>-690</v>
      </c>
      <c r="F146" s="24">
        <v>500</v>
      </c>
      <c r="G146" s="174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7"/>
      <c r="C147" s="21">
        <v>229</v>
      </c>
      <c r="D147" s="22">
        <v>3646.2</v>
      </c>
      <c r="E147" s="23">
        <v>-600</v>
      </c>
      <c r="F147" s="24">
        <v>500</v>
      </c>
      <c r="G147" s="174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7"/>
      <c r="C148" s="21">
        <v>234</v>
      </c>
      <c r="D148" s="22">
        <v>3646.2</v>
      </c>
      <c r="E148" s="23">
        <v>600</v>
      </c>
      <c r="F148" s="24">
        <v>500</v>
      </c>
      <c r="G148" s="174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7"/>
      <c r="C149" s="21">
        <v>233</v>
      </c>
      <c r="D149" s="22">
        <v>3599.5</v>
      </c>
      <c r="E149" s="23">
        <v>690</v>
      </c>
      <c r="F149" s="24">
        <v>500</v>
      </c>
      <c r="G149" s="174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7"/>
      <c r="C150" s="21">
        <v>232</v>
      </c>
      <c r="D150" s="22">
        <v>3525</v>
      </c>
      <c r="E150" s="23">
        <v>743.3</v>
      </c>
      <c r="F150" s="24">
        <v>500</v>
      </c>
      <c r="G150" s="174"/>
      <c r="H150" s="47" t="e">
        <f>VLOOKUP(C150,#REF!,5,FALSE)</f>
        <v>#REF!</v>
      </c>
      <c r="I150" s="48"/>
    </row>
    <row r="151" spans="1:9" ht="13.8">
      <c r="A151" s="1"/>
      <c r="B151" s="317"/>
      <c r="C151" s="21">
        <v>231</v>
      </c>
      <c r="D151" s="22">
        <v>3425</v>
      </c>
      <c r="E151" s="23">
        <v>762.3</v>
      </c>
      <c r="F151" s="24">
        <v>500</v>
      </c>
      <c r="G151" s="174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8"/>
      <c r="C152" s="25">
        <v>230</v>
      </c>
      <c r="D152" s="26">
        <v>3300</v>
      </c>
      <c r="E152" s="27">
        <v>782.4</v>
      </c>
      <c r="F152" s="28">
        <v>500</v>
      </c>
      <c r="G152" s="187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22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5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3"/>
      <c r="C154" s="65">
        <v>263</v>
      </c>
      <c r="D154" s="23">
        <v>2831.7</v>
      </c>
      <c r="E154" s="23">
        <v>-643.29999999999995</v>
      </c>
      <c r="F154" s="24">
        <v>875</v>
      </c>
      <c r="G154" s="174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3"/>
      <c r="C155" s="65">
        <v>133</v>
      </c>
      <c r="D155" s="32">
        <v>2619.5</v>
      </c>
      <c r="E155" s="32">
        <v>-600</v>
      </c>
      <c r="F155" s="33">
        <v>975</v>
      </c>
      <c r="G155" s="174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3"/>
      <c r="C156" s="65">
        <v>272</v>
      </c>
      <c r="D156" s="23">
        <v>2619.5</v>
      </c>
      <c r="E156" s="23">
        <v>600</v>
      </c>
      <c r="F156" s="24">
        <v>975</v>
      </c>
      <c r="G156" s="174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3"/>
      <c r="C157" s="65">
        <v>271</v>
      </c>
      <c r="D157" s="23">
        <v>2831.7</v>
      </c>
      <c r="E157" s="23">
        <v>643.29999999999995</v>
      </c>
      <c r="F157" s="24">
        <v>875</v>
      </c>
      <c r="G157" s="174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4"/>
      <c r="C158" s="66">
        <v>270</v>
      </c>
      <c r="D158" s="27">
        <v>3008.4</v>
      </c>
      <c r="E158" s="27">
        <v>677.2</v>
      </c>
      <c r="F158" s="28">
        <v>775</v>
      </c>
      <c r="G158" s="186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6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2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17"/>
      <c r="C160" s="63">
        <v>133</v>
      </c>
      <c r="D160" s="34">
        <v>2619.5</v>
      </c>
      <c r="E160" s="32">
        <v>-600</v>
      </c>
      <c r="F160" s="33">
        <v>975</v>
      </c>
      <c r="G160" s="174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7"/>
      <c r="C161" s="63">
        <v>266</v>
      </c>
      <c r="D161" s="22">
        <v>2664.2</v>
      </c>
      <c r="E161" s="23">
        <v>-576</v>
      </c>
      <c r="F161" s="24">
        <v>975</v>
      </c>
      <c r="G161" s="174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7"/>
      <c r="C162" s="63">
        <v>134</v>
      </c>
      <c r="D162" s="34">
        <v>2778.4</v>
      </c>
      <c r="E162" s="32">
        <v>-600</v>
      </c>
      <c r="F162" s="33">
        <v>925</v>
      </c>
      <c r="G162" s="174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7"/>
      <c r="C163" s="63">
        <v>262</v>
      </c>
      <c r="D163" s="22">
        <v>2753.8</v>
      </c>
      <c r="E163" s="23">
        <v>-656.6</v>
      </c>
      <c r="F163" s="24">
        <v>875</v>
      </c>
      <c r="G163" s="174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7"/>
      <c r="C164" s="63">
        <v>263</v>
      </c>
      <c r="D164" s="22">
        <v>2831.7</v>
      </c>
      <c r="E164" s="23">
        <v>-643.29999999999995</v>
      </c>
      <c r="F164" s="24">
        <v>875</v>
      </c>
      <c r="G164" s="174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7"/>
      <c r="C165" s="63">
        <v>264</v>
      </c>
      <c r="D165" s="22">
        <v>2872.8</v>
      </c>
      <c r="E165" s="23">
        <v>-625.70000000000005</v>
      </c>
      <c r="F165" s="24">
        <v>875</v>
      </c>
      <c r="G165" s="174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7"/>
      <c r="C166" s="63">
        <v>259</v>
      </c>
      <c r="D166" s="22">
        <v>2930.6</v>
      </c>
      <c r="E166" s="23">
        <v>-689.8</v>
      </c>
      <c r="F166" s="24">
        <v>775</v>
      </c>
      <c r="G166" s="174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7"/>
      <c r="C167" s="63">
        <v>260</v>
      </c>
      <c r="D167" s="22">
        <v>3008.4</v>
      </c>
      <c r="E167" s="23">
        <v>-677.2</v>
      </c>
      <c r="F167" s="24">
        <v>775</v>
      </c>
      <c r="G167" s="174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7"/>
      <c r="C168" s="63">
        <v>261</v>
      </c>
      <c r="D168" s="22">
        <v>3085.5</v>
      </c>
      <c r="E168" s="23">
        <v>-643.1</v>
      </c>
      <c r="F168" s="24">
        <v>775</v>
      </c>
      <c r="G168" s="174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7"/>
      <c r="C169" s="63">
        <v>269</v>
      </c>
      <c r="D169" s="22">
        <v>2667.9</v>
      </c>
      <c r="E169" s="23">
        <v>-529.1</v>
      </c>
      <c r="F169" s="24">
        <v>975</v>
      </c>
      <c r="G169" s="174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7"/>
      <c r="C170" s="63">
        <v>268</v>
      </c>
      <c r="D170" s="22">
        <v>2897.9</v>
      </c>
      <c r="E170" s="23">
        <v>-565.20000000000005</v>
      </c>
      <c r="F170" s="24">
        <v>875</v>
      </c>
      <c r="G170" s="174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8"/>
      <c r="C171" s="68">
        <v>267</v>
      </c>
      <c r="D171" s="26">
        <v>3099.9</v>
      </c>
      <c r="E171" s="27">
        <v>-588.4</v>
      </c>
      <c r="F171" s="28">
        <v>775</v>
      </c>
      <c r="G171" s="187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16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5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7"/>
      <c r="C173" s="21">
        <v>622</v>
      </c>
      <c r="D173" s="22">
        <v>750</v>
      </c>
      <c r="E173" s="23">
        <v>-328.45</v>
      </c>
      <c r="F173" s="24">
        <v>-120</v>
      </c>
      <c r="G173" s="174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7"/>
      <c r="C174" s="21">
        <v>623</v>
      </c>
      <c r="D174" s="22">
        <v>1100</v>
      </c>
      <c r="E174" s="23">
        <v>-360</v>
      </c>
      <c r="F174" s="24">
        <v>-155.66</v>
      </c>
      <c r="G174" s="174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7"/>
      <c r="C175" s="21">
        <v>624</v>
      </c>
      <c r="D175" s="22">
        <v>1500</v>
      </c>
      <c r="E175" s="23">
        <v>-360</v>
      </c>
      <c r="F175" s="24">
        <v>-150.12</v>
      </c>
      <c r="G175" s="174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7"/>
      <c r="C176" s="21">
        <v>625</v>
      </c>
      <c r="D176" s="22">
        <v>400</v>
      </c>
      <c r="E176" s="23">
        <v>-550</v>
      </c>
      <c r="F176" s="24">
        <v>-159.6</v>
      </c>
      <c r="G176" s="174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7"/>
      <c r="C177" s="21">
        <v>626</v>
      </c>
      <c r="D177" s="22">
        <v>500</v>
      </c>
      <c r="E177" s="23">
        <v>-700</v>
      </c>
      <c r="F177" s="24">
        <v>-159.69999999999999</v>
      </c>
      <c r="G177" s="174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7"/>
      <c r="C178" s="21">
        <v>627</v>
      </c>
      <c r="D178" s="22">
        <v>540</v>
      </c>
      <c r="E178" s="23">
        <v>-590</v>
      </c>
      <c r="F178" s="24">
        <v>-164.6</v>
      </c>
      <c r="G178" s="174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7"/>
      <c r="C179" s="21">
        <v>628</v>
      </c>
      <c r="D179" s="22">
        <v>750</v>
      </c>
      <c r="E179" s="23">
        <v>-590</v>
      </c>
      <c r="F179" s="24">
        <v>-160.05000000000001</v>
      </c>
      <c r="G179" s="174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7"/>
      <c r="C180" s="21">
        <v>629</v>
      </c>
      <c r="D180" s="22">
        <v>1100</v>
      </c>
      <c r="E180" s="23">
        <v>-590</v>
      </c>
      <c r="F180" s="24">
        <v>-155.66</v>
      </c>
      <c r="G180" s="174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7"/>
      <c r="C181" s="21">
        <v>630</v>
      </c>
      <c r="D181" s="22">
        <v>1500</v>
      </c>
      <c r="E181" s="23">
        <v>-590</v>
      </c>
      <c r="F181" s="24">
        <v>-150.12</v>
      </c>
      <c r="G181" s="174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7"/>
      <c r="C182" s="21">
        <v>631</v>
      </c>
      <c r="D182" s="22">
        <v>2403.6999999999998</v>
      </c>
      <c r="E182" s="23">
        <v>-740</v>
      </c>
      <c r="F182" s="24">
        <v>-97.1</v>
      </c>
      <c r="G182" s="174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7"/>
      <c r="C183" s="21">
        <v>632</v>
      </c>
      <c r="D183" s="22">
        <v>2793.2</v>
      </c>
      <c r="E183" s="23">
        <v>-740</v>
      </c>
      <c r="F183" s="24">
        <v>461.5</v>
      </c>
      <c r="G183" s="174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8"/>
      <c r="C184" s="25">
        <v>633</v>
      </c>
      <c r="D184" s="26">
        <v>3172.9</v>
      </c>
      <c r="E184" s="27">
        <v>-740</v>
      </c>
      <c r="F184" s="28">
        <v>185.2</v>
      </c>
      <c r="G184" s="186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6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2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17"/>
      <c r="C186" s="21">
        <v>59</v>
      </c>
      <c r="D186" s="22">
        <v>589.20000000000005</v>
      </c>
      <c r="E186" s="23">
        <v>-400</v>
      </c>
      <c r="F186" s="24">
        <v>675</v>
      </c>
      <c r="G186" s="174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7"/>
      <c r="C187" s="21">
        <v>63</v>
      </c>
      <c r="D187" s="22">
        <v>661.1</v>
      </c>
      <c r="E187" s="23">
        <v>-600</v>
      </c>
      <c r="F187" s="24">
        <v>675</v>
      </c>
      <c r="G187" s="174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7"/>
      <c r="C188" s="21">
        <v>56</v>
      </c>
      <c r="D188" s="22">
        <v>718.28</v>
      </c>
      <c r="E188" s="23">
        <v>-200</v>
      </c>
      <c r="F188" s="24">
        <v>775</v>
      </c>
      <c r="G188" s="174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7"/>
      <c r="C189" s="21">
        <v>60</v>
      </c>
      <c r="D189" s="22">
        <v>754.38</v>
      </c>
      <c r="E189" s="23">
        <v>-400</v>
      </c>
      <c r="F189" s="24">
        <v>775</v>
      </c>
      <c r="G189" s="174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7"/>
      <c r="C190" s="21">
        <v>64</v>
      </c>
      <c r="D190" s="22">
        <v>827.65</v>
      </c>
      <c r="E190" s="23">
        <v>-600</v>
      </c>
      <c r="F190" s="24">
        <v>775</v>
      </c>
      <c r="G190" s="174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7"/>
      <c r="C191" s="21">
        <v>57</v>
      </c>
      <c r="D191" s="22">
        <v>895.8</v>
      </c>
      <c r="E191" s="23">
        <v>-200</v>
      </c>
      <c r="F191" s="24">
        <v>875</v>
      </c>
      <c r="G191" s="174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7"/>
      <c r="C192" s="21">
        <v>61</v>
      </c>
      <c r="D192" s="22">
        <v>932.43</v>
      </c>
      <c r="E192" s="23">
        <v>-400</v>
      </c>
      <c r="F192" s="24">
        <v>875</v>
      </c>
      <c r="G192" s="174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7"/>
      <c r="C193" s="21">
        <v>65</v>
      </c>
      <c r="D193" s="22">
        <v>1007.9</v>
      </c>
      <c r="E193" s="23">
        <v>-600</v>
      </c>
      <c r="F193" s="24">
        <v>875</v>
      </c>
      <c r="G193" s="174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7"/>
      <c r="C194" s="21">
        <v>58</v>
      </c>
      <c r="D194" s="22">
        <v>1095.9000000000001</v>
      </c>
      <c r="E194" s="23">
        <v>-200</v>
      </c>
      <c r="F194" s="24">
        <v>975</v>
      </c>
      <c r="G194" s="174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8"/>
      <c r="C195" s="25">
        <v>62</v>
      </c>
      <c r="D195" s="26">
        <v>1134.9000000000001</v>
      </c>
      <c r="E195" s="27">
        <v>-400</v>
      </c>
      <c r="F195" s="28">
        <v>975</v>
      </c>
      <c r="G195" s="187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13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5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4"/>
      <c r="C197" s="63">
        <v>125</v>
      </c>
      <c r="D197" s="34">
        <v>2803.68</v>
      </c>
      <c r="E197" s="32">
        <v>-200</v>
      </c>
      <c r="F197" s="33">
        <v>975</v>
      </c>
      <c r="G197" s="174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4"/>
      <c r="C198" s="63">
        <v>130</v>
      </c>
      <c r="D198" s="34">
        <v>2989.1</v>
      </c>
      <c r="E198" s="32">
        <v>-400</v>
      </c>
      <c r="F198" s="33">
        <v>875</v>
      </c>
      <c r="G198" s="174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4"/>
      <c r="C199" s="63">
        <v>126</v>
      </c>
      <c r="D199" s="34">
        <v>3042.9</v>
      </c>
      <c r="E199" s="32">
        <v>-200</v>
      </c>
      <c r="F199" s="33">
        <v>875</v>
      </c>
      <c r="G199" s="174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4"/>
      <c r="C200" s="63">
        <v>131</v>
      </c>
      <c r="D200" s="34">
        <v>3200.9</v>
      </c>
      <c r="E200" s="32">
        <v>-400</v>
      </c>
      <c r="F200" s="33">
        <v>775</v>
      </c>
      <c r="G200" s="174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4"/>
      <c r="C201" s="63">
        <v>127</v>
      </c>
      <c r="D201" s="34">
        <v>3251.25</v>
      </c>
      <c r="E201" s="32">
        <v>-200</v>
      </c>
      <c r="F201" s="33">
        <v>775</v>
      </c>
      <c r="G201" s="174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4"/>
      <c r="C202" s="63">
        <v>128</v>
      </c>
      <c r="D202" s="34">
        <v>3500</v>
      </c>
      <c r="E202" s="32">
        <v>-200</v>
      </c>
      <c r="F202" s="33">
        <v>731.48</v>
      </c>
      <c r="G202" s="174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5"/>
      <c r="C203" s="68">
        <v>132</v>
      </c>
      <c r="D203" s="38">
        <v>3500</v>
      </c>
      <c r="E203" s="39">
        <v>-400</v>
      </c>
      <c r="F203" s="40">
        <v>721.2</v>
      </c>
      <c r="G203" s="186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3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2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14"/>
      <c r="C205" s="21">
        <v>211</v>
      </c>
      <c r="D205" s="22">
        <v>1100</v>
      </c>
      <c r="E205" s="23">
        <v>-698.8</v>
      </c>
      <c r="F205" s="24">
        <v>830</v>
      </c>
      <c r="G205" s="174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4"/>
      <c r="C206" s="21">
        <v>212</v>
      </c>
      <c r="D206" s="22">
        <v>1200</v>
      </c>
      <c r="E206" s="23">
        <v>-676.7</v>
      </c>
      <c r="F206" s="24">
        <v>880</v>
      </c>
      <c r="G206" s="174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4"/>
      <c r="C207" s="21">
        <v>213</v>
      </c>
      <c r="D207" s="22">
        <v>1300</v>
      </c>
      <c r="E207" s="23">
        <v>-654.5</v>
      </c>
      <c r="F207" s="24">
        <v>925</v>
      </c>
      <c r="G207" s="174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4"/>
      <c r="C208" s="21">
        <v>214</v>
      </c>
      <c r="D208" s="22">
        <v>1400</v>
      </c>
      <c r="E208" s="23">
        <v>-641.79999999999995</v>
      </c>
      <c r="F208" s="24">
        <v>950</v>
      </c>
      <c r="G208" s="174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4"/>
      <c r="C209" s="21">
        <v>54</v>
      </c>
      <c r="D209" s="22">
        <v>1500</v>
      </c>
      <c r="E209" s="23">
        <v>-628.04999999999995</v>
      </c>
      <c r="F209" s="24">
        <v>975</v>
      </c>
      <c r="G209" s="174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4"/>
      <c r="C210" s="21">
        <v>209</v>
      </c>
      <c r="D210" s="22">
        <v>1020</v>
      </c>
      <c r="E210" s="23">
        <v>-741.1</v>
      </c>
      <c r="F210" s="24">
        <v>725</v>
      </c>
      <c r="G210" s="174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4"/>
      <c r="C211" s="21">
        <v>46</v>
      </c>
      <c r="D211" s="22">
        <v>1100</v>
      </c>
      <c r="E211" s="23">
        <v>-723.63</v>
      </c>
      <c r="F211" s="24">
        <v>775</v>
      </c>
      <c r="G211" s="174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4"/>
      <c r="C212" s="21">
        <v>215</v>
      </c>
      <c r="D212" s="22">
        <v>1200</v>
      </c>
      <c r="E212" s="23">
        <v>-706.5</v>
      </c>
      <c r="F212" s="24">
        <v>820</v>
      </c>
      <c r="G212" s="174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4"/>
      <c r="C213" s="21">
        <v>47</v>
      </c>
      <c r="D213" s="22">
        <v>1300</v>
      </c>
      <c r="E213" s="23">
        <v>-681.85</v>
      </c>
      <c r="F213" s="24">
        <v>875</v>
      </c>
      <c r="G213" s="174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4"/>
      <c r="C214" s="21">
        <v>217</v>
      </c>
      <c r="D214" s="22">
        <v>1400</v>
      </c>
      <c r="E214" s="23">
        <v>-681.2</v>
      </c>
      <c r="F214" s="24">
        <v>880</v>
      </c>
      <c r="G214" s="174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4"/>
      <c r="C215" s="21">
        <v>53</v>
      </c>
      <c r="D215" s="22">
        <v>1500</v>
      </c>
      <c r="E215" s="23">
        <v>-685.2</v>
      </c>
      <c r="F215" s="24">
        <v>875</v>
      </c>
      <c r="G215" s="174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4"/>
      <c r="C216" s="21">
        <v>216</v>
      </c>
      <c r="D216" s="22">
        <v>1200</v>
      </c>
      <c r="E216" s="23">
        <v>-724.4</v>
      </c>
      <c r="F216" s="24">
        <v>780</v>
      </c>
      <c r="G216" s="174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4"/>
      <c r="C217" s="21">
        <v>50</v>
      </c>
      <c r="D217" s="22">
        <v>1300</v>
      </c>
      <c r="E217" s="23">
        <v>-728.8</v>
      </c>
      <c r="F217" s="24">
        <v>775</v>
      </c>
      <c r="G217" s="174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4"/>
      <c r="C218" s="21">
        <v>218</v>
      </c>
      <c r="D218" s="22">
        <v>1400</v>
      </c>
      <c r="E218" s="23">
        <v>-728.5</v>
      </c>
      <c r="F218" s="24">
        <v>780</v>
      </c>
      <c r="G218" s="174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4"/>
      <c r="C219" s="21">
        <v>52</v>
      </c>
      <c r="D219" s="22">
        <v>1500</v>
      </c>
      <c r="E219" s="23">
        <v>-731.85</v>
      </c>
      <c r="F219" s="24">
        <v>775</v>
      </c>
      <c r="G219" s="174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4"/>
      <c r="C220" s="21">
        <v>208</v>
      </c>
      <c r="D220" s="22">
        <v>1020</v>
      </c>
      <c r="E220" s="23">
        <v>-759</v>
      </c>
      <c r="F220" s="24">
        <v>675</v>
      </c>
      <c r="G220" s="174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4"/>
      <c r="C221" s="21">
        <v>48</v>
      </c>
      <c r="D221" s="22">
        <v>1100</v>
      </c>
      <c r="E221" s="23">
        <v>-761.53</v>
      </c>
      <c r="F221" s="24">
        <v>675</v>
      </c>
      <c r="G221" s="174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4"/>
      <c r="C222" s="21">
        <v>49</v>
      </c>
      <c r="D222" s="22">
        <v>1300</v>
      </c>
      <c r="E222" s="23">
        <v>-766.35</v>
      </c>
      <c r="F222" s="24">
        <v>675</v>
      </c>
      <c r="G222" s="174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5"/>
      <c r="C223" s="25">
        <v>51</v>
      </c>
      <c r="D223" s="26">
        <v>1500</v>
      </c>
      <c r="E223" s="27">
        <v>-769.13</v>
      </c>
      <c r="F223" s="28">
        <v>675</v>
      </c>
      <c r="G223" s="186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honeticPr fontId="4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25" t="s">
        <v>77</v>
      </c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3" t="s">
        <v>161</v>
      </c>
      <c r="AH106" s="203" t="s">
        <v>162</v>
      </c>
      <c r="AI106" s="203" t="s">
        <v>163</v>
      </c>
      <c r="AJ106" s="203" t="s">
        <v>164</v>
      </c>
      <c r="AK106" s="203" t="s">
        <v>165</v>
      </c>
      <c r="AL106" s="203" t="s">
        <v>166</v>
      </c>
      <c r="AM106" s="203" t="s">
        <v>167</v>
      </c>
      <c r="AN106" s="203" t="s">
        <v>168</v>
      </c>
      <c r="AO106" s="203" t="s">
        <v>169</v>
      </c>
      <c r="AP106" s="203" t="s">
        <v>170</v>
      </c>
      <c r="AQ106" s="203" t="s">
        <v>175</v>
      </c>
      <c r="AR106" s="203" t="s">
        <v>171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3" t="s">
        <v>172</v>
      </c>
      <c r="AH107" s="204">
        <v>0.26813019893880702</v>
      </c>
      <c r="AI107" s="204">
        <v>4.4633815891147698E-4</v>
      </c>
      <c r="AJ107" s="204">
        <f>2*AI107</f>
        <v>8.9267631782295395E-4</v>
      </c>
      <c r="AK107" s="204">
        <v>9.25028391546312E-2</v>
      </c>
      <c r="AL107" s="204">
        <v>1.3155184102830401E-3</v>
      </c>
      <c r="AM107" s="204">
        <f>2*AL107</f>
        <v>2.6310368205660802E-3</v>
      </c>
      <c r="AN107" s="204">
        <v>2.0605624643846399E-2</v>
      </c>
      <c r="AO107" s="204">
        <v>2.9120517059727201E-3</v>
      </c>
      <c r="AP107" s="204">
        <f>2*AO107</f>
        <v>5.8241034119454402E-3</v>
      </c>
      <c r="AQ107" s="203"/>
      <c r="AR107" s="205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3" t="s">
        <v>173</v>
      </c>
      <c r="AH108" s="204">
        <v>0.26442937857598298</v>
      </c>
      <c r="AI108" s="204">
        <v>6.1503665563911896E-4</v>
      </c>
      <c r="AJ108" s="204">
        <f>2*AI108</f>
        <v>1.2300733112782379E-3</v>
      </c>
      <c r="AK108" s="204">
        <v>8.6531817451036996E-2</v>
      </c>
      <c r="AL108" s="204">
        <v>1.23915137172045E-3</v>
      </c>
      <c r="AM108" s="204">
        <f>2*AL108</f>
        <v>2.4783027434408999E-3</v>
      </c>
      <c r="AN108" s="204">
        <v>2.1698855577566501E-2</v>
      </c>
      <c r="AO108" s="204">
        <v>2.29918178481939E-3</v>
      </c>
      <c r="AP108" s="204">
        <f>2*AO108</f>
        <v>4.59836356963878E-3</v>
      </c>
      <c r="AQ108" s="203"/>
      <c r="AR108" s="205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3" t="s">
        <v>174</v>
      </c>
      <c r="AH109" s="204">
        <v>0.26237996920158602</v>
      </c>
      <c r="AI109" s="204">
        <v>6.3282150389359102E-4</v>
      </c>
      <c r="AJ109" s="204">
        <f>2*AI109</f>
        <v>1.265643007787182E-3</v>
      </c>
      <c r="AK109" s="204">
        <v>7.8673044132036796E-2</v>
      </c>
      <c r="AL109" s="204">
        <v>1.8069093625361901E-3</v>
      </c>
      <c r="AM109" s="204">
        <f>2*AL109</f>
        <v>3.6138187250723802E-3</v>
      </c>
      <c r="AN109" s="204">
        <v>1.15746644404535E-2</v>
      </c>
      <c r="AO109" s="204">
        <v>9.5200164901830401E-4</v>
      </c>
      <c r="AP109" s="204">
        <f>2*AO109</f>
        <v>1.904003298036608E-3</v>
      </c>
      <c r="AQ109" s="203"/>
      <c r="AR109" s="205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3"/>
      <c r="AT111" s="203"/>
      <c r="AU111" s="203"/>
      <c r="AV111" s="203"/>
      <c r="AW111" s="203"/>
      <c r="AX111" s="203"/>
      <c r="AY111" s="203"/>
      <c r="AZ111" s="203"/>
      <c r="BA111" s="203"/>
      <c r="BB111" s="203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3"/>
      <c r="AT112" s="203"/>
      <c r="AU112" s="203"/>
      <c r="AV112" s="203"/>
      <c r="AW112" s="203"/>
      <c r="AX112" s="203"/>
      <c r="AY112" s="203"/>
      <c r="AZ112" s="203"/>
      <c r="BA112" s="203"/>
      <c r="BB112" s="203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3"/>
      <c r="AT113" s="203"/>
      <c r="AU113" s="203"/>
      <c r="AV113" s="203"/>
      <c r="AW113" s="203"/>
      <c r="AX113" s="203"/>
      <c r="AY113" s="203"/>
      <c r="AZ113" s="203"/>
      <c r="BA113" s="203"/>
      <c r="BB113" s="203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3"/>
      <c r="AT114" s="203"/>
      <c r="AU114" s="203"/>
      <c r="AV114" s="203"/>
      <c r="AW114" s="203"/>
      <c r="AX114" s="203"/>
      <c r="AY114" s="203"/>
      <c r="AZ114" s="203"/>
      <c r="BA114" s="203"/>
      <c r="BB114" s="203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3"/>
      <c r="AH115" s="203"/>
      <c r="AI115" s="203"/>
      <c r="AJ115" s="203"/>
      <c r="AK115" s="203"/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3"/>
      <c r="AH116" s="203"/>
      <c r="AI116" s="203"/>
      <c r="AJ116" s="203"/>
      <c r="AK116" s="203"/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3"/>
      <c r="AH117" s="203"/>
      <c r="AI117" s="203"/>
      <c r="AJ117" s="203"/>
      <c r="AK117" s="203"/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3"/>
      <c r="AH118" s="203"/>
      <c r="AI118" s="203"/>
      <c r="AJ118" s="203"/>
      <c r="AK118" s="203"/>
      <c r="AL118" s="203"/>
      <c r="AM118" s="203"/>
      <c r="AN118" s="203"/>
      <c r="AO118" s="203"/>
      <c r="AP118" s="203"/>
      <c r="AQ118" s="203"/>
      <c r="AR118" s="203"/>
      <c r="AS118" s="203"/>
      <c r="AT118" s="203"/>
      <c r="AU118" s="203"/>
      <c r="AV118" s="203"/>
      <c r="AW118" s="203"/>
      <c r="AX118" s="203"/>
      <c r="AY118" s="203"/>
      <c r="AZ118" s="203"/>
      <c r="BA118" s="203"/>
      <c r="BB118" s="203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3"/>
      <c r="AH119" s="203"/>
      <c r="AI119" s="203"/>
      <c r="AJ119" s="203"/>
      <c r="AK119" s="203"/>
      <c r="AL119" s="203"/>
      <c r="AM119" s="203"/>
      <c r="AN119" s="203"/>
      <c r="AO119" s="203"/>
      <c r="AP119" s="203"/>
      <c r="AQ119" s="203"/>
      <c r="AR119" s="203"/>
      <c r="AS119" s="203"/>
      <c r="AT119" s="203"/>
      <c r="AU119" s="203"/>
      <c r="AV119" s="203"/>
      <c r="AW119" s="203"/>
      <c r="AX119" s="203"/>
      <c r="AY119" s="203"/>
      <c r="AZ119" s="203"/>
      <c r="BA119" s="203"/>
      <c r="BB119" s="203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3"/>
      <c r="AH120" s="203"/>
      <c r="AI120" s="203"/>
      <c r="AJ120" s="203"/>
      <c r="AK120" s="203"/>
      <c r="AL120" s="203"/>
      <c r="AM120" s="203"/>
      <c r="AN120" s="203"/>
      <c r="AO120" s="203"/>
      <c r="AP120" s="203"/>
      <c r="AQ120" s="203"/>
      <c r="AR120" s="203"/>
      <c r="AS120" s="203"/>
      <c r="AT120" s="203"/>
      <c r="AU120" s="203"/>
      <c r="AV120" s="203"/>
      <c r="AW120" s="203"/>
      <c r="AX120" s="203"/>
      <c r="AY120" s="203"/>
      <c r="AZ120" s="203"/>
      <c r="BA120" s="203"/>
      <c r="BB120" s="203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3"/>
      <c r="AH121" s="203"/>
      <c r="AI121" s="203"/>
      <c r="AJ121" s="203"/>
      <c r="AK121" s="203"/>
      <c r="AL121" s="203"/>
      <c r="AM121" s="203"/>
      <c r="AN121" s="203"/>
      <c r="AO121" s="203"/>
      <c r="AP121" s="203"/>
      <c r="AQ121" s="203"/>
      <c r="AR121" s="203"/>
      <c r="AS121" s="203"/>
      <c r="AT121" s="203"/>
      <c r="AU121" s="203"/>
      <c r="AV121" s="203"/>
      <c r="AW121" s="203"/>
      <c r="AX121" s="203"/>
      <c r="AY121" s="203"/>
      <c r="AZ121" s="203"/>
      <c r="BA121" s="203"/>
      <c r="BB121" s="203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3"/>
      <c r="AH122" s="203"/>
      <c r="AI122" s="203"/>
      <c r="AJ122" s="203"/>
      <c r="AK122" s="203"/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3"/>
      <c r="AW122" s="203"/>
      <c r="AX122" s="203"/>
      <c r="AY122" s="203"/>
      <c r="AZ122" s="203"/>
      <c r="BA122" s="203"/>
      <c r="BB122" s="203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3"/>
      <c r="AH123" s="203"/>
      <c r="AI123" s="203"/>
      <c r="AJ123" s="203"/>
      <c r="AK123" s="203"/>
      <c r="AL123" s="203"/>
      <c r="AM123" s="203"/>
      <c r="AN123" s="203"/>
      <c r="AO123" s="203"/>
      <c r="AP123" s="203"/>
      <c r="AQ123" s="203"/>
      <c r="AR123" s="203"/>
      <c r="AS123" s="203"/>
      <c r="AT123" s="203"/>
      <c r="AU123" s="203"/>
      <c r="AV123" s="203"/>
      <c r="AW123" s="203"/>
      <c r="AX123" s="203"/>
      <c r="AY123" s="203"/>
      <c r="AZ123" s="203"/>
      <c r="BA123" s="203"/>
      <c r="BB123" s="203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3"/>
      <c r="AH124" s="203"/>
      <c r="AI124" s="203"/>
      <c r="AJ124" s="203"/>
      <c r="AK124" s="203"/>
      <c r="AL124" s="203"/>
      <c r="AM124" s="203"/>
      <c r="AN124" s="203"/>
      <c r="AO124" s="203"/>
      <c r="AP124" s="203"/>
      <c r="AQ124" s="203"/>
      <c r="AR124" s="203"/>
      <c r="AS124" s="203"/>
      <c r="AT124" s="203"/>
      <c r="AU124" s="203"/>
      <c r="AV124" s="203"/>
      <c r="AW124" s="203"/>
      <c r="AX124" s="203"/>
      <c r="AY124" s="203"/>
      <c r="AZ124" s="203"/>
      <c r="BA124" s="203"/>
      <c r="BB124" s="203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3"/>
      <c r="AH125" s="203"/>
      <c r="AI125" s="203"/>
      <c r="AJ125" s="203"/>
      <c r="AK125" s="203"/>
      <c r="AL125" s="203"/>
      <c r="AM125" s="203"/>
      <c r="AN125" s="203"/>
      <c r="AO125" s="203"/>
      <c r="AP125" s="203"/>
      <c r="AQ125" s="203"/>
      <c r="AR125" s="203"/>
      <c r="AS125" s="203"/>
      <c r="AT125" s="203"/>
      <c r="AU125" s="203"/>
      <c r="AV125" s="203"/>
      <c r="AW125" s="203"/>
      <c r="AX125" s="203"/>
      <c r="AY125" s="203"/>
      <c r="AZ125" s="203"/>
      <c r="BA125" s="203"/>
      <c r="BB125" s="203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3"/>
      <c r="AH126" s="203"/>
      <c r="AI126" s="203"/>
      <c r="AJ126" s="203"/>
      <c r="AK126" s="203"/>
      <c r="AL126" s="203"/>
      <c r="AM126" s="203"/>
      <c r="AN126" s="203"/>
      <c r="AO126" s="203"/>
      <c r="AP126" s="203"/>
      <c r="AQ126" s="203"/>
      <c r="AR126" s="203"/>
      <c r="AS126" s="203"/>
      <c r="AT126" s="203"/>
      <c r="AU126" s="203"/>
      <c r="AV126" s="203"/>
      <c r="AW126" s="203"/>
      <c r="AX126" s="203"/>
      <c r="AY126" s="203"/>
      <c r="AZ126" s="203"/>
      <c r="BA126" s="203"/>
      <c r="BB126" s="203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3"/>
      <c r="AH127" s="203"/>
      <c r="AI127" s="203"/>
      <c r="AJ127" s="203"/>
      <c r="AK127" s="203"/>
      <c r="AL127" s="203"/>
      <c r="AM127" s="203"/>
      <c r="AN127" s="203"/>
      <c r="AO127" s="203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3"/>
      <c r="AH128" s="203"/>
      <c r="AI128" s="203"/>
      <c r="AJ128" s="203"/>
      <c r="AK128" s="203"/>
      <c r="AL128" s="203"/>
      <c r="AM128" s="203"/>
      <c r="AN128" s="203"/>
      <c r="AO128" s="203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3"/>
      <c r="AH129" s="203"/>
      <c r="AI129" s="203"/>
      <c r="AJ129" s="203"/>
      <c r="AK129" s="203"/>
      <c r="AL129" s="203"/>
      <c r="AM129" s="203"/>
      <c r="AN129" s="203"/>
      <c r="AO129" s="203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3"/>
      <c r="AH130" s="203"/>
      <c r="AI130" s="203"/>
      <c r="AJ130" s="203"/>
      <c r="AK130" s="203"/>
      <c r="AL130" s="203"/>
      <c r="AM130" s="203"/>
      <c r="AN130" s="203"/>
      <c r="AO130" s="203"/>
      <c r="AP130" s="203"/>
      <c r="AQ130" s="203"/>
      <c r="AR130" s="203"/>
      <c r="AS130" s="203"/>
      <c r="AT130" s="203"/>
      <c r="AU130" s="203"/>
      <c r="AV130" s="203"/>
      <c r="AW130" s="203"/>
      <c r="AX130" s="203"/>
      <c r="AY130" s="203"/>
      <c r="AZ130" s="203"/>
      <c r="BA130" s="203"/>
      <c r="BB130" s="203"/>
    </row>
    <row r="131" spans="1:54" ht="15.6">
      <c r="AD131" s="1"/>
      <c r="AE131" s="1"/>
      <c r="AF131" s="1"/>
      <c r="AG131" s="203"/>
      <c r="AH131" s="203"/>
      <c r="AI131" s="203"/>
      <c r="AJ131" s="203"/>
      <c r="AK131" s="203"/>
      <c r="AL131" s="203"/>
      <c r="AM131" s="203"/>
      <c r="AN131" s="203"/>
      <c r="AO131" s="203"/>
      <c r="AP131" s="203"/>
      <c r="AQ131" s="203"/>
      <c r="AR131" s="203"/>
      <c r="AS131" s="203"/>
      <c r="AT131" s="203"/>
      <c r="AU131" s="203"/>
      <c r="AV131" s="203"/>
      <c r="AW131" s="203"/>
      <c r="AX131" s="203"/>
      <c r="AY131" s="203"/>
      <c r="AZ131" s="203"/>
      <c r="BA131" s="203"/>
      <c r="BB131" s="203"/>
    </row>
    <row r="132" spans="1:54" ht="15.6">
      <c r="AG132" s="203"/>
      <c r="AH132" s="203"/>
      <c r="AI132" s="203"/>
      <c r="AJ132" s="203"/>
      <c r="AK132" s="203"/>
      <c r="AL132" s="203"/>
      <c r="AM132" s="203"/>
      <c r="AN132" s="203"/>
      <c r="AO132" s="203"/>
      <c r="AP132" s="203"/>
      <c r="AQ132" s="203"/>
      <c r="AR132" s="203"/>
      <c r="AS132" s="203"/>
      <c r="AT132" s="203"/>
      <c r="AU132" s="203"/>
      <c r="AV132" s="203"/>
      <c r="AW132" s="203"/>
      <c r="AX132" s="203"/>
      <c r="AY132" s="203"/>
      <c r="AZ132" s="203"/>
      <c r="BA132" s="203"/>
      <c r="BB132" s="203"/>
    </row>
    <row r="133" spans="1:54" ht="15.6">
      <c r="AG133" s="203"/>
      <c r="AH133" s="203"/>
      <c r="AI133" s="203"/>
      <c r="AJ133" s="203"/>
      <c r="AK133" s="203"/>
      <c r="AL133" s="203"/>
      <c r="AM133" s="203"/>
      <c r="AN133" s="203"/>
      <c r="AO133" s="203"/>
      <c r="AP133" s="203"/>
      <c r="AQ133" s="203"/>
      <c r="AR133" s="203"/>
      <c r="AS133" s="203"/>
      <c r="AT133" s="203"/>
      <c r="AU133" s="203"/>
      <c r="AV133" s="203"/>
      <c r="AW133" s="203"/>
      <c r="AX133" s="203"/>
      <c r="AY133" s="203"/>
      <c r="AZ133" s="203"/>
      <c r="BA133" s="203"/>
      <c r="BB133" s="203"/>
    </row>
    <row r="134" spans="1:54" ht="15.6">
      <c r="AG134" s="203"/>
      <c r="AH134" s="203"/>
      <c r="AI134" s="203"/>
      <c r="AJ134" s="203"/>
      <c r="AK134" s="203"/>
      <c r="AL134" s="203"/>
      <c r="AM134" s="203"/>
      <c r="AN134" s="203"/>
      <c r="AO134" s="203"/>
      <c r="AP134" s="203"/>
      <c r="AQ134" s="203"/>
      <c r="AR134" s="203"/>
      <c r="AS134" s="203"/>
      <c r="AT134" s="203"/>
      <c r="AU134" s="203"/>
      <c r="AV134" s="203"/>
      <c r="AW134" s="203"/>
      <c r="AX134" s="203"/>
      <c r="AY134" s="203"/>
      <c r="AZ134" s="203"/>
      <c r="BA134" s="203"/>
      <c r="BB134" s="203"/>
    </row>
    <row r="135" spans="1:54" ht="15.6">
      <c r="AG135" s="203"/>
      <c r="AH135" s="203"/>
      <c r="AI135" s="203"/>
      <c r="AJ135" s="203"/>
      <c r="AK135" s="203"/>
      <c r="AL135" s="203"/>
      <c r="AM135" s="203"/>
      <c r="AN135" s="203"/>
      <c r="AO135" s="203"/>
      <c r="AP135" s="203"/>
      <c r="AQ135" s="203"/>
      <c r="AR135" s="203"/>
      <c r="AS135" s="203"/>
      <c r="AT135" s="203"/>
      <c r="AU135" s="203"/>
      <c r="AV135" s="203"/>
      <c r="AW135" s="203"/>
      <c r="AX135" s="203"/>
      <c r="AY135" s="203"/>
      <c r="AZ135" s="203"/>
      <c r="BA135" s="203"/>
      <c r="BB135" s="203"/>
    </row>
    <row r="136" spans="1:54" ht="15.6">
      <c r="AG136" s="203"/>
      <c r="AH136" s="203"/>
      <c r="AI136" s="203"/>
      <c r="AJ136" s="203"/>
      <c r="AK136" s="203"/>
      <c r="AL136" s="203"/>
      <c r="AM136" s="203"/>
      <c r="AN136" s="203"/>
      <c r="AO136" s="203"/>
      <c r="AP136" s="203"/>
      <c r="AQ136" s="203"/>
      <c r="AR136" s="203"/>
      <c r="AS136" s="203"/>
      <c r="AT136" s="203"/>
      <c r="AU136" s="203"/>
      <c r="AV136" s="203"/>
      <c r="AW136" s="203"/>
      <c r="AX136" s="203"/>
      <c r="AY136" s="203"/>
      <c r="AZ136" s="203"/>
      <c r="BA136" s="203"/>
      <c r="BB136" s="203"/>
    </row>
    <row r="137" spans="1:54" ht="15.6">
      <c r="AG137" s="203"/>
      <c r="AH137" s="203"/>
      <c r="AI137" s="203"/>
      <c r="AJ137" s="203"/>
      <c r="AK137" s="203"/>
      <c r="AL137" s="203"/>
      <c r="AM137" s="203"/>
      <c r="AN137" s="203"/>
      <c r="AO137" s="203"/>
      <c r="AP137" s="203"/>
      <c r="AQ137" s="203"/>
      <c r="AR137" s="203"/>
      <c r="AS137" s="203"/>
      <c r="AT137" s="203"/>
      <c r="AU137" s="203"/>
      <c r="AV137" s="203"/>
      <c r="AW137" s="203"/>
      <c r="AX137" s="203"/>
      <c r="AY137" s="203"/>
      <c r="AZ137" s="203"/>
      <c r="BA137" s="203"/>
      <c r="BB137" s="203"/>
    </row>
    <row r="138" spans="1:54" ht="15.6">
      <c r="AG138" s="203"/>
      <c r="AH138" s="203"/>
      <c r="AI138" s="203"/>
      <c r="AJ138" s="203"/>
      <c r="AK138" s="203"/>
      <c r="AL138" s="203"/>
      <c r="AM138" s="203"/>
      <c r="AN138" s="203"/>
      <c r="AO138" s="203"/>
      <c r="AP138" s="203"/>
      <c r="AQ138" s="203"/>
      <c r="AR138" s="203"/>
      <c r="AS138" s="203"/>
      <c r="AT138" s="203"/>
      <c r="AU138" s="203"/>
      <c r="AV138" s="203"/>
      <c r="AW138" s="203"/>
      <c r="AX138" s="203"/>
      <c r="AY138" s="203"/>
      <c r="AZ138" s="203"/>
      <c r="BA138" s="203"/>
      <c r="BB138" s="203"/>
    </row>
    <row r="139" spans="1:54" ht="15.6">
      <c r="AG139" s="203"/>
      <c r="AH139" s="203"/>
      <c r="AI139" s="203"/>
      <c r="AJ139" s="203"/>
      <c r="AK139" s="203"/>
      <c r="AL139" s="203"/>
      <c r="AM139" s="203"/>
      <c r="AN139" s="203"/>
      <c r="AO139" s="203"/>
      <c r="AP139" s="203"/>
      <c r="AQ139" s="203"/>
      <c r="AR139" s="203"/>
      <c r="AS139" s="203"/>
      <c r="AT139" s="203"/>
      <c r="AU139" s="203"/>
      <c r="AV139" s="203"/>
      <c r="AW139" s="203"/>
      <c r="AX139" s="203"/>
      <c r="AY139" s="203"/>
      <c r="AZ139" s="203"/>
      <c r="BA139" s="203"/>
      <c r="BB139" s="203"/>
    </row>
    <row r="140" spans="1:54" ht="15.6">
      <c r="AG140" s="203"/>
      <c r="AH140" s="203"/>
      <c r="AI140" s="203"/>
      <c r="AJ140" s="203"/>
      <c r="AK140" s="203"/>
      <c r="AL140" s="203"/>
      <c r="AM140" s="203"/>
      <c r="AN140" s="203"/>
      <c r="AO140" s="203"/>
      <c r="AP140" s="203"/>
      <c r="AQ140" s="203"/>
      <c r="AR140" s="203"/>
      <c r="AS140" s="203"/>
      <c r="AT140" s="203"/>
      <c r="AU140" s="203"/>
      <c r="AV140" s="203"/>
      <c r="AW140" s="203"/>
      <c r="AX140" s="203"/>
      <c r="AY140" s="203"/>
      <c r="AZ140" s="203"/>
      <c r="BA140" s="203"/>
      <c r="BB140" s="203"/>
    </row>
    <row r="141" spans="1:54" ht="15.6">
      <c r="AG141" s="203"/>
      <c r="AH141" s="203"/>
      <c r="AI141" s="203"/>
      <c r="AJ141" s="203"/>
      <c r="AK141" s="203"/>
      <c r="AL141" s="203"/>
      <c r="AM141" s="203"/>
      <c r="AN141" s="203"/>
      <c r="AO141" s="203"/>
      <c r="AP141" s="203"/>
      <c r="AQ141" s="203"/>
      <c r="AR141" s="203"/>
      <c r="AS141" s="203"/>
      <c r="AT141" s="203"/>
      <c r="AU141" s="203"/>
      <c r="AV141" s="203"/>
      <c r="AW141" s="203"/>
      <c r="AX141" s="203"/>
      <c r="AY141" s="203"/>
      <c r="AZ141" s="203"/>
      <c r="BA141" s="203"/>
      <c r="BB141" s="203"/>
    </row>
    <row r="142" spans="1:54" ht="15.6">
      <c r="AG142" s="203"/>
      <c r="AH142" s="203"/>
      <c r="AI142" s="203"/>
      <c r="AJ142" s="203"/>
      <c r="AK142" s="203"/>
      <c r="AL142" s="203"/>
      <c r="AM142" s="203"/>
      <c r="AN142" s="203"/>
      <c r="AO142" s="203"/>
      <c r="AP142" s="203"/>
      <c r="AQ142" s="203"/>
      <c r="AR142" s="203"/>
      <c r="AS142" s="203"/>
      <c r="AT142" s="203"/>
      <c r="AU142" s="203"/>
      <c r="AV142" s="203"/>
      <c r="AW142" s="203"/>
      <c r="AX142" s="203"/>
      <c r="AY142" s="203"/>
      <c r="AZ142" s="203"/>
      <c r="BA142" s="203"/>
      <c r="BB142" s="203"/>
    </row>
    <row r="143" spans="1:54" ht="15.6">
      <c r="AG143" s="203"/>
      <c r="AH143" s="203"/>
      <c r="AI143" s="203"/>
      <c r="AJ143" s="203"/>
      <c r="AK143" s="203"/>
      <c r="AL143" s="203"/>
      <c r="AM143" s="203"/>
      <c r="AN143" s="203"/>
      <c r="AO143" s="203"/>
      <c r="AP143" s="203"/>
      <c r="AQ143" s="203"/>
      <c r="AR143" s="203"/>
      <c r="AS143" s="203"/>
      <c r="AT143" s="203"/>
      <c r="AU143" s="203"/>
      <c r="AV143" s="203"/>
      <c r="AW143" s="203"/>
      <c r="AX143" s="203"/>
      <c r="AY143" s="203"/>
      <c r="AZ143" s="203"/>
      <c r="BA143" s="203"/>
      <c r="BB143" s="203"/>
    </row>
    <row r="144" spans="1:54" ht="15.6">
      <c r="AG144" s="203"/>
      <c r="AH144" s="203"/>
      <c r="AI144" s="203"/>
      <c r="AJ144" s="203"/>
      <c r="AK144" s="203"/>
      <c r="AL144" s="203"/>
      <c r="AM144" s="203"/>
      <c r="AN144" s="203"/>
      <c r="AO144" s="203"/>
      <c r="AP144" s="203"/>
      <c r="AQ144" s="203"/>
      <c r="AR144" s="203"/>
      <c r="AS144" s="203"/>
      <c r="AT144" s="203"/>
      <c r="AU144" s="203"/>
      <c r="AV144" s="203"/>
      <c r="AW144" s="203"/>
      <c r="AX144" s="203"/>
      <c r="AY144" s="203"/>
      <c r="AZ144" s="203"/>
      <c r="BA144" s="203"/>
      <c r="BB144" s="203"/>
    </row>
    <row r="145" spans="33:54" ht="15.6">
      <c r="AG145" s="203"/>
      <c r="AH145" s="203"/>
      <c r="AI145" s="203"/>
      <c r="AJ145" s="203"/>
      <c r="AK145" s="203"/>
      <c r="AL145" s="203"/>
      <c r="AM145" s="203"/>
      <c r="AN145" s="203"/>
      <c r="AO145" s="203"/>
      <c r="AP145" s="203"/>
      <c r="AQ145" s="203"/>
      <c r="AR145" s="203"/>
      <c r="AS145" s="203"/>
      <c r="AT145" s="203"/>
      <c r="AU145" s="203"/>
      <c r="AV145" s="203"/>
      <c r="AW145" s="203"/>
      <c r="AX145" s="203"/>
      <c r="AY145" s="203"/>
      <c r="AZ145" s="203"/>
      <c r="BA145" s="203"/>
      <c r="BB145" s="203"/>
    </row>
    <row r="146" spans="33:54" ht="15.6">
      <c r="AG146" s="203"/>
      <c r="AH146" s="203"/>
      <c r="AI146" s="203"/>
      <c r="AJ146" s="203"/>
      <c r="AK146" s="203"/>
      <c r="AL146" s="203"/>
      <c r="AM146" s="203"/>
      <c r="AN146" s="203"/>
      <c r="AO146" s="203"/>
      <c r="AP146" s="203"/>
      <c r="AQ146" s="203"/>
      <c r="AR146" s="203"/>
      <c r="AS146" s="203"/>
      <c r="AT146" s="203"/>
      <c r="AU146" s="203"/>
      <c r="AV146" s="203"/>
      <c r="AW146" s="203"/>
      <c r="AX146" s="203"/>
      <c r="AY146" s="203"/>
      <c r="AZ146" s="203"/>
      <c r="BA146" s="203"/>
      <c r="BB146" s="203"/>
    </row>
    <row r="147" spans="33:54" ht="15.6">
      <c r="AG147" s="203"/>
      <c r="AH147" s="203"/>
      <c r="AI147" s="203"/>
      <c r="AJ147" s="203"/>
      <c r="AK147" s="203"/>
      <c r="AL147" s="203"/>
      <c r="AM147" s="203"/>
      <c r="AN147" s="203"/>
      <c r="AO147" s="203"/>
      <c r="AP147" s="203"/>
      <c r="AQ147" s="203"/>
      <c r="AR147" s="203"/>
      <c r="AS147" s="203"/>
      <c r="AT147" s="203"/>
      <c r="AU147" s="203"/>
      <c r="AV147" s="203"/>
      <c r="AW147" s="203"/>
      <c r="AX147" s="203"/>
      <c r="AY147" s="203"/>
      <c r="AZ147" s="203"/>
      <c r="BA147" s="203"/>
      <c r="BB147" s="203"/>
    </row>
    <row r="148" spans="33:54" ht="15.6">
      <c r="AG148" s="203"/>
      <c r="AH148" s="203"/>
      <c r="AI148" s="203"/>
      <c r="AJ148" s="203"/>
      <c r="AK148" s="203"/>
      <c r="AL148" s="203"/>
      <c r="AM148" s="203"/>
      <c r="AN148" s="203"/>
      <c r="AO148" s="203"/>
      <c r="AP148" s="203"/>
      <c r="AQ148" s="203"/>
      <c r="AR148" s="203"/>
      <c r="AS148" s="203"/>
      <c r="AT148" s="203"/>
      <c r="AU148" s="203"/>
      <c r="AV148" s="203"/>
      <c r="AW148" s="203"/>
      <c r="AX148" s="203"/>
      <c r="AY148" s="203"/>
      <c r="AZ148" s="203"/>
      <c r="BA148" s="203"/>
      <c r="BB148" s="203"/>
    </row>
  </sheetData>
  <mergeCells count="1">
    <mergeCell ref="B1:N2"/>
  </mergeCells>
  <phoneticPr fontId="45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E37" sqref="E37"/>
    </sheetView>
  </sheetViews>
  <sheetFormatPr defaultColWidth="8.77734375" defaultRowHeight="13.8"/>
  <cols>
    <col min="1" max="16384" width="8.77734375" style="208"/>
  </cols>
  <sheetData>
    <row r="1" spans="1:51">
      <c r="A1" s="1"/>
      <c r="B1" s="293" t="s">
        <v>195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honeticPr fontId="45" type="noConversion"/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2025-06-26T17:04:28Z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